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7650"/>
  </bookViews>
  <sheets>
    <sheet name="Feuil1" sheetId="1" r:id="rId1"/>
    <sheet name="Feuil2" sheetId="3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45" i="1" l="1"/>
  <c r="U44" i="1"/>
  <c r="U43" i="1"/>
  <c r="U42" i="1"/>
  <c r="U41" i="1"/>
  <c r="U40" i="1"/>
  <c r="U39" i="1"/>
  <c r="U38" i="1"/>
  <c r="U37" i="1"/>
  <c r="U36" i="1"/>
  <c r="U35" i="1"/>
  <c r="U34" i="1"/>
  <c r="U33" i="1"/>
  <c r="U32" i="1"/>
  <c r="U31" i="1"/>
  <c r="U30" i="1"/>
  <c r="U29" i="1"/>
  <c r="U28" i="1"/>
  <c r="U27" i="1"/>
  <c r="U26" i="1"/>
  <c r="U25" i="1"/>
  <c r="U24" i="1"/>
  <c r="U23" i="1"/>
  <c r="U22" i="1"/>
  <c r="U21" i="1"/>
  <c r="U20" i="1"/>
  <c r="U19" i="1"/>
  <c r="U18" i="1"/>
  <c r="U17" i="1"/>
  <c r="U16" i="1"/>
  <c r="U15" i="1"/>
  <c r="U14" i="1"/>
  <c r="U13" i="1"/>
  <c r="U12" i="1"/>
  <c r="U11" i="1"/>
  <c r="U10" i="1"/>
  <c r="U9" i="1"/>
  <c r="U8" i="1"/>
  <c r="U7" i="1"/>
  <c r="U6" i="1"/>
  <c r="D40" i="3" l="1"/>
  <c r="D39" i="3"/>
  <c r="D38" i="3"/>
  <c r="D37" i="3"/>
  <c r="D36" i="3"/>
  <c r="D35" i="3"/>
  <c r="D34" i="3"/>
  <c r="D33" i="3"/>
  <c r="D32" i="3"/>
  <c r="D31" i="3"/>
  <c r="D30" i="3"/>
  <c r="D29" i="3"/>
  <c r="D28" i="3"/>
  <c r="D27" i="3"/>
  <c r="D26" i="3"/>
  <c r="D25" i="3"/>
  <c r="D24" i="3"/>
  <c r="D23" i="3"/>
  <c r="D22" i="3"/>
  <c r="D21" i="3"/>
  <c r="D20" i="3"/>
  <c r="D19" i="3"/>
  <c r="D18" i="3"/>
  <c r="D17" i="3"/>
  <c r="D16" i="3"/>
  <c r="D15" i="3"/>
  <c r="D14" i="3"/>
  <c r="D13" i="3"/>
  <c r="D12" i="3"/>
  <c r="D11" i="3"/>
  <c r="D10" i="3"/>
  <c r="D9" i="3"/>
  <c r="D8" i="3"/>
  <c r="D7" i="3"/>
  <c r="D6" i="3"/>
  <c r="D5" i="3"/>
  <c r="D4" i="3"/>
  <c r="D3" i="3"/>
  <c r="D2" i="3"/>
  <c r="D1" i="3"/>
  <c r="Q84" i="1"/>
  <c r="Q82" i="1"/>
  <c r="Q80" i="1"/>
  <c r="Q78" i="1"/>
  <c r="Q76" i="1"/>
  <c r="T33" i="1" s="1"/>
  <c r="Q74" i="1"/>
  <c r="T32" i="1" s="1"/>
  <c r="Q72" i="1"/>
  <c r="Q70" i="1"/>
  <c r="Q68" i="1"/>
  <c r="T29" i="1" s="1"/>
  <c r="Q66" i="1"/>
  <c r="T28" i="1" s="1"/>
  <c r="Q64" i="1"/>
  <c r="N64" i="1"/>
  <c r="M64" i="1"/>
  <c r="O64" i="1" s="1"/>
  <c r="K64" i="1"/>
  <c r="H64" i="1"/>
  <c r="E64" i="1"/>
  <c r="Q62" i="1"/>
  <c r="T45" i="1" s="1"/>
  <c r="N62" i="1"/>
  <c r="M62" i="1"/>
  <c r="K62" i="1"/>
  <c r="H62" i="1"/>
  <c r="E62" i="1"/>
  <c r="Q60" i="1"/>
  <c r="N60" i="1"/>
  <c r="M60" i="1"/>
  <c r="O60" i="1" s="1"/>
  <c r="K60" i="1"/>
  <c r="H60" i="1"/>
  <c r="E60" i="1"/>
  <c r="Q58" i="1"/>
  <c r="N58" i="1"/>
  <c r="M58" i="1"/>
  <c r="K58" i="1"/>
  <c r="H58" i="1"/>
  <c r="E58" i="1"/>
  <c r="Q56" i="1"/>
  <c r="N56" i="1"/>
  <c r="M56" i="1"/>
  <c r="O56" i="1" s="1"/>
  <c r="K56" i="1"/>
  <c r="H56" i="1"/>
  <c r="E56" i="1"/>
  <c r="Q54" i="1"/>
  <c r="T44" i="1" s="1"/>
  <c r="N54" i="1"/>
  <c r="M54" i="1"/>
  <c r="K54" i="1"/>
  <c r="H54" i="1"/>
  <c r="E54" i="1"/>
  <c r="Q52" i="1"/>
  <c r="N52" i="1"/>
  <c r="M52" i="1"/>
  <c r="O52" i="1" s="1"/>
  <c r="K52" i="1"/>
  <c r="H52" i="1"/>
  <c r="E52" i="1"/>
  <c r="Q50" i="1"/>
  <c r="N50" i="1"/>
  <c r="M50" i="1"/>
  <c r="K50" i="1"/>
  <c r="H50" i="1"/>
  <c r="E50" i="1"/>
  <c r="Q48" i="1"/>
  <c r="N48" i="1"/>
  <c r="M48" i="1"/>
  <c r="O48" i="1" s="1"/>
  <c r="K48" i="1"/>
  <c r="H48" i="1"/>
  <c r="E48" i="1"/>
  <c r="Q46" i="1"/>
  <c r="T43" i="1" s="1"/>
  <c r="N46" i="1"/>
  <c r="M46" i="1"/>
  <c r="K46" i="1"/>
  <c r="H46" i="1"/>
  <c r="E46" i="1"/>
  <c r="Q44" i="1"/>
  <c r="T25" i="1" s="1"/>
  <c r="N44" i="1"/>
  <c r="M44" i="1"/>
  <c r="O44" i="1" s="1"/>
  <c r="K44" i="1"/>
  <c r="H44" i="1"/>
  <c r="E44" i="1"/>
  <c r="Q42" i="1"/>
  <c r="N42" i="1"/>
  <c r="M42" i="1"/>
  <c r="K42" i="1"/>
  <c r="H42" i="1"/>
  <c r="E42" i="1"/>
  <c r="Q40" i="1"/>
  <c r="N40" i="1"/>
  <c r="M40" i="1"/>
  <c r="O40" i="1" s="1"/>
  <c r="K40" i="1"/>
  <c r="H40" i="1"/>
  <c r="E40" i="1"/>
  <c r="Q38" i="1"/>
  <c r="T42" i="1" s="1"/>
  <c r="N38" i="1"/>
  <c r="M38" i="1"/>
  <c r="K38" i="1"/>
  <c r="H38" i="1"/>
  <c r="E38" i="1"/>
  <c r="Q36" i="1"/>
  <c r="N36" i="1"/>
  <c r="M36" i="1"/>
  <c r="O36" i="1" s="1"/>
  <c r="K36" i="1"/>
  <c r="H36" i="1"/>
  <c r="E36" i="1"/>
  <c r="Q34" i="1"/>
  <c r="T17" i="1" s="1"/>
  <c r="N34" i="1"/>
  <c r="M34" i="1"/>
  <c r="K34" i="1"/>
  <c r="H34" i="1"/>
  <c r="E34" i="1"/>
  <c r="Q32" i="1"/>
  <c r="N32" i="1"/>
  <c r="M32" i="1"/>
  <c r="O32" i="1" s="1"/>
  <c r="K32" i="1"/>
  <c r="H32" i="1"/>
  <c r="E32" i="1"/>
  <c r="Q30" i="1"/>
  <c r="T41" i="1" s="1"/>
  <c r="N30" i="1"/>
  <c r="M30" i="1"/>
  <c r="K30" i="1"/>
  <c r="H30" i="1"/>
  <c r="E30" i="1"/>
  <c r="Q28" i="1"/>
  <c r="T23" i="1" s="1"/>
  <c r="N28" i="1"/>
  <c r="M28" i="1"/>
  <c r="O28" i="1" s="1"/>
  <c r="K28" i="1"/>
  <c r="H28" i="1"/>
  <c r="E28" i="1"/>
  <c r="Q26" i="1"/>
  <c r="T16" i="1" s="1"/>
  <c r="N26" i="1"/>
  <c r="M26" i="1"/>
  <c r="K26" i="1"/>
  <c r="H26" i="1"/>
  <c r="E26" i="1"/>
  <c r="Q24" i="1"/>
  <c r="N24" i="1"/>
  <c r="M24" i="1"/>
  <c r="O24" i="1" s="1"/>
  <c r="K24" i="1"/>
  <c r="H24" i="1"/>
  <c r="E24" i="1"/>
  <c r="Q22" i="1"/>
  <c r="T40" i="1" s="1"/>
  <c r="N22" i="1"/>
  <c r="M22" i="1"/>
  <c r="K22" i="1"/>
  <c r="H22" i="1"/>
  <c r="E22" i="1"/>
  <c r="L22" i="1" s="1"/>
  <c r="Q20" i="1"/>
  <c r="T22" i="1" s="1"/>
  <c r="N20" i="1"/>
  <c r="M20" i="1"/>
  <c r="O20" i="1" s="1"/>
  <c r="K20" i="1"/>
  <c r="H20" i="1"/>
  <c r="E20" i="1"/>
  <c r="Q18" i="1"/>
  <c r="T15" i="1" s="1"/>
  <c r="N18" i="1"/>
  <c r="M18" i="1"/>
  <c r="K18" i="1"/>
  <c r="H18" i="1"/>
  <c r="E18" i="1"/>
  <c r="L18" i="1" s="1"/>
  <c r="Q16" i="1"/>
  <c r="N16" i="1"/>
  <c r="M16" i="1"/>
  <c r="O16" i="1" s="1"/>
  <c r="K16" i="1"/>
  <c r="H16" i="1"/>
  <c r="E16" i="1"/>
  <c r="Q14" i="1"/>
  <c r="T39" i="1" s="1"/>
  <c r="N14" i="1"/>
  <c r="M14" i="1"/>
  <c r="K14" i="1"/>
  <c r="H14" i="1"/>
  <c r="E14" i="1"/>
  <c r="L14" i="1" s="1"/>
  <c r="Q12" i="1"/>
  <c r="T21" i="1" s="1"/>
  <c r="N12" i="1"/>
  <c r="M12" i="1"/>
  <c r="O12" i="1" s="1"/>
  <c r="K12" i="1"/>
  <c r="H12" i="1"/>
  <c r="E12" i="1"/>
  <c r="Q10" i="1"/>
  <c r="T14" i="1" s="1"/>
  <c r="N10" i="1"/>
  <c r="M10" i="1"/>
  <c r="K10" i="1"/>
  <c r="H10" i="1"/>
  <c r="E10" i="1"/>
  <c r="L10" i="1" s="1"/>
  <c r="Q8" i="1"/>
  <c r="T6" i="1" s="1"/>
  <c r="N8" i="1"/>
  <c r="M8" i="1"/>
  <c r="O8" i="1" s="1"/>
  <c r="K8" i="1"/>
  <c r="H8" i="1"/>
  <c r="E8" i="1"/>
  <c r="Q6" i="1"/>
  <c r="T38" i="1" s="1"/>
  <c r="N6" i="1"/>
  <c r="M6" i="1"/>
  <c r="K6" i="1"/>
  <c r="H6" i="1"/>
  <c r="E6" i="1"/>
  <c r="L6" i="1" s="1"/>
  <c r="T18" i="1" l="1"/>
  <c r="T19" i="1"/>
  <c r="T20" i="1"/>
  <c r="T30" i="1"/>
  <c r="T34" i="1"/>
  <c r="T7" i="1"/>
  <c r="T8" i="1"/>
  <c r="T9" i="1"/>
  <c r="T24" i="1"/>
  <c r="T10" i="1"/>
  <c r="T11" i="1"/>
  <c r="T26" i="1"/>
  <c r="T12" i="1"/>
  <c r="T27" i="1"/>
  <c r="T13" i="1"/>
  <c r="T31" i="1"/>
  <c r="T35" i="1"/>
  <c r="T36" i="1"/>
  <c r="T37" i="1"/>
  <c r="L26" i="1"/>
  <c r="L30" i="1"/>
  <c r="L34" i="1"/>
  <c r="L38" i="1"/>
  <c r="S38" i="1" s="1"/>
  <c r="L42" i="1"/>
  <c r="L46" i="1"/>
  <c r="L50" i="1"/>
  <c r="L54" i="1"/>
  <c r="S54" i="1" s="1"/>
  <c r="L58" i="1"/>
  <c r="L62" i="1"/>
  <c r="S70" i="1"/>
  <c r="L8" i="1"/>
  <c r="L12" i="1"/>
  <c r="L16" i="1"/>
  <c r="S16" i="1" s="1"/>
  <c r="L20" i="1"/>
  <c r="S20" i="1" s="1"/>
  <c r="L24" i="1"/>
  <c r="L28" i="1"/>
  <c r="L32" i="1"/>
  <c r="L36" i="1"/>
  <c r="S36" i="1" s="1"/>
  <c r="L40" i="1"/>
  <c r="L44" i="1"/>
  <c r="L48" i="1"/>
  <c r="S48" i="1" s="1"/>
  <c r="L52" i="1"/>
  <c r="S52" i="1" s="1"/>
  <c r="L56" i="1"/>
  <c r="L60" i="1"/>
  <c r="L64" i="1"/>
  <c r="S64" i="1" s="1"/>
  <c r="S68" i="1"/>
  <c r="S80" i="1"/>
  <c r="S84" i="1"/>
  <c r="O6" i="1"/>
  <c r="O10" i="1"/>
  <c r="O14" i="1"/>
  <c r="S14" i="1" s="1"/>
  <c r="O18" i="1"/>
  <c r="S18" i="1" s="1"/>
  <c r="O22" i="1"/>
  <c r="O26" i="1"/>
  <c r="O30" i="1"/>
  <c r="O34" i="1"/>
  <c r="O38" i="1"/>
  <c r="O42" i="1"/>
  <c r="O46" i="1"/>
  <c r="O50" i="1"/>
  <c r="O54" i="1"/>
  <c r="O58" i="1"/>
  <c r="O62" i="1"/>
  <c r="S6" i="1"/>
  <c r="S8" i="1"/>
  <c r="S10" i="1"/>
  <c r="S12" i="1"/>
  <c r="S22" i="1"/>
  <c r="S24" i="1"/>
  <c r="S28" i="1"/>
  <c r="S32" i="1"/>
  <c r="S40" i="1"/>
  <c r="S44" i="1"/>
  <c r="S56" i="1"/>
  <c r="S60" i="1"/>
  <c r="S72" i="1"/>
  <c r="S76" i="1"/>
  <c r="S82" i="1" l="1"/>
  <c r="S66" i="1"/>
  <c r="S50" i="1"/>
  <c r="S34" i="1"/>
  <c r="S78" i="1"/>
  <c r="S62" i="1"/>
  <c r="S46" i="1"/>
  <c r="S30" i="1"/>
  <c r="S74" i="1"/>
  <c r="S58" i="1"/>
  <c r="S42" i="1"/>
  <c r="S26" i="1"/>
</calcChain>
</file>

<file path=xl/sharedStrings.xml><?xml version="1.0" encoding="utf-8"?>
<sst xmlns="http://schemas.openxmlformats.org/spreadsheetml/2006/main" count="174" uniqueCount="61">
  <si>
    <t>pour</t>
  </si>
  <si>
    <t>contre</t>
  </si>
  <si>
    <t>victoire</t>
  </si>
  <si>
    <t>Pour</t>
  </si>
  <si>
    <t>Contre</t>
  </si>
  <si>
    <t>Average</t>
  </si>
  <si>
    <t>POINTS</t>
  </si>
  <si>
    <t>RESULTAT</t>
  </si>
  <si>
    <t>EQUIPE</t>
  </si>
  <si>
    <t>PARTIE 1</t>
  </si>
  <si>
    <t>PARTIE 2</t>
  </si>
  <si>
    <t>PARTIE 3</t>
  </si>
  <si>
    <t>Nombre de Victoires</t>
  </si>
  <si>
    <t>CUMUL</t>
  </si>
  <si>
    <t>ALAIN</t>
  </si>
  <si>
    <t>MARCEL</t>
  </si>
  <si>
    <t>LOUIS</t>
  </si>
  <si>
    <t>ROGER</t>
  </si>
  <si>
    <t>JEAN</t>
  </si>
  <si>
    <t>BERNARD</t>
  </si>
  <si>
    <t>SERGIO</t>
  </si>
  <si>
    <t>RENE</t>
  </si>
  <si>
    <t>MICHEL</t>
  </si>
  <si>
    <t>LUIS</t>
  </si>
  <si>
    <t>PIERRE</t>
  </si>
  <si>
    <t>SYLVAIN</t>
  </si>
  <si>
    <t>VERO</t>
  </si>
  <si>
    <t>DD</t>
  </si>
  <si>
    <t>BABU</t>
  </si>
  <si>
    <t>BRUNO</t>
  </si>
  <si>
    <t>PHILIPPE</t>
  </si>
  <si>
    <t>NOEMIE</t>
  </si>
  <si>
    <t>DANIEL</t>
  </si>
  <si>
    <t>ANNICK</t>
  </si>
  <si>
    <t>BRIGITTE</t>
  </si>
  <si>
    <t>MARYSE</t>
  </si>
  <si>
    <t>MARLENE</t>
  </si>
  <si>
    <t>OLIVIER</t>
  </si>
  <si>
    <t>FRANCOIS</t>
  </si>
  <si>
    <t>GILLES</t>
  </si>
  <si>
    <t>JOEL</t>
  </si>
  <si>
    <t>YVES</t>
  </si>
  <si>
    <t>HUGUETTE</t>
  </si>
  <si>
    <t>ISABELLE</t>
  </si>
  <si>
    <t>MARINETTE</t>
  </si>
  <si>
    <t>MADELEINE</t>
  </si>
  <si>
    <t>CLAUDE</t>
  </si>
  <si>
    <t>PATRICE</t>
  </si>
  <si>
    <t>HERVE</t>
  </si>
  <si>
    <t>VINCENT</t>
  </si>
  <si>
    <t>SAMUEL</t>
  </si>
  <si>
    <t>FREDERIC</t>
  </si>
  <si>
    <t>THIERRY</t>
  </si>
  <si>
    <t>VIRGINIE</t>
  </si>
  <si>
    <t>Formule = nombre de victoires+((average-10)/10^7)</t>
  </si>
  <si>
    <t>N° équipe</t>
  </si>
  <si>
    <t>Nom</t>
  </si>
  <si>
    <t>NOM</t>
  </si>
  <si>
    <t>RANG</t>
  </si>
  <si>
    <t>PLACE</t>
  </si>
  <si>
    <t>Colonne masquée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</si>
</sst>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000000000000"/>
    <numFmt numFmtId="165" formatCode="0.000000000000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20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16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/>
      <top/>
      <bottom style="medium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3" fillId="0" borderId="1" xfId="0" applyFont="1" applyBorder="1"/>
    <xf numFmtId="0" fontId="1" fillId="0" borderId="8" xfId="0" applyFont="1" applyBorder="1" applyAlignment="1">
      <alignment vertical="center"/>
    </xf>
    <xf numFmtId="0" fontId="1" fillId="0" borderId="3" xfId="0" applyFont="1" applyBorder="1" applyAlignment="1">
      <alignment horizontal="center" wrapText="1"/>
    </xf>
    <xf numFmtId="0" fontId="0" fillId="0" borderId="14" xfId="0" applyBorder="1"/>
    <xf numFmtId="0" fontId="0" fillId="0" borderId="3" xfId="0" applyBorder="1"/>
    <xf numFmtId="0" fontId="3" fillId="0" borderId="3" xfId="0" applyFont="1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0" fillId="0" borderId="0" xfId="0" applyBorder="1"/>
    <xf numFmtId="0" fontId="0" fillId="0" borderId="2" xfId="0" applyFill="1" applyBorder="1" applyAlignment="1">
      <alignment horizontal="center"/>
    </xf>
    <xf numFmtId="0" fontId="0" fillId="0" borderId="14" xfId="0" applyFill="1" applyBorder="1"/>
    <xf numFmtId="164" fontId="0" fillId="0" borderId="0" xfId="0" applyNumberFormat="1"/>
    <xf numFmtId="164" fontId="0" fillId="0" borderId="0" xfId="0" applyNumberFormat="1" applyAlignment="1">
      <alignment vertical="center"/>
    </xf>
    <xf numFmtId="0" fontId="3" fillId="0" borderId="5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/>
    <xf numFmtId="165" fontId="0" fillId="2" borderId="0" xfId="0" applyNumberFormat="1" applyFill="1"/>
    <xf numFmtId="0" fontId="0" fillId="3" borderId="0" xfId="0" applyFill="1"/>
    <xf numFmtId="165" fontId="0" fillId="3" borderId="0" xfId="0" applyNumberFormat="1" applyFill="1"/>
    <xf numFmtId="0" fontId="0" fillId="4" borderId="0" xfId="0" applyFill="1"/>
    <xf numFmtId="165" fontId="0" fillId="4" borderId="0" xfId="0" applyNumberFormat="1" applyFill="1"/>
    <xf numFmtId="0" fontId="0" fillId="0" borderId="5" xfId="0" applyBorder="1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5" borderId="0" xfId="0" applyFill="1"/>
    <xf numFmtId="165" fontId="0" fillId="5" borderId="0" xfId="0" applyNumberFormat="1" applyFill="1"/>
    <xf numFmtId="0" fontId="0" fillId="5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Border="1" applyAlignment="1">
      <alignment horizontal="center"/>
    </xf>
    <xf numFmtId="164" fontId="0" fillId="0" borderId="0" xfId="0" applyNumberFormat="1" applyBorder="1" applyAlignment="1">
      <alignment vertical="center"/>
    </xf>
    <xf numFmtId="0" fontId="0" fillId="0" borderId="0" xfId="0" applyProtection="1"/>
    <xf numFmtId="0" fontId="0" fillId="0" borderId="0" xfId="0" applyAlignment="1" applyProtection="1">
      <alignment horizontal="center"/>
    </xf>
    <xf numFmtId="0" fontId="5" fillId="0" borderId="3" xfId="0" applyFont="1" applyBorder="1" applyAlignment="1" applyProtection="1">
      <alignment horizontal="center"/>
    </xf>
    <xf numFmtId="0" fontId="2" fillId="0" borderId="3" xfId="0" applyFont="1" applyBorder="1" applyProtection="1"/>
    <xf numFmtId="0" fontId="2" fillId="0" borderId="3" xfId="0" applyFont="1" applyBorder="1" applyAlignment="1" applyProtection="1">
      <alignment horizontal="center"/>
    </xf>
    <xf numFmtId="0" fontId="3" fillId="0" borderId="0" xfId="0" applyFont="1" applyProtection="1"/>
    <xf numFmtId="0" fontId="5" fillId="0" borderId="15" xfId="0" applyFont="1" applyBorder="1" applyAlignment="1">
      <alignment horizontal="center"/>
    </xf>
    <xf numFmtId="0" fontId="6" fillId="0" borderId="0" xfId="0" applyFont="1" applyAlignment="1">
      <alignment horizontal="center"/>
    </xf>
    <xf numFmtId="0" fontId="2" fillId="0" borderId="3" xfId="0" applyFont="1" applyFill="1" applyBorder="1" applyProtection="1"/>
    <xf numFmtId="0" fontId="2" fillId="0" borderId="3" xfId="0" applyFont="1" applyFill="1" applyBorder="1" applyAlignment="1" applyProtection="1">
      <alignment horizontal="center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 wrapText="1"/>
    </xf>
    <xf numFmtId="0" fontId="1" fillId="0" borderId="3" xfId="0" applyFont="1" applyBorder="1" applyAlignment="1">
      <alignment horizont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16</xdr:col>
      <xdr:colOff>85725</xdr:colOff>
      <xdr:row>3</xdr:row>
      <xdr:rowOff>66675</xdr:rowOff>
    </xdr:from>
    <xdr:to>
      <xdr:col>17</xdr:col>
      <xdr:colOff>1057275</xdr:colOff>
      <xdr:row>3</xdr:row>
      <xdr:rowOff>561974</xdr:rowOff>
    </xdr:to>
    <xdr:sp macro="[0]!Classement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/>
      </xdr:nvSpPr>
      <xdr:spPr>
        <a:xfrm>
          <a:off x="9258300" y="809625"/>
          <a:ext cx="2085975" cy="495299"/>
        </a:xfrm>
        <a:prstGeom prst="roundRect">
          <a:avLst/>
        </a:prstGeom>
        <a:solidFill>
          <a:srgbClr val="FFFF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1">
              <a:solidFill>
                <a:schemeClr val="tx1"/>
              </a:solidFill>
            </a:rPr>
            <a:t>Résultats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142875</xdr:colOff>
          <xdr:row>3</xdr:row>
          <xdr:rowOff>47625</xdr:rowOff>
        </xdr:from>
        <xdr:to>
          <xdr:col>23</xdr:col>
          <xdr:colOff>1228725</xdr:colOff>
          <xdr:row>3</xdr:row>
          <xdr:rowOff>523875</xdr:rowOff>
        </xdr:to>
        <xdr:sp macro="" textlink="">
          <xdr:nvSpPr>
            <xdr:cNvPr id="1025" name="Bou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Classement</a:t>
              </a:r>
            </a:p>
          </xdr:txBody>
        </xdr:sp>
        <xdr:clientData fPrintsWithSheet="0"/>
      </xdr:twoCellAnchor>
    </mc:Choice>
    <mc:Fallback/>
  </mc:AlternateContent>
  <xdr:twoCellAnchor>
    <xdr:from>
      <xdr:col>24</xdr:col>
      <xdr:colOff>142874</xdr:colOff>
      <xdr:row>36</xdr:row>
      <xdr:rowOff>257175</xdr:rowOff>
    </xdr:from>
    <xdr:to>
      <xdr:col>24</xdr:col>
      <xdr:colOff>250697</xdr:colOff>
      <xdr:row>44</xdr:row>
      <xdr:rowOff>228600</xdr:rowOff>
    </xdr:to>
    <xdr:sp macro="" textlink="">
      <xdr:nvSpPr>
        <xdr:cNvPr id="4" name="Accolade fermante 3">
          <a:extLst>
            <a:ext uri="{FF2B5EF4-FFF2-40B4-BE49-F238E27FC236}">
              <a16:creationId xmlns:a16="http://schemas.microsoft.com/office/drawing/2014/main" xmlns="" id="{885A861E-3AFB-4552-8927-6BD5DAB6E823}"/>
            </a:ext>
          </a:extLst>
        </xdr:cNvPr>
        <xdr:cNvSpPr/>
      </xdr:nvSpPr>
      <xdr:spPr>
        <a:xfrm>
          <a:off x="18535649" y="10353675"/>
          <a:ext cx="107823" cy="2190750"/>
        </a:xfrm>
        <a:prstGeom prst="rightBrace">
          <a:avLst/>
        </a:prstGeom>
        <a:ln w="285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390523</xdr:colOff>
      <xdr:row>39</xdr:row>
      <xdr:rowOff>47625</xdr:rowOff>
    </xdr:from>
    <xdr:to>
      <xdr:col>27</xdr:col>
      <xdr:colOff>323849</xdr:colOff>
      <xdr:row>42</xdr:row>
      <xdr:rowOff>47625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xmlns="" id="{8B108ED2-0CA0-4A94-A5DB-5EDA4CCEAFB3}"/>
            </a:ext>
          </a:extLst>
        </xdr:cNvPr>
        <xdr:cNvSpPr/>
      </xdr:nvSpPr>
      <xdr:spPr>
        <a:xfrm flipH="1">
          <a:off x="18783298" y="10972800"/>
          <a:ext cx="2219326" cy="828675"/>
        </a:xfrm>
        <a:prstGeom prst="rect">
          <a:avLst/>
        </a:prstGeom>
        <a:noFill/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 b="1">
              <a:solidFill>
                <a:sysClr val="windowText" lastClr="000000"/>
              </a:solidFill>
            </a:rPr>
            <a:t>Ces équipes n'ont aucune partie gagnée mais est-il possible qu'elles</a:t>
          </a:r>
          <a:r>
            <a:rPr lang="fr-FR" sz="1100" b="1" baseline="0">
              <a:solidFill>
                <a:sysClr val="windowText" lastClr="000000"/>
              </a:solidFill>
            </a:rPr>
            <a:t> se positionnent dans à la suite " normale " du classement 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X85"/>
  <sheetViews>
    <sheetView tabSelected="1" topLeftCell="H4" workbookViewId="0">
      <selection activeCell="Z25" sqref="Z25"/>
    </sheetView>
  </sheetViews>
  <sheetFormatPr baseColWidth="10" defaultRowHeight="15" x14ac:dyDescent="0.25"/>
  <cols>
    <col min="1" max="1" width="11.42578125" style="21"/>
    <col min="2" max="2" width="17.5703125" customWidth="1"/>
    <col min="3" max="4" width="7.28515625" customWidth="1"/>
    <col min="5" max="5" width="9.28515625" customWidth="1"/>
    <col min="6" max="7" width="7.28515625" customWidth="1"/>
    <col min="8" max="8" width="9.28515625" customWidth="1"/>
    <col min="9" max="10" width="7.28515625" customWidth="1"/>
    <col min="11" max="11" width="9.28515625" customWidth="1"/>
    <col min="12" max="12" width="8.85546875" customWidth="1"/>
    <col min="13" max="14" width="7.28515625" customWidth="1"/>
    <col min="15" max="15" width="8.140625" customWidth="1"/>
    <col min="16" max="16" width="5.42578125" customWidth="1"/>
    <col min="17" max="17" width="16.7109375" customWidth="1"/>
    <col min="18" max="18" width="16.7109375" style="21" customWidth="1"/>
    <col min="19" max="19" width="24.85546875" style="18" customWidth="1"/>
    <col min="20" max="20" width="19" customWidth="1"/>
    <col min="21" max="21" width="20" customWidth="1"/>
    <col min="22" max="22" width="2" customWidth="1"/>
    <col min="23" max="23" width="18.5703125" customWidth="1"/>
    <col min="24" max="24" width="20.42578125" customWidth="1"/>
  </cols>
  <sheetData>
    <row r="1" spans="1:24" ht="15.75" thickBot="1" x14ac:dyDescent="0.3">
      <c r="Q1" s="45" t="s">
        <v>60</v>
      </c>
      <c r="S1" s="45" t="s">
        <v>60</v>
      </c>
      <c r="T1" s="45" t="s">
        <v>60</v>
      </c>
      <c r="U1" s="45" t="s">
        <v>60</v>
      </c>
    </row>
    <row r="2" spans="1:24" ht="20.25" thickTop="1" thickBot="1" x14ac:dyDescent="0.35">
      <c r="C2" s="48" t="s">
        <v>9</v>
      </c>
      <c r="D2" s="49"/>
      <c r="E2" s="50"/>
      <c r="F2" s="48" t="s">
        <v>10</v>
      </c>
      <c r="G2" s="49"/>
      <c r="H2" s="50"/>
      <c r="I2" s="48" t="s">
        <v>11</v>
      </c>
      <c r="J2" s="49"/>
      <c r="K2" s="50"/>
    </row>
    <row r="3" spans="1:24" ht="22.5" thickTop="1" thickBot="1" x14ac:dyDescent="0.4">
      <c r="B3" s="4" t="s">
        <v>8</v>
      </c>
      <c r="C3" s="55" t="s">
        <v>6</v>
      </c>
      <c r="D3" s="56"/>
      <c r="E3" s="5" t="s">
        <v>7</v>
      </c>
      <c r="F3" s="55" t="s">
        <v>6</v>
      </c>
      <c r="G3" s="56"/>
      <c r="H3" s="5" t="s">
        <v>7</v>
      </c>
      <c r="I3" s="55" t="s">
        <v>6</v>
      </c>
      <c r="J3" s="56"/>
      <c r="K3" s="5" t="s">
        <v>7</v>
      </c>
      <c r="M3" s="54" t="s">
        <v>13</v>
      </c>
      <c r="N3" s="54"/>
    </row>
    <row r="4" spans="1:24" ht="45.75" customHeight="1" thickTop="1" thickBot="1" x14ac:dyDescent="0.3">
      <c r="C4" s="10" t="s">
        <v>0</v>
      </c>
      <c r="D4" s="11" t="s">
        <v>1</v>
      </c>
      <c r="E4" s="12" t="s">
        <v>2</v>
      </c>
      <c r="F4" s="10" t="s">
        <v>0</v>
      </c>
      <c r="G4" s="11" t="s">
        <v>1</v>
      </c>
      <c r="H4" s="12" t="s">
        <v>2</v>
      </c>
      <c r="I4" s="10" t="s">
        <v>0</v>
      </c>
      <c r="J4" s="11" t="s">
        <v>1</v>
      </c>
      <c r="K4" s="13" t="s">
        <v>2</v>
      </c>
      <c r="L4" s="6" t="s">
        <v>12</v>
      </c>
      <c r="M4" s="11" t="s">
        <v>3</v>
      </c>
      <c r="N4" s="11" t="s">
        <v>4</v>
      </c>
      <c r="O4" s="14" t="s">
        <v>5</v>
      </c>
      <c r="Q4" s="51"/>
      <c r="R4" s="52"/>
      <c r="S4" s="53" t="s">
        <v>54</v>
      </c>
    </row>
    <row r="5" spans="1:24" ht="16.5" thickBot="1" x14ac:dyDescent="0.3">
      <c r="A5" s="35" t="s">
        <v>55</v>
      </c>
      <c r="B5" s="21" t="s">
        <v>56</v>
      </c>
      <c r="C5" s="1"/>
      <c r="D5" s="2"/>
      <c r="E5" s="3"/>
      <c r="F5" s="1"/>
      <c r="G5" s="2"/>
      <c r="H5" s="3"/>
      <c r="I5" s="1"/>
      <c r="J5" s="2"/>
      <c r="K5" s="3"/>
      <c r="M5" s="2"/>
      <c r="N5" s="2"/>
      <c r="O5" s="8"/>
      <c r="Q5" s="15"/>
      <c r="R5" s="44" t="s">
        <v>59</v>
      </c>
      <c r="S5" s="53"/>
      <c r="T5" s="38"/>
      <c r="U5" s="39"/>
      <c r="V5" s="38"/>
      <c r="W5" s="40" t="s">
        <v>57</v>
      </c>
      <c r="X5" s="40" t="s">
        <v>58</v>
      </c>
    </row>
    <row r="6" spans="1:24" ht="21.75" thickBot="1" x14ac:dyDescent="0.4">
      <c r="A6" s="21">
        <v>1</v>
      </c>
      <c r="B6" s="8" t="s">
        <v>14</v>
      </c>
      <c r="C6" s="1">
        <v>2</v>
      </c>
      <c r="D6" s="2">
        <v>13</v>
      </c>
      <c r="E6" s="3">
        <f>IF(C6&gt;D6,1,0)</f>
        <v>0</v>
      </c>
      <c r="F6" s="1">
        <v>2</v>
      </c>
      <c r="G6" s="2">
        <v>13</v>
      </c>
      <c r="H6" s="3">
        <f>IF(F6&gt;G6,1,0)</f>
        <v>0</v>
      </c>
      <c r="I6" s="1">
        <v>2</v>
      </c>
      <c r="J6" s="2">
        <v>13</v>
      </c>
      <c r="K6" s="3">
        <f>IF(I6&gt;J6,1,0)</f>
        <v>0</v>
      </c>
      <c r="L6" s="16">
        <f>E6+H6+K6</f>
        <v>0</v>
      </c>
      <c r="M6" s="2">
        <f>C6+F6+I6</f>
        <v>6</v>
      </c>
      <c r="N6" s="2">
        <f>D6+G6+J6</f>
        <v>39</v>
      </c>
      <c r="O6" s="2">
        <f>M6-N6</f>
        <v>-33</v>
      </c>
      <c r="Q6" s="9" t="str">
        <f>B6</f>
        <v>ALAIN</v>
      </c>
      <c r="R6" s="9">
        <v>33</v>
      </c>
      <c r="S6" s="19">
        <f>L6+((O6-10)/10^7)</f>
        <v>-4.3000000000000003E-6</v>
      </c>
      <c r="T6" s="41" t="str">
        <f>Q6</f>
        <v>ALAIN</v>
      </c>
      <c r="U6" s="42">
        <f>R6</f>
        <v>33</v>
      </c>
      <c r="V6" s="43"/>
      <c r="W6" s="46" t="s">
        <v>15</v>
      </c>
      <c r="X6" s="47">
        <v>1</v>
      </c>
    </row>
    <row r="7" spans="1:24" ht="21.75" thickBot="1" x14ac:dyDescent="0.4">
      <c r="B7" s="8"/>
      <c r="C7" s="1"/>
      <c r="D7" s="2"/>
      <c r="E7" s="3"/>
      <c r="F7" s="1"/>
      <c r="G7" s="2"/>
      <c r="H7" s="3"/>
      <c r="I7" s="1"/>
      <c r="J7" s="2"/>
      <c r="K7" s="3"/>
      <c r="L7" s="16"/>
      <c r="M7" s="2"/>
      <c r="N7" s="2"/>
      <c r="O7" s="2"/>
      <c r="Q7" s="20"/>
      <c r="R7" s="28"/>
      <c r="S7" s="19"/>
      <c r="T7" s="41" t="str">
        <f>Q8</f>
        <v>MARCEL</v>
      </c>
      <c r="U7" s="42">
        <f>R8</f>
        <v>1</v>
      </c>
      <c r="V7" s="43"/>
      <c r="W7" s="46" t="s">
        <v>19</v>
      </c>
      <c r="X7" s="47">
        <v>2</v>
      </c>
    </row>
    <row r="8" spans="1:24" ht="21.75" thickBot="1" x14ac:dyDescent="0.4">
      <c r="A8" s="21">
        <v>2</v>
      </c>
      <c r="B8" s="8" t="s">
        <v>15</v>
      </c>
      <c r="C8" s="1">
        <v>13</v>
      </c>
      <c r="D8" s="2">
        <v>2</v>
      </c>
      <c r="E8" s="3">
        <f>IF(C8&gt;D8,1,0)</f>
        <v>1</v>
      </c>
      <c r="F8" s="1">
        <v>13</v>
      </c>
      <c r="G8" s="2">
        <v>2</v>
      </c>
      <c r="H8" s="3">
        <f>IF(F8&gt;G8,1,0)</f>
        <v>1</v>
      </c>
      <c r="I8" s="1">
        <v>13</v>
      </c>
      <c r="J8" s="2">
        <v>2</v>
      </c>
      <c r="K8" s="3">
        <f>IF(I8&gt;J8,1,0)</f>
        <v>1</v>
      </c>
      <c r="L8" s="16">
        <f>E8+H8+K8</f>
        <v>3</v>
      </c>
      <c r="M8" s="2">
        <f>C8+F8+I8</f>
        <v>39</v>
      </c>
      <c r="N8" s="2">
        <f>D8+G8+J8</f>
        <v>6</v>
      </c>
      <c r="O8" s="2">
        <f>M8-N8</f>
        <v>33</v>
      </c>
      <c r="Q8" s="9" t="str">
        <f>B8</f>
        <v>MARCEL</v>
      </c>
      <c r="R8" s="9">
        <v>1</v>
      </c>
      <c r="S8" s="19">
        <f t="shared" ref="S8:S70" si="0">L8+((O8-10)/10^7)</f>
        <v>3.0000022999999998</v>
      </c>
      <c r="T8" s="41" t="str">
        <f>Q10</f>
        <v>LOUIS</v>
      </c>
      <c r="U8" s="42">
        <f>R10</f>
        <v>9</v>
      </c>
      <c r="V8" s="43"/>
      <c r="W8" s="46" t="s">
        <v>23</v>
      </c>
      <c r="X8" s="47">
        <v>3</v>
      </c>
    </row>
    <row r="9" spans="1:24" ht="21.75" thickBot="1" x14ac:dyDescent="0.4">
      <c r="B9" s="8"/>
      <c r="C9" s="1"/>
      <c r="D9" s="2"/>
      <c r="E9" s="3"/>
      <c r="F9" s="1"/>
      <c r="G9" s="2"/>
      <c r="H9" s="3"/>
      <c r="I9" s="1"/>
      <c r="J9" s="2"/>
      <c r="K9" s="3"/>
      <c r="L9" s="16"/>
      <c r="M9" s="2"/>
      <c r="N9" s="2"/>
      <c r="O9" s="2"/>
      <c r="Q9" s="20"/>
      <c r="R9" s="28"/>
      <c r="S9" s="19"/>
      <c r="T9" s="41" t="str">
        <f>Q12</f>
        <v>ROGER</v>
      </c>
      <c r="U9" s="42">
        <f>R12</f>
        <v>16</v>
      </c>
      <c r="V9" s="43"/>
      <c r="W9" s="46" t="s">
        <v>27</v>
      </c>
      <c r="X9" s="47">
        <v>4</v>
      </c>
    </row>
    <row r="10" spans="1:24" ht="21.75" thickBot="1" x14ac:dyDescent="0.4">
      <c r="A10" s="21">
        <v>3</v>
      </c>
      <c r="B10" s="8" t="s">
        <v>16</v>
      </c>
      <c r="C10" s="1">
        <v>13</v>
      </c>
      <c r="D10" s="2">
        <v>4</v>
      </c>
      <c r="E10" s="3">
        <f>IF(C10&gt;D10,1,0)</f>
        <v>1</v>
      </c>
      <c r="F10" s="1">
        <v>13</v>
      </c>
      <c r="G10" s="2">
        <v>4</v>
      </c>
      <c r="H10" s="3">
        <f>IF(F10&gt;G10,1,0)</f>
        <v>1</v>
      </c>
      <c r="I10" s="1">
        <v>13</v>
      </c>
      <c r="J10" s="2">
        <v>4</v>
      </c>
      <c r="K10" s="3">
        <f>IF(I10&gt;J10,1,0)</f>
        <v>1</v>
      </c>
      <c r="L10" s="16">
        <f>E10+H10+K10</f>
        <v>3</v>
      </c>
      <c r="M10" s="2">
        <f>C10+F10+I10</f>
        <v>39</v>
      </c>
      <c r="N10" s="2">
        <f>D10+G10+J10</f>
        <v>12</v>
      </c>
      <c r="O10" s="2">
        <f>M10-N10</f>
        <v>27</v>
      </c>
      <c r="Q10" s="9" t="str">
        <f>B10</f>
        <v>LOUIS</v>
      </c>
      <c r="R10" s="9">
        <v>9</v>
      </c>
      <c r="S10" s="19">
        <f t="shared" si="0"/>
        <v>3.0000016999999999</v>
      </c>
      <c r="T10" s="41" t="str">
        <f>Q14</f>
        <v>JEAN</v>
      </c>
      <c r="U10" s="42">
        <f>R14</f>
        <v>34</v>
      </c>
      <c r="V10" s="43"/>
      <c r="W10" s="46" t="s">
        <v>31</v>
      </c>
      <c r="X10" s="47">
        <v>5</v>
      </c>
    </row>
    <row r="11" spans="1:24" ht="21.75" thickBot="1" x14ac:dyDescent="0.4">
      <c r="B11" s="8"/>
      <c r="C11" s="1"/>
      <c r="D11" s="2"/>
      <c r="E11" s="3"/>
      <c r="F11" s="1"/>
      <c r="G11" s="2"/>
      <c r="H11" s="3"/>
      <c r="I11" s="1"/>
      <c r="J11" s="2"/>
      <c r="K11" s="3"/>
      <c r="L11" s="16"/>
      <c r="M11" s="2"/>
      <c r="N11" s="2"/>
      <c r="O11" s="2"/>
      <c r="Q11" s="20"/>
      <c r="R11" s="28"/>
      <c r="S11" s="19"/>
      <c r="T11" s="41" t="str">
        <f>Q16</f>
        <v>BERNARD</v>
      </c>
      <c r="U11" s="42">
        <f>R16</f>
        <v>2</v>
      </c>
      <c r="V11" s="43"/>
      <c r="W11" s="46" t="s">
        <v>35</v>
      </c>
      <c r="X11" s="47">
        <v>6</v>
      </c>
    </row>
    <row r="12" spans="1:24" ht="21.75" thickBot="1" x14ac:dyDescent="0.4">
      <c r="A12" s="21">
        <v>4</v>
      </c>
      <c r="B12" s="8" t="s">
        <v>17</v>
      </c>
      <c r="C12" s="1">
        <v>13</v>
      </c>
      <c r="D12" s="2">
        <v>8</v>
      </c>
      <c r="E12" s="3">
        <f>IF(C12&gt;D12,1,0)</f>
        <v>1</v>
      </c>
      <c r="F12" s="1">
        <v>13</v>
      </c>
      <c r="G12" s="2">
        <v>8</v>
      </c>
      <c r="H12" s="3">
        <f>IF(F12&gt;G12,1,0)</f>
        <v>1</v>
      </c>
      <c r="I12" s="1">
        <v>13</v>
      </c>
      <c r="J12" s="2">
        <v>8</v>
      </c>
      <c r="K12" s="3">
        <f>IF(I12&gt;J12,1,0)</f>
        <v>1</v>
      </c>
      <c r="L12" s="16">
        <f>E12+H12+K12</f>
        <v>3</v>
      </c>
      <c r="M12" s="2">
        <f>C12+F12+I12</f>
        <v>39</v>
      </c>
      <c r="N12" s="2">
        <f>D12+G12+J12</f>
        <v>24</v>
      </c>
      <c r="O12" s="2">
        <f>M12-N12</f>
        <v>15</v>
      </c>
      <c r="Q12" s="9" t="str">
        <f>B12</f>
        <v>ROGER</v>
      </c>
      <c r="R12" s="9">
        <v>16</v>
      </c>
      <c r="S12" s="19">
        <f t="shared" si="0"/>
        <v>3.0000005000000001</v>
      </c>
      <c r="T12" s="41" t="str">
        <f>Q18</f>
        <v>SERGIO</v>
      </c>
      <c r="U12" s="42">
        <f>R18</f>
        <v>10</v>
      </c>
      <c r="V12" s="43"/>
      <c r="W12" s="46" t="s">
        <v>39</v>
      </c>
      <c r="X12" s="47">
        <v>7</v>
      </c>
    </row>
    <row r="13" spans="1:24" ht="21.75" thickBot="1" x14ac:dyDescent="0.4">
      <c r="B13" s="8"/>
      <c r="C13" s="1"/>
      <c r="D13" s="2"/>
      <c r="E13" s="3"/>
      <c r="F13" s="1"/>
      <c r="G13" s="2"/>
      <c r="H13" s="3"/>
      <c r="I13" s="1"/>
      <c r="J13" s="2"/>
      <c r="K13" s="3"/>
      <c r="L13" s="16"/>
      <c r="M13" s="2"/>
      <c r="N13" s="2"/>
      <c r="O13" s="2"/>
      <c r="Q13" s="20"/>
      <c r="R13" s="28"/>
      <c r="S13" s="19"/>
      <c r="T13" s="41" t="str">
        <f>Q20</f>
        <v>RENE</v>
      </c>
      <c r="U13" s="42">
        <f>R20</f>
        <v>17</v>
      </c>
      <c r="V13" s="43"/>
      <c r="W13" s="46" t="s">
        <v>43</v>
      </c>
      <c r="X13" s="47">
        <v>8</v>
      </c>
    </row>
    <row r="14" spans="1:24" ht="21.75" thickBot="1" x14ac:dyDescent="0.4">
      <c r="A14" s="21">
        <v>5</v>
      </c>
      <c r="B14" s="8" t="s">
        <v>18</v>
      </c>
      <c r="C14" s="1">
        <v>2</v>
      </c>
      <c r="D14" s="2">
        <v>13</v>
      </c>
      <c r="E14" s="3">
        <f>IF(C14&gt;D14,1,0)</f>
        <v>0</v>
      </c>
      <c r="F14" s="1">
        <v>2</v>
      </c>
      <c r="G14" s="2">
        <v>13</v>
      </c>
      <c r="H14" s="3">
        <f>IF(F14&gt;G14,1,0)</f>
        <v>0</v>
      </c>
      <c r="I14" s="1">
        <v>2</v>
      </c>
      <c r="J14" s="2">
        <v>13</v>
      </c>
      <c r="K14" s="3">
        <f>IF(I14&gt;J14,1,0)</f>
        <v>0</v>
      </c>
      <c r="L14" s="16">
        <f>E14+H14+K14</f>
        <v>0</v>
      </c>
      <c r="M14" s="2">
        <f>C14+F14+I14</f>
        <v>6</v>
      </c>
      <c r="N14" s="2">
        <f>D14+G14+J14</f>
        <v>39</v>
      </c>
      <c r="O14" s="2">
        <f>M14-N14</f>
        <v>-33</v>
      </c>
      <c r="Q14" s="9" t="str">
        <f>B14</f>
        <v>JEAN</v>
      </c>
      <c r="R14" s="9">
        <v>34</v>
      </c>
      <c r="S14" s="19">
        <f t="shared" si="0"/>
        <v>-4.3000000000000003E-6</v>
      </c>
      <c r="T14" s="41" t="str">
        <f>Q22</f>
        <v>MICHEL</v>
      </c>
      <c r="U14" s="42">
        <f>R22</f>
        <v>35</v>
      </c>
      <c r="V14" s="43"/>
      <c r="W14" s="46" t="s">
        <v>16</v>
      </c>
      <c r="X14" s="47">
        <v>9</v>
      </c>
    </row>
    <row r="15" spans="1:24" ht="21.75" thickBot="1" x14ac:dyDescent="0.4">
      <c r="B15" s="8"/>
      <c r="C15" s="1"/>
      <c r="D15" s="2"/>
      <c r="E15" s="3"/>
      <c r="F15" s="1"/>
      <c r="G15" s="2"/>
      <c r="H15" s="3"/>
      <c r="I15" s="1"/>
      <c r="J15" s="2"/>
      <c r="K15" s="3"/>
      <c r="L15" s="16"/>
      <c r="M15" s="2"/>
      <c r="N15" s="2"/>
      <c r="O15" s="2"/>
      <c r="Q15" s="20"/>
      <c r="R15" s="28"/>
      <c r="S15" s="19"/>
      <c r="T15" s="41" t="str">
        <f>Q24</f>
        <v>LUIS</v>
      </c>
      <c r="U15" s="42">
        <f>R24</f>
        <v>3</v>
      </c>
      <c r="V15" s="43"/>
      <c r="W15" s="46" t="s">
        <v>20</v>
      </c>
      <c r="X15" s="47">
        <v>10</v>
      </c>
    </row>
    <row r="16" spans="1:24" ht="21.75" thickBot="1" x14ac:dyDescent="0.4">
      <c r="A16" s="21">
        <v>6</v>
      </c>
      <c r="B16" s="8" t="s">
        <v>19</v>
      </c>
      <c r="C16" s="1">
        <v>13</v>
      </c>
      <c r="D16" s="2">
        <v>2</v>
      </c>
      <c r="E16" s="3">
        <f>IF(C16&gt;D16,1,0)</f>
        <v>1</v>
      </c>
      <c r="F16" s="1">
        <v>13</v>
      </c>
      <c r="G16" s="2">
        <v>2</v>
      </c>
      <c r="H16" s="3">
        <f>IF(F16&gt;G16,1,0)</f>
        <v>1</v>
      </c>
      <c r="I16" s="1">
        <v>13</v>
      </c>
      <c r="J16" s="2">
        <v>2</v>
      </c>
      <c r="K16" s="3">
        <f>IF(I16&gt;J16,1,0)</f>
        <v>1</v>
      </c>
      <c r="L16" s="16">
        <f>E16+H16+K16</f>
        <v>3</v>
      </c>
      <c r="M16" s="2">
        <f>C16+F16+I16</f>
        <v>39</v>
      </c>
      <c r="N16" s="2">
        <f>D16+G16+J16</f>
        <v>6</v>
      </c>
      <c r="O16" s="2">
        <f>M16-N16</f>
        <v>33</v>
      </c>
      <c r="Q16" s="9" t="str">
        <f>B16</f>
        <v>BERNARD</v>
      </c>
      <c r="R16" s="9">
        <v>2</v>
      </c>
      <c r="S16" s="19">
        <f t="shared" si="0"/>
        <v>3.0000022999999998</v>
      </c>
      <c r="T16" s="41" t="str">
        <f>Q26</f>
        <v>PIERRE</v>
      </c>
      <c r="U16" s="42">
        <f>R26</f>
        <v>11</v>
      </c>
      <c r="V16" s="43"/>
      <c r="W16" s="46" t="s">
        <v>24</v>
      </c>
      <c r="X16" s="47">
        <v>11</v>
      </c>
    </row>
    <row r="17" spans="1:24" ht="21.75" thickBot="1" x14ac:dyDescent="0.4">
      <c r="B17" s="8"/>
      <c r="C17" s="1"/>
      <c r="D17" s="2"/>
      <c r="E17" s="3"/>
      <c r="F17" s="1"/>
      <c r="G17" s="2"/>
      <c r="H17" s="3"/>
      <c r="I17" s="1"/>
      <c r="J17" s="2"/>
      <c r="K17" s="3"/>
      <c r="L17" s="16"/>
      <c r="M17" s="2"/>
      <c r="N17" s="2"/>
      <c r="O17" s="2"/>
      <c r="Q17" s="20"/>
      <c r="R17" s="28"/>
      <c r="S17" s="19"/>
      <c r="T17" s="41" t="str">
        <f>Q28</f>
        <v>SYLVAIN</v>
      </c>
      <c r="U17" s="42">
        <f>R28</f>
        <v>18</v>
      </c>
      <c r="V17" s="43"/>
      <c r="W17" s="46" t="s">
        <v>28</v>
      </c>
      <c r="X17" s="47">
        <v>12</v>
      </c>
    </row>
    <row r="18" spans="1:24" ht="21.75" thickBot="1" x14ac:dyDescent="0.4">
      <c r="A18" s="21">
        <v>7</v>
      </c>
      <c r="B18" s="8" t="s">
        <v>20</v>
      </c>
      <c r="C18" s="1">
        <v>13</v>
      </c>
      <c r="D18" s="2">
        <v>4</v>
      </c>
      <c r="E18" s="3">
        <f>IF(C18&gt;D18,1,0)</f>
        <v>1</v>
      </c>
      <c r="F18" s="1">
        <v>13</v>
      </c>
      <c r="G18" s="2">
        <v>4</v>
      </c>
      <c r="H18" s="3">
        <f>IF(F18&gt;G18,1,0)</f>
        <v>1</v>
      </c>
      <c r="I18" s="1">
        <v>13</v>
      </c>
      <c r="J18" s="2">
        <v>4</v>
      </c>
      <c r="K18" s="3">
        <f>IF(I18&gt;J18,1,0)</f>
        <v>1</v>
      </c>
      <c r="L18" s="16">
        <f>E18+H18+K18</f>
        <v>3</v>
      </c>
      <c r="M18" s="2">
        <f>C18+F18+I18</f>
        <v>39</v>
      </c>
      <c r="N18" s="2">
        <f>D18+G18+J18</f>
        <v>12</v>
      </c>
      <c r="O18" s="2">
        <f>M18-N18</f>
        <v>27</v>
      </c>
      <c r="Q18" s="9" t="str">
        <f>B18</f>
        <v>SERGIO</v>
      </c>
      <c r="R18" s="9">
        <v>10</v>
      </c>
      <c r="S18" s="19">
        <f t="shared" si="0"/>
        <v>3.0000016999999999</v>
      </c>
      <c r="T18" s="41" t="str">
        <f>Q30</f>
        <v>VERO</v>
      </c>
      <c r="U18" s="42">
        <f>R30</f>
        <v>36</v>
      </c>
      <c r="V18" s="43"/>
      <c r="W18" s="46" t="s">
        <v>32</v>
      </c>
      <c r="X18" s="47">
        <v>13</v>
      </c>
    </row>
    <row r="19" spans="1:24" ht="21.75" thickBot="1" x14ac:dyDescent="0.4">
      <c r="B19" s="8"/>
      <c r="C19" s="1"/>
      <c r="D19" s="2"/>
      <c r="E19" s="3"/>
      <c r="F19" s="1"/>
      <c r="G19" s="2"/>
      <c r="H19" s="3"/>
      <c r="I19" s="1"/>
      <c r="J19" s="2"/>
      <c r="K19" s="3"/>
      <c r="L19" s="16"/>
      <c r="M19" s="2"/>
      <c r="N19" s="2"/>
      <c r="O19" s="2"/>
      <c r="Q19" s="20"/>
      <c r="R19" s="28"/>
      <c r="S19" s="19"/>
      <c r="T19" s="41" t="str">
        <f>Q32</f>
        <v>DD</v>
      </c>
      <c r="U19" s="42">
        <f>R32</f>
        <v>4</v>
      </c>
      <c r="V19" s="43"/>
      <c r="W19" s="46" t="s">
        <v>36</v>
      </c>
      <c r="X19" s="47">
        <v>14</v>
      </c>
    </row>
    <row r="20" spans="1:24" ht="21.75" thickBot="1" x14ac:dyDescent="0.4">
      <c r="A20" s="21">
        <v>8</v>
      </c>
      <c r="B20" s="8" t="s">
        <v>21</v>
      </c>
      <c r="C20" s="1">
        <v>13</v>
      </c>
      <c r="D20" s="2">
        <v>8</v>
      </c>
      <c r="E20" s="3">
        <f>IF(C20&gt;D20,1,0)</f>
        <v>1</v>
      </c>
      <c r="F20" s="1">
        <v>13</v>
      </c>
      <c r="G20" s="2">
        <v>8</v>
      </c>
      <c r="H20" s="3">
        <f>IF(F20&gt;G20,1,0)</f>
        <v>1</v>
      </c>
      <c r="I20" s="1">
        <v>13</v>
      </c>
      <c r="J20" s="2">
        <v>8</v>
      </c>
      <c r="K20" s="3">
        <f>IF(I20&gt;J20,1,0)</f>
        <v>1</v>
      </c>
      <c r="L20" s="16">
        <f>E20+H20+K20</f>
        <v>3</v>
      </c>
      <c r="M20" s="2">
        <f>C20+F20+I20</f>
        <v>39</v>
      </c>
      <c r="N20" s="2">
        <f>D20+G20+J20</f>
        <v>24</v>
      </c>
      <c r="O20" s="2">
        <f>M20-N20</f>
        <v>15</v>
      </c>
      <c r="Q20" s="9" t="str">
        <f>B20</f>
        <v>RENE</v>
      </c>
      <c r="R20" s="9">
        <v>17</v>
      </c>
      <c r="S20" s="19">
        <f t="shared" si="0"/>
        <v>3.0000005000000001</v>
      </c>
      <c r="T20" s="41" t="str">
        <f>Q34</f>
        <v>BABU</v>
      </c>
      <c r="U20" s="42">
        <f>R34</f>
        <v>12</v>
      </c>
      <c r="V20" s="43"/>
      <c r="W20" s="46" t="s">
        <v>40</v>
      </c>
      <c r="X20" s="47">
        <v>15</v>
      </c>
    </row>
    <row r="21" spans="1:24" ht="21.75" thickBot="1" x14ac:dyDescent="0.4">
      <c r="B21" s="8"/>
      <c r="C21" s="1"/>
      <c r="D21" s="2"/>
      <c r="E21" s="3"/>
      <c r="F21" s="1"/>
      <c r="G21" s="2"/>
      <c r="H21" s="3"/>
      <c r="I21" s="1"/>
      <c r="J21" s="2"/>
      <c r="K21" s="3"/>
      <c r="L21" s="16"/>
      <c r="M21" s="2"/>
      <c r="N21" s="2"/>
      <c r="O21" s="2"/>
      <c r="Q21" s="20"/>
      <c r="R21" s="28"/>
      <c r="S21" s="19"/>
      <c r="T21" s="41" t="str">
        <f>Q36</f>
        <v>BRUNO</v>
      </c>
      <c r="U21" s="42">
        <f>R36</f>
        <v>19</v>
      </c>
      <c r="V21" s="43"/>
      <c r="W21" s="46" t="s">
        <v>17</v>
      </c>
      <c r="X21" s="47">
        <v>16</v>
      </c>
    </row>
    <row r="22" spans="1:24" ht="21.75" thickBot="1" x14ac:dyDescent="0.4">
      <c r="A22" s="21">
        <v>9</v>
      </c>
      <c r="B22" s="8" t="s">
        <v>22</v>
      </c>
      <c r="C22" s="1">
        <v>2</v>
      </c>
      <c r="D22" s="2">
        <v>13</v>
      </c>
      <c r="E22" s="3">
        <f>IF(C22&gt;D22,1,0)</f>
        <v>0</v>
      </c>
      <c r="F22" s="1">
        <v>2</v>
      </c>
      <c r="G22" s="2">
        <v>13</v>
      </c>
      <c r="H22" s="3">
        <f>IF(F22&gt;G22,1,0)</f>
        <v>0</v>
      </c>
      <c r="I22" s="1">
        <v>2</v>
      </c>
      <c r="J22" s="2">
        <v>13</v>
      </c>
      <c r="K22" s="3">
        <f>IF(I22&gt;J22,1,0)</f>
        <v>0</v>
      </c>
      <c r="L22" s="16">
        <f>E22+H22+K22</f>
        <v>0</v>
      </c>
      <c r="M22" s="2">
        <f>C22+F22+I22</f>
        <v>6</v>
      </c>
      <c r="N22" s="2">
        <f>D22+G22+J22</f>
        <v>39</v>
      </c>
      <c r="O22" s="2">
        <f>M22-N22</f>
        <v>-33</v>
      </c>
      <c r="Q22" s="9" t="str">
        <f>B22</f>
        <v>MICHEL</v>
      </c>
      <c r="R22" s="9">
        <v>35</v>
      </c>
      <c r="S22" s="19">
        <f t="shared" si="0"/>
        <v>-4.3000000000000003E-6</v>
      </c>
      <c r="T22" s="41" t="str">
        <f>Q38</f>
        <v>PHILIPPE</v>
      </c>
      <c r="U22" s="42">
        <f>R38</f>
        <v>37</v>
      </c>
      <c r="V22" s="43"/>
      <c r="W22" s="46" t="s">
        <v>21</v>
      </c>
      <c r="X22" s="47">
        <v>17</v>
      </c>
    </row>
    <row r="23" spans="1:24" ht="21.75" thickBot="1" x14ac:dyDescent="0.4">
      <c r="B23" s="8"/>
      <c r="C23" s="1"/>
      <c r="D23" s="2"/>
      <c r="E23" s="3"/>
      <c r="F23" s="1"/>
      <c r="G23" s="2"/>
      <c r="H23" s="3"/>
      <c r="I23" s="1"/>
      <c r="J23" s="2"/>
      <c r="K23" s="3"/>
      <c r="L23" s="16"/>
      <c r="M23" s="2"/>
      <c r="N23" s="2"/>
      <c r="O23" s="2"/>
      <c r="Q23" s="20"/>
      <c r="R23" s="28"/>
      <c r="S23" s="19"/>
      <c r="T23" s="41" t="str">
        <f>Q40</f>
        <v>NOEMIE</v>
      </c>
      <c r="U23" s="42">
        <f>R40</f>
        <v>5</v>
      </c>
      <c r="V23" s="43"/>
      <c r="W23" s="46" t="s">
        <v>25</v>
      </c>
      <c r="X23" s="47">
        <v>18</v>
      </c>
    </row>
    <row r="24" spans="1:24" ht="21.75" thickBot="1" x14ac:dyDescent="0.4">
      <c r="A24" s="21">
        <v>10</v>
      </c>
      <c r="B24" s="8" t="s">
        <v>23</v>
      </c>
      <c r="C24" s="1">
        <v>13</v>
      </c>
      <c r="D24" s="2">
        <v>2</v>
      </c>
      <c r="E24" s="3">
        <f>IF(C24&gt;D24,1,0)</f>
        <v>1</v>
      </c>
      <c r="F24" s="1">
        <v>13</v>
      </c>
      <c r="G24" s="2">
        <v>2</v>
      </c>
      <c r="H24" s="3">
        <f>IF(F24&gt;G24,1,0)</f>
        <v>1</v>
      </c>
      <c r="I24" s="1">
        <v>13</v>
      </c>
      <c r="J24" s="2">
        <v>2</v>
      </c>
      <c r="K24" s="3">
        <f>IF(I24&gt;J24,1,0)</f>
        <v>1</v>
      </c>
      <c r="L24" s="16">
        <f>E24+H24+K24</f>
        <v>3</v>
      </c>
      <c r="M24" s="2">
        <f>C24+F24+I24</f>
        <v>39</v>
      </c>
      <c r="N24" s="2">
        <f>D24+G24+J24</f>
        <v>6</v>
      </c>
      <c r="O24" s="2">
        <f>M24-N24</f>
        <v>33</v>
      </c>
      <c r="Q24" s="9" t="str">
        <f>B24</f>
        <v>LUIS</v>
      </c>
      <c r="R24" s="9">
        <v>3</v>
      </c>
      <c r="S24" s="19">
        <f t="shared" si="0"/>
        <v>3.0000022999999998</v>
      </c>
      <c r="T24" s="41" t="str">
        <f>Q42</f>
        <v>DANIEL</v>
      </c>
      <c r="U24" s="42">
        <f>R42</f>
        <v>13</v>
      </c>
      <c r="V24" s="43"/>
      <c r="W24" s="46" t="s">
        <v>29</v>
      </c>
      <c r="X24" s="47">
        <v>19</v>
      </c>
    </row>
    <row r="25" spans="1:24" ht="21.75" thickBot="1" x14ac:dyDescent="0.4">
      <c r="B25" s="8"/>
      <c r="C25" s="1"/>
      <c r="D25" s="2"/>
      <c r="E25" s="3"/>
      <c r="F25" s="1"/>
      <c r="G25" s="2"/>
      <c r="H25" s="3"/>
      <c r="I25" s="1"/>
      <c r="J25" s="2"/>
      <c r="K25" s="3"/>
      <c r="L25" s="16"/>
      <c r="M25" s="2"/>
      <c r="N25" s="2"/>
      <c r="O25" s="2"/>
      <c r="Q25" s="20"/>
      <c r="R25" s="28"/>
      <c r="S25" s="19"/>
      <c r="T25" s="41" t="str">
        <f>Q44</f>
        <v>ANNICK</v>
      </c>
      <c r="U25" s="42">
        <f>R44</f>
        <v>20</v>
      </c>
      <c r="V25" s="43"/>
      <c r="W25" s="46" t="s">
        <v>33</v>
      </c>
      <c r="X25" s="47">
        <v>20</v>
      </c>
    </row>
    <row r="26" spans="1:24" ht="21.75" thickBot="1" x14ac:dyDescent="0.4">
      <c r="A26" s="21">
        <v>11</v>
      </c>
      <c r="B26" s="8" t="s">
        <v>24</v>
      </c>
      <c r="C26" s="1">
        <v>13</v>
      </c>
      <c r="D26" s="2">
        <v>4</v>
      </c>
      <c r="E26" s="3">
        <f>IF(C26&gt;D26,1,0)</f>
        <v>1</v>
      </c>
      <c r="F26" s="1">
        <v>13</v>
      </c>
      <c r="G26" s="2">
        <v>4</v>
      </c>
      <c r="H26" s="3">
        <f>IF(F26&gt;G26,1,0)</f>
        <v>1</v>
      </c>
      <c r="I26" s="1">
        <v>13</v>
      </c>
      <c r="J26" s="2">
        <v>4</v>
      </c>
      <c r="K26" s="3">
        <f>IF(I26&gt;J26,1,0)</f>
        <v>1</v>
      </c>
      <c r="L26" s="16">
        <f>E26+H26+K26</f>
        <v>3</v>
      </c>
      <c r="M26" s="2">
        <f>C26+F26+I26</f>
        <v>39</v>
      </c>
      <c r="N26" s="2">
        <f>D26+G26+J26</f>
        <v>12</v>
      </c>
      <c r="O26" s="2">
        <f>M26-N26</f>
        <v>27</v>
      </c>
      <c r="Q26" s="9" t="str">
        <f>B26</f>
        <v>PIERRE</v>
      </c>
      <c r="R26" s="9">
        <v>11</v>
      </c>
      <c r="S26" s="19">
        <f t="shared" si="0"/>
        <v>3.0000016999999999</v>
      </c>
      <c r="T26" s="41" t="str">
        <f>Q46</f>
        <v>BRIGITTE</v>
      </c>
      <c r="U26" s="42">
        <f>R46</f>
        <v>38</v>
      </c>
      <c r="V26" s="43"/>
      <c r="W26" s="46" t="s">
        <v>37</v>
      </c>
      <c r="X26" s="47">
        <v>21</v>
      </c>
    </row>
    <row r="27" spans="1:24" ht="21.75" thickBot="1" x14ac:dyDescent="0.4">
      <c r="B27" s="8"/>
      <c r="C27" s="1"/>
      <c r="D27" s="2"/>
      <c r="E27" s="3"/>
      <c r="F27" s="1"/>
      <c r="G27" s="2"/>
      <c r="H27" s="3"/>
      <c r="I27" s="1"/>
      <c r="J27" s="2"/>
      <c r="K27" s="3"/>
      <c r="L27" s="16"/>
      <c r="M27" s="2"/>
      <c r="N27" s="2"/>
      <c r="O27" s="2"/>
      <c r="Q27" s="20"/>
      <c r="R27" s="28"/>
      <c r="S27" s="19"/>
      <c r="T27" s="41" t="str">
        <f>Q48</f>
        <v>MARYSE</v>
      </c>
      <c r="U27" s="42">
        <f>R48</f>
        <v>6</v>
      </c>
      <c r="V27" s="43"/>
      <c r="W27" s="46" t="s">
        <v>41</v>
      </c>
      <c r="X27" s="47">
        <v>22</v>
      </c>
    </row>
    <row r="28" spans="1:24" ht="21.75" thickBot="1" x14ac:dyDescent="0.4">
      <c r="A28" s="21">
        <v>12</v>
      </c>
      <c r="B28" s="8" t="s">
        <v>25</v>
      </c>
      <c r="C28" s="1">
        <v>13</v>
      </c>
      <c r="D28" s="2">
        <v>8</v>
      </c>
      <c r="E28" s="3">
        <f>IF(C28&gt;D28,1,0)</f>
        <v>1</v>
      </c>
      <c r="F28" s="1">
        <v>13</v>
      </c>
      <c r="G28" s="2">
        <v>8</v>
      </c>
      <c r="H28" s="3">
        <f>IF(F28&gt;G28,1,0)</f>
        <v>1</v>
      </c>
      <c r="I28" s="1">
        <v>13</v>
      </c>
      <c r="J28" s="2">
        <v>8</v>
      </c>
      <c r="K28" s="3">
        <f>IF(I28&gt;J28,1,0)</f>
        <v>1</v>
      </c>
      <c r="L28" s="16">
        <f>E28+H28+K28</f>
        <v>3</v>
      </c>
      <c r="M28" s="2">
        <f>C28+F28+I28</f>
        <v>39</v>
      </c>
      <c r="N28" s="2">
        <f>D28+G28+J28</f>
        <v>24</v>
      </c>
      <c r="O28" s="2">
        <f>M28-N28</f>
        <v>15</v>
      </c>
      <c r="Q28" s="9" t="str">
        <f>B28</f>
        <v>SYLVAIN</v>
      </c>
      <c r="R28" s="9">
        <v>18</v>
      </c>
      <c r="S28" s="19">
        <f t="shared" si="0"/>
        <v>3.0000005000000001</v>
      </c>
      <c r="T28" s="41" t="str">
        <f>Q50</f>
        <v>MARLENE</v>
      </c>
      <c r="U28" s="42">
        <f>R50</f>
        <v>14</v>
      </c>
      <c r="V28" s="43"/>
      <c r="W28" s="46" t="s">
        <v>14</v>
      </c>
      <c r="X28" s="47">
        <v>33</v>
      </c>
    </row>
    <row r="29" spans="1:24" ht="21.75" thickBot="1" x14ac:dyDescent="0.4">
      <c r="B29" s="8"/>
      <c r="C29" s="1"/>
      <c r="D29" s="2"/>
      <c r="E29" s="3"/>
      <c r="F29" s="1"/>
      <c r="G29" s="2"/>
      <c r="H29" s="3"/>
      <c r="I29" s="1"/>
      <c r="J29" s="2"/>
      <c r="K29" s="3"/>
      <c r="L29" s="16"/>
      <c r="M29" s="2"/>
      <c r="N29" s="2"/>
      <c r="O29" s="2"/>
      <c r="Q29" s="20"/>
      <c r="R29" s="28"/>
      <c r="S29" s="19"/>
      <c r="T29" s="41" t="str">
        <f>Q52</f>
        <v>OLIVIER</v>
      </c>
      <c r="U29" s="42">
        <f>R52</f>
        <v>21</v>
      </c>
      <c r="V29" s="43"/>
      <c r="W29" s="46" t="s">
        <v>18</v>
      </c>
      <c r="X29" s="47">
        <v>34</v>
      </c>
    </row>
    <row r="30" spans="1:24" ht="21.75" thickBot="1" x14ac:dyDescent="0.4">
      <c r="A30" s="21">
        <v>13</v>
      </c>
      <c r="B30" s="8" t="s">
        <v>26</v>
      </c>
      <c r="C30" s="1">
        <v>2</v>
      </c>
      <c r="D30" s="2">
        <v>13</v>
      </c>
      <c r="E30" s="3">
        <f>IF(C30&gt;D30,1,0)</f>
        <v>0</v>
      </c>
      <c r="F30" s="1">
        <v>2</v>
      </c>
      <c r="G30" s="2">
        <v>13</v>
      </c>
      <c r="H30" s="3">
        <f>IF(F30&gt;G30,1,0)</f>
        <v>0</v>
      </c>
      <c r="I30" s="1">
        <v>2</v>
      </c>
      <c r="J30" s="2">
        <v>13</v>
      </c>
      <c r="K30" s="3">
        <f>IF(I30&gt;J30,1,0)</f>
        <v>0</v>
      </c>
      <c r="L30" s="16">
        <f>E30+H30+K30</f>
        <v>0</v>
      </c>
      <c r="M30" s="2">
        <f>C30+F30+I30</f>
        <v>6</v>
      </c>
      <c r="N30" s="2">
        <f>D30+G30+J30</f>
        <v>39</v>
      </c>
      <c r="O30" s="2">
        <f>M30-N30</f>
        <v>-33</v>
      </c>
      <c r="Q30" s="9" t="str">
        <f>B30</f>
        <v>VERO</v>
      </c>
      <c r="R30" s="9">
        <v>36</v>
      </c>
      <c r="S30" s="19">
        <f t="shared" si="0"/>
        <v>-4.3000000000000003E-6</v>
      </c>
      <c r="T30" s="41" t="str">
        <f>Q54</f>
        <v>FRANCOIS</v>
      </c>
      <c r="U30" s="42">
        <f>R54</f>
        <v>39</v>
      </c>
      <c r="V30" s="43"/>
      <c r="W30" s="46" t="s">
        <v>22</v>
      </c>
      <c r="X30" s="47">
        <v>35</v>
      </c>
    </row>
    <row r="31" spans="1:24" ht="21.75" thickBot="1" x14ac:dyDescent="0.4">
      <c r="B31" s="8"/>
      <c r="C31" s="1"/>
      <c r="D31" s="2"/>
      <c r="E31" s="3"/>
      <c r="F31" s="1"/>
      <c r="G31" s="2"/>
      <c r="H31" s="3"/>
      <c r="I31" s="1"/>
      <c r="J31" s="2"/>
      <c r="K31" s="3"/>
      <c r="L31" s="16"/>
      <c r="M31" s="2"/>
      <c r="N31" s="2"/>
      <c r="O31" s="2"/>
      <c r="Q31" s="20"/>
      <c r="R31" s="28"/>
      <c r="S31" s="19"/>
      <c r="T31" s="41" t="str">
        <f>Q56</f>
        <v>GILLES</v>
      </c>
      <c r="U31" s="42">
        <f>R56</f>
        <v>7</v>
      </c>
      <c r="V31" s="43"/>
      <c r="W31" s="46" t="s">
        <v>26</v>
      </c>
      <c r="X31" s="47">
        <v>36</v>
      </c>
    </row>
    <row r="32" spans="1:24" ht="21.75" thickBot="1" x14ac:dyDescent="0.4">
      <c r="A32" s="21">
        <v>14</v>
      </c>
      <c r="B32" s="8" t="s">
        <v>27</v>
      </c>
      <c r="C32" s="1">
        <v>13</v>
      </c>
      <c r="D32" s="2">
        <v>2</v>
      </c>
      <c r="E32" s="3">
        <f>IF(C32&gt;D32,1,0)</f>
        <v>1</v>
      </c>
      <c r="F32" s="1">
        <v>13</v>
      </c>
      <c r="G32" s="2">
        <v>2</v>
      </c>
      <c r="H32" s="3">
        <f>IF(F32&gt;G32,1,0)</f>
        <v>1</v>
      </c>
      <c r="I32" s="1">
        <v>13</v>
      </c>
      <c r="J32" s="2">
        <v>2</v>
      </c>
      <c r="K32" s="3">
        <f>IF(I32&gt;J32,1,0)</f>
        <v>1</v>
      </c>
      <c r="L32" s="16">
        <f>E32+H32+K32</f>
        <v>3</v>
      </c>
      <c r="M32" s="2">
        <f>C32+F32+I32</f>
        <v>39</v>
      </c>
      <c r="N32" s="2">
        <f>D32+G32+J32</f>
        <v>6</v>
      </c>
      <c r="O32" s="2">
        <f>M32-N32</f>
        <v>33</v>
      </c>
      <c r="Q32" s="9" t="str">
        <f>B32</f>
        <v>DD</v>
      </c>
      <c r="R32" s="9">
        <v>4</v>
      </c>
      <c r="S32" s="19">
        <f t="shared" si="0"/>
        <v>3.0000022999999998</v>
      </c>
      <c r="T32" s="41" t="str">
        <f>Q58</f>
        <v>JOEL</v>
      </c>
      <c r="U32" s="42">
        <f>R58</f>
        <v>15</v>
      </c>
      <c r="V32" s="43"/>
      <c r="W32" s="46" t="s">
        <v>30</v>
      </c>
      <c r="X32" s="47">
        <v>37</v>
      </c>
    </row>
    <row r="33" spans="1:24" ht="21.75" thickBot="1" x14ac:dyDescent="0.4">
      <c r="B33" s="8"/>
      <c r="C33" s="1"/>
      <c r="D33" s="2"/>
      <c r="E33" s="3"/>
      <c r="F33" s="1"/>
      <c r="G33" s="2"/>
      <c r="H33" s="3"/>
      <c r="I33" s="1"/>
      <c r="J33" s="2"/>
      <c r="K33" s="3"/>
      <c r="L33" s="16"/>
      <c r="M33" s="2"/>
      <c r="N33" s="2"/>
      <c r="O33" s="2"/>
      <c r="Q33" s="20"/>
      <c r="R33" s="28"/>
      <c r="S33" s="19"/>
      <c r="T33" s="41" t="str">
        <f>Q60</f>
        <v>YVES</v>
      </c>
      <c r="U33" s="42">
        <f>R60</f>
        <v>22</v>
      </c>
      <c r="V33" s="43"/>
      <c r="W33" s="46" t="s">
        <v>34</v>
      </c>
      <c r="X33" s="47">
        <v>38</v>
      </c>
    </row>
    <row r="34" spans="1:24" ht="21.75" thickBot="1" x14ac:dyDescent="0.4">
      <c r="A34" s="21">
        <v>15</v>
      </c>
      <c r="B34" s="8" t="s">
        <v>28</v>
      </c>
      <c r="C34" s="1">
        <v>13</v>
      </c>
      <c r="D34" s="2">
        <v>4</v>
      </c>
      <c r="E34" s="3">
        <f>IF(C34&gt;D34,1,0)</f>
        <v>1</v>
      </c>
      <c r="F34" s="1">
        <v>13</v>
      </c>
      <c r="G34" s="2">
        <v>4</v>
      </c>
      <c r="H34" s="3">
        <f>IF(F34&gt;G34,1,0)</f>
        <v>1</v>
      </c>
      <c r="I34" s="1">
        <v>13</v>
      </c>
      <c r="J34" s="2">
        <v>4</v>
      </c>
      <c r="K34" s="3">
        <f>IF(I34&gt;J34,1,0)</f>
        <v>1</v>
      </c>
      <c r="L34" s="16">
        <f>E34+H34+K34</f>
        <v>3</v>
      </c>
      <c r="M34" s="2">
        <f>C34+F34+I34</f>
        <v>39</v>
      </c>
      <c r="N34" s="2">
        <f>D34+G34+J34</f>
        <v>12</v>
      </c>
      <c r="O34" s="2">
        <f>M34-N34</f>
        <v>27</v>
      </c>
      <c r="Q34" s="9" t="str">
        <f>B34</f>
        <v>BABU</v>
      </c>
      <c r="R34" s="9">
        <v>12</v>
      </c>
      <c r="S34" s="19">
        <f t="shared" si="0"/>
        <v>3.0000016999999999</v>
      </c>
      <c r="T34" s="41" t="str">
        <f>Q62</f>
        <v>HUGUETTE</v>
      </c>
      <c r="U34" s="42">
        <f>R62</f>
        <v>40</v>
      </c>
      <c r="V34" s="43"/>
      <c r="W34" s="46" t="s">
        <v>38</v>
      </c>
      <c r="X34" s="47">
        <v>39</v>
      </c>
    </row>
    <row r="35" spans="1:24" ht="21.75" thickBot="1" x14ac:dyDescent="0.4">
      <c r="B35" s="8"/>
      <c r="C35" s="1"/>
      <c r="D35" s="2"/>
      <c r="E35" s="3"/>
      <c r="F35" s="1"/>
      <c r="G35" s="2"/>
      <c r="H35" s="3"/>
      <c r="I35" s="1"/>
      <c r="J35" s="2"/>
      <c r="K35" s="3"/>
      <c r="L35" s="16"/>
      <c r="M35" s="2"/>
      <c r="N35" s="2"/>
      <c r="O35" s="2"/>
      <c r="Q35" s="20"/>
      <c r="R35" s="28"/>
      <c r="S35" s="19"/>
      <c r="T35" s="41" t="str">
        <f>Q64</f>
        <v>ISABELLE</v>
      </c>
      <c r="U35" s="42">
        <f>R64</f>
        <v>8</v>
      </c>
      <c r="V35" s="43"/>
      <c r="W35" s="46" t="s">
        <v>42</v>
      </c>
      <c r="X35" s="47">
        <v>40</v>
      </c>
    </row>
    <row r="36" spans="1:24" ht="21.75" thickBot="1" x14ac:dyDescent="0.4">
      <c r="A36" s="21">
        <v>16</v>
      </c>
      <c r="B36" s="8" t="s">
        <v>29</v>
      </c>
      <c r="C36" s="1">
        <v>13</v>
      </c>
      <c r="D36" s="2">
        <v>8</v>
      </c>
      <c r="E36" s="3">
        <f>IF(C36&gt;D36,1,0)</f>
        <v>1</v>
      </c>
      <c r="F36" s="1">
        <v>13</v>
      </c>
      <c r="G36" s="2">
        <v>8</v>
      </c>
      <c r="H36" s="3">
        <f>IF(F36&gt;G36,1,0)</f>
        <v>1</v>
      </c>
      <c r="I36" s="1">
        <v>13</v>
      </c>
      <c r="J36" s="2">
        <v>8</v>
      </c>
      <c r="K36" s="3">
        <f>IF(I36&gt;J36,1,0)</f>
        <v>1</v>
      </c>
      <c r="L36" s="16">
        <f>E36+H36+K36</f>
        <v>3</v>
      </c>
      <c r="M36" s="2">
        <f>C36+F36+I36</f>
        <v>39</v>
      </c>
      <c r="N36" s="2">
        <f>D36+G36+J36</f>
        <v>24</v>
      </c>
      <c r="O36" s="2">
        <f>M36-N36</f>
        <v>15</v>
      </c>
      <c r="Q36" s="9" t="str">
        <f>B36</f>
        <v>BRUNO</v>
      </c>
      <c r="R36" s="9">
        <v>19</v>
      </c>
      <c r="S36" s="19">
        <f t="shared" si="0"/>
        <v>3.0000005000000001</v>
      </c>
      <c r="T36" s="41">
        <f>Q66</f>
        <v>0</v>
      </c>
      <c r="U36" s="42">
        <f>R66</f>
        <v>23</v>
      </c>
      <c r="V36" s="43"/>
      <c r="W36" s="46"/>
      <c r="X36" s="47"/>
    </row>
    <row r="37" spans="1:24" ht="21.75" thickBot="1" x14ac:dyDescent="0.4">
      <c r="B37" s="8"/>
      <c r="C37" s="1"/>
      <c r="D37" s="2"/>
      <c r="E37" s="3"/>
      <c r="F37" s="1"/>
      <c r="G37" s="2"/>
      <c r="H37" s="3"/>
      <c r="I37" s="1"/>
      <c r="J37" s="2"/>
      <c r="K37" s="3"/>
      <c r="L37" s="16"/>
      <c r="M37" s="2"/>
      <c r="N37" s="2"/>
      <c r="O37" s="2"/>
      <c r="Q37" s="20"/>
      <c r="R37" s="28"/>
      <c r="S37" s="19"/>
      <c r="T37" s="41">
        <f>Q68</f>
        <v>0</v>
      </c>
      <c r="U37" s="42">
        <f>R68</f>
        <v>24</v>
      </c>
      <c r="V37" s="43"/>
      <c r="W37" s="46"/>
      <c r="X37" s="47"/>
    </row>
    <row r="38" spans="1:24" ht="21.75" thickBot="1" x14ac:dyDescent="0.4">
      <c r="A38" s="21">
        <v>17</v>
      </c>
      <c r="B38" s="8" t="s">
        <v>30</v>
      </c>
      <c r="C38" s="1">
        <v>2</v>
      </c>
      <c r="D38" s="2">
        <v>13</v>
      </c>
      <c r="E38" s="3">
        <f>IF(C38&gt;D38,1,0)</f>
        <v>0</v>
      </c>
      <c r="F38" s="1">
        <v>2</v>
      </c>
      <c r="G38" s="2">
        <v>13</v>
      </c>
      <c r="H38" s="3">
        <f>IF(F38&gt;G38,1,0)</f>
        <v>0</v>
      </c>
      <c r="I38" s="1">
        <v>2</v>
      </c>
      <c r="J38" s="2">
        <v>13</v>
      </c>
      <c r="K38" s="3">
        <f>IF(I38&gt;J38,1,0)</f>
        <v>0</v>
      </c>
      <c r="L38" s="16">
        <f>E38+H38+K38</f>
        <v>0</v>
      </c>
      <c r="M38" s="2">
        <f>C38+F38+I38</f>
        <v>6</v>
      </c>
      <c r="N38" s="2">
        <f>D38+G38+J38</f>
        <v>39</v>
      </c>
      <c r="O38" s="2">
        <f>M38-N38</f>
        <v>-33</v>
      </c>
      <c r="Q38" s="9" t="str">
        <f>B38</f>
        <v>PHILIPPE</v>
      </c>
      <c r="R38" s="9">
        <v>37</v>
      </c>
      <c r="S38" s="19">
        <f t="shared" si="0"/>
        <v>-4.3000000000000003E-6</v>
      </c>
      <c r="T38" s="41">
        <f>Q70</f>
        <v>0</v>
      </c>
      <c r="U38" s="42">
        <f>R70</f>
        <v>25</v>
      </c>
      <c r="V38" s="43"/>
      <c r="W38" s="46"/>
      <c r="X38" s="47"/>
    </row>
    <row r="39" spans="1:24" ht="21.75" thickBot="1" x14ac:dyDescent="0.4">
      <c r="B39" s="8"/>
      <c r="C39" s="1"/>
      <c r="D39" s="2"/>
      <c r="E39" s="3"/>
      <c r="F39" s="1"/>
      <c r="G39" s="2"/>
      <c r="H39" s="3"/>
      <c r="I39" s="1"/>
      <c r="J39" s="2"/>
      <c r="K39" s="3"/>
      <c r="L39" s="16"/>
      <c r="M39" s="2"/>
      <c r="N39" s="2"/>
      <c r="O39" s="2"/>
      <c r="Q39" s="20"/>
      <c r="R39" s="28"/>
      <c r="S39" s="19"/>
      <c r="T39" s="41">
        <f>Q72</f>
        <v>0</v>
      </c>
      <c r="U39" s="42">
        <f>R72</f>
        <v>26</v>
      </c>
      <c r="V39" s="43"/>
      <c r="W39" s="46"/>
      <c r="X39" s="47"/>
    </row>
    <row r="40" spans="1:24" ht="21.75" thickBot="1" x14ac:dyDescent="0.4">
      <c r="A40" s="21">
        <v>18</v>
      </c>
      <c r="B40" s="8" t="s">
        <v>31</v>
      </c>
      <c r="C40" s="1">
        <v>13</v>
      </c>
      <c r="D40" s="2">
        <v>2</v>
      </c>
      <c r="E40" s="3">
        <f>IF(C40&gt;D40,1,0)</f>
        <v>1</v>
      </c>
      <c r="F40" s="1">
        <v>13</v>
      </c>
      <c r="G40" s="2">
        <v>2</v>
      </c>
      <c r="H40" s="3">
        <f>IF(F40&gt;G40,1,0)</f>
        <v>1</v>
      </c>
      <c r="I40" s="1">
        <v>13</v>
      </c>
      <c r="J40" s="2">
        <v>2</v>
      </c>
      <c r="K40" s="3">
        <f>IF(I40&gt;J40,1,0)</f>
        <v>1</v>
      </c>
      <c r="L40" s="16">
        <f>E40+H40+K40</f>
        <v>3</v>
      </c>
      <c r="M40" s="2">
        <f>C40+F40+I40</f>
        <v>39</v>
      </c>
      <c r="N40" s="2">
        <f>D40+G40+J40</f>
        <v>6</v>
      </c>
      <c r="O40" s="2">
        <f>M40-N40</f>
        <v>33</v>
      </c>
      <c r="Q40" s="9" t="str">
        <f>B40</f>
        <v>NOEMIE</v>
      </c>
      <c r="R40" s="9">
        <v>5</v>
      </c>
      <c r="S40" s="19">
        <f t="shared" si="0"/>
        <v>3.0000022999999998</v>
      </c>
      <c r="T40" s="41">
        <f>Q74</f>
        <v>0</v>
      </c>
      <c r="U40" s="42">
        <f>R74</f>
        <v>27</v>
      </c>
      <c r="V40" s="43"/>
      <c r="W40" s="46"/>
      <c r="X40" s="47"/>
    </row>
    <row r="41" spans="1:24" ht="21.75" thickBot="1" x14ac:dyDescent="0.4">
      <c r="B41" s="8"/>
      <c r="C41" s="1"/>
      <c r="D41" s="2"/>
      <c r="E41" s="3"/>
      <c r="F41" s="1"/>
      <c r="G41" s="2"/>
      <c r="H41" s="3"/>
      <c r="I41" s="1"/>
      <c r="J41" s="2"/>
      <c r="K41" s="3"/>
      <c r="L41" s="16"/>
      <c r="M41" s="2"/>
      <c r="N41" s="2"/>
      <c r="O41" s="2"/>
      <c r="Q41" s="20"/>
      <c r="R41" s="28"/>
      <c r="S41" s="19"/>
      <c r="T41" s="41">
        <f>Q76</f>
        <v>0</v>
      </c>
      <c r="U41" s="42">
        <f>R76</f>
        <v>28</v>
      </c>
      <c r="V41" s="43"/>
      <c r="W41" s="46"/>
      <c r="X41" s="47"/>
    </row>
    <row r="42" spans="1:24" ht="21.75" thickBot="1" x14ac:dyDescent="0.4">
      <c r="A42" s="21">
        <v>19</v>
      </c>
      <c r="B42" s="8" t="s">
        <v>32</v>
      </c>
      <c r="C42" s="1">
        <v>13</v>
      </c>
      <c r="D42" s="2">
        <v>4</v>
      </c>
      <c r="E42" s="3">
        <f>IF(C42&gt;D42,1,0)</f>
        <v>1</v>
      </c>
      <c r="F42" s="1">
        <v>13</v>
      </c>
      <c r="G42" s="2">
        <v>4</v>
      </c>
      <c r="H42" s="3">
        <f>IF(F42&gt;G42,1,0)</f>
        <v>1</v>
      </c>
      <c r="I42" s="1">
        <v>13</v>
      </c>
      <c r="J42" s="2">
        <v>4</v>
      </c>
      <c r="K42" s="3">
        <f>IF(I42&gt;J42,1,0)</f>
        <v>1</v>
      </c>
      <c r="L42" s="16">
        <f>E42+H42+K42</f>
        <v>3</v>
      </c>
      <c r="M42" s="2">
        <f>C42+F42+I42</f>
        <v>39</v>
      </c>
      <c r="N42" s="2">
        <f>D42+G42+J42</f>
        <v>12</v>
      </c>
      <c r="O42" s="2">
        <f>M42-N42</f>
        <v>27</v>
      </c>
      <c r="Q42" s="9" t="str">
        <f>B42</f>
        <v>DANIEL</v>
      </c>
      <c r="R42" s="9">
        <v>13</v>
      </c>
      <c r="S42" s="19">
        <f t="shared" si="0"/>
        <v>3.0000016999999999</v>
      </c>
      <c r="T42" s="41">
        <f>Q78</f>
        <v>0</v>
      </c>
      <c r="U42" s="42">
        <f>R78</f>
        <v>29</v>
      </c>
      <c r="V42" s="43"/>
      <c r="W42" s="46"/>
      <c r="X42" s="47"/>
    </row>
    <row r="43" spans="1:24" ht="22.5" customHeight="1" thickBot="1" x14ac:dyDescent="0.4">
      <c r="B43" s="8"/>
      <c r="C43" s="1"/>
      <c r="D43" s="2"/>
      <c r="E43" s="3"/>
      <c r="F43" s="1"/>
      <c r="G43" s="2"/>
      <c r="H43" s="3"/>
      <c r="I43" s="1"/>
      <c r="J43" s="2"/>
      <c r="K43" s="3"/>
      <c r="L43" s="16"/>
      <c r="M43" s="2"/>
      <c r="N43" s="2"/>
      <c r="O43" s="2"/>
      <c r="Q43" s="20"/>
      <c r="R43" s="28"/>
      <c r="S43" s="19"/>
      <c r="T43" s="41">
        <f>Q80</f>
        <v>0</v>
      </c>
      <c r="U43" s="42">
        <f>R80</f>
        <v>30</v>
      </c>
      <c r="V43" s="43"/>
      <c r="W43" s="46"/>
      <c r="X43" s="47"/>
    </row>
    <row r="44" spans="1:24" ht="21.75" thickBot="1" x14ac:dyDescent="0.4">
      <c r="A44" s="21">
        <v>20</v>
      </c>
      <c r="B44" s="8" t="s">
        <v>33</v>
      </c>
      <c r="C44" s="1">
        <v>13</v>
      </c>
      <c r="D44" s="2">
        <v>8</v>
      </c>
      <c r="E44" s="3">
        <f>IF(C44&gt;D44,1,0)</f>
        <v>1</v>
      </c>
      <c r="F44" s="1">
        <v>13</v>
      </c>
      <c r="G44" s="2">
        <v>8</v>
      </c>
      <c r="H44" s="3">
        <f>IF(F44&gt;G44,1,0)</f>
        <v>1</v>
      </c>
      <c r="I44" s="1">
        <v>13</v>
      </c>
      <c r="J44" s="2">
        <v>8</v>
      </c>
      <c r="K44" s="3">
        <f>IF(I44&gt;J44,1,0)</f>
        <v>1</v>
      </c>
      <c r="L44" s="16">
        <f>E44+H44+K44</f>
        <v>3</v>
      </c>
      <c r="M44" s="2">
        <f>C44+F44+I44</f>
        <v>39</v>
      </c>
      <c r="N44" s="2">
        <f>D44+G44+J44</f>
        <v>24</v>
      </c>
      <c r="O44" s="2">
        <f>M44-N44</f>
        <v>15</v>
      </c>
      <c r="Q44" s="9" t="str">
        <f>B44</f>
        <v>ANNICK</v>
      </c>
      <c r="R44" s="9">
        <v>20</v>
      </c>
      <c r="S44" s="19">
        <f t="shared" si="0"/>
        <v>3.0000005000000001</v>
      </c>
      <c r="T44" s="41">
        <f>Q82</f>
        <v>0</v>
      </c>
      <c r="U44" s="42">
        <f>R82</f>
        <v>31</v>
      </c>
      <c r="V44" s="43"/>
      <c r="W44" s="46"/>
      <c r="X44" s="47"/>
    </row>
    <row r="45" spans="1:24" ht="22.5" customHeight="1" thickBot="1" x14ac:dyDescent="0.4">
      <c r="B45" s="7"/>
      <c r="C45" s="7"/>
      <c r="D45" s="7"/>
      <c r="E45" s="7"/>
      <c r="F45" s="7"/>
      <c r="G45" s="7"/>
      <c r="H45" s="7"/>
      <c r="I45" s="7"/>
      <c r="J45" s="7"/>
      <c r="K45" s="7"/>
      <c r="L45" s="17"/>
      <c r="M45" s="7"/>
      <c r="N45" s="7"/>
      <c r="O45" s="7"/>
      <c r="Q45" s="37"/>
      <c r="R45" s="37"/>
      <c r="S45" s="19"/>
      <c r="T45" s="41">
        <f>Q84</f>
        <v>0</v>
      </c>
      <c r="U45" s="42">
        <f>R84</f>
        <v>32</v>
      </c>
      <c r="V45" s="43"/>
      <c r="W45" s="46"/>
      <c r="X45" s="47"/>
    </row>
    <row r="46" spans="1:24" ht="21.75" thickBot="1" x14ac:dyDescent="0.4">
      <c r="A46" s="21">
        <v>21</v>
      </c>
      <c r="B46" s="8" t="s">
        <v>34</v>
      </c>
      <c r="C46" s="1">
        <v>2</v>
      </c>
      <c r="D46" s="2">
        <v>13</v>
      </c>
      <c r="E46" s="3">
        <f>IF(C46&gt;D46,1,0)</f>
        <v>0</v>
      </c>
      <c r="F46" s="1">
        <v>2</v>
      </c>
      <c r="G46" s="2">
        <v>13</v>
      </c>
      <c r="H46" s="3">
        <f>IF(F46&gt;G46,1,0)</f>
        <v>0</v>
      </c>
      <c r="I46" s="1">
        <v>2</v>
      </c>
      <c r="J46" s="2">
        <v>13</v>
      </c>
      <c r="K46" s="3">
        <f>IF(I46&gt;J46,1,0)</f>
        <v>0</v>
      </c>
      <c r="L46" s="16">
        <f>E46+H46+K46</f>
        <v>0</v>
      </c>
      <c r="M46" s="2">
        <f>C46+F46+I46</f>
        <v>6</v>
      </c>
      <c r="N46" s="2">
        <f>D46+G46+J46</f>
        <v>39</v>
      </c>
      <c r="O46" s="2">
        <f>M46-N46</f>
        <v>-33</v>
      </c>
      <c r="Q46" s="9" t="str">
        <f>B46</f>
        <v>BRIGITTE</v>
      </c>
      <c r="R46" s="9">
        <v>38</v>
      </c>
      <c r="S46" s="19">
        <f t="shared" si="0"/>
        <v>-4.3000000000000003E-6</v>
      </c>
    </row>
    <row r="47" spans="1:24" ht="21.75" thickBot="1" x14ac:dyDescent="0.4">
      <c r="B47" s="8"/>
      <c r="C47" s="1"/>
      <c r="D47" s="2"/>
      <c r="E47" s="3"/>
      <c r="F47" s="1"/>
      <c r="G47" s="2"/>
      <c r="H47" s="3"/>
      <c r="I47" s="1"/>
      <c r="J47" s="2"/>
      <c r="K47" s="3"/>
      <c r="L47" s="16"/>
      <c r="M47" s="2"/>
      <c r="N47" s="2"/>
      <c r="O47" s="2"/>
      <c r="Q47" s="20"/>
      <c r="R47" s="28"/>
      <c r="S47" s="19"/>
    </row>
    <row r="48" spans="1:24" ht="21.75" thickBot="1" x14ac:dyDescent="0.4">
      <c r="A48" s="21">
        <v>22</v>
      </c>
      <c r="B48" s="8" t="s">
        <v>35</v>
      </c>
      <c r="C48" s="1">
        <v>13</v>
      </c>
      <c r="D48" s="2">
        <v>2</v>
      </c>
      <c r="E48" s="3">
        <f>IF(C48&gt;D48,1,0)</f>
        <v>1</v>
      </c>
      <c r="F48" s="1">
        <v>13</v>
      </c>
      <c r="G48" s="2">
        <v>2</v>
      </c>
      <c r="H48" s="3">
        <f>IF(F48&gt;G48,1,0)</f>
        <v>1</v>
      </c>
      <c r="I48" s="1">
        <v>13</v>
      </c>
      <c r="J48" s="2">
        <v>2</v>
      </c>
      <c r="K48" s="3">
        <f>IF(I48&gt;J48,1,0)</f>
        <v>1</v>
      </c>
      <c r="L48" s="16">
        <f>E48+H48+K48</f>
        <v>3</v>
      </c>
      <c r="M48" s="2">
        <f>C48+F48+I48</f>
        <v>39</v>
      </c>
      <c r="N48" s="2">
        <f>D48+G48+J48</f>
        <v>6</v>
      </c>
      <c r="O48" s="2">
        <f>M48-N48</f>
        <v>33</v>
      </c>
      <c r="Q48" s="9" t="str">
        <f>B48</f>
        <v>MARYSE</v>
      </c>
      <c r="R48" s="9">
        <v>6</v>
      </c>
      <c r="S48" s="19">
        <f t="shared" si="0"/>
        <v>3.0000022999999998</v>
      </c>
    </row>
    <row r="49" spans="1:19" ht="21.75" thickBot="1" x14ac:dyDescent="0.4">
      <c r="B49" s="8"/>
      <c r="C49" s="1"/>
      <c r="D49" s="2"/>
      <c r="E49" s="3"/>
      <c r="F49" s="1"/>
      <c r="G49" s="2"/>
      <c r="H49" s="3"/>
      <c r="I49" s="1"/>
      <c r="J49" s="2"/>
      <c r="K49" s="3"/>
      <c r="L49" s="16"/>
      <c r="M49" s="2"/>
      <c r="N49" s="2"/>
      <c r="O49" s="2"/>
      <c r="Q49" s="20"/>
      <c r="R49" s="28"/>
      <c r="S49" s="19"/>
    </row>
    <row r="50" spans="1:19" ht="21.75" thickBot="1" x14ac:dyDescent="0.4">
      <c r="A50" s="21">
        <v>23</v>
      </c>
      <c r="B50" s="8" t="s">
        <v>36</v>
      </c>
      <c r="C50" s="1">
        <v>13</v>
      </c>
      <c r="D50" s="2">
        <v>4</v>
      </c>
      <c r="E50" s="3">
        <f>IF(C50&gt;D50,1,0)</f>
        <v>1</v>
      </c>
      <c r="F50" s="1">
        <v>13</v>
      </c>
      <c r="G50" s="2">
        <v>4</v>
      </c>
      <c r="H50" s="3">
        <f>IF(F50&gt;G50,1,0)</f>
        <v>1</v>
      </c>
      <c r="I50" s="1">
        <v>13</v>
      </c>
      <c r="J50" s="2">
        <v>4</v>
      </c>
      <c r="K50" s="3">
        <f>IF(I50&gt;J50,1,0)</f>
        <v>1</v>
      </c>
      <c r="L50" s="16">
        <f>E50+H50+K50</f>
        <v>3</v>
      </c>
      <c r="M50" s="2">
        <f>C50+F50+I50</f>
        <v>39</v>
      </c>
      <c r="N50" s="2">
        <f>D50+G50+J50</f>
        <v>12</v>
      </c>
      <c r="O50" s="2">
        <f>M50-N50</f>
        <v>27</v>
      </c>
      <c r="Q50" s="9" t="str">
        <f>B50</f>
        <v>MARLENE</v>
      </c>
      <c r="R50" s="9">
        <v>14</v>
      </c>
      <c r="S50" s="19">
        <f t="shared" si="0"/>
        <v>3.0000016999999999</v>
      </c>
    </row>
    <row r="51" spans="1:19" ht="21.75" thickBot="1" x14ac:dyDescent="0.4">
      <c r="B51" s="8"/>
      <c r="C51" s="1"/>
      <c r="D51" s="2"/>
      <c r="E51" s="3"/>
      <c r="F51" s="1"/>
      <c r="G51" s="2"/>
      <c r="H51" s="3"/>
      <c r="I51" s="1"/>
      <c r="J51" s="2"/>
      <c r="K51" s="3"/>
      <c r="L51" s="16"/>
      <c r="M51" s="2"/>
      <c r="N51" s="2"/>
      <c r="O51" s="2"/>
      <c r="Q51" s="20"/>
      <c r="R51" s="28"/>
      <c r="S51" s="19"/>
    </row>
    <row r="52" spans="1:19" ht="21.75" thickBot="1" x14ac:dyDescent="0.4">
      <c r="A52" s="21">
        <v>24</v>
      </c>
      <c r="B52" s="8" t="s">
        <v>37</v>
      </c>
      <c r="C52" s="1">
        <v>13</v>
      </c>
      <c r="D52" s="2">
        <v>8</v>
      </c>
      <c r="E52" s="3">
        <f>IF(C52&gt;D52,1,0)</f>
        <v>1</v>
      </c>
      <c r="F52" s="1">
        <v>13</v>
      </c>
      <c r="G52" s="2">
        <v>8</v>
      </c>
      <c r="H52" s="3">
        <f>IF(F52&gt;G52,1,0)</f>
        <v>1</v>
      </c>
      <c r="I52" s="1">
        <v>13</v>
      </c>
      <c r="J52" s="2">
        <v>8</v>
      </c>
      <c r="K52" s="3">
        <f>IF(I52&gt;J52,1,0)</f>
        <v>1</v>
      </c>
      <c r="L52" s="16">
        <f>E52+H52+K52</f>
        <v>3</v>
      </c>
      <c r="M52" s="2">
        <f>C52+F52+I52</f>
        <v>39</v>
      </c>
      <c r="N52" s="2">
        <f>D52+G52+J52</f>
        <v>24</v>
      </c>
      <c r="O52" s="2">
        <f>M52-N52</f>
        <v>15</v>
      </c>
      <c r="Q52" s="9" t="str">
        <f>B52</f>
        <v>OLIVIER</v>
      </c>
      <c r="R52" s="9">
        <v>21</v>
      </c>
      <c r="S52" s="19">
        <f t="shared" si="0"/>
        <v>3.0000005000000001</v>
      </c>
    </row>
    <row r="53" spans="1:19" ht="21.75" thickBot="1" x14ac:dyDescent="0.4">
      <c r="B53" s="8"/>
      <c r="C53" s="1"/>
      <c r="D53" s="2"/>
      <c r="E53" s="3"/>
      <c r="F53" s="1"/>
      <c r="G53" s="2"/>
      <c r="H53" s="3"/>
      <c r="I53" s="1"/>
      <c r="J53" s="2"/>
      <c r="K53" s="3"/>
      <c r="L53" s="16"/>
      <c r="M53" s="2"/>
      <c r="N53" s="2"/>
      <c r="O53" s="2"/>
      <c r="Q53" s="20"/>
      <c r="R53" s="28"/>
      <c r="S53" s="19"/>
    </row>
    <row r="54" spans="1:19" ht="21.75" thickBot="1" x14ac:dyDescent="0.4">
      <c r="A54" s="21">
        <v>25</v>
      </c>
      <c r="B54" s="8" t="s">
        <v>38</v>
      </c>
      <c r="C54" s="1">
        <v>2</v>
      </c>
      <c r="D54" s="2">
        <v>13</v>
      </c>
      <c r="E54" s="3">
        <f>IF(C54&gt;D54,1,0)</f>
        <v>0</v>
      </c>
      <c r="F54" s="1">
        <v>2</v>
      </c>
      <c r="G54" s="2">
        <v>13</v>
      </c>
      <c r="H54" s="3">
        <f>IF(F54&gt;G54,1,0)</f>
        <v>0</v>
      </c>
      <c r="I54" s="1">
        <v>2</v>
      </c>
      <c r="J54" s="2">
        <v>13</v>
      </c>
      <c r="K54" s="3">
        <f>IF(I54&gt;J54,1,0)</f>
        <v>0</v>
      </c>
      <c r="L54" s="16">
        <f>E54+H54+K54</f>
        <v>0</v>
      </c>
      <c r="M54" s="2">
        <f>C54+F54+I54</f>
        <v>6</v>
      </c>
      <c r="N54" s="2">
        <f>D54+G54+J54</f>
        <v>39</v>
      </c>
      <c r="O54" s="2">
        <f>M54-N54</f>
        <v>-33</v>
      </c>
      <c r="Q54" s="9" t="str">
        <f>B54</f>
        <v>FRANCOIS</v>
      </c>
      <c r="R54" s="9">
        <v>39</v>
      </c>
      <c r="S54" s="19">
        <f t="shared" si="0"/>
        <v>-4.3000000000000003E-6</v>
      </c>
    </row>
    <row r="55" spans="1:19" ht="21.75" customHeight="1" thickBot="1" x14ac:dyDescent="0.4">
      <c r="B55" s="8"/>
      <c r="C55" s="1"/>
      <c r="D55" s="2"/>
      <c r="E55" s="3"/>
      <c r="F55" s="1"/>
      <c r="G55" s="2"/>
      <c r="H55" s="3"/>
      <c r="I55" s="1"/>
      <c r="J55" s="2"/>
      <c r="K55" s="3"/>
      <c r="L55" s="16"/>
      <c r="M55" s="2"/>
      <c r="N55" s="2"/>
      <c r="O55" s="2"/>
      <c r="Q55" s="20"/>
      <c r="R55" s="28"/>
      <c r="S55" s="19"/>
    </row>
    <row r="56" spans="1:19" ht="21.75" thickBot="1" x14ac:dyDescent="0.4">
      <c r="A56" s="21">
        <v>26</v>
      </c>
      <c r="B56" s="8" t="s">
        <v>39</v>
      </c>
      <c r="C56" s="1">
        <v>13</v>
      </c>
      <c r="D56" s="2">
        <v>2</v>
      </c>
      <c r="E56" s="3">
        <f>IF(C56&gt;D56,1,0)</f>
        <v>1</v>
      </c>
      <c r="F56" s="1">
        <v>13</v>
      </c>
      <c r="G56" s="2">
        <v>2</v>
      </c>
      <c r="H56" s="3">
        <f>IF(F56&gt;G56,1,0)</f>
        <v>1</v>
      </c>
      <c r="I56" s="1">
        <v>13</v>
      </c>
      <c r="J56" s="2">
        <v>2</v>
      </c>
      <c r="K56" s="3">
        <f>IF(I56&gt;J56,1,0)</f>
        <v>1</v>
      </c>
      <c r="L56" s="16">
        <f>E56+H56+K56</f>
        <v>3</v>
      </c>
      <c r="M56" s="2">
        <f>C56+F56+I56</f>
        <v>39</v>
      </c>
      <c r="N56" s="2">
        <f>D56+G56+J56</f>
        <v>6</v>
      </c>
      <c r="O56" s="2">
        <f>M56-N56</f>
        <v>33</v>
      </c>
      <c r="Q56" s="9" t="str">
        <f>B56</f>
        <v>GILLES</v>
      </c>
      <c r="R56" s="9">
        <v>7</v>
      </c>
      <c r="S56" s="19">
        <f t="shared" si="0"/>
        <v>3.0000022999999998</v>
      </c>
    </row>
    <row r="57" spans="1:19" ht="21.75" thickBot="1" x14ac:dyDescent="0.4">
      <c r="B57" s="8"/>
      <c r="C57" s="1"/>
      <c r="D57" s="2"/>
      <c r="E57" s="3"/>
      <c r="F57" s="1"/>
      <c r="G57" s="2"/>
      <c r="H57" s="3"/>
      <c r="I57" s="1"/>
      <c r="J57" s="2"/>
      <c r="K57" s="3"/>
      <c r="L57" s="16"/>
      <c r="M57" s="2"/>
      <c r="N57" s="2"/>
      <c r="O57" s="2"/>
      <c r="Q57" s="20"/>
      <c r="R57" s="28"/>
      <c r="S57" s="19"/>
    </row>
    <row r="58" spans="1:19" ht="21.75" thickBot="1" x14ac:dyDescent="0.4">
      <c r="A58" s="21">
        <v>27</v>
      </c>
      <c r="B58" s="8" t="s">
        <v>40</v>
      </c>
      <c r="C58" s="1">
        <v>13</v>
      </c>
      <c r="D58" s="2">
        <v>4</v>
      </c>
      <c r="E58" s="3">
        <f>IF(C58&gt;D58,1,0)</f>
        <v>1</v>
      </c>
      <c r="F58" s="1">
        <v>13</v>
      </c>
      <c r="G58" s="2">
        <v>4</v>
      </c>
      <c r="H58" s="3">
        <f>IF(F58&gt;G58,1,0)</f>
        <v>1</v>
      </c>
      <c r="I58" s="1">
        <v>13</v>
      </c>
      <c r="J58" s="2">
        <v>4</v>
      </c>
      <c r="K58" s="3">
        <f>IF(I58&gt;J58,1,0)</f>
        <v>1</v>
      </c>
      <c r="L58" s="16">
        <f>E58+H58+K58</f>
        <v>3</v>
      </c>
      <c r="M58" s="2">
        <f>C58+F58+I58</f>
        <v>39</v>
      </c>
      <c r="N58" s="2">
        <f>D58+G58+J58</f>
        <v>12</v>
      </c>
      <c r="O58" s="2">
        <f>M58-N58</f>
        <v>27</v>
      </c>
      <c r="Q58" s="9" t="str">
        <f>B58</f>
        <v>JOEL</v>
      </c>
      <c r="R58" s="9">
        <v>15</v>
      </c>
      <c r="S58" s="19">
        <f t="shared" si="0"/>
        <v>3.0000016999999999</v>
      </c>
    </row>
    <row r="59" spans="1:19" ht="21.75" thickBot="1" x14ac:dyDescent="0.4">
      <c r="B59" s="8"/>
      <c r="C59" s="1"/>
      <c r="D59" s="2"/>
      <c r="E59" s="3"/>
      <c r="F59" s="1"/>
      <c r="G59" s="2"/>
      <c r="H59" s="3"/>
      <c r="I59" s="1"/>
      <c r="J59" s="2"/>
      <c r="K59" s="3"/>
      <c r="L59" s="16"/>
      <c r="M59" s="2"/>
      <c r="N59" s="2"/>
      <c r="O59" s="2"/>
      <c r="Q59" s="20"/>
      <c r="R59" s="28"/>
      <c r="S59" s="19"/>
    </row>
    <row r="60" spans="1:19" ht="21.75" thickBot="1" x14ac:dyDescent="0.4">
      <c r="A60" s="21">
        <v>28</v>
      </c>
      <c r="B60" s="8" t="s">
        <v>41</v>
      </c>
      <c r="C60" s="1">
        <v>13</v>
      </c>
      <c r="D60" s="2">
        <v>8</v>
      </c>
      <c r="E60" s="3">
        <f>IF(C60&gt;D60,1,0)</f>
        <v>1</v>
      </c>
      <c r="F60" s="1">
        <v>13</v>
      </c>
      <c r="G60" s="2">
        <v>8</v>
      </c>
      <c r="H60" s="3">
        <f>IF(F60&gt;G60,1,0)</f>
        <v>1</v>
      </c>
      <c r="I60" s="1">
        <v>13</v>
      </c>
      <c r="J60" s="2">
        <v>8</v>
      </c>
      <c r="K60" s="3">
        <f>IF(I60&gt;J60,1,0)</f>
        <v>1</v>
      </c>
      <c r="L60" s="16">
        <f>E60+H60+K60</f>
        <v>3</v>
      </c>
      <c r="M60" s="2">
        <f>C60+F60+I60</f>
        <v>39</v>
      </c>
      <c r="N60" s="2">
        <f>D60+G60+J60</f>
        <v>24</v>
      </c>
      <c r="O60" s="2">
        <f>M60-N60</f>
        <v>15</v>
      </c>
      <c r="Q60" s="9" t="str">
        <f>B60</f>
        <v>YVES</v>
      </c>
      <c r="R60" s="9">
        <v>22</v>
      </c>
      <c r="S60" s="19">
        <f t="shared" si="0"/>
        <v>3.0000005000000001</v>
      </c>
    </row>
    <row r="61" spans="1:19" ht="21.75" thickBot="1" x14ac:dyDescent="0.4">
      <c r="B61" s="8"/>
      <c r="C61" s="1"/>
      <c r="D61" s="2"/>
      <c r="E61" s="3"/>
      <c r="F61" s="1"/>
      <c r="G61" s="2"/>
      <c r="H61" s="3"/>
      <c r="I61" s="1"/>
      <c r="J61" s="2"/>
      <c r="K61" s="3"/>
      <c r="L61" s="16"/>
      <c r="M61" s="2"/>
      <c r="N61" s="2"/>
      <c r="O61" s="2"/>
      <c r="Q61" s="20"/>
      <c r="R61" s="28"/>
      <c r="S61" s="19"/>
    </row>
    <row r="62" spans="1:19" ht="21.75" thickBot="1" x14ac:dyDescent="0.4">
      <c r="A62" s="21">
        <v>29</v>
      </c>
      <c r="B62" s="8" t="s">
        <v>42</v>
      </c>
      <c r="C62" s="1">
        <v>2</v>
      </c>
      <c r="D62" s="2">
        <v>13</v>
      </c>
      <c r="E62" s="3">
        <f>IF(C62&gt;D62,1,0)</f>
        <v>0</v>
      </c>
      <c r="F62" s="1">
        <v>2</v>
      </c>
      <c r="G62" s="2">
        <v>13</v>
      </c>
      <c r="H62" s="3">
        <f>IF(F62&gt;G62,1,0)</f>
        <v>0</v>
      </c>
      <c r="I62" s="1">
        <v>2</v>
      </c>
      <c r="J62" s="2">
        <v>13</v>
      </c>
      <c r="K62" s="3">
        <f>IF(I62&gt;J62,1,0)</f>
        <v>0</v>
      </c>
      <c r="L62" s="16">
        <f>E62+H62+K62</f>
        <v>0</v>
      </c>
      <c r="M62" s="2">
        <f>C62+F62+I62</f>
        <v>6</v>
      </c>
      <c r="N62" s="2">
        <f>D62+G62+J62</f>
        <v>39</v>
      </c>
      <c r="O62" s="2">
        <f>M62-N62</f>
        <v>-33</v>
      </c>
      <c r="Q62" s="9" t="str">
        <f>B62</f>
        <v>HUGUETTE</v>
      </c>
      <c r="R62" s="9">
        <v>40</v>
      </c>
      <c r="S62" s="19">
        <f t="shared" si="0"/>
        <v>-4.3000000000000003E-6</v>
      </c>
    </row>
    <row r="63" spans="1:19" ht="21.75" thickBot="1" x14ac:dyDescent="0.4">
      <c r="B63" s="8"/>
      <c r="C63" s="1"/>
      <c r="D63" s="2"/>
      <c r="E63" s="3"/>
      <c r="F63" s="1"/>
      <c r="G63" s="2"/>
      <c r="H63" s="3"/>
      <c r="I63" s="1"/>
      <c r="J63" s="2"/>
      <c r="K63" s="3"/>
      <c r="L63" s="16"/>
      <c r="M63" s="2"/>
      <c r="N63" s="2"/>
      <c r="O63" s="2"/>
      <c r="Q63" s="20"/>
      <c r="R63" s="28"/>
      <c r="S63" s="19"/>
    </row>
    <row r="64" spans="1:19" ht="21.75" thickBot="1" x14ac:dyDescent="0.4">
      <c r="A64" s="21">
        <v>30</v>
      </c>
      <c r="B64" s="8" t="s">
        <v>43</v>
      </c>
      <c r="C64" s="1">
        <v>13</v>
      </c>
      <c r="D64" s="2">
        <v>2</v>
      </c>
      <c r="E64" s="3">
        <f>IF(C64&gt;D64,1,0)</f>
        <v>1</v>
      </c>
      <c r="F64" s="1">
        <v>13</v>
      </c>
      <c r="G64" s="2">
        <v>2</v>
      </c>
      <c r="H64" s="3">
        <f>IF(F64&gt;G64,1,0)</f>
        <v>1</v>
      </c>
      <c r="I64" s="1">
        <v>13</v>
      </c>
      <c r="J64" s="2">
        <v>2</v>
      </c>
      <c r="K64" s="3">
        <f>IF(I64&gt;J64,1,0)</f>
        <v>1</v>
      </c>
      <c r="L64" s="16">
        <f>E64+H64+K64</f>
        <v>3</v>
      </c>
      <c r="M64" s="2">
        <f>C64+F64+I64</f>
        <v>39</v>
      </c>
      <c r="N64" s="2">
        <f>D64+G64+J64</f>
        <v>6</v>
      </c>
      <c r="O64" s="2">
        <f>M64-N64</f>
        <v>33</v>
      </c>
      <c r="Q64" s="9" t="str">
        <f>B64</f>
        <v>ISABELLE</v>
      </c>
      <c r="R64" s="9">
        <v>8</v>
      </c>
      <c r="S64" s="19">
        <f t="shared" si="0"/>
        <v>3.0000022999999998</v>
      </c>
    </row>
    <row r="65" spans="1:19" ht="21.75" customHeight="1" thickBot="1" x14ac:dyDescent="0.4">
      <c r="B65" s="8"/>
      <c r="C65" s="1"/>
      <c r="D65" s="2"/>
      <c r="E65" s="3"/>
      <c r="F65" s="1"/>
      <c r="G65" s="2"/>
      <c r="H65" s="3"/>
      <c r="I65" s="1"/>
      <c r="J65" s="2"/>
      <c r="K65" s="3"/>
      <c r="L65" s="16"/>
      <c r="M65" s="2"/>
      <c r="N65" s="2"/>
      <c r="O65" s="2"/>
      <c r="Q65" s="20"/>
      <c r="R65" s="28"/>
      <c r="S65" s="19"/>
    </row>
    <row r="66" spans="1:19" ht="21.75" thickBot="1" x14ac:dyDescent="0.4">
      <c r="A66" s="21">
        <v>31</v>
      </c>
      <c r="B66" s="8"/>
      <c r="C66" s="1"/>
      <c r="D66" s="2"/>
      <c r="E66" s="3"/>
      <c r="F66" s="1"/>
      <c r="G66" s="2"/>
      <c r="H66" s="3"/>
      <c r="I66" s="1"/>
      <c r="J66" s="2"/>
      <c r="K66" s="3"/>
      <c r="L66" s="16"/>
      <c r="M66" s="2"/>
      <c r="N66" s="2"/>
      <c r="O66" s="2"/>
      <c r="Q66" s="9">
        <f>B66</f>
        <v>0</v>
      </c>
      <c r="R66" s="9">
        <v>23</v>
      </c>
      <c r="S66" s="19">
        <f t="shared" si="0"/>
        <v>-9.9999999999999995E-7</v>
      </c>
    </row>
    <row r="67" spans="1:19" ht="21.75" thickBot="1" x14ac:dyDescent="0.4">
      <c r="B67" s="8"/>
      <c r="C67" s="1"/>
      <c r="D67" s="2"/>
      <c r="E67" s="3"/>
      <c r="F67" s="1"/>
      <c r="G67" s="2"/>
      <c r="H67" s="3"/>
      <c r="I67" s="1"/>
      <c r="J67" s="2"/>
      <c r="K67" s="3"/>
      <c r="L67" s="16"/>
      <c r="M67" s="2"/>
      <c r="N67" s="2"/>
      <c r="O67" s="2"/>
      <c r="Q67" s="20"/>
      <c r="R67" s="28"/>
      <c r="S67" s="19"/>
    </row>
    <row r="68" spans="1:19" ht="21.75" thickBot="1" x14ac:dyDescent="0.4">
      <c r="A68" s="21">
        <v>32</v>
      </c>
      <c r="B68" s="8"/>
      <c r="C68" s="1"/>
      <c r="D68" s="2"/>
      <c r="E68" s="3"/>
      <c r="F68" s="1"/>
      <c r="G68" s="2"/>
      <c r="H68" s="3"/>
      <c r="I68" s="1"/>
      <c r="J68" s="2"/>
      <c r="K68" s="3"/>
      <c r="L68" s="16"/>
      <c r="M68" s="2"/>
      <c r="N68" s="2"/>
      <c r="O68" s="2"/>
      <c r="Q68" s="9">
        <f>B68</f>
        <v>0</v>
      </c>
      <c r="R68" s="9">
        <v>24</v>
      </c>
      <c r="S68" s="19">
        <f t="shared" si="0"/>
        <v>-9.9999999999999995E-7</v>
      </c>
    </row>
    <row r="69" spans="1:19" ht="21.75" customHeight="1" thickBot="1" x14ac:dyDescent="0.4">
      <c r="B69" s="8"/>
      <c r="C69" s="1"/>
      <c r="D69" s="2"/>
      <c r="E69" s="3"/>
      <c r="F69" s="1"/>
      <c r="G69" s="2"/>
      <c r="H69" s="3"/>
      <c r="I69" s="1"/>
      <c r="J69" s="2"/>
      <c r="K69" s="3"/>
      <c r="L69" s="16"/>
      <c r="M69" s="2"/>
      <c r="N69" s="2"/>
      <c r="O69" s="2"/>
      <c r="Q69" s="9"/>
      <c r="R69" s="2"/>
      <c r="S69" s="19"/>
    </row>
    <row r="70" spans="1:19" ht="21.75" thickBot="1" x14ac:dyDescent="0.4">
      <c r="A70" s="21">
        <v>33</v>
      </c>
      <c r="B70" s="8"/>
      <c r="C70" s="1"/>
      <c r="D70" s="2"/>
      <c r="E70" s="3"/>
      <c r="F70" s="1"/>
      <c r="G70" s="2"/>
      <c r="H70" s="3"/>
      <c r="I70" s="1"/>
      <c r="J70" s="2"/>
      <c r="K70" s="3"/>
      <c r="L70" s="16"/>
      <c r="M70" s="2"/>
      <c r="N70" s="2"/>
      <c r="O70" s="2"/>
      <c r="Q70" s="9">
        <f>B70</f>
        <v>0</v>
      </c>
      <c r="R70" s="9">
        <v>25</v>
      </c>
      <c r="S70" s="19">
        <f t="shared" si="0"/>
        <v>-9.9999999999999995E-7</v>
      </c>
    </row>
    <row r="71" spans="1:19" ht="21.75" thickBot="1" x14ac:dyDescent="0.4">
      <c r="B71" s="8"/>
      <c r="C71" s="1"/>
      <c r="D71" s="2"/>
      <c r="E71" s="3"/>
      <c r="F71" s="1"/>
      <c r="G71" s="2"/>
      <c r="H71" s="3"/>
      <c r="I71" s="1"/>
      <c r="J71" s="2"/>
      <c r="K71" s="3"/>
      <c r="L71" s="16"/>
      <c r="M71" s="2"/>
      <c r="N71" s="2"/>
      <c r="O71" s="2"/>
      <c r="Q71" s="20"/>
      <c r="R71" s="28"/>
      <c r="S71" s="19"/>
    </row>
    <row r="72" spans="1:19" ht="21.75" thickBot="1" x14ac:dyDescent="0.4">
      <c r="A72" s="21">
        <v>34</v>
      </c>
      <c r="B72" s="8"/>
      <c r="C72" s="1"/>
      <c r="D72" s="2"/>
      <c r="E72" s="3"/>
      <c r="F72" s="1"/>
      <c r="G72" s="2"/>
      <c r="H72" s="3"/>
      <c r="I72" s="1"/>
      <c r="J72" s="2"/>
      <c r="K72" s="3"/>
      <c r="L72" s="16"/>
      <c r="M72" s="2"/>
      <c r="N72" s="2"/>
      <c r="O72" s="2"/>
      <c r="Q72" s="9">
        <f>B72</f>
        <v>0</v>
      </c>
      <c r="R72" s="9">
        <v>26</v>
      </c>
      <c r="S72" s="19">
        <f t="shared" ref="S72:S84" si="1">L72+((O72-10)/10^7)</f>
        <v>-9.9999999999999995E-7</v>
      </c>
    </row>
    <row r="73" spans="1:19" ht="21.75" thickBot="1" x14ac:dyDescent="0.4">
      <c r="B73" s="8"/>
      <c r="C73" s="1"/>
      <c r="D73" s="2"/>
      <c r="E73" s="3"/>
      <c r="F73" s="1"/>
      <c r="G73" s="2"/>
      <c r="H73" s="3"/>
      <c r="I73" s="1"/>
      <c r="J73" s="2"/>
      <c r="K73" s="3"/>
      <c r="L73" s="16"/>
      <c r="M73" s="2"/>
      <c r="N73" s="2"/>
      <c r="O73" s="2"/>
      <c r="Q73" s="20"/>
      <c r="R73" s="28"/>
      <c r="S73" s="19"/>
    </row>
    <row r="74" spans="1:19" ht="21.75" thickBot="1" x14ac:dyDescent="0.4">
      <c r="A74" s="21">
        <v>35</v>
      </c>
      <c r="B74" s="8"/>
      <c r="C74" s="1"/>
      <c r="D74" s="2"/>
      <c r="E74" s="3"/>
      <c r="F74" s="1"/>
      <c r="G74" s="2"/>
      <c r="H74" s="3"/>
      <c r="I74" s="1"/>
      <c r="J74" s="2"/>
      <c r="K74" s="3"/>
      <c r="L74" s="16"/>
      <c r="M74" s="2"/>
      <c r="N74" s="2"/>
      <c r="O74" s="2"/>
      <c r="Q74" s="9">
        <f>B74</f>
        <v>0</v>
      </c>
      <c r="R74" s="9">
        <v>27</v>
      </c>
      <c r="S74" s="19">
        <f t="shared" si="1"/>
        <v>-9.9999999999999995E-7</v>
      </c>
    </row>
    <row r="75" spans="1:19" ht="21.75" thickBot="1" x14ac:dyDescent="0.4">
      <c r="B75" s="8"/>
      <c r="C75" s="1"/>
      <c r="D75" s="2"/>
      <c r="E75" s="3"/>
      <c r="F75" s="1"/>
      <c r="G75" s="2"/>
      <c r="H75" s="3"/>
      <c r="I75" s="1"/>
      <c r="J75" s="2"/>
      <c r="K75" s="3"/>
      <c r="L75" s="16"/>
      <c r="M75" s="2"/>
      <c r="N75" s="2"/>
      <c r="O75" s="2"/>
      <c r="Q75" s="20"/>
      <c r="R75" s="28"/>
      <c r="S75" s="19"/>
    </row>
    <row r="76" spans="1:19" ht="21.75" thickBot="1" x14ac:dyDescent="0.4">
      <c r="A76" s="21">
        <v>36</v>
      </c>
      <c r="B76" s="8"/>
      <c r="C76" s="1"/>
      <c r="D76" s="2"/>
      <c r="E76" s="3"/>
      <c r="F76" s="1"/>
      <c r="G76" s="2"/>
      <c r="H76" s="3"/>
      <c r="I76" s="1"/>
      <c r="J76" s="2"/>
      <c r="K76" s="3"/>
      <c r="L76" s="16"/>
      <c r="M76" s="2"/>
      <c r="N76" s="2"/>
      <c r="O76" s="2"/>
      <c r="Q76" s="9">
        <f>B76</f>
        <v>0</v>
      </c>
      <c r="R76" s="9">
        <v>28</v>
      </c>
      <c r="S76" s="19">
        <f t="shared" si="1"/>
        <v>-9.9999999999999995E-7</v>
      </c>
    </row>
    <row r="77" spans="1:19" ht="21.75" thickBot="1" x14ac:dyDescent="0.4">
      <c r="B77" s="8"/>
      <c r="C77" s="1"/>
      <c r="D77" s="2"/>
      <c r="E77" s="3"/>
      <c r="F77" s="1"/>
      <c r="G77" s="2"/>
      <c r="H77" s="3"/>
      <c r="I77" s="1"/>
      <c r="J77" s="2"/>
      <c r="K77" s="3"/>
      <c r="L77" s="16"/>
      <c r="M77" s="2"/>
      <c r="N77" s="2"/>
      <c r="O77" s="2"/>
      <c r="Q77" s="20"/>
      <c r="R77" s="28"/>
      <c r="S77" s="19"/>
    </row>
    <row r="78" spans="1:19" ht="21.75" thickBot="1" x14ac:dyDescent="0.4">
      <c r="A78" s="21">
        <v>37</v>
      </c>
      <c r="B78" s="8"/>
      <c r="C78" s="1"/>
      <c r="D78" s="2"/>
      <c r="E78" s="3"/>
      <c r="F78" s="1"/>
      <c r="G78" s="2"/>
      <c r="H78" s="3"/>
      <c r="I78" s="1"/>
      <c r="J78" s="2"/>
      <c r="K78" s="3"/>
      <c r="L78" s="16"/>
      <c r="M78" s="2"/>
      <c r="N78" s="2"/>
      <c r="O78" s="2"/>
      <c r="Q78" s="9">
        <f>B78</f>
        <v>0</v>
      </c>
      <c r="R78" s="9">
        <v>29</v>
      </c>
      <c r="S78" s="19">
        <f t="shared" si="1"/>
        <v>-9.9999999999999995E-7</v>
      </c>
    </row>
    <row r="79" spans="1:19" ht="21.75" thickBot="1" x14ac:dyDescent="0.4">
      <c r="B79" s="8"/>
      <c r="C79" s="1"/>
      <c r="D79" s="2"/>
      <c r="E79" s="3"/>
      <c r="F79" s="1"/>
      <c r="G79" s="2"/>
      <c r="H79" s="3"/>
      <c r="I79" s="1"/>
      <c r="J79" s="2"/>
      <c r="K79" s="3"/>
      <c r="L79" s="16"/>
      <c r="M79" s="2"/>
      <c r="N79" s="2"/>
      <c r="O79" s="2"/>
      <c r="Q79" s="20"/>
      <c r="R79" s="28"/>
      <c r="S79" s="19"/>
    </row>
    <row r="80" spans="1:19" ht="21.75" thickBot="1" x14ac:dyDescent="0.4">
      <c r="A80" s="21">
        <v>38</v>
      </c>
      <c r="B80" s="8"/>
      <c r="C80" s="1"/>
      <c r="D80" s="2"/>
      <c r="E80" s="3"/>
      <c r="F80" s="1"/>
      <c r="G80" s="2"/>
      <c r="H80" s="3"/>
      <c r="I80" s="1"/>
      <c r="J80" s="2"/>
      <c r="K80" s="3"/>
      <c r="L80" s="16"/>
      <c r="M80" s="2"/>
      <c r="N80" s="2"/>
      <c r="O80" s="2"/>
      <c r="Q80" s="9">
        <f>B80</f>
        <v>0</v>
      </c>
      <c r="R80" s="9">
        <v>30</v>
      </c>
      <c r="S80" s="19">
        <f t="shared" si="1"/>
        <v>-9.9999999999999995E-7</v>
      </c>
    </row>
    <row r="81" spans="1:19" ht="21.75" thickBot="1" x14ac:dyDescent="0.4">
      <c r="B81" s="8"/>
      <c r="C81" s="1"/>
      <c r="D81" s="2"/>
      <c r="E81" s="3"/>
      <c r="F81" s="1"/>
      <c r="G81" s="2"/>
      <c r="H81" s="3"/>
      <c r="I81" s="1"/>
      <c r="J81" s="2"/>
      <c r="K81" s="3"/>
      <c r="L81" s="16"/>
      <c r="M81" s="2"/>
      <c r="N81" s="2"/>
      <c r="O81" s="2"/>
      <c r="Q81" s="20"/>
      <c r="R81" s="28"/>
      <c r="S81" s="19"/>
    </row>
    <row r="82" spans="1:19" ht="21.75" thickBot="1" x14ac:dyDescent="0.4">
      <c r="A82" s="21">
        <v>39</v>
      </c>
      <c r="B82" s="8"/>
      <c r="C82" s="1"/>
      <c r="D82" s="2"/>
      <c r="E82" s="3"/>
      <c r="F82" s="1"/>
      <c r="G82" s="2"/>
      <c r="H82" s="3"/>
      <c r="I82" s="1"/>
      <c r="J82" s="2"/>
      <c r="K82" s="3"/>
      <c r="L82" s="16"/>
      <c r="M82" s="2"/>
      <c r="N82" s="2"/>
      <c r="O82" s="2"/>
      <c r="Q82" s="9">
        <f>B82</f>
        <v>0</v>
      </c>
      <c r="R82" s="9">
        <v>31</v>
      </c>
      <c r="S82" s="19">
        <f t="shared" si="1"/>
        <v>-9.9999999999999995E-7</v>
      </c>
    </row>
    <row r="83" spans="1:19" ht="21.75" thickBot="1" x14ac:dyDescent="0.4">
      <c r="B83" s="8"/>
      <c r="C83" s="1"/>
      <c r="D83" s="2"/>
      <c r="E83" s="3"/>
      <c r="F83" s="1"/>
      <c r="G83" s="2"/>
      <c r="H83" s="3"/>
      <c r="I83" s="1"/>
      <c r="J83" s="2"/>
      <c r="K83" s="3"/>
      <c r="L83" s="16"/>
      <c r="M83" s="2"/>
      <c r="N83" s="2"/>
      <c r="O83" s="2"/>
      <c r="Q83" s="20"/>
      <c r="R83" s="28"/>
      <c r="S83" s="19"/>
    </row>
    <row r="84" spans="1:19" ht="21.75" thickBot="1" x14ac:dyDescent="0.4">
      <c r="A84" s="21">
        <v>40</v>
      </c>
      <c r="B84" s="8"/>
      <c r="C84" s="1"/>
      <c r="D84" s="2"/>
      <c r="E84" s="3"/>
      <c r="F84" s="1"/>
      <c r="G84" s="2"/>
      <c r="H84" s="3"/>
      <c r="I84" s="1"/>
      <c r="J84" s="2"/>
      <c r="K84" s="3"/>
      <c r="L84" s="16"/>
      <c r="M84" s="2"/>
      <c r="N84" s="2"/>
      <c r="O84" s="2"/>
      <c r="Q84" s="9">
        <f>B84</f>
        <v>0</v>
      </c>
      <c r="R84" s="9">
        <v>32</v>
      </c>
      <c r="S84" s="19">
        <f t="shared" si="1"/>
        <v>-9.9999999999999995E-7</v>
      </c>
    </row>
    <row r="85" spans="1:19" ht="15" customHeight="1" x14ac:dyDescent="0.25">
      <c r="Q85" s="15"/>
      <c r="R85" s="36"/>
    </row>
  </sheetData>
  <sortState ref="W6:X46">
    <sortCondition ref="X6"/>
  </sortState>
  <mergeCells count="9">
    <mergeCell ref="C2:E2"/>
    <mergeCell ref="F2:H2"/>
    <mergeCell ref="I2:K2"/>
    <mergeCell ref="Q4:R4"/>
    <mergeCell ref="S4:S5"/>
    <mergeCell ref="M3:N3"/>
    <mergeCell ref="C3:D3"/>
    <mergeCell ref="F3:G3"/>
    <mergeCell ref="I3:J3"/>
  </mergeCells>
  <pageMargins left="0" right="0" top="0.74803149606299213" bottom="0.74803149606299213" header="0.31496062992125984" footer="0.31496062992125984"/>
  <pageSetup paperSize="9" orientation="landscape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outon 1">
              <controlPr defaultSize="0" print="0" autoFill="0" autoPict="0" macro="[0]!Tri_resultats">
                <anchor moveWithCells="1" sizeWithCells="1">
                  <from>
                    <xdr:col>22</xdr:col>
                    <xdr:colOff>142875</xdr:colOff>
                    <xdr:row>3</xdr:row>
                    <xdr:rowOff>47625</xdr:rowOff>
                  </from>
                  <to>
                    <xdr:col>23</xdr:col>
                    <xdr:colOff>1228725</xdr:colOff>
                    <xdr:row>3</xdr:row>
                    <xdr:rowOff>523875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83"/>
  <sheetViews>
    <sheetView topLeftCell="A54" workbookViewId="0">
      <selection activeCell="A74" sqref="A74:C83"/>
    </sheetView>
  </sheetViews>
  <sheetFormatPr baseColWidth="10" defaultRowHeight="15" x14ac:dyDescent="0.25"/>
  <cols>
    <col min="1" max="1" width="11.42578125" style="21"/>
    <col min="2" max="2" width="16.28515625" customWidth="1"/>
    <col min="3" max="3" width="19.140625" customWidth="1"/>
    <col min="4" max="4" width="18.140625" style="21" customWidth="1"/>
    <col min="6" max="6" width="24.7109375" customWidth="1"/>
  </cols>
  <sheetData>
    <row r="1" spans="1:4" x14ac:dyDescent="0.25">
      <c r="A1" s="21">
        <v>1</v>
      </c>
      <c r="B1" s="22" t="s">
        <v>15</v>
      </c>
      <c r="C1" s="23">
        <v>3.0000022999999998</v>
      </c>
      <c r="D1" s="21">
        <f>RANK(C1,$C$1:$C$40)</f>
        <v>1</v>
      </c>
    </row>
    <row r="2" spans="1:4" x14ac:dyDescent="0.25">
      <c r="A2" s="21">
        <v>2</v>
      </c>
      <c r="B2" s="22" t="s">
        <v>19</v>
      </c>
      <c r="C2" s="23">
        <v>3.0000022999999998</v>
      </c>
      <c r="D2" s="21">
        <f t="shared" ref="D2:D40" si="0">RANK(C2,$C$1:$C$40)</f>
        <v>1</v>
      </c>
    </row>
    <row r="3" spans="1:4" x14ac:dyDescent="0.25">
      <c r="A3" s="21">
        <v>3</v>
      </c>
      <c r="B3" s="22" t="s">
        <v>23</v>
      </c>
      <c r="C3" s="23">
        <v>3.0000022999999998</v>
      </c>
      <c r="D3" s="21">
        <f t="shared" si="0"/>
        <v>1</v>
      </c>
    </row>
    <row r="4" spans="1:4" x14ac:dyDescent="0.25">
      <c r="A4" s="21">
        <v>4</v>
      </c>
      <c r="B4" s="22" t="s">
        <v>27</v>
      </c>
      <c r="C4" s="23">
        <v>3.0000022999999998</v>
      </c>
      <c r="D4" s="21">
        <f t="shared" si="0"/>
        <v>1</v>
      </c>
    </row>
    <row r="5" spans="1:4" x14ac:dyDescent="0.25">
      <c r="A5" s="21">
        <v>5</v>
      </c>
      <c r="B5" s="22" t="s">
        <v>31</v>
      </c>
      <c r="C5" s="23">
        <v>3.0000022999999998</v>
      </c>
      <c r="D5" s="21">
        <f t="shared" si="0"/>
        <v>1</v>
      </c>
    </row>
    <row r="6" spans="1:4" x14ac:dyDescent="0.25">
      <c r="A6" s="21">
        <v>6</v>
      </c>
      <c r="B6" s="22" t="s">
        <v>35</v>
      </c>
      <c r="C6" s="23">
        <v>3.0000022999999998</v>
      </c>
      <c r="D6" s="21">
        <f t="shared" si="0"/>
        <v>1</v>
      </c>
    </row>
    <row r="7" spans="1:4" x14ac:dyDescent="0.25">
      <c r="A7" s="21">
        <v>7</v>
      </c>
      <c r="B7" s="22" t="s">
        <v>39</v>
      </c>
      <c r="C7" s="23">
        <v>3.0000022999999998</v>
      </c>
      <c r="D7" s="21">
        <f t="shared" si="0"/>
        <v>1</v>
      </c>
    </row>
    <row r="8" spans="1:4" x14ac:dyDescent="0.25">
      <c r="A8" s="21">
        <v>8</v>
      </c>
      <c r="B8" s="22" t="s">
        <v>43</v>
      </c>
      <c r="C8" s="23">
        <v>3.0000022999999998</v>
      </c>
      <c r="D8" s="21">
        <f t="shared" si="0"/>
        <v>1</v>
      </c>
    </row>
    <row r="9" spans="1:4" x14ac:dyDescent="0.25">
      <c r="A9" s="21">
        <v>9</v>
      </c>
      <c r="B9" s="22" t="s">
        <v>47</v>
      </c>
      <c r="C9" s="23">
        <v>3.0000022999999998</v>
      </c>
      <c r="D9" s="21">
        <f t="shared" si="0"/>
        <v>1</v>
      </c>
    </row>
    <row r="10" spans="1:4" x14ac:dyDescent="0.25">
      <c r="A10" s="21">
        <v>10</v>
      </c>
      <c r="B10" s="22" t="s">
        <v>51</v>
      </c>
      <c r="C10" s="23">
        <v>3.0000022999999998</v>
      </c>
      <c r="D10" s="21">
        <f t="shared" si="0"/>
        <v>1</v>
      </c>
    </row>
    <row r="11" spans="1:4" x14ac:dyDescent="0.25">
      <c r="A11" s="21">
        <v>11</v>
      </c>
      <c r="B11" s="24" t="s">
        <v>16</v>
      </c>
      <c r="C11" s="25">
        <v>3.0000016999999999</v>
      </c>
      <c r="D11" s="21">
        <f t="shared" si="0"/>
        <v>11</v>
      </c>
    </row>
    <row r="12" spans="1:4" x14ac:dyDescent="0.25">
      <c r="A12" s="21">
        <v>12</v>
      </c>
      <c r="B12" s="24" t="s">
        <v>20</v>
      </c>
      <c r="C12" s="25">
        <v>3.0000016999999999</v>
      </c>
      <c r="D12" s="21">
        <f t="shared" si="0"/>
        <v>11</v>
      </c>
    </row>
    <row r="13" spans="1:4" x14ac:dyDescent="0.25">
      <c r="A13" s="21">
        <v>13</v>
      </c>
      <c r="B13" s="24" t="s">
        <v>24</v>
      </c>
      <c r="C13" s="25">
        <v>3.0000016999999999</v>
      </c>
      <c r="D13" s="21">
        <f t="shared" si="0"/>
        <v>11</v>
      </c>
    </row>
    <row r="14" spans="1:4" x14ac:dyDescent="0.25">
      <c r="A14" s="21">
        <v>14</v>
      </c>
      <c r="B14" s="24" t="s">
        <v>28</v>
      </c>
      <c r="C14" s="25">
        <v>3.0000016999999999</v>
      </c>
      <c r="D14" s="21">
        <f t="shared" si="0"/>
        <v>11</v>
      </c>
    </row>
    <row r="15" spans="1:4" x14ac:dyDescent="0.25">
      <c r="A15" s="21">
        <v>15</v>
      </c>
      <c r="B15" s="24" t="s">
        <v>32</v>
      </c>
      <c r="C15" s="25">
        <v>3.0000016999999999</v>
      </c>
      <c r="D15" s="21">
        <f t="shared" si="0"/>
        <v>11</v>
      </c>
    </row>
    <row r="16" spans="1:4" x14ac:dyDescent="0.25">
      <c r="A16" s="21">
        <v>16</v>
      </c>
      <c r="B16" s="24" t="s">
        <v>36</v>
      </c>
      <c r="C16" s="25">
        <v>3.0000016999999999</v>
      </c>
      <c r="D16" s="21">
        <f t="shared" si="0"/>
        <v>11</v>
      </c>
    </row>
    <row r="17" spans="1:4" x14ac:dyDescent="0.25">
      <c r="A17" s="21">
        <v>17</v>
      </c>
      <c r="B17" s="24" t="s">
        <v>40</v>
      </c>
      <c r="C17" s="25">
        <v>3.0000016999999999</v>
      </c>
      <c r="D17" s="21">
        <f t="shared" si="0"/>
        <v>11</v>
      </c>
    </row>
    <row r="18" spans="1:4" x14ac:dyDescent="0.25">
      <c r="A18" s="21">
        <v>18</v>
      </c>
      <c r="B18" s="24" t="s">
        <v>44</v>
      </c>
      <c r="C18" s="25">
        <v>3.0000016999999999</v>
      </c>
      <c r="D18" s="21">
        <f t="shared" si="0"/>
        <v>11</v>
      </c>
    </row>
    <row r="19" spans="1:4" x14ac:dyDescent="0.25">
      <c r="A19" s="21">
        <v>19</v>
      </c>
      <c r="B19" s="24" t="s">
        <v>48</v>
      </c>
      <c r="C19" s="25">
        <v>3.0000016999999999</v>
      </c>
      <c r="D19" s="21">
        <f t="shared" si="0"/>
        <v>11</v>
      </c>
    </row>
    <row r="20" spans="1:4" x14ac:dyDescent="0.25">
      <c r="A20" s="21">
        <v>20</v>
      </c>
      <c r="B20" s="24" t="s">
        <v>52</v>
      </c>
      <c r="C20" s="25">
        <v>3.0000016999999999</v>
      </c>
      <c r="D20" s="21">
        <f t="shared" si="0"/>
        <v>11</v>
      </c>
    </row>
    <row r="21" spans="1:4" x14ac:dyDescent="0.25">
      <c r="A21" s="21">
        <v>21</v>
      </c>
      <c r="B21" s="31" t="s">
        <v>17</v>
      </c>
      <c r="C21" s="32">
        <v>3.0000005000000001</v>
      </c>
      <c r="D21" s="21">
        <f t="shared" si="0"/>
        <v>21</v>
      </c>
    </row>
    <row r="22" spans="1:4" x14ac:dyDescent="0.25">
      <c r="A22" s="21">
        <v>22</v>
      </c>
      <c r="B22" s="31" t="s">
        <v>21</v>
      </c>
      <c r="C22" s="32">
        <v>3.0000005000000001</v>
      </c>
      <c r="D22" s="21">
        <f t="shared" si="0"/>
        <v>21</v>
      </c>
    </row>
    <row r="23" spans="1:4" x14ac:dyDescent="0.25">
      <c r="A23" s="21">
        <v>23</v>
      </c>
      <c r="B23" s="31" t="s">
        <v>25</v>
      </c>
      <c r="C23" s="32">
        <v>3.0000005000000001</v>
      </c>
      <c r="D23" s="21">
        <f t="shared" si="0"/>
        <v>21</v>
      </c>
    </row>
    <row r="24" spans="1:4" x14ac:dyDescent="0.25">
      <c r="A24" s="21">
        <v>24</v>
      </c>
      <c r="B24" s="31" t="s">
        <v>29</v>
      </c>
      <c r="C24" s="32">
        <v>3.0000005000000001</v>
      </c>
      <c r="D24" s="21">
        <f t="shared" si="0"/>
        <v>21</v>
      </c>
    </row>
    <row r="25" spans="1:4" x14ac:dyDescent="0.25">
      <c r="A25" s="21">
        <v>25</v>
      </c>
      <c r="B25" s="31" t="s">
        <v>33</v>
      </c>
      <c r="C25" s="32">
        <v>3.0000005000000001</v>
      </c>
      <c r="D25" s="21">
        <f t="shared" si="0"/>
        <v>21</v>
      </c>
    </row>
    <row r="26" spans="1:4" x14ac:dyDescent="0.25">
      <c r="A26" s="21">
        <v>26</v>
      </c>
      <c r="B26" s="31" t="s">
        <v>37</v>
      </c>
      <c r="C26" s="32">
        <v>3.0000005000000001</v>
      </c>
      <c r="D26" s="21">
        <f t="shared" si="0"/>
        <v>21</v>
      </c>
    </row>
    <row r="27" spans="1:4" x14ac:dyDescent="0.25">
      <c r="A27" s="21">
        <v>27</v>
      </c>
      <c r="B27" s="31" t="s">
        <v>41</v>
      </c>
      <c r="C27" s="32">
        <v>3.0000005000000001</v>
      </c>
      <c r="D27" s="21">
        <f t="shared" si="0"/>
        <v>21</v>
      </c>
    </row>
    <row r="28" spans="1:4" x14ac:dyDescent="0.25">
      <c r="A28" s="21">
        <v>28</v>
      </c>
      <c r="B28" s="31" t="s">
        <v>45</v>
      </c>
      <c r="C28" s="32">
        <v>3.0000005000000001</v>
      </c>
      <c r="D28" s="21">
        <f t="shared" si="0"/>
        <v>21</v>
      </c>
    </row>
    <row r="29" spans="1:4" x14ac:dyDescent="0.25">
      <c r="A29" s="21">
        <v>29</v>
      </c>
      <c r="B29" s="31" t="s">
        <v>49</v>
      </c>
      <c r="C29" s="32">
        <v>3.0000005000000001</v>
      </c>
      <c r="D29" s="21">
        <f t="shared" si="0"/>
        <v>21</v>
      </c>
    </row>
    <row r="30" spans="1:4" x14ac:dyDescent="0.25">
      <c r="A30" s="21">
        <v>30</v>
      </c>
      <c r="B30" s="31" t="s">
        <v>53</v>
      </c>
      <c r="C30" s="32">
        <v>3.0000005000000001</v>
      </c>
      <c r="D30" s="21">
        <f t="shared" si="0"/>
        <v>21</v>
      </c>
    </row>
    <row r="31" spans="1:4" x14ac:dyDescent="0.25">
      <c r="A31" s="21">
        <v>31</v>
      </c>
      <c r="B31" s="26" t="s">
        <v>14</v>
      </c>
      <c r="C31" s="27">
        <v>9.5700000000000009E-5</v>
      </c>
      <c r="D31" s="21">
        <f t="shared" si="0"/>
        <v>31</v>
      </c>
    </row>
    <row r="32" spans="1:4" x14ac:dyDescent="0.25">
      <c r="A32" s="21">
        <v>32</v>
      </c>
      <c r="B32" s="26" t="s">
        <v>18</v>
      </c>
      <c r="C32" s="27">
        <v>-4.3000000000000003E-6</v>
      </c>
      <c r="D32" s="21">
        <f t="shared" si="0"/>
        <v>32</v>
      </c>
    </row>
    <row r="33" spans="1:4" x14ac:dyDescent="0.25">
      <c r="A33" s="21">
        <v>33</v>
      </c>
      <c r="B33" s="26" t="s">
        <v>22</v>
      </c>
      <c r="C33" s="27">
        <v>-4.3000000000000003E-6</v>
      </c>
      <c r="D33" s="21">
        <f t="shared" si="0"/>
        <v>32</v>
      </c>
    </row>
    <row r="34" spans="1:4" x14ac:dyDescent="0.25">
      <c r="A34" s="21">
        <v>34</v>
      </c>
      <c r="B34" s="26" t="s">
        <v>26</v>
      </c>
      <c r="C34" s="27">
        <v>-4.3000000000000003E-6</v>
      </c>
      <c r="D34" s="21">
        <f t="shared" si="0"/>
        <v>32</v>
      </c>
    </row>
    <row r="35" spans="1:4" x14ac:dyDescent="0.25">
      <c r="A35" s="21">
        <v>35</v>
      </c>
      <c r="B35" s="26" t="s">
        <v>30</v>
      </c>
      <c r="C35" s="27">
        <v>-4.3000000000000003E-6</v>
      </c>
      <c r="D35" s="21">
        <f t="shared" si="0"/>
        <v>32</v>
      </c>
    </row>
    <row r="36" spans="1:4" x14ac:dyDescent="0.25">
      <c r="A36" s="21">
        <v>36</v>
      </c>
      <c r="B36" s="26" t="s">
        <v>34</v>
      </c>
      <c r="C36" s="27">
        <v>-4.3000000000000003E-6</v>
      </c>
      <c r="D36" s="21">
        <f t="shared" si="0"/>
        <v>32</v>
      </c>
    </row>
    <row r="37" spans="1:4" x14ac:dyDescent="0.25">
      <c r="A37" s="21">
        <v>37</v>
      </c>
      <c r="B37" s="26" t="s">
        <v>38</v>
      </c>
      <c r="C37" s="27">
        <v>-4.3000000000000003E-6</v>
      </c>
      <c r="D37" s="21">
        <f t="shared" si="0"/>
        <v>32</v>
      </c>
    </row>
    <row r="38" spans="1:4" x14ac:dyDescent="0.25">
      <c r="A38" s="21">
        <v>38</v>
      </c>
      <c r="B38" s="26" t="s">
        <v>42</v>
      </c>
      <c r="C38" s="27">
        <v>-4.3000000000000003E-6</v>
      </c>
      <c r="D38" s="21">
        <f t="shared" si="0"/>
        <v>32</v>
      </c>
    </row>
    <row r="39" spans="1:4" x14ac:dyDescent="0.25">
      <c r="A39" s="21">
        <v>39</v>
      </c>
      <c r="B39" s="26" t="s">
        <v>46</v>
      </c>
      <c r="C39" s="27">
        <v>-4.3000000000000003E-6</v>
      </c>
      <c r="D39" s="21">
        <f t="shared" si="0"/>
        <v>32</v>
      </c>
    </row>
    <row r="40" spans="1:4" x14ac:dyDescent="0.25">
      <c r="A40" s="21">
        <v>40</v>
      </c>
      <c r="B40" s="26" t="s">
        <v>50</v>
      </c>
      <c r="C40" s="27">
        <v>-4.3000000000000003E-6</v>
      </c>
      <c r="D40" s="21">
        <f t="shared" si="0"/>
        <v>32</v>
      </c>
    </row>
    <row r="44" spans="1:4" x14ac:dyDescent="0.25">
      <c r="A44" s="29" t="s">
        <v>15</v>
      </c>
      <c r="B44" s="22">
        <v>1</v>
      </c>
      <c r="C44" s="22"/>
    </row>
    <row r="45" spans="1:4" x14ac:dyDescent="0.25">
      <c r="A45" s="29" t="s">
        <v>19</v>
      </c>
      <c r="B45" s="22">
        <v>1</v>
      </c>
      <c r="C45" s="22"/>
    </row>
    <row r="46" spans="1:4" x14ac:dyDescent="0.25">
      <c r="A46" s="29" t="s">
        <v>23</v>
      </c>
      <c r="B46" s="22">
        <v>1</v>
      </c>
      <c r="C46" s="22"/>
    </row>
    <row r="47" spans="1:4" x14ac:dyDescent="0.25">
      <c r="A47" s="29" t="s">
        <v>27</v>
      </c>
      <c r="B47" s="22">
        <v>1</v>
      </c>
      <c r="C47" s="22"/>
    </row>
    <row r="48" spans="1:4" x14ac:dyDescent="0.25">
      <c r="A48" s="29" t="s">
        <v>31</v>
      </c>
      <c r="B48" s="22">
        <v>1</v>
      </c>
      <c r="C48" s="22"/>
    </row>
    <row r="49" spans="1:3" x14ac:dyDescent="0.25">
      <c r="A49" s="29" t="s">
        <v>35</v>
      </c>
      <c r="B49" s="22">
        <v>1</v>
      </c>
      <c r="C49" s="22"/>
    </row>
    <row r="50" spans="1:3" x14ac:dyDescent="0.25">
      <c r="A50" s="29" t="s">
        <v>39</v>
      </c>
      <c r="B50" s="22">
        <v>1</v>
      </c>
      <c r="C50" s="22"/>
    </row>
    <row r="51" spans="1:3" x14ac:dyDescent="0.25">
      <c r="A51" s="29" t="s">
        <v>43</v>
      </c>
      <c r="B51" s="22">
        <v>1</v>
      </c>
      <c r="C51" s="22"/>
    </row>
    <row r="52" spans="1:3" x14ac:dyDescent="0.25">
      <c r="A52" s="29" t="s">
        <v>47</v>
      </c>
      <c r="B52" s="22">
        <v>1</v>
      </c>
      <c r="C52" s="22"/>
    </row>
    <row r="53" spans="1:3" x14ac:dyDescent="0.25">
      <c r="A53" s="29" t="s">
        <v>51</v>
      </c>
      <c r="B53" s="22">
        <v>1</v>
      </c>
      <c r="C53" s="22"/>
    </row>
    <row r="54" spans="1:3" x14ac:dyDescent="0.25">
      <c r="A54" s="30" t="s">
        <v>16</v>
      </c>
      <c r="B54" s="24">
        <v>11</v>
      </c>
      <c r="C54" s="24"/>
    </row>
    <row r="55" spans="1:3" x14ac:dyDescent="0.25">
      <c r="A55" s="30" t="s">
        <v>20</v>
      </c>
      <c r="B55" s="24">
        <v>11</v>
      </c>
      <c r="C55" s="24"/>
    </row>
    <row r="56" spans="1:3" x14ac:dyDescent="0.25">
      <c r="A56" s="30" t="s">
        <v>24</v>
      </c>
      <c r="B56" s="24">
        <v>11</v>
      </c>
      <c r="C56" s="24"/>
    </row>
    <row r="57" spans="1:3" x14ac:dyDescent="0.25">
      <c r="A57" s="30" t="s">
        <v>28</v>
      </c>
      <c r="B57" s="24">
        <v>11</v>
      </c>
      <c r="C57" s="24"/>
    </row>
    <row r="58" spans="1:3" x14ac:dyDescent="0.25">
      <c r="A58" s="30" t="s">
        <v>32</v>
      </c>
      <c r="B58" s="24">
        <v>11</v>
      </c>
      <c r="C58" s="24"/>
    </row>
    <row r="59" spans="1:3" x14ac:dyDescent="0.25">
      <c r="A59" s="30" t="s">
        <v>36</v>
      </c>
      <c r="B59" s="24">
        <v>11</v>
      </c>
      <c r="C59" s="24"/>
    </row>
    <row r="60" spans="1:3" x14ac:dyDescent="0.25">
      <c r="A60" s="30" t="s">
        <v>40</v>
      </c>
      <c r="B60" s="24">
        <v>11</v>
      </c>
      <c r="C60" s="24"/>
    </row>
    <row r="61" spans="1:3" x14ac:dyDescent="0.25">
      <c r="A61" s="30" t="s">
        <v>44</v>
      </c>
      <c r="B61" s="24">
        <v>11</v>
      </c>
      <c r="C61" s="24"/>
    </row>
    <row r="62" spans="1:3" x14ac:dyDescent="0.25">
      <c r="A62" s="30" t="s">
        <v>48</v>
      </c>
      <c r="B62" s="24">
        <v>11</v>
      </c>
      <c r="C62" s="24"/>
    </row>
    <row r="63" spans="1:3" x14ac:dyDescent="0.25">
      <c r="A63" s="30" t="s">
        <v>52</v>
      </c>
      <c r="B63" s="24">
        <v>11</v>
      </c>
      <c r="C63" s="24"/>
    </row>
    <row r="64" spans="1:3" x14ac:dyDescent="0.25">
      <c r="A64" s="33" t="s">
        <v>17</v>
      </c>
      <c r="B64" s="31">
        <v>21</v>
      </c>
      <c r="C64" s="31"/>
    </row>
    <row r="65" spans="1:3" x14ac:dyDescent="0.25">
      <c r="A65" s="33" t="s">
        <v>21</v>
      </c>
      <c r="B65" s="31">
        <v>21</v>
      </c>
      <c r="C65" s="31"/>
    </row>
    <row r="66" spans="1:3" x14ac:dyDescent="0.25">
      <c r="A66" s="33" t="s">
        <v>25</v>
      </c>
      <c r="B66" s="31">
        <v>21</v>
      </c>
      <c r="C66" s="31"/>
    </row>
    <row r="67" spans="1:3" x14ac:dyDescent="0.25">
      <c r="A67" s="33" t="s">
        <v>29</v>
      </c>
      <c r="B67" s="31">
        <v>21</v>
      </c>
      <c r="C67" s="31"/>
    </row>
    <row r="68" spans="1:3" x14ac:dyDescent="0.25">
      <c r="A68" s="33" t="s">
        <v>33</v>
      </c>
      <c r="B68" s="31">
        <v>21</v>
      </c>
      <c r="C68" s="31"/>
    </row>
    <row r="69" spans="1:3" x14ac:dyDescent="0.25">
      <c r="A69" s="33" t="s">
        <v>37</v>
      </c>
      <c r="B69" s="31">
        <v>21</v>
      </c>
      <c r="C69" s="31"/>
    </row>
    <row r="70" spans="1:3" x14ac:dyDescent="0.25">
      <c r="A70" s="33" t="s">
        <v>41</v>
      </c>
      <c r="B70" s="31">
        <v>21</v>
      </c>
      <c r="C70" s="31"/>
    </row>
    <row r="71" spans="1:3" x14ac:dyDescent="0.25">
      <c r="A71" s="33" t="s">
        <v>45</v>
      </c>
      <c r="B71" s="31">
        <v>21</v>
      </c>
      <c r="C71" s="31"/>
    </row>
    <row r="72" spans="1:3" x14ac:dyDescent="0.25">
      <c r="A72" s="33" t="s">
        <v>49</v>
      </c>
      <c r="B72" s="31">
        <v>21</v>
      </c>
      <c r="C72" s="31"/>
    </row>
    <row r="73" spans="1:3" x14ac:dyDescent="0.25">
      <c r="A73" s="33" t="s">
        <v>53</v>
      </c>
      <c r="B73" s="31">
        <v>21</v>
      </c>
      <c r="C73" s="31"/>
    </row>
    <row r="74" spans="1:3" x14ac:dyDescent="0.25">
      <c r="A74" s="34" t="s">
        <v>14</v>
      </c>
      <c r="B74" s="26">
        <v>31</v>
      </c>
      <c r="C74" s="26"/>
    </row>
    <row r="75" spans="1:3" x14ac:dyDescent="0.25">
      <c r="A75" s="34" t="s">
        <v>18</v>
      </c>
      <c r="B75" s="26">
        <v>31</v>
      </c>
      <c r="C75" s="26"/>
    </row>
    <row r="76" spans="1:3" x14ac:dyDescent="0.25">
      <c r="A76" s="34" t="s">
        <v>22</v>
      </c>
      <c r="B76" s="26">
        <v>31</v>
      </c>
      <c r="C76" s="26"/>
    </row>
    <row r="77" spans="1:3" x14ac:dyDescent="0.25">
      <c r="A77" s="34" t="s">
        <v>26</v>
      </c>
      <c r="B77" s="26">
        <v>31</v>
      </c>
      <c r="C77" s="26"/>
    </row>
    <row r="78" spans="1:3" x14ac:dyDescent="0.25">
      <c r="A78" s="34" t="s">
        <v>30</v>
      </c>
      <c r="B78" s="26">
        <v>31</v>
      </c>
      <c r="C78" s="26"/>
    </row>
    <row r="79" spans="1:3" x14ac:dyDescent="0.25">
      <c r="A79" s="34" t="s">
        <v>34</v>
      </c>
      <c r="B79" s="26">
        <v>31</v>
      </c>
      <c r="C79" s="26"/>
    </row>
    <row r="80" spans="1:3" x14ac:dyDescent="0.25">
      <c r="A80" s="34" t="s">
        <v>38</v>
      </c>
      <c r="B80" s="26">
        <v>31</v>
      </c>
      <c r="C80" s="26"/>
    </row>
    <row r="81" spans="1:3" x14ac:dyDescent="0.25">
      <c r="A81" s="34" t="s">
        <v>42</v>
      </c>
      <c r="B81" s="26">
        <v>31</v>
      </c>
      <c r="C81" s="26"/>
    </row>
    <row r="82" spans="1:3" x14ac:dyDescent="0.25">
      <c r="A82" s="34" t="s">
        <v>46</v>
      </c>
      <c r="B82" s="26">
        <v>31</v>
      </c>
      <c r="C82" s="26"/>
    </row>
    <row r="83" spans="1:3" x14ac:dyDescent="0.25">
      <c r="A83" s="34" t="s">
        <v>50</v>
      </c>
      <c r="B83" s="26">
        <v>31</v>
      </c>
      <c r="C83" s="26"/>
    </row>
  </sheetData>
  <sortState ref="A44:B122">
    <sortCondition ref="B44:B12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BURGAUD</dc:creator>
  <cp:lastModifiedBy>CLAUZIN Maurice</cp:lastModifiedBy>
  <cp:lastPrinted>2017-10-25T08:34:35Z</cp:lastPrinted>
  <dcterms:created xsi:type="dcterms:W3CDTF">2017-10-24T14:34:57Z</dcterms:created>
  <dcterms:modified xsi:type="dcterms:W3CDTF">2017-11-14T20:12:09Z</dcterms:modified>
</cp:coreProperties>
</file>