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0" yWindow="0" windowWidth="20490" windowHeight="11520" tabRatio="855" activeTab="1"/>
  </bookViews>
  <sheets>
    <sheet name="Accueil" sheetId="3" r:id="rId1"/>
    <sheet name="BD" sheetId="2" r:id="rId2"/>
    <sheet name="Chèques" sheetId="6" r:id="rId3"/>
    <sheet name="AXA BANQUE" sheetId="7" r:id="rId4"/>
    <sheet name="BANQUE DE FRANCE" sheetId="22" r:id="rId5"/>
    <sheet name="BANQUE POPULAIRE" sheetId="23" r:id="rId6"/>
    <sheet name="BANQUE HOTTINGER" sheetId="24" r:id="rId7"/>
    <sheet name="LA POSTE" sheetId="15" r:id="rId8"/>
    <sheet name="BNP" sheetId="9" r:id="rId9"/>
    <sheet name="BPCE" sheetId="25" r:id="rId10"/>
    <sheet name="CAISSE D'EPARGNE" sheetId="14" r:id="rId11"/>
    <sheet name="CIC" sheetId="13" r:id="rId12"/>
    <sheet name="CREDIT AGRICOLE" sheetId="12" r:id="rId13"/>
    <sheet name="CREDIT LYONNAIS" sheetId="26" r:id="rId14"/>
    <sheet name="CREDIT MUTUEL" sheetId="11" r:id="rId15"/>
    <sheet name="MONABANQ" sheetId="28" r:id="rId16"/>
    <sheet name="FORTUNEO" sheetId="18" r:id="rId17"/>
    <sheet name="GROUPAMA" sheetId="17" r:id="rId18"/>
    <sheet name="ING" sheetId="16" r:id="rId19"/>
    <sheet name="LCL" sheetId="10" r:id="rId20"/>
    <sheet name="SOCIETE GENERALE" sheetId="20" r:id="rId21"/>
    <sheet name="ORANGE B" sheetId="19" r:id="rId22"/>
    <sheet name="OPERATION" sheetId="5" r:id="rId23"/>
    <sheet name="BD_" sheetId="1" state="hidden" r:id="rId24"/>
  </sheets>
  <externalReferences>
    <externalReference r:id="rId25"/>
  </externalReferences>
  <definedNames>
    <definedName name="_xlnm._FilterDatabase" localSheetId="1" hidden="1">BD!$A$1:$T$1</definedName>
    <definedName name="Basket">OFFSET([1]ListeCascadeSimple!$E$2,,,COUNTA([1]ListeCascadeSimple!$E$1:$E$65536)-1)</definedName>
    <definedName name="BdProduit3">OFFSET([1]CalculSimple!$A$2,,,COUNTA([1]CalculSimple!$A$1:$A$65536)-1,2)</definedName>
    <definedName name="Blouson">OFFSET([1]ListeCascadeSimple!$H$2,,,COUNTA([1]ListeCascadeSimple!$H$1:$H$65536)-1)</definedName>
    <definedName name="CléTri">OFFSET([1]Tri!$A$1,,,,COUNTA([1]Tri!$A$1:$IV$1)-1)</definedName>
    <definedName name="Client">OFFSET([1]CascadeSansDoublons!$A$2,,,COUNTA([1]CascadeSansDoublons!$A$1:$A$65536)-1)</definedName>
    <definedName name="CodesPostaux">OFFSET([1]CodePostal!$A$2,,,COUNTA([1]CodePostal!$A$1:$A$65536)-1)</definedName>
    <definedName name="cotisation" localSheetId="23">BD_!$H$4:$M$4</definedName>
    <definedName name="CritereTRi">OFFSET([1]Tri!$A$1,,,COUNTA([1]Tri!$A$1:$IV$1)-1)</definedName>
    <definedName name="guide">#REF!</definedName>
    <definedName name="liste">OFFSET([1]ComboBoxBOControles!$E$2,,,COUNTA([1]ComboBoxBOControles!$E$1:$E$65536)-1)</definedName>
    <definedName name="Liste_Reg">#REF!</definedName>
    <definedName name="Liste3">OFFSET([1]ListeTriéeTableau!$B$2,,,COUNTA([1]ListeTriéeTableau!$B$1:$B$65536)-1)</definedName>
    <definedName name="Liste4">OFFSET([1]ListeTriéeSansTableau!$B$2,,,MAX(IF([1]ListeTriéeSansTableau!$B$2:$B$1000&lt;&gt;"",ROW([1]ListeTriéeSansTableau!$B$2:$B$1000),0)))</definedName>
    <definedName name="Liste5">OFFSET([1]ListeTriéeTableauFonction!$B$2,,,COUNTA([1]ListeTriéeTableauFonction!$B$1:$B$65536)-1)</definedName>
    <definedName name="Liste6">OFFSET([1]ChoixSuccessifs!$B$2,,,COUNTA([1]ChoixSuccessifs!$B$1:$B$65536)-1)</definedName>
    <definedName name="ListeCombo">OFFSET([1]ControlesBOControles!$B$2,,,COUNTA([1]ControlesBOControles!$B$1:$B$65536)-1)</definedName>
    <definedName name="ListeCouleur" localSheetId="23">OFFSET(#REF!,1,MATCH(#REF!,ListeProduit,0)-1,COUNTA(OFFSET(#REF!,,MATCH(#REF!,ListeProduit,0)-1)))</definedName>
    <definedName name="ListeServices" localSheetId="23">BD_!#REF!</definedName>
    <definedName name="ListeServices">[1]SaisieFicheSimple!#REF!</definedName>
    <definedName name="ListeVilles">OFFSET([1]Additem!$B$2,,,COUNTA([1]Additem!$B$1:$B$65536)-1)</definedName>
    <definedName name="Maliste2">OFFSET([1]ListeSansDoublonsTriéFiltre!$C$2,,,COUNTA([1]ListeSansDoublonsTriéFiltre!$C$1:$C$65536)-1)</definedName>
    <definedName name="Maliste2col">OFFSET([1]Liste2colonnes!$A$2,,,COUNTA([1]Liste2colonnes!$A$1:$A$65536)-1,2)</definedName>
    <definedName name="Maliste3">OFFSET([1]ListeSansDoublonsTriéFonction!$A$2,,,COUNTA([1]ListeSansDoublonsTriéFonction!$A$1:$A$65536)-1)</definedName>
    <definedName name="maliste4">OFFSET([1]ListeSansDoublonsTriéMatriciel!$F$2,,,COUNTIF([1]ListeSansDoublonsTriéMatriciel!$F$2:$F$9,"&lt;&gt;0"))</definedName>
    <definedName name="MalisteSimple">OFFSET([1]ComboBox!$B$2,,,COUNTA([1]ComboBox!$B$1:$B$65536)-1)</definedName>
    <definedName name="option" localSheetId="23">BD_!$H$3:$M$3</definedName>
    <definedName name="Pantalon">OFFSET([1]ListeCascadeSimple!$F$2,,,COUNTA([1]ListeCascadeSimple!$F$1:$F$65536)-1)</definedName>
    <definedName name="Produits">OFFSET([1]ListeCascadeSimple3!$A$1,,,,COUNTA([1]ListeCascadeSimple3!$A$1:$IV$1))</definedName>
    <definedName name="Tennis">OFFSET([1]ListeCascadeSimple!$G$2,,,COUNTA([1]ListeCascadeSimple!$G$1:$G$65536)-1)</definedName>
    <definedName name="Titres">BD!$A$1:$O$1</definedName>
    <definedName name="TypeReport">OFFSET([1]CascadeSansDoublons!$B$2,,,COUNTA([1]CascadeSansDoublons!$B$1:$B$65536)-1)</definedName>
    <definedName name="Ville" localSheetId="23">BD_!#REF!</definedName>
    <definedName name="Villes">OFFSET([1]CodePostal!$B$2,,,COUNTA([1]CodePostal!$B$1:$B$65536)-1)</definedName>
    <definedName name="_xlnm.Print_Area" localSheetId="0">Accueil!$E$6:$K$23</definedName>
  </definedNames>
  <calcPr calcId="145621"/>
</workbook>
</file>

<file path=xl/calcChain.xml><?xml version="1.0" encoding="utf-8"?>
<calcChain xmlns="http://schemas.openxmlformats.org/spreadsheetml/2006/main">
  <c r="G13" i="6" l="1"/>
  <c r="G2" i="6"/>
  <c r="G3" i="6"/>
  <c r="G4" i="6"/>
  <c r="G5" i="6"/>
  <c r="G6" i="6"/>
  <c r="A14" i="6"/>
  <c r="B14" i="6"/>
  <c r="C14" i="6"/>
  <c r="D14" i="6"/>
  <c r="E14" i="6"/>
  <c r="G7" i="6"/>
  <c r="G8" i="6"/>
  <c r="G9" i="6"/>
  <c r="G10" i="6"/>
  <c r="G11" i="6"/>
  <c r="G12" i="6"/>
  <c r="G15" i="6"/>
  <c r="G17" i="6"/>
  <c r="G16" i="6"/>
  <c r="D2" i="6"/>
  <c r="B2" i="6"/>
  <c r="M2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1079" i="2"/>
  <c r="M1080" i="2"/>
  <c r="M1081" i="2"/>
  <c r="M1082" i="2"/>
  <c r="M1083" i="2"/>
  <c r="M1084" i="2"/>
  <c r="M1085" i="2"/>
  <c r="M1086" i="2"/>
  <c r="M1087" i="2"/>
  <c r="M1088" i="2"/>
  <c r="M1089" i="2"/>
  <c r="M1090" i="2"/>
  <c r="M1091" i="2"/>
  <c r="M1092" i="2"/>
  <c r="M1093" i="2"/>
  <c r="M1094" i="2"/>
  <c r="M1095" i="2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/>
  <c r="M1111" i="2"/>
  <c r="M1112" i="2"/>
  <c r="M1113" i="2"/>
  <c r="M1114" i="2"/>
  <c r="M1115" i="2"/>
  <c r="M1116" i="2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/>
  <c r="M1136" i="2"/>
  <c r="M1137" i="2"/>
  <c r="M1138" i="2"/>
  <c r="M1139" i="2"/>
  <c r="M1140" i="2"/>
  <c r="M1141" i="2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M1161" i="2"/>
  <c r="M1162" i="2"/>
  <c r="M1163" i="2"/>
  <c r="M1164" i="2"/>
  <c r="M1165" i="2"/>
  <c r="M1166" i="2"/>
  <c r="M1167" i="2"/>
  <c r="M1168" i="2"/>
  <c r="M1169" i="2"/>
  <c r="M1170" i="2"/>
  <c r="M1171" i="2"/>
  <c r="M1172" i="2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8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M1201" i="2"/>
  <c r="M1202" i="2"/>
  <c r="M1203" i="2"/>
  <c r="M1204" i="2"/>
  <c r="M1205" i="2"/>
  <c r="M1206" i="2"/>
  <c r="M1207" i="2"/>
  <c r="M1208" i="2"/>
  <c r="M1209" i="2"/>
  <c r="M1210" i="2"/>
  <c r="M1211" i="2"/>
  <c r="M1212" i="2"/>
  <c r="M1213" i="2"/>
  <c r="M1214" i="2"/>
  <c r="M1215" i="2"/>
  <c r="M1216" i="2"/>
  <c r="M1217" i="2"/>
  <c r="M1218" i="2"/>
  <c r="M1219" i="2"/>
  <c r="M1220" i="2"/>
  <c r="M1221" i="2"/>
  <c r="M1222" i="2"/>
  <c r="M1223" i="2"/>
  <c r="M1224" i="2"/>
  <c r="M1225" i="2"/>
  <c r="M1226" i="2"/>
  <c r="M1227" i="2"/>
  <c r="M1228" i="2"/>
  <c r="M1229" i="2"/>
  <c r="M1230" i="2"/>
  <c r="M1231" i="2"/>
  <c r="M1232" i="2"/>
  <c r="M1233" i="2"/>
  <c r="M1234" i="2"/>
  <c r="M1235" i="2"/>
  <c r="M1236" i="2"/>
  <c r="M1237" i="2"/>
  <c r="M1238" i="2"/>
  <c r="M1239" i="2"/>
  <c r="M1240" i="2"/>
  <c r="M1241" i="2"/>
  <c r="M1242" i="2"/>
  <c r="M1243" i="2"/>
  <c r="M1244" i="2"/>
  <c r="M1245" i="2"/>
  <c r="M1246" i="2"/>
  <c r="M1247" i="2"/>
  <c r="M1248" i="2"/>
  <c r="M1249" i="2"/>
  <c r="M1250" i="2"/>
  <c r="M1251" i="2"/>
  <c r="M1252" i="2"/>
  <c r="M1253" i="2"/>
  <c r="M1254" i="2"/>
  <c r="M1255" i="2"/>
  <c r="M1256" i="2"/>
  <c r="M1257" i="2"/>
  <c r="M1258" i="2"/>
  <c r="M1259" i="2"/>
  <c r="M1260" i="2"/>
  <c r="M1261" i="2"/>
  <c r="M1262" i="2"/>
  <c r="M1263" i="2"/>
  <c r="M1264" i="2"/>
  <c r="M1265" i="2"/>
  <c r="M1266" i="2"/>
  <c r="M1267" i="2"/>
  <c r="M1268" i="2"/>
  <c r="M1269" i="2"/>
  <c r="M1270" i="2"/>
  <c r="M1271" i="2"/>
  <c r="M1272" i="2"/>
  <c r="M1273" i="2"/>
  <c r="M1274" i="2"/>
  <c r="M1275" i="2"/>
  <c r="M1276" i="2"/>
  <c r="M1277" i="2"/>
  <c r="M1278" i="2"/>
  <c r="M1279" i="2"/>
  <c r="M1280" i="2"/>
  <c r="M1281" i="2"/>
  <c r="M1282" i="2"/>
  <c r="M1283" i="2"/>
  <c r="M1284" i="2"/>
  <c r="M1285" i="2"/>
  <c r="M1286" i="2"/>
  <c r="M1287" i="2"/>
  <c r="M1288" i="2"/>
  <c r="M1289" i="2"/>
  <c r="M1290" i="2"/>
  <c r="M1291" i="2"/>
  <c r="M1292" i="2"/>
  <c r="M1293" i="2"/>
  <c r="M1294" i="2"/>
  <c r="M1295" i="2"/>
  <c r="M1296" i="2"/>
  <c r="M1297" i="2"/>
  <c r="M1298" i="2"/>
  <c r="M1299" i="2"/>
  <c r="M1300" i="2"/>
  <c r="M1301" i="2"/>
  <c r="M1302" i="2"/>
  <c r="M1303" i="2"/>
  <c r="M1304" i="2"/>
  <c r="M1305" i="2"/>
  <c r="M1306" i="2"/>
  <c r="M1307" i="2"/>
  <c r="M1308" i="2"/>
  <c r="M1309" i="2"/>
  <c r="M1310" i="2"/>
  <c r="M1311" i="2"/>
  <c r="M1312" i="2"/>
  <c r="M1313" i="2"/>
  <c r="M1314" i="2"/>
  <c r="M1315" i="2"/>
  <c r="M1316" i="2"/>
  <c r="M1317" i="2"/>
  <c r="M1318" i="2"/>
  <c r="M1319" i="2"/>
  <c r="M1320" i="2"/>
  <c r="M1321" i="2"/>
  <c r="M1322" i="2"/>
  <c r="M1323" i="2"/>
  <c r="M1324" i="2"/>
  <c r="M1325" i="2"/>
  <c r="M1326" i="2"/>
  <c r="M1327" i="2"/>
  <c r="M1328" i="2"/>
  <c r="M1329" i="2"/>
  <c r="M1330" i="2"/>
  <c r="M1331" i="2"/>
  <c r="M1332" i="2"/>
  <c r="M1333" i="2"/>
  <c r="M1334" i="2"/>
  <c r="M1335" i="2"/>
  <c r="M1336" i="2"/>
  <c r="M1337" i="2"/>
  <c r="M1338" i="2"/>
  <c r="M1339" i="2"/>
  <c r="M1340" i="2"/>
  <c r="M1341" i="2"/>
  <c r="M1342" i="2"/>
  <c r="M1343" i="2"/>
  <c r="M1344" i="2"/>
  <c r="M1345" i="2"/>
  <c r="M1346" i="2"/>
  <c r="M1347" i="2"/>
  <c r="M1348" i="2"/>
  <c r="M1349" i="2"/>
  <c r="M1350" i="2"/>
  <c r="M1351" i="2"/>
  <c r="M1352" i="2"/>
  <c r="M1353" i="2"/>
  <c r="M1354" i="2"/>
  <c r="M1355" i="2"/>
  <c r="M1356" i="2"/>
  <c r="M1357" i="2"/>
  <c r="M1358" i="2"/>
  <c r="M1359" i="2"/>
  <c r="M1360" i="2"/>
  <c r="M1361" i="2"/>
  <c r="M1362" i="2"/>
  <c r="M1363" i="2"/>
  <c r="M1364" i="2"/>
  <c r="M1365" i="2"/>
  <c r="M1366" i="2"/>
  <c r="M1367" i="2"/>
  <c r="M1368" i="2"/>
  <c r="M1369" i="2"/>
  <c r="M1370" i="2"/>
  <c r="M1371" i="2"/>
  <c r="M1372" i="2"/>
  <c r="M1373" i="2"/>
  <c r="M1374" i="2"/>
  <c r="M1375" i="2"/>
  <c r="M1376" i="2"/>
  <c r="M1377" i="2"/>
  <c r="M1378" i="2"/>
  <c r="M1379" i="2"/>
  <c r="M1380" i="2"/>
  <c r="M1381" i="2"/>
  <c r="M1382" i="2"/>
  <c r="M1383" i="2"/>
  <c r="M1384" i="2"/>
  <c r="M1385" i="2"/>
  <c r="M1386" i="2"/>
  <c r="M1387" i="2"/>
  <c r="M1388" i="2"/>
  <c r="M1389" i="2"/>
  <c r="M1390" i="2"/>
  <c r="M1391" i="2"/>
  <c r="M1392" i="2"/>
  <c r="M1393" i="2"/>
  <c r="M1394" i="2"/>
  <c r="M1395" i="2"/>
  <c r="M1396" i="2"/>
  <c r="M1397" i="2"/>
  <c r="M1398" i="2"/>
  <c r="M1399" i="2"/>
  <c r="M1400" i="2"/>
  <c r="M1401" i="2"/>
  <c r="M1402" i="2"/>
  <c r="M1403" i="2"/>
  <c r="M1404" i="2"/>
  <c r="M1405" i="2"/>
  <c r="M1406" i="2"/>
  <c r="M1407" i="2"/>
  <c r="M1408" i="2"/>
  <c r="M1409" i="2"/>
  <c r="M1410" i="2"/>
  <c r="M1411" i="2"/>
  <c r="M1412" i="2"/>
  <c r="M1413" i="2"/>
  <c r="M1414" i="2"/>
  <c r="M1415" i="2"/>
  <c r="M1416" i="2"/>
  <c r="M1417" i="2"/>
  <c r="M1418" i="2"/>
  <c r="M1419" i="2"/>
  <c r="M1420" i="2"/>
  <c r="M1421" i="2"/>
  <c r="M1422" i="2"/>
  <c r="M1423" i="2"/>
  <c r="M1424" i="2"/>
  <c r="M1425" i="2"/>
  <c r="M1426" i="2"/>
  <c r="M1427" i="2"/>
  <c r="M1428" i="2"/>
  <c r="M1429" i="2"/>
  <c r="M1430" i="2"/>
  <c r="M1431" i="2"/>
  <c r="M1432" i="2"/>
  <c r="M1433" i="2"/>
  <c r="M1434" i="2"/>
  <c r="M1435" i="2"/>
  <c r="M1436" i="2"/>
  <c r="M1437" i="2"/>
  <c r="M1438" i="2"/>
  <c r="M1439" i="2"/>
  <c r="M1440" i="2"/>
  <c r="M1441" i="2"/>
  <c r="M1442" i="2"/>
  <c r="M1443" i="2"/>
  <c r="M1444" i="2"/>
  <c r="M1445" i="2"/>
  <c r="M1446" i="2"/>
  <c r="M1447" i="2"/>
  <c r="M1448" i="2"/>
  <c r="M1449" i="2"/>
  <c r="M1450" i="2"/>
  <c r="M1451" i="2"/>
  <c r="M1452" i="2"/>
  <c r="M1453" i="2"/>
  <c r="M1454" i="2"/>
  <c r="M1455" i="2"/>
  <c r="M1456" i="2"/>
  <c r="M1457" i="2"/>
  <c r="M1458" i="2"/>
  <c r="M1459" i="2"/>
  <c r="M1460" i="2"/>
  <c r="M1461" i="2"/>
  <c r="M1462" i="2"/>
  <c r="M1463" i="2"/>
  <c r="M1464" i="2"/>
  <c r="M1465" i="2"/>
  <c r="M1466" i="2"/>
  <c r="M1467" i="2"/>
  <c r="M1468" i="2"/>
  <c r="M1469" i="2"/>
  <c r="M1470" i="2"/>
  <c r="M1471" i="2"/>
  <c r="M1472" i="2"/>
  <c r="M1473" i="2"/>
  <c r="M1474" i="2"/>
  <c r="M1475" i="2"/>
  <c r="M1476" i="2"/>
  <c r="M1477" i="2"/>
  <c r="M1478" i="2"/>
  <c r="M1479" i="2"/>
  <c r="M1480" i="2"/>
  <c r="M1481" i="2"/>
  <c r="M1482" i="2"/>
  <c r="M1483" i="2"/>
  <c r="M1484" i="2"/>
  <c r="M1485" i="2"/>
  <c r="M1486" i="2"/>
  <c r="M1487" i="2"/>
  <c r="M1488" i="2"/>
  <c r="M1489" i="2"/>
  <c r="M1490" i="2"/>
  <c r="M1491" i="2"/>
  <c r="M1492" i="2"/>
  <c r="M1493" i="2"/>
  <c r="M1494" i="2"/>
  <c r="M1495" i="2"/>
  <c r="M1496" i="2"/>
  <c r="M1497" i="2"/>
  <c r="M1498" i="2"/>
  <c r="M1499" i="2"/>
  <c r="M1500" i="2"/>
  <c r="M1501" i="2"/>
  <c r="M1502" i="2"/>
  <c r="M1503" i="2"/>
  <c r="M1504" i="2"/>
  <c r="M1505" i="2"/>
  <c r="M1506" i="2"/>
  <c r="M1507" i="2"/>
  <c r="M1508" i="2"/>
  <c r="M1509" i="2"/>
  <c r="M1510" i="2"/>
  <c r="M1511" i="2"/>
  <c r="M1512" i="2"/>
  <c r="M1513" i="2"/>
  <c r="M1514" i="2"/>
  <c r="M1515" i="2"/>
  <c r="M1516" i="2"/>
  <c r="M1517" i="2"/>
  <c r="M1518" i="2"/>
  <c r="M1519" i="2"/>
  <c r="M1520" i="2"/>
  <c r="M1521" i="2"/>
  <c r="M1522" i="2"/>
  <c r="M1523" i="2"/>
  <c r="M1524" i="2"/>
  <c r="M1525" i="2"/>
  <c r="M1526" i="2"/>
  <c r="M1527" i="2"/>
  <c r="M1528" i="2"/>
  <c r="M1529" i="2"/>
  <c r="M1530" i="2"/>
  <c r="M1531" i="2"/>
  <c r="M1532" i="2"/>
  <c r="M1533" i="2"/>
  <c r="M1534" i="2"/>
  <c r="M1535" i="2"/>
  <c r="M1536" i="2"/>
  <c r="M1537" i="2"/>
  <c r="M1538" i="2"/>
  <c r="M1539" i="2"/>
  <c r="M1540" i="2"/>
  <c r="M1541" i="2"/>
  <c r="M1542" i="2"/>
  <c r="M1543" i="2"/>
  <c r="M1544" i="2"/>
  <c r="M1545" i="2"/>
  <c r="M1546" i="2"/>
  <c r="M1547" i="2"/>
  <c r="M1548" i="2"/>
  <c r="M1549" i="2"/>
  <c r="M1550" i="2"/>
  <c r="M1551" i="2"/>
  <c r="M1552" i="2"/>
  <c r="M1553" i="2"/>
  <c r="M1554" i="2"/>
  <c r="M1555" i="2"/>
  <c r="M1556" i="2"/>
  <c r="M1557" i="2"/>
  <c r="M1558" i="2"/>
  <c r="M1559" i="2"/>
  <c r="M1560" i="2"/>
  <c r="M1561" i="2"/>
  <c r="M1562" i="2"/>
  <c r="M1563" i="2"/>
  <c r="M1564" i="2"/>
  <c r="M1565" i="2"/>
  <c r="M1566" i="2"/>
  <c r="M1567" i="2"/>
  <c r="M1568" i="2"/>
  <c r="M1569" i="2"/>
  <c r="M1570" i="2"/>
  <c r="M1571" i="2"/>
  <c r="M1572" i="2"/>
  <c r="M1573" i="2"/>
  <c r="M1574" i="2"/>
  <c r="M1575" i="2"/>
  <c r="M1576" i="2"/>
  <c r="M1577" i="2"/>
  <c r="M1578" i="2"/>
  <c r="M1579" i="2"/>
  <c r="M1580" i="2"/>
  <c r="M1581" i="2"/>
  <c r="M1582" i="2"/>
  <c r="M1583" i="2"/>
  <c r="M1584" i="2"/>
  <c r="M1585" i="2"/>
  <c r="M1586" i="2"/>
  <c r="M1587" i="2"/>
  <c r="M1588" i="2"/>
  <c r="M1589" i="2"/>
  <c r="M1590" i="2"/>
  <c r="M1591" i="2"/>
  <c r="M1592" i="2"/>
  <c r="M1593" i="2"/>
  <c r="M1594" i="2"/>
  <c r="M1595" i="2"/>
  <c r="M1596" i="2"/>
  <c r="M1597" i="2"/>
  <c r="M1598" i="2"/>
  <c r="M1599" i="2"/>
  <c r="M1600" i="2"/>
  <c r="M1601" i="2"/>
  <c r="M1602" i="2"/>
  <c r="M1603" i="2"/>
  <c r="M1604" i="2"/>
  <c r="M1605" i="2"/>
  <c r="M1606" i="2"/>
  <c r="M1607" i="2"/>
  <c r="M1608" i="2"/>
  <c r="M1609" i="2"/>
  <c r="M1610" i="2"/>
  <c r="M1611" i="2"/>
  <c r="M1612" i="2"/>
  <c r="M1613" i="2"/>
  <c r="M1614" i="2"/>
  <c r="M1615" i="2"/>
  <c r="M1616" i="2"/>
  <c r="M1617" i="2"/>
  <c r="M1618" i="2"/>
  <c r="M1619" i="2"/>
  <c r="M1620" i="2"/>
  <c r="M1621" i="2"/>
  <c r="M1622" i="2"/>
  <c r="M1623" i="2"/>
  <c r="M1624" i="2"/>
  <c r="M1625" i="2"/>
  <c r="M1626" i="2"/>
  <c r="M1627" i="2"/>
  <c r="M1628" i="2"/>
  <c r="M1629" i="2"/>
  <c r="M1630" i="2"/>
  <c r="M1631" i="2"/>
  <c r="M1632" i="2"/>
  <c r="M1633" i="2"/>
  <c r="M1634" i="2"/>
  <c r="M1635" i="2"/>
  <c r="M1636" i="2"/>
  <c r="M1637" i="2"/>
  <c r="M1638" i="2"/>
  <c r="M1639" i="2"/>
  <c r="M1640" i="2"/>
  <c r="M1641" i="2"/>
  <c r="M1642" i="2"/>
  <c r="M1643" i="2"/>
  <c r="M1644" i="2"/>
  <c r="M1645" i="2"/>
  <c r="M1646" i="2"/>
  <c r="M1647" i="2"/>
  <c r="M1648" i="2"/>
  <c r="M1649" i="2"/>
  <c r="M1650" i="2"/>
  <c r="M1651" i="2"/>
  <c r="M1652" i="2"/>
  <c r="M1653" i="2"/>
  <c r="M1654" i="2"/>
  <c r="M1655" i="2"/>
  <c r="M1656" i="2"/>
  <c r="M1657" i="2"/>
  <c r="M1658" i="2"/>
  <c r="M1659" i="2"/>
  <c r="M1660" i="2"/>
  <c r="M1661" i="2"/>
  <c r="M1662" i="2"/>
  <c r="M1663" i="2"/>
  <c r="M1664" i="2"/>
  <c r="M1665" i="2"/>
  <c r="M1666" i="2"/>
  <c r="M1667" i="2"/>
  <c r="M1668" i="2"/>
  <c r="M1669" i="2"/>
  <c r="M1670" i="2"/>
  <c r="M1671" i="2"/>
  <c r="M1672" i="2"/>
  <c r="M1673" i="2"/>
  <c r="M1674" i="2"/>
  <c r="M1675" i="2"/>
  <c r="M1676" i="2"/>
  <c r="M1677" i="2"/>
  <c r="M1678" i="2"/>
  <c r="M1679" i="2"/>
  <c r="M1680" i="2"/>
  <c r="M1681" i="2"/>
  <c r="M1682" i="2"/>
  <c r="M1683" i="2"/>
  <c r="M1684" i="2"/>
  <c r="M1685" i="2"/>
  <c r="M1686" i="2"/>
  <c r="M1687" i="2"/>
  <c r="M1688" i="2"/>
  <c r="M1689" i="2"/>
  <c r="M1690" i="2"/>
  <c r="M1691" i="2"/>
  <c r="M1692" i="2"/>
  <c r="M1693" i="2"/>
  <c r="M1694" i="2"/>
  <c r="M1695" i="2"/>
  <c r="M1696" i="2"/>
  <c r="M1697" i="2"/>
  <c r="M1698" i="2"/>
  <c r="M1699" i="2"/>
  <c r="M1700" i="2"/>
  <c r="M1701" i="2"/>
  <c r="M1702" i="2"/>
  <c r="M1703" i="2"/>
  <c r="M1704" i="2"/>
  <c r="M1705" i="2"/>
  <c r="M1706" i="2"/>
  <c r="M1707" i="2"/>
  <c r="M1708" i="2"/>
  <c r="M1709" i="2"/>
  <c r="M1710" i="2"/>
  <c r="M1711" i="2"/>
  <c r="M1712" i="2"/>
  <c r="M1713" i="2"/>
  <c r="M1714" i="2"/>
  <c r="M1715" i="2"/>
  <c r="M1716" i="2"/>
  <c r="M1717" i="2"/>
  <c r="M1718" i="2"/>
  <c r="M1719" i="2"/>
  <c r="M1720" i="2"/>
  <c r="M1721" i="2"/>
  <c r="M1722" i="2"/>
  <c r="M1723" i="2"/>
  <c r="M1724" i="2"/>
  <c r="M1725" i="2"/>
  <c r="M1726" i="2"/>
  <c r="M1727" i="2"/>
  <c r="M1728" i="2"/>
  <c r="M1729" i="2"/>
  <c r="M1730" i="2"/>
  <c r="M1731" i="2"/>
  <c r="M1732" i="2"/>
  <c r="M1733" i="2"/>
  <c r="M1734" i="2"/>
  <c r="M1735" i="2"/>
  <c r="M1736" i="2"/>
  <c r="M1737" i="2"/>
  <c r="M1738" i="2"/>
  <c r="M1739" i="2"/>
  <c r="M1740" i="2"/>
  <c r="M1741" i="2"/>
  <c r="M1742" i="2"/>
  <c r="M1743" i="2"/>
  <c r="M1744" i="2"/>
  <c r="M1745" i="2"/>
  <c r="M1746" i="2"/>
  <c r="M1747" i="2"/>
  <c r="M1748" i="2"/>
  <c r="M1749" i="2"/>
  <c r="M1750" i="2"/>
  <c r="M1751" i="2"/>
  <c r="M1752" i="2"/>
  <c r="M1753" i="2"/>
  <c r="M1754" i="2"/>
  <c r="M1755" i="2"/>
  <c r="M1756" i="2"/>
  <c r="M1757" i="2"/>
  <c r="M1758" i="2"/>
  <c r="M1759" i="2"/>
  <c r="M1760" i="2"/>
  <c r="M1761" i="2"/>
  <c r="M1762" i="2"/>
  <c r="M1763" i="2"/>
  <c r="M1764" i="2"/>
  <c r="M1765" i="2"/>
  <c r="M1766" i="2"/>
  <c r="M1767" i="2"/>
  <c r="M1768" i="2"/>
  <c r="M1769" i="2"/>
  <c r="M1770" i="2"/>
  <c r="M1771" i="2"/>
  <c r="M1772" i="2"/>
  <c r="M1773" i="2"/>
  <c r="M1774" i="2"/>
  <c r="M1775" i="2"/>
  <c r="M1776" i="2"/>
  <c r="M1777" i="2"/>
  <c r="M1778" i="2"/>
  <c r="M1779" i="2"/>
  <c r="M1780" i="2"/>
  <c r="M1781" i="2"/>
  <c r="M1782" i="2"/>
  <c r="M1783" i="2"/>
  <c r="M1784" i="2"/>
  <c r="M1785" i="2"/>
  <c r="M1786" i="2"/>
  <c r="M1787" i="2"/>
  <c r="M1788" i="2"/>
  <c r="M1789" i="2"/>
  <c r="M1790" i="2"/>
  <c r="M1791" i="2"/>
  <c r="M1792" i="2"/>
  <c r="M1793" i="2"/>
  <c r="M1794" i="2"/>
  <c r="M1795" i="2"/>
  <c r="M1796" i="2"/>
  <c r="M1797" i="2"/>
  <c r="M1798" i="2"/>
  <c r="M1799" i="2"/>
  <c r="M1800" i="2"/>
  <c r="M1801" i="2"/>
  <c r="M1802" i="2"/>
  <c r="M1803" i="2"/>
  <c r="M1804" i="2"/>
  <c r="M1805" i="2"/>
  <c r="M1806" i="2"/>
  <c r="M1807" i="2"/>
  <c r="M1808" i="2"/>
  <c r="M1809" i="2"/>
  <c r="M1810" i="2"/>
  <c r="M1811" i="2"/>
  <c r="M1812" i="2"/>
  <c r="M1813" i="2"/>
  <c r="M1814" i="2"/>
  <c r="M1815" i="2"/>
  <c r="M1816" i="2"/>
  <c r="M1817" i="2"/>
  <c r="M1818" i="2"/>
  <c r="M1819" i="2"/>
  <c r="M1820" i="2"/>
  <c r="M1821" i="2"/>
  <c r="M1822" i="2"/>
  <c r="M1823" i="2"/>
  <c r="M1824" i="2"/>
  <c r="M1825" i="2"/>
  <c r="M1826" i="2"/>
  <c r="M1827" i="2"/>
  <c r="M1828" i="2"/>
  <c r="M1829" i="2"/>
  <c r="M1830" i="2"/>
  <c r="M1831" i="2"/>
  <c r="M1832" i="2"/>
  <c r="M1833" i="2"/>
  <c r="M1834" i="2"/>
  <c r="M1835" i="2"/>
  <c r="M1836" i="2"/>
  <c r="M1837" i="2"/>
  <c r="M1838" i="2"/>
  <c r="M1839" i="2"/>
  <c r="M1840" i="2"/>
  <c r="M1841" i="2"/>
  <c r="M1842" i="2"/>
  <c r="M1843" i="2"/>
  <c r="M1844" i="2"/>
  <c r="M1845" i="2"/>
  <c r="M1846" i="2"/>
  <c r="M1847" i="2"/>
  <c r="M1848" i="2"/>
  <c r="M1849" i="2"/>
  <c r="M1850" i="2"/>
  <c r="M1851" i="2"/>
  <c r="M1852" i="2"/>
  <c r="M1853" i="2"/>
  <c r="M1854" i="2"/>
  <c r="M1855" i="2"/>
  <c r="M1856" i="2"/>
  <c r="M1857" i="2"/>
  <c r="M1858" i="2"/>
  <c r="M1859" i="2"/>
  <c r="M1860" i="2"/>
  <c r="M1861" i="2"/>
  <c r="M1862" i="2"/>
  <c r="M1863" i="2"/>
  <c r="M1864" i="2"/>
  <c r="M1865" i="2"/>
  <c r="M1866" i="2"/>
  <c r="M1867" i="2"/>
  <c r="M1868" i="2"/>
  <c r="M1869" i="2"/>
  <c r="M1870" i="2"/>
  <c r="M1871" i="2"/>
  <c r="M1872" i="2"/>
  <c r="M1873" i="2"/>
  <c r="M1874" i="2"/>
  <c r="M1875" i="2"/>
  <c r="M1876" i="2"/>
  <c r="M1877" i="2"/>
  <c r="M1878" i="2"/>
  <c r="M1879" i="2"/>
  <c r="M1880" i="2"/>
  <c r="M1881" i="2"/>
  <c r="M1882" i="2"/>
  <c r="M1883" i="2"/>
  <c r="M1884" i="2"/>
  <c r="M1885" i="2"/>
  <c r="M1886" i="2"/>
  <c r="M1887" i="2"/>
  <c r="M1888" i="2"/>
  <c r="M1889" i="2"/>
  <c r="M1890" i="2"/>
  <c r="M1891" i="2"/>
  <c r="M1892" i="2"/>
  <c r="M1893" i="2"/>
  <c r="M1894" i="2"/>
  <c r="M1895" i="2"/>
  <c r="M1896" i="2"/>
  <c r="M1897" i="2"/>
  <c r="M1898" i="2"/>
  <c r="M1899" i="2"/>
  <c r="M1900" i="2"/>
  <c r="M1901" i="2"/>
  <c r="M1902" i="2"/>
  <c r="M1903" i="2"/>
  <c r="M1904" i="2"/>
  <c r="M1905" i="2"/>
  <c r="M1906" i="2"/>
  <c r="M1907" i="2"/>
  <c r="M1908" i="2"/>
  <c r="M1909" i="2"/>
  <c r="M1910" i="2"/>
  <c r="M1911" i="2"/>
  <c r="M1912" i="2"/>
  <c r="M1913" i="2"/>
  <c r="M1914" i="2"/>
  <c r="M1915" i="2"/>
  <c r="M1916" i="2"/>
  <c r="M1917" i="2"/>
  <c r="M1918" i="2"/>
  <c r="M1919" i="2"/>
  <c r="M1920" i="2"/>
  <c r="M1921" i="2"/>
  <c r="M1922" i="2"/>
  <c r="M1923" i="2"/>
  <c r="M1924" i="2"/>
  <c r="M1925" i="2"/>
  <c r="M1926" i="2"/>
  <c r="M1927" i="2"/>
  <c r="M1928" i="2"/>
  <c r="M1929" i="2"/>
  <c r="M1930" i="2"/>
  <c r="M1931" i="2"/>
  <c r="M1932" i="2"/>
  <c r="M1933" i="2"/>
  <c r="M1934" i="2"/>
  <c r="M1935" i="2"/>
  <c r="M1936" i="2"/>
  <c r="M1937" i="2"/>
  <c r="M1938" i="2"/>
  <c r="M1939" i="2"/>
  <c r="M1940" i="2"/>
  <c r="M1941" i="2"/>
  <c r="M1942" i="2"/>
  <c r="M1943" i="2"/>
  <c r="M1944" i="2"/>
  <c r="M1945" i="2"/>
  <c r="M1946" i="2"/>
  <c r="M1947" i="2"/>
  <c r="M1948" i="2"/>
  <c r="M1949" i="2"/>
  <c r="M1950" i="2"/>
  <c r="M1951" i="2"/>
  <c r="M1952" i="2"/>
  <c r="M1953" i="2"/>
  <c r="M1954" i="2"/>
  <c r="M1955" i="2"/>
  <c r="M1956" i="2"/>
  <c r="M1957" i="2"/>
  <c r="M1958" i="2"/>
  <c r="M1959" i="2"/>
  <c r="M1960" i="2"/>
  <c r="M1961" i="2"/>
  <c r="M1962" i="2"/>
  <c r="M1963" i="2"/>
  <c r="M1964" i="2"/>
  <c r="M1965" i="2"/>
  <c r="M1966" i="2"/>
  <c r="M1967" i="2"/>
  <c r="M1968" i="2"/>
  <c r="M1969" i="2"/>
  <c r="M1970" i="2"/>
  <c r="M1971" i="2"/>
  <c r="M1972" i="2"/>
  <c r="M1973" i="2"/>
  <c r="M1974" i="2"/>
  <c r="M1975" i="2"/>
  <c r="M1976" i="2"/>
  <c r="M1977" i="2"/>
  <c r="M1978" i="2"/>
  <c r="M1979" i="2"/>
  <c r="M1980" i="2"/>
  <c r="M1981" i="2"/>
  <c r="M1982" i="2"/>
  <c r="M1983" i="2"/>
  <c r="M1984" i="2"/>
  <c r="M1985" i="2"/>
  <c r="M1986" i="2"/>
  <c r="M1987" i="2"/>
  <c r="M1988" i="2"/>
  <c r="M1989" i="2"/>
  <c r="M1990" i="2"/>
  <c r="M1991" i="2"/>
  <c r="M1992" i="2"/>
  <c r="M1993" i="2"/>
  <c r="M1994" i="2"/>
  <c r="M1995" i="2"/>
  <c r="M1996" i="2"/>
  <c r="M1997" i="2"/>
  <c r="M1998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U100" i="2"/>
  <c r="Q100" i="2" s="1"/>
  <c r="O4" i="2"/>
  <c r="S4" i="2"/>
  <c r="O5" i="2"/>
  <c r="S5" i="2"/>
  <c r="O6" i="2"/>
  <c r="S6" i="2"/>
  <c r="O7" i="2"/>
  <c r="S7" i="2"/>
  <c r="O8" i="2"/>
  <c r="S8" i="2"/>
  <c r="O9" i="2"/>
  <c r="S9" i="2"/>
  <c r="O10" i="2"/>
  <c r="S10" i="2"/>
  <c r="O11" i="2"/>
  <c r="S11" i="2"/>
  <c r="O12" i="2"/>
  <c r="S12" i="2"/>
  <c r="O13" i="2"/>
  <c r="S13" i="2"/>
  <c r="O14" i="2"/>
  <c r="S14" i="2"/>
  <c r="O15" i="2"/>
  <c r="S15" i="2"/>
  <c r="O16" i="2"/>
  <c r="S16" i="2"/>
  <c r="O17" i="2"/>
  <c r="S17" i="2"/>
  <c r="O18" i="2"/>
  <c r="S18" i="2"/>
  <c r="O19" i="2"/>
  <c r="S19" i="2"/>
  <c r="O20" i="2"/>
  <c r="S20" i="2"/>
  <c r="O21" i="2"/>
  <c r="S21" i="2"/>
  <c r="O22" i="2"/>
  <c r="S22" i="2"/>
  <c r="O23" i="2"/>
  <c r="S23" i="2"/>
  <c r="O24" i="2"/>
  <c r="S24" i="2"/>
  <c r="O25" i="2"/>
  <c r="S25" i="2"/>
  <c r="O26" i="2"/>
  <c r="S26" i="2"/>
  <c r="O27" i="2"/>
  <c r="S27" i="2"/>
  <c r="O28" i="2"/>
  <c r="S28" i="2"/>
  <c r="O29" i="2"/>
  <c r="S29" i="2"/>
  <c r="O30" i="2"/>
  <c r="S30" i="2"/>
  <c r="O31" i="2"/>
  <c r="S31" i="2"/>
  <c r="O32" i="2"/>
  <c r="S32" i="2"/>
  <c r="O33" i="2"/>
  <c r="S33" i="2"/>
  <c r="O34" i="2"/>
  <c r="S34" i="2"/>
  <c r="O35" i="2"/>
  <c r="S35" i="2"/>
  <c r="O36" i="2"/>
  <c r="S36" i="2"/>
  <c r="O37" i="2"/>
  <c r="S37" i="2"/>
  <c r="O38" i="2"/>
  <c r="S38" i="2"/>
  <c r="O39" i="2"/>
  <c r="S39" i="2"/>
  <c r="O40" i="2"/>
  <c r="S40" i="2"/>
  <c r="O41" i="2"/>
  <c r="S41" i="2"/>
  <c r="O42" i="2"/>
  <c r="S42" i="2"/>
  <c r="O43" i="2"/>
  <c r="S43" i="2"/>
  <c r="O44" i="2"/>
  <c r="S44" i="2"/>
  <c r="O45" i="2"/>
  <c r="S45" i="2"/>
  <c r="O46" i="2"/>
  <c r="S46" i="2"/>
  <c r="O47" i="2"/>
  <c r="S47" i="2"/>
  <c r="O48" i="2"/>
  <c r="S48" i="2"/>
  <c r="O49" i="2"/>
  <c r="S49" i="2"/>
  <c r="O50" i="2"/>
  <c r="S50" i="2"/>
  <c r="O51" i="2"/>
  <c r="S51" i="2"/>
  <c r="O52" i="2"/>
  <c r="S52" i="2"/>
  <c r="O53" i="2"/>
  <c r="S53" i="2"/>
  <c r="O54" i="2"/>
  <c r="S54" i="2"/>
  <c r="O55" i="2"/>
  <c r="S55" i="2"/>
  <c r="O56" i="2"/>
  <c r="S56" i="2"/>
  <c r="O57" i="2"/>
  <c r="S57" i="2"/>
  <c r="O58" i="2"/>
  <c r="S58" i="2"/>
  <c r="O59" i="2"/>
  <c r="S59" i="2"/>
  <c r="O60" i="2"/>
  <c r="S60" i="2"/>
  <c r="O61" i="2"/>
  <c r="S61" i="2"/>
  <c r="O62" i="2"/>
  <c r="S62" i="2"/>
  <c r="O63" i="2"/>
  <c r="S63" i="2"/>
  <c r="O64" i="2"/>
  <c r="S64" i="2"/>
  <c r="O65" i="2"/>
  <c r="S65" i="2"/>
  <c r="O66" i="2"/>
  <c r="S66" i="2"/>
  <c r="O67" i="2"/>
  <c r="S67" i="2"/>
  <c r="O68" i="2"/>
  <c r="S68" i="2"/>
  <c r="O69" i="2"/>
  <c r="S69" i="2"/>
  <c r="O70" i="2"/>
  <c r="S70" i="2"/>
  <c r="O71" i="2"/>
  <c r="S71" i="2"/>
  <c r="O72" i="2"/>
  <c r="S72" i="2"/>
  <c r="O73" i="2"/>
  <c r="S73" i="2"/>
  <c r="O74" i="2"/>
  <c r="S74" i="2"/>
  <c r="O75" i="2"/>
  <c r="S75" i="2"/>
  <c r="O76" i="2"/>
  <c r="S76" i="2"/>
  <c r="O77" i="2"/>
  <c r="S77" i="2"/>
  <c r="O78" i="2"/>
  <c r="S78" i="2"/>
  <c r="O79" i="2"/>
  <c r="S79" i="2"/>
  <c r="O80" i="2"/>
  <c r="S80" i="2"/>
  <c r="O81" i="2"/>
  <c r="S81" i="2"/>
  <c r="O82" i="2"/>
  <c r="S82" i="2"/>
  <c r="O83" i="2"/>
  <c r="S83" i="2"/>
  <c r="O84" i="2"/>
  <c r="S84" i="2"/>
  <c r="O85" i="2"/>
  <c r="S85" i="2"/>
  <c r="O86" i="2"/>
  <c r="S86" i="2"/>
  <c r="O87" i="2"/>
  <c r="S87" i="2"/>
  <c r="O88" i="2"/>
  <c r="S88" i="2"/>
  <c r="O89" i="2"/>
  <c r="S89" i="2"/>
  <c r="O90" i="2"/>
  <c r="S90" i="2"/>
  <c r="O91" i="2"/>
  <c r="S91" i="2"/>
  <c r="O92" i="2"/>
  <c r="S92" i="2"/>
  <c r="O93" i="2"/>
  <c r="S93" i="2"/>
  <c r="O94" i="2"/>
  <c r="S94" i="2"/>
  <c r="O95" i="2"/>
  <c r="S95" i="2"/>
  <c r="O96" i="2"/>
  <c r="S96" i="2"/>
  <c r="O97" i="2"/>
  <c r="S97" i="2"/>
  <c r="O98" i="2"/>
  <c r="S98" i="2"/>
  <c r="O99" i="2"/>
  <c r="S99" i="2"/>
  <c r="O100" i="2"/>
  <c r="S100" i="2"/>
  <c r="O101" i="2"/>
  <c r="S101" i="2"/>
  <c r="O102" i="2"/>
  <c r="S102" i="2"/>
  <c r="O103" i="2"/>
  <c r="S103" i="2"/>
  <c r="O104" i="2"/>
  <c r="S104" i="2"/>
  <c r="O105" i="2"/>
  <c r="S105" i="2"/>
  <c r="O106" i="2"/>
  <c r="S106" i="2"/>
  <c r="O107" i="2"/>
  <c r="S107" i="2"/>
  <c r="O108" i="2"/>
  <c r="S108" i="2"/>
  <c r="U108" i="2"/>
  <c r="Q108" i="2" s="1"/>
  <c r="O109" i="2"/>
  <c r="S109" i="2"/>
  <c r="O110" i="2"/>
  <c r="S110" i="2"/>
  <c r="O111" i="2"/>
  <c r="S111" i="2"/>
  <c r="O112" i="2"/>
  <c r="S112" i="2"/>
  <c r="O113" i="2"/>
  <c r="S113" i="2"/>
  <c r="O114" i="2"/>
  <c r="S114" i="2"/>
  <c r="O115" i="2"/>
  <c r="S115" i="2"/>
  <c r="O116" i="2"/>
  <c r="S116" i="2"/>
  <c r="O117" i="2"/>
  <c r="S117" i="2"/>
  <c r="O118" i="2"/>
  <c r="S118" i="2"/>
  <c r="O119" i="2"/>
  <c r="S119" i="2"/>
  <c r="O120" i="2"/>
  <c r="S120" i="2"/>
  <c r="O121" i="2"/>
  <c r="S121" i="2"/>
  <c r="O122" i="2"/>
  <c r="S122" i="2"/>
  <c r="O123" i="2"/>
  <c r="S123" i="2"/>
  <c r="O124" i="2"/>
  <c r="S124" i="2"/>
  <c r="O125" i="2"/>
  <c r="S125" i="2"/>
  <c r="O126" i="2"/>
  <c r="S126" i="2"/>
  <c r="O127" i="2"/>
  <c r="S127" i="2"/>
  <c r="O128" i="2"/>
  <c r="S128" i="2"/>
  <c r="O129" i="2"/>
  <c r="S129" i="2"/>
  <c r="O130" i="2"/>
  <c r="S130" i="2"/>
  <c r="O131" i="2"/>
  <c r="S131" i="2"/>
  <c r="O132" i="2"/>
  <c r="S132" i="2"/>
  <c r="O133" i="2"/>
  <c r="S133" i="2"/>
  <c r="O134" i="2"/>
  <c r="S134" i="2"/>
  <c r="O135" i="2"/>
  <c r="S135" i="2"/>
  <c r="O136" i="2"/>
  <c r="S136" i="2"/>
  <c r="O137" i="2"/>
  <c r="S137" i="2"/>
  <c r="O138" i="2"/>
  <c r="S138" i="2"/>
  <c r="O139" i="2"/>
  <c r="S139" i="2"/>
  <c r="O140" i="2"/>
  <c r="S140" i="2"/>
  <c r="O141" i="2"/>
  <c r="S141" i="2"/>
  <c r="O142" i="2"/>
  <c r="S142" i="2"/>
  <c r="O143" i="2"/>
  <c r="S143" i="2"/>
  <c r="O144" i="2"/>
  <c r="S144" i="2"/>
  <c r="O145" i="2"/>
  <c r="S145" i="2"/>
  <c r="O146" i="2"/>
  <c r="S146" i="2"/>
  <c r="O147" i="2"/>
  <c r="S147" i="2"/>
  <c r="O148" i="2"/>
  <c r="S148" i="2"/>
  <c r="O149" i="2"/>
  <c r="S149" i="2"/>
  <c r="O150" i="2"/>
  <c r="S150" i="2"/>
  <c r="O151" i="2"/>
  <c r="S151" i="2"/>
  <c r="O152" i="2"/>
  <c r="S152" i="2"/>
  <c r="O153" i="2"/>
  <c r="S153" i="2"/>
  <c r="O154" i="2"/>
  <c r="S154" i="2"/>
  <c r="O155" i="2"/>
  <c r="S155" i="2"/>
  <c r="O156" i="2"/>
  <c r="S156" i="2"/>
  <c r="U156" i="2"/>
  <c r="Q156" i="2" s="1"/>
  <c r="O157" i="2"/>
  <c r="S157" i="2"/>
  <c r="U188" i="2" s="1"/>
  <c r="Q188" i="2" s="1"/>
  <c r="O158" i="2"/>
  <c r="S158" i="2"/>
  <c r="O159" i="2"/>
  <c r="S159" i="2"/>
  <c r="O160" i="2"/>
  <c r="S160" i="2"/>
  <c r="O161" i="2"/>
  <c r="S161" i="2"/>
  <c r="O162" i="2"/>
  <c r="S162" i="2"/>
  <c r="O163" i="2"/>
  <c r="S163" i="2"/>
  <c r="O164" i="2"/>
  <c r="S164" i="2"/>
  <c r="O165" i="2"/>
  <c r="S165" i="2"/>
  <c r="O166" i="2"/>
  <c r="S166" i="2"/>
  <c r="O167" i="2"/>
  <c r="S167" i="2"/>
  <c r="O168" i="2"/>
  <c r="S168" i="2"/>
  <c r="O169" i="2"/>
  <c r="S169" i="2"/>
  <c r="O170" i="2"/>
  <c r="S170" i="2"/>
  <c r="O171" i="2"/>
  <c r="S171" i="2"/>
  <c r="O172" i="2"/>
  <c r="S172" i="2"/>
  <c r="O173" i="2"/>
  <c r="S173" i="2"/>
  <c r="O174" i="2"/>
  <c r="S174" i="2"/>
  <c r="O175" i="2"/>
  <c r="S175" i="2"/>
  <c r="O176" i="2"/>
  <c r="S176" i="2"/>
  <c r="O177" i="2"/>
  <c r="S177" i="2"/>
  <c r="O178" i="2"/>
  <c r="S178" i="2"/>
  <c r="O179" i="2"/>
  <c r="S179" i="2"/>
  <c r="O180" i="2"/>
  <c r="S180" i="2"/>
  <c r="O181" i="2"/>
  <c r="S181" i="2"/>
  <c r="O182" i="2"/>
  <c r="S182" i="2"/>
  <c r="O183" i="2"/>
  <c r="S183" i="2"/>
  <c r="O184" i="2"/>
  <c r="S184" i="2"/>
  <c r="O185" i="2"/>
  <c r="S185" i="2"/>
  <c r="O186" i="2"/>
  <c r="S186" i="2"/>
  <c r="O187" i="2"/>
  <c r="S187" i="2"/>
  <c r="O188" i="2"/>
  <c r="S188" i="2"/>
  <c r="O189" i="2"/>
  <c r="S189" i="2"/>
  <c r="O190" i="2"/>
  <c r="S190" i="2"/>
  <c r="O191" i="2"/>
  <c r="S191" i="2"/>
  <c r="O192" i="2"/>
  <c r="S192" i="2"/>
  <c r="O193" i="2"/>
  <c r="S193" i="2"/>
  <c r="O194" i="2"/>
  <c r="S194" i="2"/>
  <c r="O195" i="2"/>
  <c r="S195" i="2"/>
  <c r="O196" i="2"/>
  <c r="S196" i="2"/>
  <c r="O197" i="2"/>
  <c r="S197" i="2"/>
  <c r="O198" i="2"/>
  <c r="S198" i="2"/>
  <c r="O199" i="2"/>
  <c r="S199" i="2"/>
  <c r="O200" i="2"/>
  <c r="S200" i="2"/>
  <c r="O201" i="2"/>
  <c r="S201" i="2"/>
  <c r="O202" i="2"/>
  <c r="S202" i="2"/>
  <c r="O203" i="2"/>
  <c r="S203" i="2"/>
  <c r="O204" i="2"/>
  <c r="S204" i="2"/>
  <c r="O205" i="2"/>
  <c r="S205" i="2"/>
  <c r="O206" i="2"/>
  <c r="S206" i="2"/>
  <c r="O207" i="2"/>
  <c r="S207" i="2"/>
  <c r="O208" i="2"/>
  <c r="S208" i="2"/>
  <c r="O209" i="2"/>
  <c r="S209" i="2"/>
  <c r="O210" i="2"/>
  <c r="S210" i="2"/>
  <c r="O211" i="2"/>
  <c r="S211" i="2"/>
  <c r="O212" i="2"/>
  <c r="S212" i="2"/>
  <c r="O213" i="2"/>
  <c r="S213" i="2"/>
  <c r="O214" i="2"/>
  <c r="S214" i="2"/>
  <c r="O215" i="2"/>
  <c r="S215" i="2"/>
  <c r="O216" i="2"/>
  <c r="S216" i="2"/>
  <c r="O217" i="2"/>
  <c r="S217" i="2"/>
  <c r="O218" i="2"/>
  <c r="S218" i="2"/>
  <c r="O219" i="2"/>
  <c r="S219" i="2"/>
  <c r="O220" i="2"/>
  <c r="S220" i="2"/>
  <c r="U220" i="2"/>
  <c r="Q220" i="2" s="1"/>
  <c r="O221" i="2"/>
  <c r="S221" i="2"/>
  <c r="O222" i="2"/>
  <c r="S222" i="2"/>
  <c r="O223" i="2"/>
  <c r="S223" i="2"/>
  <c r="O224" i="2"/>
  <c r="S224" i="2"/>
  <c r="O225" i="2"/>
  <c r="S225" i="2"/>
  <c r="O226" i="2"/>
  <c r="S226" i="2"/>
  <c r="O227" i="2"/>
  <c r="S227" i="2"/>
  <c r="O228" i="2"/>
  <c r="S228" i="2"/>
  <c r="O229" i="2"/>
  <c r="S229" i="2"/>
  <c r="O230" i="2"/>
  <c r="S230" i="2"/>
  <c r="O231" i="2"/>
  <c r="S231" i="2"/>
  <c r="O232" i="2"/>
  <c r="S232" i="2"/>
  <c r="O233" i="2"/>
  <c r="S233" i="2"/>
  <c r="O234" i="2"/>
  <c r="S234" i="2"/>
  <c r="O235" i="2"/>
  <c r="S235" i="2"/>
  <c r="O236" i="2"/>
  <c r="S236" i="2"/>
  <c r="O237" i="2"/>
  <c r="S237" i="2"/>
  <c r="O238" i="2"/>
  <c r="S238" i="2"/>
  <c r="O239" i="2"/>
  <c r="S239" i="2"/>
  <c r="O240" i="2"/>
  <c r="S240" i="2"/>
  <c r="O241" i="2"/>
  <c r="S241" i="2"/>
  <c r="O242" i="2"/>
  <c r="S242" i="2"/>
  <c r="O243" i="2"/>
  <c r="S243" i="2"/>
  <c r="O244" i="2"/>
  <c r="S244" i="2"/>
  <c r="O245" i="2"/>
  <c r="S245" i="2"/>
  <c r="O246" i="2"/>
  <c r="S246" i="2"/>
  <c r="O247" i="2"/>
  <c r="S247" i="2"/>
  <c r="O248" i="2"/>
  <c r="S248" i="2"/>
  <c r="O249" i="2"/>
  <c r="S249" i="2"/>
  <c r="O250" i="2"/>
  <c r="S250" i="2"/>
  <c r="O251" i="2"/>
  <c r="S251" i="2"/>
  <c r="O252" i="2"/>
  <c r="S252" i="2"/>
  <c r="O253" i="2"/>
  <c r="S253" i="2"/>
  <c r="O254" i="2"/>
  <c r="S254" i="2"/>
  <c r="O255" i="2"/>
  <c r="S255" i="2"/>
  <c r="O256" i="2"/>
  <c r="S256" i="2"/>
  <c r="O257" i="2"/>
  <c r="S257" i="2"/>
  <c r="O258" i="2"/>
  <c r="S258" i="2"/>
  <c r="O259" i="2"/>
  <c r="S259" i="2"/>
  <c r="O260" i="2"/>
  <c r="S260" i="2"/>
  <c r="O261" i="2"/>
  <c r="S261" i="2"/>
  <c r="O262" i="2"/>
  <c r="S262" i="2"/>
  <c r="O263" i="2"/>
  <c r="S263" i="2"/>
  <c r="O264" i="2"/>
  <c r="S264" i="2"/>
  <c r="O265" i="2"/>
  <c r="S265" i="2"/>
  <c r="O266" i="2"/>
  <c r="S266" i="2"/>
  <c r="O267" i="2"/>
  <c r="S267" i="2"/>
  <c r="O268" i="2"/>
  <c r="S268" i="2"/>
  <c r="O269" i="2"/>
  <c r="S269" i="2"/>
  <c r="O270" i="2"/>
  <c r="S270" i="2"/>
  <c r="O271" i="2"/>
  <c r="S271" i="2"/>
  <c r="O272" i="2"/>
  <c r="S272" i="2"/>
  <c r="O273" i="2"/>
  <c r="S273" i="2"/>
  <c r="O274" i="2"/>
  <c r="S274" i="2"/>
  <c r="O275" i="2"/>
  <c r="S275" i="2"/>
  <c r="O276" i="2"/>
  <c r="S276" i="2"/>
  <c r="O277" i="2"/>
  <c r="S277" i="2"/>
  <c r="O278" i="2"/>
  <c r="S278" i="2"/>
  <c r="O279" i="2"/>
  <c r="S279" i="2"/>
  <c r="O280" i="2"/>
  <c r="S280" i="2"/>
  <c r="O281" i="2"/>
  <c r="S281" i="2"/>
  <c r="O282" i="2"/>
  <c r="S282" i="2"/>
  <c r="O283" i="2"/>
  <c r="S283" i="2"/>
  <c r="O284" i="2"/>
  <c r="S284" i="2"/>
  <c r="U284" i="2"/>
  <c r="Q284" i="2" s="1"/>
  <c r="O285" i="2"/>
  <c r="S285" i="2"/>
  <c r="O286" i="2"/>
  <c r="S286" i="2"/>
  <c r="O287" i="2"/>
  <c r="S287" i="2"/>
  <c r="O288" i="2"/>
  <c r="S288" i="2"/>
  <c r="O289" i="2"/>
  <c r="S289" i="2"/>
  <c r="O290" i="2"/>
  <c r="S290" i="2"/>
  <c r="O291" i="2"/>
  <c r="S291" i="2"/>
  <c r="O292" i="2"/>
  <c r="S292" i="2"/>
  <c r="O293" i="2"/>
  <c r="S293" i="2"/>
  <c r="O294" i="2"/>
  <c r="S294" i="2"/>
  <c r="O295" i="2"/>
  <c r="S295" i="2"/>
  <c r="O296" i="2"/>
  <c r="S296" i="2"/>
  <c r="O297" i="2"/>
  <c r="S297" i="2"/>
  <c r="O298" i="2"/>
  <c r="S298" i="2"/>
  <c r="O299" i="2"/>
  <c r="S299" i="2"/>
  <c r="O300" i="2"/>
  <c r="S300" i="2"/>
  <c r="O301" i="2"/>
  <c r="S301" i="2"/>
  <c r="O302" i="2"/>
  <c r="S302" i="2"/>
  <c r="O303" i="2"/>
  <c r="S303" i="2"/>
  <c r="O304" i="2"/>
  <c r="S304" i="2"/>
  <c r="O305" i="2"/>
  <c r="S305" i="2"/>
  <c r="O306" i="2"/>
  <c r="S306" i="2"/>
  <c r="O307" i="2"/>
  <c r="S307" i="2"/>
  <c r="O308" i="2"/>
  <c r="S308" i="2"/>
  <c r="O309" i="2"/>
  <c r="S309" i="2"/>
  <c r="O310" i="2"/>
  <c r="S310" i="2"/>
  <c r="O311" i="2"/>
  <c r="S311" i="2"/>
  <c r="O312" i="2"/>
  <c r="S312" i="2"/>
  <c r="O313" i="2"/>
  <c r="S313" i="2"/>
  <c r="O314" i="2"/>
  <c r="S314" i="2"/>
  <c r="O315" i="2"/>
  <c r="S315" i="2"/>
  <c r="O316" i="2"/>
  <c r="S316" i="2"/>
  <c r="O317" i="2"/>
  <c r="S317" i="2"/>
  <c r="O318" i="2"/>
  <c r="S318" i="2"/>
  <c r="O319" i="2"/>
  <c r="S319" i="2"/>
  <c r="O320" i="2"/>
  <c r="S320" i="2"/>
  <c r="O321" i="2"/>
  <c r="S321" i="2"/>
  <c r="O322" i="2"/>
  <c r="S322" i="2"/>
  <c r="O323" i="2"/>
  <c r="S323" i="2"/>
  <c r="O324" i="2"/>
  <c r="S324" i="2"/>
  <c r="O325" i="2"/>
  <c r="S325" i="2"/>
  <c r="O326" i="2"/>
  <c r="S326" i="2"/>
  <c r="O327" i="2"/>
  <c r="S327" i="2"/>
  <c r="O328" i="2"/>
  <c r="S328" i="2"/>
  <c r="O329" i="2"/>
  <c r="S329" i="2"/>
  <c r="O330" i="2"/>
  <c r="S330" i="2"/>
  <c r="O331" i="2"/>
  <c r="S331" i="2"/>
  <c r="O332" i="2"/>
  <c r="S332" i="2"/>
  <c r="O333" i="2"/>
  <c r="S333" i="2"/>
  <c r="O334" i="2"/>
  <c r="S334" i="2"/>
  <c r="O335" i="2"/>
  <c r="S335" i="2"/>
  <c r="O336" i="2"/>
  <c r="S336" i="2"/>
  <c r="O337" i="2"/>
  <c r="S337" i="2"/>
  <c r="O338" i="2"/>
  <c r="S338" i="2"/>
  <c r="O339" i="2"/>
  <c r="S339" i="2"/>
  <c r="O340" i="2"/>
  <c r="S340" i="2"/>
  <c r="O341" i="2"/>
  <c r="S341" i="2"/>
  <c r="O342" i="2"/>
  <c r="S342" i="2"/>
  <c r="O343" i="2"/>
  <c r="S343" i="2"/>
  <c r="O344" i="2"/>
  <c r="S344" i="2"/>
  <c r="O345" i="2"/>
  <c r="S345" i="2"/>
  <c r="O346" i="2"/>
  <c r="S346" i="2"/>
  <c r="O347" i="2"/>
  <c r="S347" i="2"/>
  <c r="O348" i="2"/>
  <c r="S348" i="2"/>
  <c r="O349" i="2"/>
  <c r="S349" i="2"/>
  <c r="O350" i="2"/>
  <c r="S350" i="2"/>
  <c r="O351" i="2"/>
  <c r="S351" i="2"/>
  <c r="O352" i="2"/>
  <c r="S352" i="2"/>
  <c r="O353" i="2"/>
  <c r="S353" i="2"/>
  <c r="O354" i="2"/>
  <c r="S354" i="2"/>
  <c r="O355" i="2"/>
  <c r="S355" i="2"/>
  <c r="O356" i="2"/>
  <c r="S356" i="2"/>
  <c r="O357" i="2"/>
  <c r="S357" i="2"/>
  <c r="O358" i="2"/>
  <c r="S358" i="2"/>
  <c r="O359" i="2"/>
  <c r="S359" i="2"/>
  <c r="O360" i="2"/>
  <c r="S360" i="2"/>
  <c r="O361" i="2"/>
  <c r="S361" i="2"/>
  <c r="O362" i="2"/>
  <c r="S362" i="2"/>
  <c r="O363" i="2"/>
  <c r="S363" i="2"/>
  <c r="O364" i="2"/>
  <c r="S364" i="2"/>
  <c r="O365" i="2"/>
  <c r="S365" i="2"/>
  <c r="O366" i="2"/>
  <c r="S366" i="2"/>
  <c r="O367" i="2"/>
  <c r="S367" i="2"/>
  <c r="O368" i="2"/>
  <c r="S368" i="2"/>
  <c r="O369" i="2"/>
  <c r="S369" i="2"/>
  <c r="O370" i="2"/>
  <c r="S370" i="2"/>
  <c r="O371" i="2"/>
  <c r="S371" i="2"/>
  <c r="O372" i="2"/>
  <c r="S372" i="2"/>
  <c r="U372" i="2"/>
  <c r="Q372" i="2" s="1"/>
  <c r="O373" i="2"/>
  <c r="S373" i="2"/>
  <c r="O374" i="2"/>
  <c r="S374" i="2"/>
  <c r="O375" i="2"/>
  <c r="S375" i="2"/>
  <c r="O376" i="2"/>
  <c r="S376" i="2"/>
  <c r="O377" i="2"/>
  <c r="S377" i="2"/>
  <c r="O378" i="2"/>
  <c r="S378" i="2"/>
  <c r="O379" i="2"/>
  <c r="S379" i="2"/>
  <c r="O380" i="2"/>
  <c r="S380" i="2"/>
  <c r="O381" i="2"/>
  <c r="S381" i="2"/>
  <c r="O382" i="2"/>
  <c r="S382" i="2"/>
  <c r="O383" i="2"/>
  <c r="S383" i="2"/>
  <c r="O384" i="2"/>
  <c r="S384" i="2"/>
  <c r="O385" i="2"/>
  <c r="S385" i="2"/>
  <c r="O386" i="2"/>
  <c r="S386" i="2"/>
  <c r="O387" i="2"/>
  <c r="S387" i="2"/>
  <c r="O388" i="2"/>
  <c r="S388" i="2"/>
  <c r="O389" i="2"/>
  <c r="S389" i="2"/>
  <c r="O390" i="2"/>
  <c r="S390" i="2"/>
  <c r="O391" i="2"/>
  <c r="S391" i="2"/>
  <c r="O392" i="2"/>
  <c r="S392" i="2"/>
  <c r="O393" i="2"/>
  <c r="S393" i="2"/>
  <c r="O394" i="2"/>
  <c r="S394" i="2"/>
  <c r="O395" i="2"/>
  <c r="S395" i="2"/>
  <c r="O396" i="2"/>
  <c r="S396" i="2"/>
  <c r="O397" i="2"/>
  <c r="S397" i="2"/>
  <c r="O398" i="2"/>
  <c r="S398" i="2"/>
  <c r="O399" i="2"/>
  <c r="S399" i="2"/>
  <c r="O400" i="2"/>
  <c r="S400" i="2"/>
  <c r="O401" i="2"/>
  <c r="S401" i="2"/>
  <c r="O402" i="2"/>
  <c r="S402" i="2"/>
  <c r="O403" i="2"/>
  <c r="S403" i="2"/>
  <c r="O404" i="2"/>
  <c r="S404" i="2"/>
  <c r="O405" i="2"/>
  <c r="S405" i="2"/>
  <c r="O406" i="2"/>
  <c r="S406" i="2"/>
  <c r="O407" i="2"/>
  <c r="S407" i="2"/>
  <c r="O408" i="2"/>
  <c r="S408" i="2"/>
  <c r="O409" i="2"/>
  <c r="S409" i="2"/>
  <c r="O410" i="2"/>
  <c r="S410" i="2"/>
  <c r="O411" i="2"/>
  <c r="S411" i="2"/>
  <c r="O412" i="2"/>
  <c r="S412" i="2"/>
  <c r="O413" i="2"/>
  <c r="S413" i="2"/>
  <c r="O414" i="2"/>
  <c r="S414" i="2"/>
  <c r="O415" i="2"/>
  <c r="S415" i="2"/>
  <c r="O416" i="2"/>
  <c r="S416" i="2"/>
  <c r="O417" i="2"/>
  <c r="S417" i="2"/>
  <c r="O418" i="2"/>
  <c r="S418" i="2"/>
  <c r="O419" i="2"/>
  <c r="S419" i="2"/>
  <c r="O420" i="2"/>
  <c r="S420" i="2"/>
  <c r="O421" i="2"/>
  <c r="S421" i="2"/>
  <c r="O422" i="2"/>
  <c r="S422" i="2"/>
  <c r="O423" i="2"/>
  <c r="S423" i="2"/>
  <c r="O424" i="2"/>
  <c r="S424" i="2"/>
  <c r="O425" i="2"/>
  <c r="S425" i="2"/>
  <c r="O426" i="2"/>
  <c r="S426" i="2"/>
  <c r="O427" i="2"/>
  <c r="S427" i="2"/>
  <c r="O428" i="2"/>
  <c r="S428" i="2"/>
  <c r="O429" i="2"/>
  <c r="S429" i="2"/>
  <c r="O430" i="2"/>
  <c r="S430" i="2"/>
  <c r="O431" i="2"/>
  <c r="S431" i="2"/>
  <c r="O432" i="2"/>
  <c r="S432" i="2"/>
  <c r="O433" i="2"/>
  <c r="S433" i="2"/>
  <c r="O434" i="2"/>
  <c r="S434" i="2"/>
  <c r="O435" i="2"/>
  <c r="S435" i="2"/>
  <c r="O436" i="2"/>
  <c r="S436" i="2"/>
  <c r="O437" i="2"/>
  <c r="S437" i="2"/>
  <c r="O438" i="2"/>
  <c r="S438" i="2"/>
  <c r="O439" i="2"/>
  <c r="S439" i="2"/>
  <c r="O440" i="2"/>
  <c r="S440" i="2"/>
  <c r="O441" i="2"/>
  <c r="S441" i="2"/>
  <c r="O442" i="2"/>
  <c r="S442" i="2"/>
  <c r="O443" i="2"/>
  <c r="S443" i="2"/>
  <c r="O444" i="2"/>
  <c r="S444" i="2"/>
  <c r="O445" i="2"/>
  <c r="S445" i="2"/>
  <c r="O446" i="2"/>
  <c r="S446" i="2"/>
  <c r="O447" i="2"/>
  <c r="S447" i="2"/>
  <c r="O448" i="2"/>
  <c r="S448" i="2"/>
  <c r="O449" i="2"/>
  <c r="S449" i="2"/>
  <c r="O450" i="2"/>
  <c r="S450" i="2"/>
  <c r="O451" i="2"/>
  <c r="S451" i="2"/>
  <c r="O452" i="2"/>
  <c r="S452" i="2"/>
  <c r="O453" i="2"/>
  <c r="S453" i="2"/>
  <c r="O454" i="2"/>
  <c r="S454" i="2"/>
  <c r="O455" i="2"/>
  <c r="S455" i="2"/>
  <c r="O456" i="2"/>
  <c r="S456" i="2"/>
  <c r="O457" i="2"/>
  <c r="S457" i="2"/>
  <c r="O458" i="2"/>
  <c r="S458" i="2"/>
  <c r="O459" i="2"/>
  <c r="S459" i="2"/>
  <c r="O460" i="2"/>
  <c r="S460" i="2"/>
  <c r="O461" i="2"/>
  <c r="S461" i="2"/>
  <c r="O462" i="2"/>
  <c r="S462" i="2"/>
  <c r="U462" i="2"/>
  <c r="Q462" i="2" s="1"/>
  <c r="O463" i="2"/>
  <c r="S463" i="2"/>
  <c r="O464" i="2"/>
  <c r="S464" i="2"/>
  <c r="O465" i="2"/>
  <c r="S465" i="2"/>
  <c r="O466" i="2"/>
  <c r="S466" i="2"/>
  <c r="O467" i="2"/>
  <c r="S467" i="2"/>
  <c r="O468" i="2"/>
  <c r="S468" i="2"/>
  <c r="O469" i="2"/>
  <c r="S469" i="2"/>
  <c r="O470" i="2"/>
  <c r="S470" i="2"/>
  <c r="O471" i="2"/>
  <c r="S471" i="2"/>
  <c r="O472" i="2"/>
  <c r="S472" i="2"/>
  <c r="O473" i="2"/>
  <c r="S473" i="2"/>
  <c r="O474" i="2"/>
  <c r="S474" i="2"/>
  <c r="O475" i="2"/>
  <c r="S475" i="2"/>
  <c r="O476" i="2"/>
  <c r="S476" i="2"/>
  <c r="O477" i="2"/>
  <c r="S477" i="2"/>
  <c r="O478" i="2"/>
  <c r="S478" i="2"/>
  <c r="O479" i="2"/>
  <c r="S479" i="2"/>
  <c r="O480" i="2"/>
  <c r="S480" i="2"/>
  <c r="O481" i="2"/>
  <c r="S481" i="2"/>
  <c r="O482" i="2"/>
  <c r="S482" i="2"/>
  <c r="O483" i="2"/>
  <c r="S483" i="2"/>
  <c r="O484" i="2"/>
  <c r="S484" i="2"/>
  <c r="O485" i="2"/>
  <c r="S485" i="2"/>
  <c r="O486" i="2"/>
  <c r="S486" i="2"/>
  <c r="O487" i="2"/>
  <c r="S487" i="2"/>
  <c r="O488" i="2"/>
  <c r="S488" i="2"/>
  <c r="O489" i="2"/>
  <c r="S489" i="2"/>
  <c r="O490" i="2"/>
  <c r="S490" i="2"/>
  <c r="O491" i="2"/>
  <c r="S491" i="2"/>
  <c r="O492" i="2"/>
  <c r="S492" i="2"/>
  <c r="O493" i="2"/>
  <c r="S493" i="2"/>
  <c r="O494" i="2"/>
  <c r="S494" i="2"/>
  <c r="O495" i="2"/>
  <c r="S495" i="2"/>
  <c r="O496" i="2"/>
  <c r="S496" i="2"/>
  <c r="O497" i="2"/>
  <c r="S497" i="2"/>
  <c r="O498" i="2"/>
  <c r="S498" i="2"/>
  <c r="O499" i="2"/>
  <c r="S499" i="2"/>
  <c r="O500" i="2"/>
  <c r="S500" i="2"/>
  <c r="O501" i="2"/>
  <c r="S501" i="2"/>
  <c r="O502" i="2"/>
  <c r="S502" i="2"/>
  <c r="O503" i="2"/>
  <c r="S503" i="2"/>
  <c r="O504" i="2"/>
  <c r="S504" i="2"/>
  <c r="O505" i="2"/>
  <c r="S505" i="2"/>
  <c r="O506" i="2"/>
  <c r="S506" i="2"/>
  <c r="O507" i="2"/>
  <c r="S507" i="2"/>
  <c r="O508" i="2"/>
  <c r="S508" i="2"/>
  <c r="O509" i="2"/>
  <c r="S509" i="2"/>
  <c r="O510" i="2"/>
  <c r="S510" i="2"/>
  <c r="O511" i="2"/>
  <c r="S511" i="2"/>
  <c r="O512" i="2"/>
  <c r="S512" i="2"/>
  <c r="O513" i="2"/>
  <c r="S513" i="2"/>
  <c r="O514" i="2"/>
  <c r="S514" i="2"/>
  <c r="O515" i="2"/>
  <c r="S515" i="2"/>
  <c r="O516" i="2"/>
  <c r="S516" i="2"/>
  <c r="O517" i="2"/>
  <c r="S517" i="2"/>
  <c r="O518" i="2"/>
  <c r="S518" i="2"/>
  <c r="O519" i="2"/>
  <c r="S519" i="2"/>
  <c r="O520" i="2"/>
  <c r="S520" i="2"/>
  <c r="O521" i="2"/>
  <c r="S521" i="2"/>
  <c r="O522" i="2"/>
  <c r="S522" i="2"/>
  <c r="O523" i="2"/>
  <c r="S523" i="2"/>
  <c r="O524" i="2"/>
  <c r="S524" i="2"/>
  <c r="O525" i="2"/>
  <c r="S525" i="2"/>
  <c r="O526" i="2"/>
  <c r="S526" i="2"/>
  <c r="O527" i="2"/>
  <c r="S527" i="2"/>
  <c r="O528" i="2"/>
  <c r="S528" i="2"/>
  <c r="O529" i="2"/>
  <c r="S529" i="2"/>
  <c r="O530" i="2"/>
  <c r="S530" i="2"/>
  <c r="O531" i="2"/>
  <c r="S531" i="2"/>
  <c r="O532" i="2"/>
  <c r="S532" i="2"/>
  <c r="O533" i="2"/>
  <c r="S533" i="2"/>
  <c r="O534" i="2"/>
  <c r="S534" i="2"/>
  <c r="O535" i="2"/>
  <c r="S535" i="2"/>
  <c r="O536" i="2"/>
  <c r="S536" i="2"/>
  <c r="O537" i="2"/>
  <c r="S537" i="2"/>
  <c r="O538" i="2"/>
  <c r="S538" i="2"/>
  <c r="O539" i="2"/>
  <c r="S539" i="2"/>
  <c r="O540" i="2"/>
  <c r="S540" i="2"/>
  <c r="O541" i="2"/>
  <c r="S541" i="2"/>
  <c r="O542" i="2"/>
  <c r="S542" i="2"/>
  <c r="O543" i="2"/>
  <c r="S543" i="2"/>
  <c r="O544" i="2"/>
  <c r="S544" i="2"/>
  <c r="O545" i="2"/>
  <c r="S545" i="2"/>
  <c r="O546" i="2"/>
  <c r="S546" i="2"/>
  <c r="O547" i="2"/>
  <c r="S547" i="2"/>
  <c r="O548" i="2"/>
  <c r="S548" i="2"/>
  <c r="O549" i="2"/>
  <c r="S549" i="2"/>
  <c r="O550" i="2"/>
  <c r="S550" i="2"/>
  <c r="O551" i="2"/>
  <c r="S551" i="2"/>
  <c r="O552" i="2"/>
  <c r="S552" i="2"/>
  <c r="O553" i="2"/>
  <c r="S553" i="2"/>
  <c r="O554" i="2"/>
  <c r="S554" i="2"/>
  <c r="O555" i="2"/>
  <c r="S555" i="2"/>
  <c r="O556" i="2"/>
  <c r="S556" i="2"/>
  <c r="O557" i="2"/>
  <c r="S557" i="2"/>
  <c r="O558" i="2"/>
  <c r="S558" i="2"/>
  <c r="O559" i="2"/>
  <c r="S559" i="2"/>
  <c r="O560" i="2"/>
  <c r="S560" i="2"/>
  <c r="O561" i="2"/>
  <c r="S561" i="2"/>
  <c r="O562" i="2"/>
  <c r="S562" i="2"/>
  <c r="O563" i="2"/>
  <c r="S563" i="2"/>
  <c r="O564" i="2"/>
  <c r="S564" i="2"/>
  <c r="O565" i="2"/>
  <c r="S565" i="2"/>
  <c r="O566" i="2"/>
  <c r="S566" i="2"/>
  <c r="O567" i="2"/>
  <c r="S567" i="2"/>
  <c r="O568" i="2"/>
  <c r="S568" i="2"/>
  <c r="O569" i="2"/>
  <c r="S569" i="2"/>
  <c r="O570" i="2"/>
  <c r="S570" i="2"/>
  <c r="O571" i="2"/>
  <c r="S571" i="2"/>
  <c r="O572" i="2"/>
  <c r="S572" i="2"/>
  <c r="O573" i="2"/>
  <c r="S573" i="2"/>
  <c r="O574" i="2"/>
  <c r="S574" i="2"/>
  <c r="O575" i="2"/>
  <c r="S575" i="2"/>
  <c r="O576" i="2"/>
  <c r="S576" i="2"/>
  <c r="O577" i="2"/>
  <c r="S577" i="2"/>
  <c r="O578" i="2"/>
  <c r="S578" i="2"/>
  <c r="O579" i="2"/>
  <c r="S579" i="2"/>
  <c r="O580" i="2"/>
  <c r="S580" i="2"/>
  <c r="O581" i="2"/>
  <c r="S581" i="2"/>
  <c r="O582" i="2"/>
  <c r="S582" i="2"/>
  <c r="O583" i="2"/>
  <c r="S583" i="2"/>
  <c r="O584" i="2"/>
  <c r="S584" i="2"/>
  <c r="O585" i="2"/>
  <c r="S585" i="2"/>
  <c r="O586" i="2"/>
  <c r="S586" i="2"/>
  <c r="O587" i="2"/>
  <c r="S587" i="2"/>
  <c r="O588" i="2"/>
  <c r="S588" i="2"/>
  <c r="O589" i="2"/>
  <c r="S589" i="2"/>
  <c r="O590" i="2"/>
  <c r="S590" i="2"/>
  <c r="O591" i="2"/>
  <c r="S591" i="2"/>
  <c r="O592" i="2"/>
  <c r="S592" i="2"/>
  <c r="O593" i="2"/>
  <c r="S593" i="2"/>
  <c r="O594" i="2"/>
  <c r="S594" i="2"/>
  <c r="O595" i="2"/>
  <c r="S595" i="2"/>
  <c r="O596" i="2"/>
  <c r="S596" i="2"/>
  <c r="O597" i="2"/>
  <c r="S597" i="2"/>
  <c r="O598" i="2"/>
  <c r="S598" i="2"/>
  <c r="O599" i="2"/>
  <c r="S599" i="2"/>
  <c r="O600" i="2"/>
  <c r="S600" i="2"/>
  <c r="O601" i="2"/>
  <c r="S601" i="2"/>
  <c r="O602" i="2"/>
  <c r="S602" i="2"/>
  <c r="O603" i="2"/>
  <c r="S603" i="2"/>
  <c r="O604" i="2"/>
  <c r="S604" i="2"/>
  <c r="O605" i="2"/>
  <c r="S605" i="2"/>
  <c r="O606" i="2"/>
  <c r="S606" i="2"/>
  <c r="O607" i="2"/>
  <c r="S607" i="2"/>
  <c r="O608" i="2"/>
  <c r="S608" i="2"/>
  <c r="O609" i="2"/>
  <c r="S609" i="2"/>
  <c r="O610" i="2"/>
  <c r="S610" i="2"/>
  <c r="O611" i="2"/>
  <c r="S611" i="2"/>
  <c r="O612" i="2"/>
  <c r="S612" i="2"/>
  <c r="O613" i="2"/>
  <c r="S613" i="2"/>
  <c r="O614" i="2"/>
  <c r="S614" i="2"/>
  <c r="O615" i="2"/>
  <c r="S615" i="2"/>
  <c r="O616" i="2"/>
  <c r="S616" i="2"/>
  <c r="O617" i="2"/>
  <c r="S617" i="2"/>
  <c r="O618" i="2"/>
  <c r="S618" i="2"/>
  <c r="O619" i="2"/>
  <c r="S619" i="2"/>
  <c r="O620" i="2"/>
  <c r="S620" i="2"/>
  <c r="O621" i="2"/>
  <c r="S621" i="2"/>
  <c r="O622" i="2"/>
  <c r="S622" i="2"/>
  <c r="O623" i="2"/>
  <c r="S623" i="2"/>
  <c r="O624" i="2"/>
  <c r="S624" i="2"/>
  <c r="O625" i="2"/>
  <c r="S625" i="2"/>
  <c r="O626" i="2"/>
  <c r="S626" i="2"/>
  <c r="O627" i="2"/>
  <c r="S627" i="2"/>
  <c r="O628" i="2"/>
  <c r="S628" i="2"/>
  <c r="O629" i="2"/>
  <c r="S629" i="2"/>
  <c r="O630" i="2"/>
  <c r="S630" i="2"/>
  <c r="O631" i="2"/>
  <c r="S631" i="2"/>
  <c r="O632" i="2"/>
  <c r="S632" i="2"/>
  <c r="O633" i="2"/>
  <c r="S633" i="2"/>
  <c r="O634" i="2"/>
  <c r="S634" i="2"/>
  <c r="O635" i="2"/>
  <c r="S635" i="2"/>
  <c r="O636" i="2"/>
  <c r="S636" i="2"/>
  <c r="O637" i="2"/>
  <c r="S637" i="2"/>
  <c r="O638" i="2"/>
  <c r="S638" i="2"/>
  <c r="O639" i="2"/>
  <c r="S639" i="2"/>
  <c r="O640" i="2"/>
  <c r="S640" i="2"/>
  <c r="O641" i="2"/>
  <c r="S641" i="2"/>
  <c r="O642" i="2"/>
  <c r="S642" i="2"/>
  <c r="O643" i="2"/>
  <c r="S643" i="2"/>
  <c r="O644" i="2"/>
  <c r="S644" i="2"/>
  <c r="O645" i="2"/>
  <c r="S645" i="2"/>
  <c r="O646" i="2"/>
  <c r="S646" i="2"/>
  <c r="O647" i="2"/>
  <c r="S647" i="2"/>
  <c r="O648" i="2"/>
  <c r="S648" i="2"/>
  <c r="O649" i="2"/>
  <c r="S649" i="2"/>
  <c r="O650" i="2"/>
  <c r="S650" i="2"/>
  <c r="O651" i="2"/>
  <c r="S651" i="2"/>
  <c r="O652" i="2"/>
  <c r="S652" i="2"/>
  <c r="O653" i="2"/>
  <c r="S653" i="2"/>
  <c r="O654" i="2"/>
  <c r="S654" i="2"/>
  <c r="O655" i="2"/>
  <c r="S655" i="2"/>
  <c r="O656" i="2"/>
  <c r="S656" i="2"/>
  <c r="O657" i="2"/>
  <c r="S657" i="2"/>
  <c r="O658" i="2"/>
  <c r="S658" i="2"/>
  <c r="O659" i="2"/>
  <c r="S659" i="2"/>
  <c r="O660" i="2"/>
  <c r="S660" i="2"/>
  <c r="O661" i="2"/>
  <c r="S661" i="2"/>
  <c r="O662" i="2"/>
  <c r="S662" i="2"/>
  <c r="O663" i="2"/>
  <c r="S663" i="2"/>
  <c r="O664" i="2"/>
  <c r="S664" i="2"/>
  <c r="O665" i="2"/>
  <c r="S665" i="2"/>
  <c r="O666" i="2"/>
  <c r="S666" i="2"/>
  <c r="O667" i="2"/>
  <c r="S667" i="2"/>
  <c r="O668" i="2"/>
  <c r="S668" i="2"/>
  <c r="O669" i="2"/>
  <c r="S669" i="2"/>
  <c r="O670" i="2"/>
  <c r="S670" i="2"/>
  <c r="O671" i="2"/>
  <c r="S671" i="2"/>
  <c r="O672" i="2"/>
  <c r="S672" i="2"/>
  <c r="O673" i="2"/>
  <c r="S673" i="2"/>
  <c r="O674" i="2"/>
  <c r="S674" i="2"/>
  <c r="O675" i="2"/>
  <c r="S675" i="2"/>
  <c r="O676" i="2"/>
  <c r="S676" i="2"/>
  <c r="O677" i="2"/>
  <c r="S677" i="2"/>
  <c r="O678" i="2"/>
  <c r="S678" i="2"/>
  <c r="O679" i="2"/>
  <c r="S679" i="2"/>
  <c r="O680" i="2"/>
  <c r="S680" i="2"/>
  <c r="O681" i="2"/>
  <c r="S681" i="2"/>
  <c r="O682" i="2"/>
  <c r="S682" i="2"/>
  <c r="O683" i="2"/>
  <c r="S683" i="2"/>
  <c r="O684" i="2"/>
  <c r="S684" i="2"/>
  <c r="O685" i="2"/>
  <c r="S685" i="2"/>
  <c r="O686" i="2"/>
  <c r="S686" i="2"/>
  <c r="O687" i="2"/>
  <c r="S687" i="2"/>
  <c r="O688" i="2"/>
  <c r="S688" i="2"/>
  <c r="O689" i="2"/>
  <c r="S689" i="2"/>
  <c r="O690" i="2"/>
  <c r="S690" i="2"/>
  <c r="O691" i="2"/>
  <c r="S691" i="2"/>
  <c r="O692" i="2"/>
  <c r="S692" i="2"/>
  <c r="O693" i="2"/>
  <c r="S693" i="2"/>
  <c r="U693" i="2"/>
  <c r="Q693" i="2" s="1"/>
  <c r="O694" i="2"/>
  <c r="S694" i="2"/>
  <c r="O695" i="2"/>
  <c r="S695" i="2"/>
  <c r="O696" i="2"/>
  <c r="S696" i="2"/>
  <c r="O697" i="2"/>
  <c r="S697" i="2"/>
  <c r="O698" i="2"/>
  <c r="S698" i="2"/>
  <c r="O699" i="2"/>
  <c r="S699" i="2"/>
  <c r="O700" i="2"/>
  <c r="S700" i="2"/>
  <c r="O701" i="2"/>
  <c r="S701" i="2"/>
  <c r="O702" i="2"/>
  <c r="S702" i="2"/>
  <c r="O703" i="2"/>
  <c r="S703" i="2"/>
  <c r="O704" i="2"/>
  <c r="S704" i="2"/>
  <c r="O705" i="2"/>
  <c r="S705" i="2"/>
  <c r="O706" i="2"/>
  <c r="S706" i="2"/>
  <c r="O707" i="2"/>
  <c r="S707" i="2"/>
  <c r="O708" i="2"/>
  <c r="S708" i="2"/>
  <c r="O709" i="2"/>
  <c r="S709" i="2"/>
  <c r="O710" i="2"/>
  <c r="S710" i="2"/>
  <c r="O711" i="2"/>
  <c r="S711" i="2"/>
  <c r="O712" i="2"/>
  <c r="S712" i="2"/>
  <c r="O713" i="2"/>
  <c r="S713" i="2"/>
  <c r="O714" i="2"/>
  <c r="S714" i="2"/>
  <c r="O715" i="2"/>
  <c r="S715" i="2"/>
  <c r="O716" i="2"/>
  <c r="S716" i="2"/>
  <c r="O717" i="2"/>
  <c r="S717" i="2"/>
  <c r="O718" i="2"/>
  <c r="S718" i="2"/>
  <c r="O719" i="2"/>
  <c r="S719" i="2"/>
  <c r="O720" i="2"/>
  <c r="S720" i="2"/>
  <c r="O721" i="2"/>
  <c r="S721" i="2"/>
  <c r="O722" i="2"/>
  <c r="S722" i="2"/>
  <c r="O723" i="2"/>
  <c r="S723" i="2"/>
  <c r="O724" i="2"/>
  <c r="S724" i="2"/>
  <c r="O725" i="2"/>
  <c r="S725" i="2"/>
  <c r="O726" i="2"/>
  <c r="S726" i="2"/>
  <c r="O727" i="2"/>
  <c r="S727" i="2"/>
  <c r="O728" i="2"/>
  <c r="S728" i="2"/>
  <c r="O729" i="2"/>
  <c r="S729" i="2"/>
  <c r="O730" i="2"/>
  <c r="S730" i="2"/>
  <c r="O731" i="2"/>
  <c r="S731" i="2"/>
  <c r="O732" i="2"/>
  <c r="S732" i="2"/>
  <c r="O733" i="2"/>
  <c r="S733" i="2"/>
  <c r="O734" i="2"/>
  <c r="S734" i="2"/>
  <c r="O735" i="2"/>
  <c r="S735" i="2"/>
  <c r="O736" i="2"/>
  <c r="S736" i="2"/>
  <c r="O737" i="2"/>
  <c r="S737" i="2"/>
  <c r="O738" i="2"/>
  <c r="S738" i="2"/>
  <c r="O739" i="2"/>
  <c r="S739" i="2"/>
  <c r="O740" i="2"/>
  <c r="S740" i="2"/>
  <c r="O741" i="2"/>
  <c r="S741" i="2"/>
  <c r="O742" i="2"/>
  <c r="S742" i="2"/>
  <c r="O743" i="2"/>
  <c r="S743" i="2"/>
  <c r="O744" i="2"/>
  <c r="S744" i="2"/>
  <c r="O745" i="2"/>
  <c r="S745" i="2"/>
  <c r="O746" i="2"/>
  <c r="S746" i="2"/>
  <c r="O747" i="2"/>
  <c r="S747" i="2"/>
  <c r="O748" i="2"/>
  <c r="S748" i="2"/>
  <c r="O749" i="2"/>
  <c r="S749" i="2"/>
  <c r="O750" i="2"/>
  <c r="S750" i="2"/>
  <c r="O751" i="2"/>
  <c r="S751" i="2"/>
  <c r="O752" i="2"/>
  <c r="S752" i="2"/>
  <c r="O753" i="2"/>
  <c r="S753" i="2"/>
  <c r="O754" i="2"/>
  <c r="S754" i="2"/>
  <c r="O755" i="2"/>
  <c r="S755" i="2"/>
  <c r="O756" i="2"/>
  <c r="S756" i="2"/>
  <c r="O757" i="2"/>
  <c r="S757" i="2"/>
  <c r="U757" i="2"/>
  <c r="Q757" i="2" s="1"/>
  <c r="O758" i="2"/>
  <c r="S758" i="2"/>
  <c r="O759" i="2"/>
  <c r="S759" i="2"/>
  <c r="O760" i="2"/>
  <c r="S760" i="2"/>
  <c r="O761" i="2"/>
  <c r="S761" i="2"/>
  <c r="O762" i="2"/>
  <c r="S762" i="2"/>
  <c r="O763" i="2"/>
  <c r="S763" i="2"/>
  <c r="O764" i="2"/>
  <c r="S764" i="2"/>
  <c r="O765" i="2"/>
  <c r="S765" i="2"/>
  <c r="O766" i="2"/>
  <c r="S766" i="2"/>
  <c r="O767" i="2"/>
  <c r="S767" i="2"/>
  <c r="O768" i="2"/>
  <c r="S768" i="2"/>
  <c r="O769" i="2"/>
  <c r="S769" i="2"/>
  <c r="O770" i="2"/>
  <c r="S770" i="2"/>
  <c r="O771" i="2"/>
  <c r="S771" i="2"/>
  <c r="O772" i="2"/>
  <c r="S772" i="2"/>
  <c r="O773" i="2"/>
  <c r="S773" i="2"/>
  <c r="O774" i="2"/>
  <c r="S774" i="2"/>
  <c r="O775" i="2"/>
  <c r="S775" i="2"/>
  <c r="O776" i="2"/>
  <c r="S776" i="2"/>
  <c r="O777" i="2"/>
  <c r="S777" i="2"/>
  <c r="O778" i="2"/>
  <c r="S778" i="2"/>
  <c r="O779" i="2"/>
  <c r="S779" i="2"/>
  <c r="O780" i="2"/>
  <c r="S780" i="2"/>
  <c r="O781" i="2"/>
  <c r="S781" i="2"/>
  <c r="O782" i="2"/>
  <c r="S782" i="2"/>
  <c r="O783" i="2"/>
  <c r="S783" i="2"/>
  <c r="O784" i="2"/>
  <c r="S784" i="2"/>
  <c r="O785" i="2"/>
  <c r="S785" i="2"/>
  <c r="O786" i="2"/>
  <c r="S786" i="2"/>
  <c r="O787" i="2"/>
  <c r="S787" i="2"/>
  <c r="O788" i="2"/>
  <c r="S788" i="2"/>
  <c r="O789" i="2"/>
  <c r="S789" i="2"/>
  <c r="O790" i="2"/>
  <c r="S790" i="2"/>
  <c r="O791" i="2"/>
  <c r="S791" i="2"/>
  <c r="O792" i="2"/>
  <c r="S792" i="2"/>
  <c r="O793" i="2"/>
  <c r="S793" i="2"/>
  <c r="O794" i="2"/>
  <c r="S794" i="2"/>
  <c r="O795" i="2"/>
  <c r="S795" i="2"/>
  <c r="O796" i="2"/>
  <c r="S796" i="2"/>
  <c r="O797" i="2"/>
  <c r="S797" i="2"/>
  <c r="U797" i="2"/>
  <c r="Q797" i="2" s="1"/>
  <c r="O798" i="2"/>
  <c r="S798" i="2"/>
  <c r="O799" i="2"/>
  <c r="S799" i="2"/>
  <c r="O800" i="2"/>
  <c r="S800" i="2"/>
  <c r="O801" i="2"/>
  <c r="S801" i="2"/>
  <c r="O802" i="2"/>
  <c r="S802" i="2"/>
  <c r="O803" i="2"/>
  <c r="S803" i="2"/>
  <c r="O804" i="2"/>
  <c r="S804" i="2"/>
  <c r="O805" i="2"/>
  <c r="S805" i="2"/>
  <c r="O806" i="2"/>
  <c r="S806" i="2"/>
  <c r="O807" i="2"/>
  <c r="S807" i="2"/>
  <c r="O808" i="2"/>
  <c r="S808" i="2"/>
  <c r="O809" i="2"/>
  <c r="S809" i="2"/>
  <c r="O810" i="2"/>
  <c r="S810" i="2"/>
  <c r="O811" i="2"/>
  <c r="S811" i="2"/>
  <c r="O812" i="2"/>
  <c r="S812" i="2"/>
  <c r="O813" i="2"/>
  <c r="S813" i="2"/>
  <c r="O814" i="2"/>
  <c r="S814" i="2"/>
  <c r="O815" i="2"/>
  <c r="S815" i="2"/>
  <c r="O816" i="2"/>
  <c r="S816" i="2"/>
  <c r="O817" i="2"/>
  <c r="S817" i="2"/>
  <c r="O818" i="2"/>
  <c r="S818" i="2"/>
  <c r="O819" i="2"/>
  <c r="S819" i="2"/>
  <c r="O820" i="2"/>
  <c r="S820" i="2"/>
  <c r="O821" i="2"/>
  <c r="S821" i="2"/>
  <c r="O822" i="2"/>
  <c r="S822" i="2"/>
  <c r="O823" i="2"/>
  <c r="S823" i="2"/>
  <c r="O824" i="2"/>
  <c r="S824" i="2"/>
  <c r="O825" i="2"/>
  <c r="S825" i="2"/>
  <c r="O826" i="2"/>
  <c r="S826" i="2"/>
  <c r="O827" i="2"/>
  <c r="S827" i="2"/>
  <c r="O828" i="2"/>
  <c r="S828" i="2"/>
  <c r="O829" i="2"/>
  <c r="S829" i="2"/>
  <c r="U829" i="2"/>
  <c r="Q829" i="2" s="1"/>
  <c r="O830" i="2"/>
  <c r="S830" i="2"/>
  <c r="O831" i="2"/>
  <c r="S831" i="2"/>
  <c r="O832" i="2"/>
  <c r="S832" i="2"/>
  <c r="O833" i="2"/>
  <c r="S833" i="2"/>
  <c r="O834" i="2"/>
  <c r="S834" i="2"/>
  <c r="O835" i="2"/>
  <c r="S835" i="2"/>
  <c r="O836" i="2"/>
  <c r="S836" i="2"/>
  <c r="O837" i="2"/>
  <c r="S837" i="2"/>
  <c r="O838" i="2"/>
  <c r="S838" i="2"/>
  <c r="O839" i="2"/>
  <c r="S839" i="2"/>
  <c r="O840" i="2"/>
  <c r="S840" i="2"/>
  <c r="O841" i="2"/>
  <c r="S841" i="2"/>
  <c r="O842" i="2"/>
  <c r="S842" i="2"/>
  <c r="O843" i="2"/>
  <c r="S843" i="2"/>
  <c r="O844" i="2"/>
  <c r="S844" i="2"/>
  <c r="O845" i="2"/>
  <c r="S845" i="2"/>
  <c r="O846" i="2"/>
  <c r="S846" i="2"/>
  <c r="O847" i="2"/>
  <c r="S847" i="2"/>
  <c r="O848" i="2"/>
  <c r="S848" i="2"/>
  <c r="O849" i="2"/>
  <c r="S849" i="2"/>
  <c r="O850" i="2"/>
  <c r="S850" i="2"/>
  <c r="O851" i="2"/>
  <c r="S851" i="2"/>
  <c r="O852" i="2"/>
  <c r="S852" i="2"/>
  <c r="O853" i="2"/>
  <c r="S853" i="2"/>
  <c r="O854" i="2"/>
  <c r="S854" i="2"/>
  <c r="O855" i="2"/>
  <c r="S855" i="2"/>
  <c r="O856" i="2"/>
  <c r="S856" i="2"/>
  <c r="O857" i="2"/>
  <c r="S857" i="2"/>
  <c r="O858" i="2"/>
  <c r="S858" i="2"/>
  <c r="O859" i="2"/>
  <c r="S859" i="2"/>
  <c r="O860" i="2"/>
  <c r="S860" i="2"/>
  <c r="O861" i="2"/>
  <c r="S861" i="2"/>
  <c r="U861" i="2"/>
  <c r="Q861" i="2" s="1"/>
  <c r="O862" i="2"/>
  <c r="S862" i="2"/>
  <c r="O863" i="2"/>
  <c r="S863" i="2"/>
  <c r="O864" i="2"/>
  <c r="S864" i="2"/>
  <c r="O865" i="2"/>
  <c r="S865" i="2"/>
  <c r="O866" i="2"/>
  <c r="S866" i="2"/>
  <c r="O867" i="2"/>
  <c r="S867" i="2"/>
  <c r="O868" i="2"/>
  <c r="S868" i="2"/>
  <c r="O869" i="2"/>
  <c r="S869" i="2"/>
  <c r="O870" i="2"/>
  <c r="S870" i="2"/>
  <c r="O871" i="2"/>
  <c r="S871" i="2"/>
  <c r="O872" i="2"/>
  <c r="S872" i="2"/>
  <c r="O873" i="2"/>
  <c r="S873" i="2"/>
  <c r="O874" i="2"/>
  <c r="S874" i="2"/>
  <c r="O875" i="2"/>
  <c r="S875" i="2"/>
  <c r="O876" i="2"/>
  <c r="S876" i="2"/>
  <c r="O877" i="2"/>
  <c r="S877" i="2"/>
  <c r="O878" i="2"/>
  <c r="S878" i="2"/>
  <c r="O879" i="2"/>
  <c r="S879" i="2"/>
  <c r="O880" i="2"/>
  <c r="S880" i="2"/>
  <c r="O881" i="2"/>
  <c r="S881" i="2"/>
  <c r="O882" i="2"/>
  <c r="S882" i="2"/>
  <c r="O883" i="2"/>
  <c r="S883" i="2"/>
  <c r="O884" i="2"/>
  <c r="S884" i="2"/>
  <c r="O885" i="2"/>
  <c r="S885" i="2"/>
  <c r="O886" i="2"/>
  <c r="S886" i="2"/>
  <c r="O887" i="2"/>
  <c r="S887" i="2"/>
  <c r="O888" i="2"/>
  <c r="S888" i="2"/>
  <c r="O889" i="2"/>
  <c r="S889" i="2"/>
  <c r="O890" i="2"/>
  <c r="S890" i="2"/>
  <c r="O891" i="2"/>
  <c r="S891" i="2"/>
  <c r="O892" i="2"/>
  <c r="S892" i="2"/>
  <c r="O893" i="2"/>
  <c r="S893" i="2"/>
  <c r="U893" i="2"/>
  <c r="Q893" i="2" s="1"/>
  <c r="O894" i="2"/>
  <c r="S894" i="2"/>
  <c r="O895" i="2"/>
  <c r="S895" i="2"/>
  <c r="O896" i="2"/>
  <c r="S896" i="2"/>
  <c r="O897" i="2"/>
  <c r="S897" i="2"/>
  <c r="O898" i="2"/>
  <c r="S898" i="2"/>
  <c r="O899" i="2"/>
  <c r="S899" i="2"/>
  <c r="O900" i="2"/>
  <c r="S900" i="2"/>
  <c r="O901" i="2"/>
  <c r="S901" i="2"/>
  <c r="O902" i="2"/>
  <c r="S902" i="2"/>
  <c r="O903" i="2"/>
  <c r="S903" i="2"/>
  <c r="O904" i="2"/>
  <c r="S904" i="2"/>
  <c r="O905" i="2"/>
  <c r="S905" i="2"/>
  <c r="O906" i="2"/>
  <c r="S906" i="2"/>
  <c r="O907" i="2"/>
  <c r="S907" i="2"/>
  <c r="O908" i="2"/>
  <c r="S908" i="2"/>
  <c r="O909" i="2"/>
  <c r="S909" i="2"/>
  <c r="O910" i="2"/>
  <c r="S910" i="2"/>
  <c r="O911" i="2"/>
  <c r="S911" i="2"/>
  <c r="U911" i="2"/>
  <c r="Q911" i="2" s="1"/>
  <c r="O912" i="2"/>
  <c r="S912" i="2"/>
  <c r="O913" i="2"/>
  <c r="S913" i="2"/>
  <c r="O914" i="2"/>
  <c r="S914" i="2"/>
  <c r="O915" i="2"/>
  <c r="S915" i="2"/>
  <c r="O916" i="2"/>
  <c r="S916" i="2"/>
  <c r="O917" i="2"/>
  <c r="S917" i="2"/>
  <c r="O918" i="2"/>
  <c r="S918" i="2"/>
  <c r="O919" i="2"/>
  <c r="S919" i="2"/>
  <c r="O920" i="2"/>
  <c r="S920" i="2"/>
  <c r="O921" i="2"/>
  <c r="S921" i="2"/>
  <c r="O922" i="2"/>
  <c r="S922" i="2"/>
  <c r="O923" i="2"/>
  <c r="S923" i="2"/>
  <c r="O924" i="2"/>
  <c r="S924" i="2"/>
  <c r="O925" i="2"/>
  <c r="S925" i="2"/>
  <c r="O926" i="2"/>
  <c r="S926" i="2"/>
  <c r="O927" i="2"/>
  <c r="S927" i="2"/>
  <c r="O928" i="2"/>
  <c r="S928" i="2"/>
  <c r="O929" i="2"/>
  <c r="S929" i="2"/>
  <c r="O930" i="2"/>
  <c r="S930" i="2"/>
  <c r="O931" i="2"/>
  <c r="S931" i="2"/>
  <c r="O932" i="2"/>
  <c r="S932" i="2"/>
  <c r="O933" i="2"/>
  <c r="S933" i="2"/>
  <c r="O934" i="2"/>
  <c r="S934" i="2"/>
  <c r="O935" i="2"/>
  <c r="S935" i="2"/>
  <c r="O936" i="2"/>
  <c r="S936" i="2"/>
  <c r="O937" i="2"/>
  <c r="S937" i="2"/>
  <c r="O938" i="2"/>
  <c r="S938" i="2"/>
  <c r="O939" i="2"/>
  <c r="S939" i="2"/>
  <c r="O940" i="2"/>
  <c r="S940" i="2"/>
  <c r="O941" i="2"/>
  <c r="S941" i="2"/>
  <c r="O942" i="2"/>
  <c r="S942" i="2"/>
  <c r="O943" i="2"/>
  <c r="S943" i="2"/>
  <c r="U943" i="2"/>
  <c r="Q943" i="2" s="1"/>
  <c r="O944" i="2"/>
  <c r="S944" i="2"/>
  <c r="O945" i="2"/>
  <c r="S945" i="2"/>
  <c r="O946" i="2"/>
  <c r="S946" i="2"/>
  <c r="O947" i="2"/>
  <c r="S947" i="2"/>
  <c r="O948" i="2"/>
  <c r="S948" i="2"/>
  <c r="O949" i="2"/>
  <c r="S949" i="2"/>
  <c r="O950" i="2"/>
  <c r="S950" i="2"/>
  <c r="O951" i="2"/>
  <c r="S951" i="2"/>
  <c r="O952" i="2"/>
  <c r="S952" i="2"/>
  <c r="O953" i="2"/>
  <c r="S953" i="2"/>
  <c r="O954" i="2"/>
  <c r="S954" i="2"/>
  <c r="O955" i="2"/>
  <c r="S955" i="2"/>
  <c r="O956" i="2"/>
  <c r="S956" i="2"/>
  <c r="O957" i="2"/>
  <c r="S957" i="2"/>
  <c r="O958" i="2"/>
  <c r="S958" i="2"/>
  <c r="O959" i="2"/>
  <c r="S959" i="2"/>
  <c r="O960" i="2"/>
  <c r="S960" i="2"/>
  <c r="O961" i="2"/>
  <c r="S961" i="2"/>
  <c r="O962" i="2"/>
  <c r="S962" i="2"/>
  <c r="O963" i="2"/>
  <c r="S963" i="2"/>
  <c r="O964" i="2"/>
  <c r="S964" i="2"/>
  <c r="O965" i="2"/>
  <c r="S965" i="2"/>
  <c r="O966" i="2"/>
  <c r="S966" i="2"/>
  <c r="O967" i="2"/>
  <c r="S967" i="2"/>
  <c r="O968" i="2"/>
  <c r="S968" i="2"/>
  <c r="O969" i="2"/>
  <c r="S969" i="2"/>
  <c r="O970" i="2"/>
  <c r="S970" i="2"/>
  <c r="O971" i="2"/>
  <c r="S971" i="2"/>
  <c r="O972" i="2"/>
  <c r="S972" i="2"/>
  <c r="O973" i="2"/>
  <c r="S973" i="2"/>
  <c r="O974" i="2"/>
  <c r="S974" i="2"/>
  <c r="O975" i="2"/>
  <c r="S975" i="2"/>
  <c r="U975" i="2"/>
  <c r="Q975" i="2" s="1"/>
  <c r="O976" i="2"/>
  <c r="S976" i="2"/>
  <c r="O977" i="2"/>
  <c r="S977" i="2"/>
  <c r="O978" i="2"/>
  <c r="S978" i="2"/>
  <c r="O979" i="2"/>
  <c r="S979" i="2"/>
  <c r="O980" i="2"/>
  <c r="S980" i="2"/>
  <c r="O981" i="2"/>
  <c r="S981" i="2"/>
  <c r="O982" i="2"/>
  <c r="S982" i="2"/>
  <c r="O983" i="2"/>
  <c r="S983" i="2"/>
  <c r="O984" i="2"/>
  <c r="S984" i="2"/>
  <c r="O985" i="2"/>
  <c r="S985" i="2"/>
  <c r="O986" i="2"/>
  <c r="S986" i="2"/>
  <c r="O987" i="2"/>
  <c r="S987" i="2"/>
  <c r="O988" i="2"/>
  <c r="S988" i="2"/>
  <c r="O989" i="2"/>
  <c r="S989" i="2"/>
  <c r="O990" i="2"/>
  <c r="S990" i="2"/>
  <c r="O991" i="2"/>
  <c r="S991" i="2"/>
  <c r="O992" i="2"/>
  <c r="S992" i="2"/>
  <c r="O993" i="2"/>
  <c r="S993" i="2"/>
  <c r="O994" i="2"/>
  <c r="S994" i="2"/>
  <c r="O995" i="2"/>
  <c r="S995" i="2"/>
  <c r="O996" i="2"/>
  <c r="S996" i="2"/>
  <c r="O997" i="2"/>
  <c r="S997" i="2"/>
  <c r="O998" i="2"/>
  <c r="S998" i="2"/>
  <c r="O999" i="2"/>
  <c r="S999" i="2"/>
  <c r="O1000" i="2"/>
  <c r="S1000" i="2"/>
  <c r="O1001" i="2"/>
  <c r="S1001" i="2"/>
  <c r="O1002" i="2"/>
  <c r="S1002" i="2"/>
  <c r="O1003" i="2"/>
  <c r="S1003" i="2"/>
  <c r="O1004" i="2"/>
  <c r="S1004" i="2"/>
  <c r="O1005" i="2"/>
  <c r="S1005" i="2"/>
  <c r="O1006" i="2"/>
  <c r="S1006" i="2"/>
  <c r="O1007" i="2"/>
  <c r="S1007" i="2"/>
  <c r="U1007" i="2"/>
  <c r="Q1007" i="2" s="1"/>
  <c r="O1008" i="2"/>
  <c r="S1008" i="2"/>
  <c r="O1009" i="2"/>
  <c r="S1009" i="2"/>
  <c r="O1010" i="2"/>
  <c r="S1010" i="2"/>
  <c r="O1011" i="2"/>
  <c r="S1011" i="2"/>
  <c r="O1012" i="2"/>
  <c r="S1012" i="2"/>
  <c r="O1013" i="2"/>
  <c r="S1013" i="2"/>
  <c r="O1014" i="2"/>
  <c r="S1014" i="2"/>
  <c r="O1015" i="2"/>
  <c r="S1015" i="2"/>
  <c r="O1016" i="2"/>
  <c r="S1016" i="2"/>
  <c r="O1017" i="2"/>
  <c r="S1017" i="2"/>
  <c r="O1018" i="2"/>
  <c r="S1018" i="2"/>
  <c r="O1019" i="2"/>
  <c r="S1019" i="2"/>
  <c r="O1020" i="2"/>
  <c r="S1020" i="2"/>
  <c r="O1021" i="2"/>
  <c r="S1021" i="2"/>
  <c r="O1022" i="2"/>
  <c r="S1022" i="2"/>
  <c r="O1023" i="2"/>
  <c r="S1023" i="2"/>
  <c r="O1024" i="2"/>
  <c r="S1024" i="2"/>
  <c r="O1025" i="2"/>
  <c r="S1025" i="2"/>
  <c r="O1026" i="2"/>
  <c r="S1026" i="2"/>
  <c r="O1027" i="2"/>
  <c r="S1027" i="2"/>
  <c r="U1027" i="2"/>
  <c r="Q1027" i="2" s="1"/>
  <c r="O1028" i="2"/>
  <c r="S1028" i="2"/>
  <c r="O1029" i="2"/>
  <c r="S1029" i="2"/>
  <c r="O1030" i="2"/>
  <c r="S1030" i="2"/>
  <c r="O1031" i="2"/>
  <c r="S1031" i="2"/>
  <c r="O1032" i="2"/>
  <c r="S1032" i="2"/>
  <c r="O1033" i="2"/>
  <c r="S1033" i="2"/>
  <c r="O1034" i="2"/>
  <c r="S1034" i="2"/>
  <c r="O1035" i="2"/>
  <c r="S1035" i="2"/>
  <c r="O1036" i="2"/>
  <c r="S1036" i="2"/>
  <c r="O1037" i="2"/>
  <c r="S1037" i="2"/>
  <c r="O1038" i="2"/>
  <c r="S1038" i="2"/>
  <c r="O1039" i="2"/>
  <c r="S1039" i="2"/>
  <c r="O1040" i="2"/>
  <c r="S1040" i="2"/>
  <c r="O1041" i="2"/>
  <c r="S1041" i="2"/>
  <c r="O1042" i="2"/>
  <c r="S1042" i="2"/>
  <c r="O1043" i="2"/>
  <c r="S1043" i="2"/>
  <c r="U1043" i="2"/>
  <c r="Q1043" i="2" s="1"/>
  <c r="O1044" i="2"/>
  <c r="S1044" i="2"/>
  <c r="O1045" i="2"/>
  <c r="S1045" i="2"/>
  <c r="O1046" i="2"/>
  <c r="S1046" i="2"/>
  <c r="O1047" i="2"/>
  <c r="S1047" i="2"/>
  <c r="O1048" i="2"/>
  <c r="S1048" i="2"/>
  <c r="O1049" i="2"/>
  <c r="S1049" i="2"/>
  <c r="O1050" i="2"/>
  <c r="S1050" i="2"/>
  <c r="O1051" i="2"/>
  <c r="S1051" i="2"/>
  <c r="O1052" i="2"/>
  <c r="S1052" i="2"/>
  <c r="O1053" i="2"/>
  <c r="S1053" i="2"/>
  <c r="O1054" i="2"/>
  <c r="S1054" i="2"/>
  <c r="O1055" i="2"/>
  <c r="S1055" i="2"/>
  <c r="O1056" i="2"/>
  <c r="S1056" i="2"/>
  <c r="O1057" i="2"/>
  <c r="S1057" i="2"/>
  <c r="O1058" i="2"/>
  <c r="S1058" i="2"/>
  <c r="O1059" i="2"/>
  <c r="S1059" i="2"/>
  <c r="U1059" i="2"/>
  <c r="Q1059" i="2" s="1"/>
  <c r="O1060" i="2"/>
  <c r="S1060" i="2"/>
  <c r="O1061" i="2"/>
  <c r="S1061" i="2"/>
  <c r="O1062" i="2"/>
  <c r="S1062" i="2"/>
  <c r="O1063" i="2"/>
  <c r="S1063" i="2"/>
  <c r="O1064" i="2"/>
  <c r="S1064" i="2"/>
  <c r="O1065" i="2"/>
  <c r="S1065" i="2"/>
  <c r="O1066" i="2"/>
  <c r="S1066" i="2"/>
  <c r="O1067" i="2"/>
  <c r="S1067" i="2"/>
  <c r="O1068" i="2"/>
  <c r="S1068" i="2"/>
  <c r="O1069" i="2"/>
  <c r="S1069" i="2"/>
  <c r="O1070" i="2"/>
  <c r="S1070" i="2"/>
  <c r="O1071" i="2"/>
  <c r="S1071" i="2"/>
  <c r="O1072" i="2"/>
  <c r="S1072" i="2"/>
  <c r="O1073" i="2"/>
  <c r="S1073" i="2"/>
  <c r="O1074" i="2"/>
  <c r="S1074" i="2"/>
  <c r="O1075" i="2"/>
  <c r="S1075" i="2"/>
  <c r="U1075" i="2"/>
  <c r="Q1075" i="2" s="1"/>
  <c r="O1076" i="2"/>
  <c r="S1076" i="2"/>
  <c r="O1077" i="2"/>
  <c r="S1077" i="2"/>
  <c r="O1078" i="2"/>
  <c r="S1078" i="2"/>
  <c r="O1079" i="2"/>
  <c r="S1079" i="2"/>
  <c r="O1080" i="2"/>
  <c r="S1080" i="2"/>
  <c r="O1081" i="2"/>
  <c r="S1081" i="2"/>
  <c r="O1082" i="2"/>
  <c r="S1082" i="2"/>
  <c r="O1083" i="2"/>
  <c r="S1083" i="2"/>
  <c r="O1084" i="2"/>
  <c r="S1084" i="2"/>
  <c r="O1085" i="2"/>
  <c r="S1085" i="2"/>
  <c r="O1086" i="2"/>
  <c r="S1086" i="2"/>
  <c r="O1087" i="2"/>
  <c r="S1087" i="2"/>
  <c r="O1088" i="2"/>
  <c r="S1088" i="2"/>
  <c r="O1089" i="2"/>
  <c r="S1089" i="2"/>
  <c r="O1090" i="2"/>
  <c r="S1090" i="2"/>
  <c r="O1091" i="2"/>
  <c r="S1091" i="2"/>
  <c r="U1091" i="2"/>
  <c r="Q1091" i="2" s="1"/>
  <c r="O1092" i="2"/>
  <c r="S1092" i="2"/>
  <c r="O1093" i="2"/>
  <c r="S1093" i="2"/>
  <c r="O1094" i="2"/>
  <c r="S1094" i="2"/>
  <c r="O1095" i="2"/>
  <c r="S1095" i="2"/>
  <c r="O1096" i="2"/>
  <c r="S1096" i="2"/>
  <c r="O1097" i="2"/>
  <c r="S1097" i="2"/>
  <c r="O1098" i="2"/>
  <c r="S1098" i="2"/>
  <c r="O1099" i="2"/>
  <c r="S1099" i="2"/>
  <c r="O1100" i="2"/>
  <c r="S1100" i="2"/>
  <c r="O1101" i="2"/>
  <c r="S1101" i="2"/>
  <c r="O1102" i="2"/>
  <c r="S1102" i="2"/>
  <c r="O1103" i="2"/>
  <c r="S1103" i="2"/>
  <c r="O1104" i="2"/>
  <c r="S1104" i="2"/>
  <c r="O1105" i="2"/>
  <c r="S1105" i="2"/>
  <c r="O1106" i="2"/>
  <c r="S1106" i="2"/>
  <c r="O1107" i="2"/>
  <c r="S1107" i="2"/>
  <c r="U1107" i="2"/>
  <c r="Q1107" i="2" s="1"/>
  <c r="O1108" i="2"/>
  <c r="S1108" i="2"/>
  <c r="O1109" i="2"/>
  <c r="S1109" i="2"/>
  <c r="O1110" i="2"/>
  <c r="S1110" i="2"/>
  <c r="O1111" i="2"/>
  <c r="S1111" i="2"/>
  <c r="O1112" i="2"/>
  <c r="S1112" i="2"/>
  <c r="O1113" i="2"/>
  <c r="S1113" i="2"/>
  <c r="O1114" i="2"/>
  <c r="S1114" i="2"/>
  <c r="O1115" i="2"/>
  <c r="S1115" i="2"/>
  <c r="O1116" i="2"/>
  <c r="S1116" i="2"/>
  <c r="O1117" i="2"/>
  <c r="S1117" i="2"/>
  <c r="O1118" i="2"/>
  <c r="S1118" i="2"/>
  <c r="O1119" i="2"/>
  <c r="S1119" i="2"/>
  <c r="O1120" i="2"/>
  <c r="S1120" i="2"/>
  <c r="O1121" i="2"/>
  <c r="S1121" i="2"/>
  <c r="O1122" i="2"/>
  <c r="S1122" i="2"/>
  <c r="O1123" i="2"/>
  <c r="S1123" i="2"/>
  <c r="U1123" i="2"/>
  <c r="Q1123" i="2" s="1"/>
  <c r="O1124" i="2"/>
  <c r="S1124" i="2"/>
  <c r="O1125" i="2"/>
  <c r="S1125" i="2"/>
  <c r="O1126" i="2"/>
  <c r="S1126" i="2"/>
  <c r="O1127" i="2"/>
  <c r="S1127" i="2"/>
  <c r="O1128" i="2"/>
  <c r="S1128" i="2"/>
  <c r="O1129" i="2"/>
  <c r="S1129" i="2"/>
  <c r="O1130" i="2"/>
  <c r="S1130" i="2"/>
  <c r="O1131" i="2"/>
  <c r="S1131" i="2"/>
  <c r="O1132" i="2"/>
  <c r="S1132" i="2"/>
  <c r="O1133" i="2"/>
  <c r="S1133" i="2"/>
  <c r="O1134" i="2"/>
  <c r="S1134" i="2"/>
  <c r="O1135" i="2"/>
  <c r="S1135" i="2"/>
  <c r="O1136" i="2"/>
  <c r="S1136" i="2"/>
  <c r="O1137" i="2"/>
  <c r="S1137" i="2"/>
  <c r="O1138" i="2"/>
  <c r="S1138" i="2"/>
  <c r="O1139" i="2"/>
  <c r="S1139" i="2"/>
  <c r="U1139" i="2"/>
  <c r="Q1139" i="2" s="1"/>
  <c r="O1140" i="2"/>
  <c r="S1140" i="2"/>
  <c r="O1141" i="2"/>
  <c r="S1141" i="2"/>
  <c r="O1142" i="2"/>
  <c r="S1142" i="2"/>
  <c r="O1143" i="2"/>
  <c r="S1143" i="2"/>
  <c r="O1144" i="2"/>
  <c r="S1144" i="2"/>
  <c r="O1145" i="2"/>
  <c r="S1145" i="2"/>
  <c r="O1146" i="2"/>
  <c r="S1146" i="2"/>
  <c r="O1147" i="2"/>
  <c r="S1147" i="2"/>
  <c r="O1148" i="2"/>
  <c r="S1148" i="2"/>
  <c r="O1149" i="2"/>
  <c r="S1149" i="2"/>
  <c r="O1150" i="2"/>
  <c r="S1150" i="2"/>
  <c r="O1151" i="2"/>
  <c r="S1151" i="2"/>
  <c r="O1152" i="2"/>
  <c r="S1152" i="2"/>
  <c r="O1153" i="2"/>
  <c r="S1153" i="2"/>
  <c r="O1154" i="2"/>
  <c r="S1154" i="2"/>
  <c r="O1155" i="2"/>
  <c r="S1155" i="2"/>
  <c r="U1155" i="2"/>
  <c r="Q1155" i="2" s="1"/>
  <c r="O1156" i="2"/>
  <c r="S1156" i="2"/>
  <c r="O1157" i="2"/>
  <c r="S1157" i="2"/>
  <c r="O1158" i="2"/>
  <c r="S1158" i="2"/>
  <c r="O1159" i="2"/>
  <c r="S1159" i="2"/>
  <c r="O1160" i="2"/>
  <c r="S1160" i="2"/>
  <c r="O1161" i="2"/>
  <c r="S1161" i="2"/>
  <c r="O1162" i="2"/>
  <c r="S1162" i="2"/>
  <c r="O1163" i="2"/>
  <c r="S1163" i="2"/>
  <c r="O1164" i="2"/>
  <c r="S1164" i="2"/>
  <c r="O1165" i="2"/>
  <c r="S1165" i="2"/>
  <c r="O1166" i="2"/>
  <c r="S1166" i="2"/>
  <c r="O1167" i="2"/>
  <c r="S1167" i="2"/>
  <c r="O1168" i="2"/>
  <c r="S1168" i="2"/>
  <c r="U1168" i="2"/>
  <c r="Q1168" i="2" s="1"/>
  <c r="O1169" i="2"/>
  <c r="S1169" i="2"/>
  <c r="O1170" i="2"/>
  <c r="S1170" i="2"/>
  <c r="O1171" i="2"/>
  <c r="S1171" i="2"/>
  <c r="O1172" i="2"/>
  <c r="S1172" i="2"/>
  <c r="O1173" i="2"/>
  <c r="S1173" i="2"/>
  <c r="O1174" i="2"/>
  <c r="S1174" i="2"/>
  <c r="O1175" i="2"/>
  <c r="S1175" i="2"/>
  <c r="O1176" i="2"/>
  <c r="S1176" i="2"/>
  <c r="O1177" i="2"/>
  <c r="S1177" i="2"/>
  <c r="O1178" i="2"/>
  <c r="S1178" i="2"/>
  <c r="O1179" i="2"/>
  <c r="S1179" i="2"/>
  <c r="O1180" i="2"/>
  <c r="S1180" i="2"/>
  <c r="O1181" i="2"/>
  <c r="S1181" i="2"/>
  <c r="O1182" i="2"/>
  <c r="S1182" i="2"/>
  <c r="O1183" i="2"/>
  <c r="S1183" i="2"/>
  <c r="O1184" i="2"/>
  <c r="S1184" i="2"/>
  <c r="O1185" i="2"/>
  <c r="S1185" i="2"/>
  <c r="O1186" i="2"/>
  <c r="S1186" i="2"/>
  <c r="O1187" i="2"/>
  <c r="S1187" i="2"/>
  <c r="O1188" i="2"/>
  <c r="S1188" i="2"/>
  <c r="O1189" i="2"/>
  <c r="S1189" i="2"/>
  <c r="O1190" i="2"/>
  <c r="S1190" i="2"/>
  <c r="O1191" i="2"/>
  <c r="S1191" i="2"/>
  <c r="O1192" i="2"/>
  <c r="S1192" i="2"/>
  <c r="O1193" i="2"/>
  <c r="S1193" i="2"/>
  <c r="O1194" i="2"/>
  <c r="S1194" i="2"/>
  <c r="O1195" i="2"/>
  <c r="S1195" i="2"/>
  <c r="O1196" i="2"/>
  <c r="S1196" i="2"/>
  <c r="O1197" i="2"/>
  <c r="S1197" i="2"/>
  <c r="O1198" i="2"/>
  <c r="S1198" i="2"/>
  <c r="O1199" i="2"/>
  <c r="S1199" i="2"/>
  <c r="O1200" i="2"/>
  <c r="S1200" i="2"/>
  <c r="U1200" i="2"/>
  <c r="Q1200" i="2" s="1"/>
  <c r="O1201" i="2"/>
  <c r="S1201" i="2"/>
  <c r="O1202" i="2"/>
  <c r="S1202" i="2"/>
  <c r="O1203" i="2"/>
  <c r="S1203" i="2"/>
  <c r="O1204" i="2"/>
  <c r="S1204" i="2"/>
  <c r="O1205" i="2"/>
  <c r="S1205" i="2"/>
  <c r="O1206" i="2"/>
  <c r="S1206" i="2"/>
  <c r="O1207" i="2"/>
  <c r="S1207" i="2"/>
  <c r="O1208" i="2"/>
  <c r="S1208" i="2"/>
  <c r="O1209" i="2"/>
  <c r="S1209" i="2"/>
  <c r="O1210" i="2"/>
  <c r="S1210" i="2"/>
  <c r="O1211" i="2"/>
  <c r="S1211" i="2"/>
  <c r="O1212" i="2"/>
  <c r="S1212" i="2"/>
  <c r="O1213" i="2"/>
  <c r="S1213" i="2"/>
  <c r="O1214" i="2"/>
  <c r="S1214" i="2"/>
  <c r="O1215" i="2"/>
  <c r="S1215" i="2"/>
  <c r="O1216" i="2"/>
  <c r="S1216" i="2"/>
  <c r="O1217" i="2"/>
  <c r="S1217" i="2"/>
  <c r="O1218" i="2"/>
  <c r="S1218" i="2"/>
  <c r="O1219" i="2"/>
  <c r="S1219" i="2"/>
  <c r="O1220" i="2"/>
  <c r="S1220" i="2"/>
  <c r="O1221" i="2"/>
  <c r="S1221" i="2"/>
  <c r="O1222" i="2"/>
  <c r="S1222" i="2"/>
  <c r="O1223" i="2"/>
  <c r="S1223" i="2"/>
  <c r="O1224" i="2"/>
  <c r="S1224" i="2"/>
  <c r="O1225" i="2"/>
  <c r="S1225" i="2"/>
  <c r="O1226" i="2"/>
  <c r="S1226" i="2"/>
  <c r="O1227" i="2"/>
  <c r="S1227" i="2"/>
  <c r="O1228" i="2"/>
  <c r="S1228" i="2"/>
  <c r="O1229" i="2"/>
  <c r="S1229" i="2"/>
  <c r="O1230" i="2"/>
  <c r="S1230" i="2"/>
  <c r="O1231" i="2"/>
  <c r="S1231" i="2"/>
  <c r="O1232" i="2"/>
  <c r="S1232" i="2"/>
  <c r="U1232" i="2"/>
  <c r="Q1232" i="2" s="1"/>
  <c r="O1233" i="2"/>
  <c r="S1233" i="2"/>
  <c r="O1234" i="2"/>
  <c r="S1234" i="2"/>
  <c r="O1235" i="2"/>
  <c r="S1235" i="2"/>
  <c r="O1236" i="2"/>
  <c r="S1236" i="2"/>
  <c r="O1237" i="2"/>
  <c r="S1237" i="2"/>
  <c r="O1238" i="2"/>
  <c r="S1238" i="2"/>
  <c r="O1239" i="2"/>
  <c r="S1239" i="2"/>
  <c r="O1240" i="2"/>
  <c r="S1240" i="2"/>
  <c r="O1241" i="2"/>
  <c r="S1241" i="2"/>
  <c r="O1242" i="2"/>
  <c r="S1242" i="2"/>
  <c r="O1243" i="2"/>
  <c r="S1243" i="2"/>
  <c r="O1244" i="2"/>
  <c r="S1244" i="2"/>
  <c r="O1245" i="2"/>
  <c r="S1245" i="2"/>
  <c r="O1246" i="2"/>
  <c r="S1246" i="2"/>
  <c r="O1247" i="2"/>
  <c r="S1247" i="2"/>
  <c r="O1248" i="2"/>
  <c r="S1248" i="2"/>
  <c r="O1249" i="2"/>
  <c r="S1249" i="2"/>
  <c r="O1250" i="2"/>
  <c r="S1250" i="2"/>
  <c r="O1251" i="2"/>
  <c r="S1251" i="2"/>
  <c r="O1252" i="2"/>
  <c r="S1252" i="2"/>
  <c r="O1253" i="2"/>
  <c r="S1253" i="2"/>
  <c r="O1254" i="2"/>
  <c r="S1254" i="2"/>
  <c r="O1255" i="2"/>
  <c r="S1255" i="2"/>
  <c r="O1256" i="2"/>
  <c r="S1256" i="2"/>
  <c r="O1257" i="2"/>
  <c r="S1257" i="2"/>
  <c r="O1258" i="2"/>
  <c r="S1258" i="2"/>
  <c r="O1259" i="2"/>
  <c r="S1259" i="2"/>
  <c r="O1260" i="2"/>
  <c r="S1260" i="2"/>
  <c r="O1261" i="2"/>
  <c r="S1261" i="2"/>
  <c r="O1262" i="2"/>
  <c r="S1262" i="2"/>
  <c r="O1263" i="2"/>
  <c r="S1263" i="2"/>
  <c r="O1264" i="2"/>
  <c r="S1264" i="2"/>
  <c r="U1264" i="2"/>
  <c r="Q1264" i="2" s="1"/>
  <c r="O1265" i="2"/>
  <c r="S1265" i="2"/>
  <c r="O1266" i="2"/>
  <c r="S1266" i="2"/>
  <c r="O1267" i="2"/>
  <c r="S1267" i="2"/>
  <c r="O1268" i="2"/>
  <c r="S1268" i="2"/>
  <c r="O1269" i="2"/>
  <c r="S1269" i="2"/>
  <c r="O1270" i="2"/>
  <c r="S1270" i="2"/>
  <c r="O1271" i="2"/>
  <c r="S1271" i="2"/>
  <c r="O1272" i="2"/>
  <c r="S1272" i="2"/>
  <c r="O1273" i="2"/>
  <c r="S1273" i="2"/>
  <c r="O1274" i="2"/>
  <c r="S1274" i="2"/>
  <c r="O1275" i="2"/>
  <c r="S1275" i="2"/>
  <c r="O1276" i="2"/>
  <c r="S1276" i="2"/>
  <c r="O1277" i="2"/>
  <c r="S1277" i="2"/>
  <c r="O1278" i="2"/>
  <c r="S1278" i="2"/>
  <c r="O1279" i="2"/>
  <c r="S1279" i="2"/>
  <c r="O1280" i="2"/>
  <c r="S1280" i="2"/>
  <c r="O1281" i="2"/>
  <c r="S1281" i="2"/>
  <c r="O1282" i="2"/>
  <c r="S1282" i="2"/>
  <c r="O1283" i="2"/>
  <c r="S1283" i="2"/>
  <c r="O1284" i="2"/>
  <c r="S1284" i="2"/>
  <c r="O1285" i="2"/>
  <c r="S1285" i="2"/>
  <c r="O1286" i="2"/>
  <c r="S1286" i="2"/>
  <c r="O1287" i="2"/>
  <c r="S1287" i="2"/>
  <c r="O1288" i="2"/>
  <c r="S1288" i="2"/>
  <c r="O1289" i="2"/>
  <c r="S1289" i="2"/>
  <c r="O1290" i="2"/>
  <c r="S1290" i="2"/>
  <c r="O1291" i="2"/>
  <c r="S1291" i="2"/>
  <c r="O1292" i="2"/>
  <c r="S1292" i="2"/>
  <c r="O1293" i="2"/>
  <c r="S1293" i="2"/>
  <c r="O1294" i="2"/>
  <c r="S1294" i="2"/>
  <c r="O1295" i="2"/>
  <c r="S1295" i="2"/>
  <c r="O1296" i="2"/>
  <c r="S1296" i="2"/>
  <c r="U1296" i="2"/>
  <c r="Q1296" i="2" s="1"/>
  <c r="O1297" i="2"/>
  <c r="S1297" i="2"/>
  <c r="O1298" i="2"/>
  <c r="S1298" i="2"/>
  <c r="O1299" i="2"/>
  <c r="S1299" i="2"/>
  <c r="O1300" i="2"/>
  <c r="S1300" i="2"/>
  <c r="O1301" i="2"/>
  <c r="S1301" i="2"/>
  <c r="O1302" i="2"/>
  <c r="S1302" i="2"/>
  <c r="O1303" i="2"/>
  <c r="S1303" i="2"/>
  <c r="O1304" i="2"/>
  <c r="S1304" i="2"/>
  <c r="O1305" i="2"/>
  <c r="S1305" i="2"/>
  <c r="O1306" i="2"/>
  <c r="S1306" i="2"/>
  <c r="O1307" i="2"/>
  <c r="S1307" i="2"/>
  <c r="O1308" i="2"/>
  <c r="S1308" i="2"/>
  <c r="O1309" i="2"/>
  <c r="S1309" i="2"/>
  <c r="O1310" i="2"/>
  <c r="S1310" i="2"/>
  <c r="O1311" i="2"/>
  <c r="S1311" i="2"/>
  <c r="O1312" i="2"/>
  <c r="S1312" i="2"/>
  <c r="O1313" i="2"/>
  <c r="S1313" i="2"/>
  <c r="O1314" i="2"/>
  <c r="S1314" i="2"/>
  <c r="O1315" i="2"/>
  <c r="S1315" i="2"/>
  <c r="O1316" i="2"/>
  <c r="S1316" i="2"/>
  <c r="O1317" i="2"/>
  <c r="S1317" i="2"/>
  <c r="O1318" i="2"/>
  <c r="S1318" i="2"/>
  <c r="O1319" i="2"/>
  <c r="S1319" i="2"/>
  <c r="O1320" i="2"/>
  <c r="S1320" i="2"/>
  <c r="O1321" i="2"/>
  <c r="S1321" i="2"/>
  <c r="O1322" i="2"/>
  <c r="S1322" i="2"/>
  <c r="O1323" i="2"/>
  <c r="S1323" i="2"/>
  <c r="O1324" i="2"/>
  <c r="S1324" i="2"/>
  <c r="O1325" i="2"/>
  <c r="S1325" i="2"/>
  <c r="O1326" i="2"/>
  <c r="S1326" i="2"/>
  <c r="O1327" i="2"/>
  <c r="S1327" i="2"/>
  <c r="O1328" i="2"/>
  <c r="S1328" i="2"/>
  <c r="U1328" i="2"/>
  <c r="Q1328" i="2" s="1"/>
  <c r="O1329" i="2"/>
  <c r="S1329" i="2"/>
  <c r="O1330" i="2"/>
  <c r="S1330" i="2"/>
  <c r="O1331" i="2"/>
  <c r="S1331" i="2"/>
  <c r="O1332" i="2"/>
  <c r="S1332" i="2"/>
  <c r="O1333" i="2"/>
  <c r="S1333" i="2"/>
  <c r="O1334" i="2"/>
  <c r="S1334" i="2"/>
  <c r="O1335" i="2"/>
  <c r="S1335" i="2"/>
  <c r="O1336" i="2"/>
  <c r="S1336" i="2"/>
  <c r="O1337" i="2"/>
  <c r="S1337" i="2"/>
  <c r="O1338" i="2"/>
  <c r="S1338" i="2"/>
  <c r="O1339" i="2"/>
  <c r="S1339" i="2"/>
  <c r="O1340" i="2"/>
  <c r="S1340" i="2"/>
  <c r="O1341" i="2"/>
  <c r="S1341" i="2"/>
  <c r="O1342" i="2"/>
  <c r="S1342" i="2"/>
  <c r="O1343" i="2"/>
  <c r="S1343" i="2"/>
  <c r="O1344" i="2"/>
  <c r="S1344" i="2"/>
  <c r="O1345" i="2"/>
  <c r="S1345" i="2"/>
  <c r="O1346" i="2"/>
  <c r="S1346" i="2"/>
  <c r="O1347" i="2"/>
  <c r="S1347" i="2"/>
  <c r="O1348" i="2"/>
  <c r="S1348" i="2"/>
  <c r="O1349" i="2"/>
  <c r="S1349" i="2"/>
  <c r="O1350" i="2"/>
  <c r="S1350" i="2"/>
  <c r="O1351" i="2"/>
  <c r="S1351" i="2"/>
  <c r="O1352" i="2"/>
  <c r="S1352" i="2"/>
  <c r="U1352" i="2"/>
  <c r="Q1352" i="2" s="1"/>
  <c r="O1353" i="2"/>
  <c r="S1353" i="2"/>
  <c r="O1354" i="2"/>
  <c r="S1354" i="2"/>
  <c r="O1355" i="2"/>
  <c r="S1355" i="2"/>
  <c r="O1356" i="2"/>
  <c r="S1356" i="2"/>
  <c r="O1357" i="2"/>
  <c r="S1357" i="2"/>
  <c r="O1358" i="2"/>
  <c r="S1358" i="2"/>
  <c r="O1359" i="2"/>
  <c r="S1359" i="2"/>
  <c r="O1360" i="2"/>
  <c r="S1360" i="2"/>
  <c r="O1361" i="2"/>
  <c r="S1361" i="2"/>
  <c r="O1362" i="2"/>
  <c r="S1362" i="2"/>
  <c r="O1363" i="2"/>
  <c r="S1363" i="2"/>
  <c r="O1364" i="2"/>
  <c r="S1364" i="2"/>
  <c r="O1365" i="2"/>
  <c r="S1365" i="2"/>
  <c r="O1366" i="2"/>
  <c r="S1366" i="2"/>
  <c r="O1367" i="2"/>
  <c r="S1367" i="2"/>
  <c r="O1368" i="2"/>
  <c r="S1368" i="2"/>
  <c r="U1368" i="2"/>
  <c r="Q1368" i="2" s="1"/>
  <c r="O1369" i="2"/>
  <c r="S1369" i="2"/>
  <c r="O1370" i="2"/>
  <c r="S1370" i="2"/>
  <c r="O1371" i="2"/>
  <c r="S1371" i="2"/>
  <c r="O1372" i="2"/>
  <c r="S1372" i="2"/>
  <c r="O1373" i="2"/>
  <c r="S1373" i="2"/>
  <c r="O1374" i="2"/>
  <c r="S1374" i="2"/>
  <c r="O1375" i="2"/>
  <c r="S1375" i="2"/>
  <c r="O1376" i="2"/>
  <c r="S1376" i="2"/>
  <c r="O1377" i="2"/>
  <c r="S1377" i="2"/>
  <c r="O1378" i="2"/>
  <c r="S1378" i="2"/>
  <c r="O1379" i="2"/>
  <c r="S1379" i="2"/>
  <c r="O1380" i="2"/>
  <c r="S1380" i="2"/>
  <c r="O1381" i="2"/>
  <c r="S1381" i="2"/>
  <c r="O1382" i="2"/>
  <c r="S1382" i="2"/>
  <c r="O1383" i="2"/>
  <c r="S1383" i="2"/>
  <c r="O1384" i="2"/>
  <c r="S1384" i="2"/>
  <c r="U1384" i="2"/>
  <c r="Q1384" i="2" s="1"/>
  <c r="O1385" i="2"/>
  <c r="S1385" i="2"/>
  <c r="O1386" i="2"/>
  <c r="S1386" i="2"/>
  <c r="O1387" i="2"/>
  <c r="S1387" i="2"/>
  <c r="O1388" i="2"/>
  <c r="S1388" i="2"/>
  <c r="O1389" i="2"/>
  <c r="S1389" i="2"/>
  <c r="O1390" i="2"/>
  <c r="S1390" i="2"/>
  <c r="O1391" i="2"/>
  <c r="S1391" i="2"/>
  <c r="O1392" i="2"/>
  <c r="S1392" i="2"/>
  <c r="O1393" i="2"/>
  <c r="S1393" i="2"/>
  <c r="O1394" i="2"/>
  <c r="S1394" i="2"/>
  <c r="O1395" i="2"/>
  <c r="S1395" i="2"/>
  <c r="O1396" i="2"/>
  <c r="S1396" i="2"/>
  <c r="O1397" i="2"/>
  <c r="S1397" i="2"/>
  <c r="O1398" i="2"/>
  <c r="S1398" i="2"/>
  <c r="O1399" i="2"/>
  <c r="S1399" i="2"/>
  <c r="O1400" i="2"/>
  <c r="S1400" i="2"/>
  <c r="U1400" i="2"/>
  <c r="Q1400" i="2" s="1"/>
  <c r="O1401" i="2"/>
  <c r="S1401" i="2"/>
  <c r="O1402" i="2"/>
  <c r="S1402" i="2"/>
  <c r="O1403" i="2"/>
  <c r="S1403" i="2"/>
  <c r="O1404" i="2"/>
  <c r="S1404" i="2"/>
  <c r="O1405" i="2"/>
  <c r="S1405" i="2"/>
  <c r="O1406" i="2"/>
  <c r="S1406" i="2"/>
  <c r="O1407" i="2"/>
  <c r="S1407" i="2"/>
  <c r="O1408" i="2"/>
  <c r="S1408" i="2"/>
  <c r="O1409" i="2"/>
  <c r="S1409" i="2"/>
  <c r="O1410" i="2"/>
  <c r="S1410" i="2"/>
  <c r="O1411" i="2"/>
  <c r="S1411" i="2"/>
  <c r="O1412" i="2"/>
  <c r="S1412" i="2"/>
  <c r="O1413" i="2"/>
  <c r="S1413" i="2"/>
  <c r="O1414" i="2"/>
  <c r="S1414" i="2"/>
  <c r="O1415" i="2"/>
  <c r="S1415" i="2"/>
  <c r="O1416" i="2"/>
  <c r="S1416" i="2"/>
  <c r="O1417" i="2"/>
  <c r="S1417" i="2"/>
  <c r="O1418" i="2"/>
  <c r="S1418" i="2"/>
  <c r="O1419" i="2"/>
  <c r="S1419" i="2"/>
  <c r="O1420" i="2"/>
  <c r="S1420" i="2"/>
  <c r="O1421" i="2"/>
  <c r="S1421" i="2"/>
  <c r="O1422" i="2"/>
  <c r="S1422" i="2"/>
  <c r="O1423" i="2"/>
  <c r="S1423" i="2"/>
  <c r="O1424" i="2"/>
  <c r="S1424" i="2"/>
  <c r="U1424" i="2"/>
  <c r="Q1424" i="2" s="1"/>
  <c r="O1425" i="2"/>
  <c r="S1425" i="2"/>
  <c r="O1426" i="2"/>
  <c r="S1426" i="2"/>
  <c r="O1427" i="2"/>
  <c r="S1427" i="2"/>
  <c r="O1428" i="2"/>
  <c r="S1428" i="2"/>
  <c r="O1429" i="2"/>
  <c r="S1429" i="2"/>
  <c r="O1430" i="2"/>
  <c r="S1430" i="2"/>
  <c r="O1431" i="2"/>
  <c r="S1431" i="2"/>
  <c r="O1432" i="2"/>
  <c r="S1432" i="2"/>
  <c r="O1433" i="2"/>
  <c r="S1433" i="2"/>
  <c r="O1434" i="2"/>
  <c r="S1434" i="2"/>
  <c r="O1435" i="2"/>
  <c r="S1435" i="2"/>
  <c r="O1436" i="2"/>
  <c r="S1436" i="2"/>
  <c r="O1437" i="2"/>
  <c r="S1437" i="2"/>
  <c r="O1438" i="2"/>
  <c r="S1438" i="2"/>
  <c r="O1439" i="2"/>
  <c r="S1439" i="2"/>
  <c r="O1440" i="2"/>
  <c r="S1440" i="2"/>
  <c r="U1440" i="2"/>
  <c r="Q1440" i="2" s="1"/>
  <c r="O1441" i="2"/>
  <c r="S1441" i="2"/>
  <c r="O1442" i="2"/>
  <c r="S1442" i="2"/>
  <c r="O1443" i="2"/>
  <c r="S1443" i="2"/>
  <c r="O1444" i="2"/>
  <c r="S1444" i="2"/>
  <c r="O1445" i="2"/>
  <c r="S1445" i="2"/>
  <c r="O1446" i="2"/>
  <c r="S1446" i="2"/>
  <c r="O1447" i="2"/>
  <c r="S1447" i="2"/>
  <c r="O1448" i="2"/>
  <c r="S1448" i="2"/>
  <c r="O1449" i="2"/>
  <c r="S1449" i="2"/>
  <c r="O1450" i="2"/>
  <c r="S1450" i="2"/>
  <c r="O1451" i="2"/>
  <c r="S1451" i="2"/>
  <c r="O1452" i="2"/>
  <c r="S1452" i="2"/>
  <c r="O1453" i="2"/>
  <c r="S1453" i="2"/>
  <c r="O1454" i="2"/>
  <c r="S1454" i="2"/>
  <c r="O1455" i="2"/>
  <c r="S1455" i="2"/>
  <c r="O1456" i="2"/>
  <c r="S1456" i="2"/>
  <c r="U1456" i="2"/>
  <c r="Q1456" i="2" s="1"/>
  <c r="O1457" i="2"/>
  <c r="S1457" i="2"/>
  <c r="O1458" i="2"/>
  <c r="S1458" i="2"/>
  <c r="O1459" i="2"/>
  <c r="S1459" i="2"/>
  <c r="O1460" i="2"/>
  <c r="S1460" i="2"/>
  <c r="O1461" i="2"/>
  <c r="S1461" i="2"/>
  <c r="O1462" i="2"/>
  <c r="S1462" i="2"/>
  <c r="O1463" i="2"/>
  <c r="S1463" i="2"/>
  <c r="O1464" i="2"/>
  <c r="S1464" i="2"/>
  <c r="O1465" i="2"/>
  <c r="S1465" i="2"/>
  <c r="O1466" i="2"/>
  <c r="S1466" i="2"/>
  <c r="O1467" i="2"/>
  <c r="S1467" i="2"/>
  <c r="O1468" i="2"/>
  <c r="S1468" i="2"/>
  <c r="O1469" i="2"/>
  <c r="S1469" i="2"/>
  <c r="O1470" i="2"/>
  <c r="S1470" i="2"/>
  <c r="O1471" i="2"/>
  <c r="S1471" i="2"/>
  <c r="O1472" i="2"/>
  <c r="S1472" i="2"/>
  <c r="U1472" i="2"/>
  <c r="Q1472" i="2" s="1"/>
  <c r="O1473" i="2"/>
  <c r="S1473" i="2"/>
  <c r="O1474" i="2"/>
  <c r="S1474" i="2"/>
  <c r="O1475" i="2"/>
  <c r="S1475" i="2"/>
  <c r="O1476" i="2"/>
  <c r="S1476" i="2"/>
  <c r="O1477" i="2"/>
  <c r="S1477" i="2"/>
  <c r="O1478" i="2"/>
  <c r="S1478" i="2"/>
  <c r="O1479" i="2"/>
  <c r="S1479" i="2"/>
  <c r="O1480" i="2"/>
  <c r="S1480" i="2"/>
  <c r="O1481" i="2"/>
  <c r="S1481" i="2"/>
  <c r="O1482" i="2"/>
  <c r="S1482" i="2"/>
  <c r="O1483" i="2"/>
  <c r="S1483" i="2"/>
  <c r="O1484" i="2"/>
  <c r="S1484" i="2"/>
  <c r="O1485" i="2"/>
  <c r="S1485" i="2"/>
  <c r="O1486" i="2"/>
  <c r="S1486" i="2"/>
  <c r="O1487" i="2"/>
  <c r="S1487" i="2"/>
  <c r="O1488" i="2"/>
  <c r="S1488" i="2"/>
  <c r="U1488" i="2"/>
  <c r="Q1488" i="2" s="1"/>
  <c r="O1489" i="2"/>
  <c r="S1489" i="2"/>
  <c r="O1490" i="2"/>
  <c r="S1490" i="2"/>
  <c r="O1491" i="2"/>
  <c r="S1491" i="2"/>
  <c r="O1492" i="2"/>
  <c r="S1492" i="2"/>
  <c r="O1493" i="2"/>
  <c r="S1493" i="2"/>
  <c r="O1494" i="2"/>
  <c r="S1494" i="2"/>
  <c r="O1495" i="2"/>
  <c r="S1495" i="2"/>
  <c r="O1496" i="2"/>
  <c r="S1496" i="2"/>
  <c r="O1497" i="2"/>
  <c r="S1497" i="2"/>
  <c r="O1498" i="2"/>
  <c r="S1498" i="2"/>
  <c r="O1499" i="2"/>
  <c r="S1499" i="2"/>
  <c r="O1500" i="2"/>
  <c r="S1500" i="2"/>
  <c r="O1501" i="2"/>
  <c r="S1501" i="2"/>
  <c r="O1502" i="2"/>
  <c r="S1502" i="2"/>
  <c r="O1503" i="2"/>
  <c r="S1503" i="2"/>
  <c r="O1504" i="2"/>
  <c r="S1504" i="2"/>
  <c r="U1504" i="2"/>
  <c r="Q1504" i="2" s="1"/>
  <c r="O1505" i="2"/>
  <c r="S1505" i="2"/>
  <c r="O1506" i="2"/>
  <c r="S1506" i="2"/>
  <c r="O1507" i="2"/>
  <c r="S1507" i="2"/>
  <c r="O1508" i="2"/>
  <c r="S1508" i="2"/>
  <c r="O1509" i="2"/>
  <c r="S1509" i="2"/>
  <c r="O1510" i="2"/>
  <c r="S1510" i="2"/>
  <c r="O1511" i="2"/>
  <c r="S1511" i="2"/>
  <c r="O1512" i="2"/>
  <c r="S1512" i="2"/>
  <c r="O1513" i="2"/>
  <c r="S1513" i="2"/>
  <c r="O1514" i="2"/>
  <c r="S1514" i="2"/>
  <c r="O1515" i="2"/>
  <c r="S1515" i="2"/>
  <c r="O1516" i="2"/>
  <c r="S1516" i="2"/>
  <c r="O1517" i="2"/>
  <c r="S1517" i="2"/>
  <c r="O1518" i="2"/>
  <c r="S1518" i="2"/>
  <c r="O1519" i="2"/>
  <c r="S1519" i="2"/>
  <c r="O1520" i="2"/>
  <c r="S1520" i="2"/>
  <c r="U1520" i="2"/>
  <c r="Q1520" i="2" s="1"/>
  <c r="O1521" i="2"/>
  <c r="S1521" i="2"/>
  <c r="O1522" i="2"/>
  <c r="S1522" i="2"/>
  <c r="O1523" i="2"/>
  <c r="S1523" i="2"/>
  <c r="O1524" i="2"/>
  <c r="S1524" i="2"/>
  <c r="O1525" i="2"/>
  <c r="S1525" i="2"/>
  <c r="O1526" i="2"/>
  <c r="S1526" i="2"/>
  <c r="O1527" i="2"/>
  <c r="S1527" i="2"/>
  <c r="O1528" i="2"/>
  <c r="S1528" i="2"/>
  <c r="O1529" i="2"/>
  <c r="S1529" i="2"/>
  <c r="O1530" i="2"/>
  <c r="S1530" i="2"/>
  <c r="O1531" i="2"/>
  <c r="S1531" i="2"/>
  <c r="O1532" i="2"/>
  <c r="S1532" i="2"/>
  <c r="O1533" i="2"/>
  <c r="S1533" i="2"/>
  <c r="O1534" i="2"/>
  <c r="S1534" i="2"/>
  <c r="O1535" i="2"/>
  <c r="S1535" i="2"/>
  <c r="O1536" i="2"/>
  <c r="S1536" i="2"/>
  <c r="O1537" i="2"/>
  <c r="S1537" i="2"/>
  <c r="O1538" i="2"/>
  <c r="S1538" i="2"/>
  <c r="U1538" i="2"/>
  <c r="Q1538" i="2" s="1"/>
  <c r="O1539" i="2"/>
  <c r="S1539" i="2"/>
  <c r="O1540" i="2"/>
  <c r="S1540" i="2"/>
  <c r="O1541" i="2"/>
  <c r="S1541" i="2"/>
  <c r="O1542" i="2"/>
  <c r="S1542" i="2"/>
  <c r="O1543" i="2"/>
  <c r="S1543" i="2"/>
  <c r="O1544" i="2"/>
  <c r="S1544" i="2"/>
  <c r="O1545" i="2"/>
  <c r="S1545" i="2"/>
  <c r="O1546" i="2"/>
  <c r="S1546" i="2"/>
  <c r="O1547" i="2"/>
  <c r="S1547" i="2"/>
  <c r="O1548" i="2"/>
  <c r="S1548" i="2"/>
  <c r="O1549" i="2"/>
  <c r="S1549" i="2"/>
  <c r="O1550" i="2"/>
  <c r="S1550" i="2"/>
  <c r="O1551" i="2"/>
  <c r="S1551" i="2"/>
  <c r="O1552" i="2"/>
  <c r="S1552" i="2"/>
  <c r="O1553" i="2"/>
  <c r="S1553" i="2"/>
  <c r="O1554" i="2"/>
  <c r="S1554" i="2"/>
  <c r="U1554" i="2"/>
  <c r="Q1554" i="2" s="1"/>
  <c r="O1555" i="2"/>
  <c r="S1555" i="2"/>
  <c r="O1556" i="2"/>
  <c r="S1556" i="2"/>
  <c r="O1557" i="2"/>
  <c r="S1557" i="2"/>
  <c r="O1558" i="2"/>
  <c r="S1558" i="2"/>
  <c r="O1559" i="2"/>
  <c r="S1559" i="2"/>
  <c r="O1560" i="2"/>
  <c r="S1560" i="2"/>
  <c r="O1561" i="2"/>
  <c r="S1561" i="2"/>
  <c r="O1562" i="2"/>
  <c r="S1562" i="2"/>
  <c r="O1563" i="2"/>
  <c r="S1563" i="2"/>
  <c r="O1564" i="2"/>
  <c r="S1564" i="2"/>
  <c r="O1565" i="2"/>
  <c r="S1565" i="2"/>
  <c r="O1566" i="2"/>
  <c r="S1566" i="2"/>
  <c r="O1567" i="2"/>
  <c r="S1567" i="2"/>
  <c r="O1568" i="2"/>
  <c r="S1568" i="2"/>
  <c r="O1569" i="2"/>
  <c r="S1569" i="2"/>
  <c r="O1570" i="2"/>
  <c r="S1570" i="2"/>
  <c r="U1570" i="2"/>
  <c r="Q1570" i="2" s="1"/>
  <c r="O1571" i="2"/>
  <c r="S1571" i="2"/>
  <c r="O1572" i="2"/>
  <c r="S1572" i="2"/>
  <c r="O1573" i="2"/>
  <c r="S1573" i="2"/>
  <c r="O1574" i="2"/>
  <c r="S1574" i="2"/>
  <c r="O1575" i="2"/>
  <c r="S1575" i="2"/>
  <c r="O1576" i="2"/>
  <c r="S1576" i="2"/>
  <c r="O1577" i="2"/>
  <c r="S1577" i="2"/>
  <c r="O1578" i="2"/>
  <c r="S1578" i="2"/>
  <c r="O1579" i="2"/>
  <c r="S1579" i="2"/>
  <c r="O1580" i="2"/>
  <c r="S1580" i="2"/>
  <c r="O1581" i="2"/>
  <c r="S1581" i="2"/>
  <c r="O1582" i="2"/>
  <c r="S1582" i="2"/>
  <c r="O1583" i="2"/>
  <c r="S1583" i="2"/>
  <c r="O1584" i="2"/>
  <c r="S1584" i="2"/>
  <c r="O1585" i="2"/>
  <c r="S1585" i="2"/>
  <c r="O1586" i="2"/>
  <c r="S1586" i="2"/>
  <c r="U1586" i="2"/>
  <c r="Q1586" i="2" s="1"/>
  <c r="O1587" i="2"/>
  <c r="S1587" i="2"/>
  <c r="U1602" i="2" s="1"/>
  <c r="Q1602" i="2" s="1"/>
  <c r="O1588" i="2"/>
  <c r="S1588" i="2"/>
  <c r="O1589" i="2"/>
  <c r="S1589" i="2"/>
  <c r="O1590" i="2"/>
  <c r="S1590" i="2"/>
  <c r="O1591" i="2"/>
  <c r="S1591" i="2"/>
  <c r="O1592" i="2"/>
  <c r="S1592" i="2"/>
  <c r="O1593" i="2"/>
  <c r="S1593" i="2"/>
  <c r="O1594" i="2"/>
  <c r="S1594" i="2"/>
  <c r="O1595" i="2"/>
  <c r="S1595" i="2"/>
  <c r="O1596" i="2"/>
  <c r="S1596" i="2"/>
  <c r="O1597" i="2"/>
  <c r="S1597" i="2"/>
  <c r="O1598" i="2"/>
  <c r="S1598" i="2"/>
  <c r="O1599" i="2"/>
  <c r="S1599" i="2"/>
  <c r="O1600" i="2"/>
  <c r="S1600" i="2"/>
  <c r="O1601" i="2"/>
  <c r="S1601" i="2"/>
  <c r="O1602" i="2"/>
  <c r="S1602" i="2"/>
  <c r="O1603" i="2"/>
  <c r="S1603" i="2"/>
  <c r="O1604" i="2"/>
  <c r="S1604" i="2"/>
  <c r="O1605" i="2"/>
  <c r="S1605" i="2"/>
  <c r="O1606" i="2"/>
  <c r="S1606" i="2"/>
  <c r="O1607" i="2"/>
  <c r="S1607" i="2"/>
  <c r="O1608" i="2"/>
  <c r="S1608" i="2"/>
  <c r="O1609" i="2"/>
  <c r="S1609" i="2"/>
  <c r="O1610" i="2"/>
  <c r="S1610" i="2"/>
  <c r="O1611" i="2"/>
  <c r="S1611" i="2"/>
  <c r="O1612" i="2"/>
  <c r="S1612" i="2"/>
  <c r="O1613" i="2"/>
  <c r="S1613" i="2"/>
  <c r="O1614" i="2"/>
  <c r="S1614" i="2"/>
  <c r="O1615" i="2"/>
  <c r="S1615" i="2"/>
  <c r="O1616" i="2"/>
  <c r="S1616" i="2"/>
  <c r="O1617" i="2"/>
  <c r="S1617" i="2"/>
  <c r="O1618" i="2"/>
  <c r="S1618" i="2"/>
  <c r="O1619" i="2"/>
  <c r="S1619" i="2"/>
  <c r="O1620" i="2"/>
  <c r="S1620" i="2"/>
  <c r="O1621" i="2"/>
  <c r="S1621" i="2"/>
  <c r="O1622" i="2"/>
  <c r="S1622" i="2"/>
  <c r="O1623" i="2"/>
  <c r="S1623" i="2"/>
  <c r="O1624" i="2"/>
  <c r="S1624" i="2"/>
  <c r="O1625" i="2"/>
  <c r="S1625" i="2"/>
  <c r="O1626" i="2"/>
  <c r="S1626" i="2"/>
  <c r="O1627" i="2"/>
  <c r="S1627" i="2"/>
  <c r="O1628" i="2"/>
  <c r="S1628" i="2"/>
  <c r="O1629" i="2"/>
  <c r="S1629" i="2"/>
  <c r="O1630" i="2"/>
  <c r="S1630" i="2"/>
  <c r="O1631" i="2"/>
  <c r="S1631" i="2"/>
  <c r="O1632" i="2"/>
  <c r="S1632" i="2"/>
  <c r="O1633" i="2"/>
  <c r="S1633" i="2"/>
  <c r="O1634" i="2"/>
  <c r="S1634" i="2"/>
  <c r="O1635" i="2"/>
  <c r="S1635" i="2"/>
  <c r="O1636" i="2"/>
  <c r="S1636" i="2"/>
  <c r="O1637" i="2"/>
  <c r="S1637" i="2"/>
  <c r="O1638" i="2"/>
  <c r="S1638" i="2"/>
  <c r="O1639" i="2"/>
  <c r="S1639" i="2"/>
  <c r="O1640" i="2"/>
  <c r="S1640" i="2"/>
  <c r="O1641" i="2"/>
  <c r="S1641" i="2"/>
  <c r="O1642" i="2"/>
  <c r="S1642" i="2"/>
  <c r="O1643" i="2"/>
  <c r="S1643" i="2"/>
  <c r="O1644" i="2"/>
  <c r="S1644" i="2"/>
  <c r="O1645" i="2"/>
  <c r="S1645" i="2"/>
  <c r="O1646" i="2"/>
  <c r="S1646" i="2"/>
  <c r="O1647" i="2"/>
  <c r="S1647" i="2"/>
  <c r="O1648" i="2"/>
  <c r="S1648" i="2"/>
  <c r="O1649" i="2"/>
  <c r="S1649" i="2"/>
  <c r="O1650" i="2"/>
  <c r="S1650" i="2"/>
  <c r="O1651" i="2"/>
  <c r="S1651" i="2"/>
  <c r="O1652" i="2"/>
  <c r="S1652" i="2"/>
  <c r="O1653" i="2"/>
  <c r="S1653" i="2"/>
  <c r="O1654" i="2"/>
  <c r="S1654" i="2"/>
  <c r="O1655" i="2"/>
  <c r="S1655" i="2"/>
  <c r="O1656" i="2"/>
  <c r="S1656" i="2"/>
  <c r="O1657" i="2"/>
  <c r="S1657" i="2"/>
  <c r="O1658" i="2"/>
  <c r="S1658" i="2"/>
  <c r="O1659" i="2"/>
  <c r="S1659" i="2"/>
  <c r="O1660" i="2"/>
  <c r="S1660" i="2"/>
  <c r="O1661" i="2"/>
  <c r="S1661" i="2"/>
  <c r="O1662" i="2"/>
  <c r="S1662" i="2"/>
  <c r="O1663" i="2"/>
  <c r="S1663" i="2"/>
  <c r="O1664" i="2"/>
  <c r="S1664" i="2"/>
  <c r="O1665" i="2"/>
  <c r="S1665" i="2"/>
  <c r="O1666" i="2"/>
  <c r="S1666" i="2"/>
  <c r="O1667" i="2"/>
  <c r="S1667" i="2"/>
  <c r="O1668" i="2"/>
  <c r="S1668" i="2"/>
  <c r="O1669" i="2"/>
  <c r="S1669" i="2"/>
  <c r="O1670" i="2"/>
  <c r="S1670" i="2"/>
  <c r="O1671" i="2"/>
  <c r="S1671" i="2"/>
  <c r="O1672" i="2"/>
  <c r="S1672" i="2"/>
  <c r="O1673" i="2"/>
  <c r="S1673" i="2"/>
  <c r="O1674" i="2"/>
  <c r="S1674" i="2"/>
  <c r="O1675" i="2"/>
  <c r="S1675" i="2"/>
  <c r="O1676" i="2"/>
  <c r="S1676" i="2"/>
  <c r="O1677" i="2"/>
  <c r="S1677" i="2"/>
  <c r="O1678" i="2"/>
  <c r="S1678" i="2"/>
  <c r="O1679" i="2"/>
  <c r="S1679" i="2"/>
  <c r="O1680" i="2"/>
  <c r="S1680" i="2"/>
  <c r="O1681" i="2"/>
  <c r="S1681" i="2"/>
  <c r="O1682" i="2"/>
  <c r="S1682" i="2"/>
  <c r="O1683" i="2"/>
  <c r="S1683" i="2"/>
  <c r="O1684" i="2"/>
  <c r="S1684" i="2"/>
  <c r="O1685" i="2"/>
  <c r="S1685" i="2"/>
  <c r="O1686" i="2"/>
  <c r="S1686" i="2"/>
  <c r="O1687" i="2"/>
  <c r="S1687" i="2"/>
  <c r="O1688" i="2"/>
  <c r="S1688" i="2"/>
  <c r="O1689" i="2"/>
  <c r="S1689" i="2"/>
  <c r="O1690" i="2"/>
  <c r="S1690" i="2"/>
  <c r="O1691" i="2"/>
  <c r="S1691" i="2"/>
  <c r="O1692" i="2"/>
  <c r="S1692" i="2"/>
  <c r="O1693" i="2"/>
  <c r="S1693" i="2"/>
  <c r="O1694" i="2"/>
  <c r="S1694" i="2"/>
  <c r="O1695" i="2"/>
  <c r="S1695" i="2"/>
  <c r="O1696" i="2"/>
  <c r="S1696" i="2"/>
  <c r="O1697" i="2"/>
  <c r="S1697" i="2"/>
  <c r="O1698" i="2"/>
  <c r="S1698" i="2"/>
  <c r="O1699" i="2"/>
  <c r="S1699" i="2"/>
  <c r="O1700" i="2"/>
  <c r="S1700" i="2"/>
  <c r="O1701" i="2"/>
  <c r="S1701" i="2"/>
  <c r="O1702" i="2"/>
  <c r="S1702" i="2"/>
  <c r="O1703" i="2"/>
  <c r="S1703" i="2"/>
  <c r="O1704" i="2"/>
  <c r="S1704" i="2"/>
  <c r="O1705" i="2"/>
  <c r="S1705" i="2"/>
  <c r="O1706" i="2"/>
  <c r="S1706" i="2"/>
  <c r="O1707" i="2"/>
  <c r="S1707" i="2"/>
  <c r="O1708" i="2"/>
  <c r="S1708" i="2"/>
  <c r="O1709" i="2"/>
  <c r="S1709" i="2"/>
  <c r="O1710" i="2"/>
  <c r="S1710" i="2"/>
  <c r="O1711" i="2"/>
  <c r="S1711" i="2"/>
  <c r="O1712" i="2"/>
  <c r="S1712" i="2"/>
  <c r="O1713" i="2"/>
  <c r="S1713" i="2"/>
  <c r="O1714" i="2"/>
  <c r="S1714" i="2"/>
  <c r="O1715" i="2"/>
  <c r="S1715" i="2"/>
  <c r="O1716" i="2"/>
  <c r="S1716" i="2"/>
  <c r="O1717" i="2"/>
  <c r="S1717" i="2"/>
  <c r="O1718" i="2"/>
  <c r="S1718" i="2"/>
  <c r="O1719" i="2"/>
  <c r="S1719" i="2"/>
  <c r="O1720" i="2"/>
  <c r="S1720" i="2"/>
  <c r="O1721" i="2"/>
  <c r="S1721" i="2"/>
  <c r="O1722" i="2"/>
  <c r="S1722" i="2"/>
  <c r="O1723" i="2"/>
  <c r="S1723" i="2"/>
  <c r="O1724" i="2"/>
  <c r="S1724" i="2"/>
  <c r="O1725" i="2"/>
  <c r="S1725" i="2"/>
  <c r="O1726" i="2"/>
  <c r="S1726" i="2"/>
  <c r="O1727" i="2"/>
  <c r="S1727" i="2"/>
  <c r="O1728" i="2"/>
  <c r="S1728" i="2"/>
  <c r="O1729" i="2"/>
  <c r="S1729" i="2"/>
  <c r="O1730" i="2"/>
  <c r="S1730" i="2"/>
  <c r="O1731" i="2"/>
  <c r="S1731" i="2"/>
  <c r="O1732" i="2"/>
  <c r="S1732" i="2"/>
  <c r="O1733" i="2"/>
  <c r="S1733" i="2"/>
  <c r="O1734" i="2"/>
  <c r="S1734" i="2"/>
  <c r="O1735" i="2"/>
  <c r="S1735" i="2"/>
  <c r="O1736" i="2"/>
  <c r="S1736" i="2"/>
  <c r="O1737" i="2"/>
  <c r="S1737" i="2"/>
  <c r="O1738" i="2"/>
  <c r="S1738" i="2"/>
  <c r="O1739" i="2"/>
  <c r="S1739" i="2"/>
  <c r="O1740" i="2"/>
  <c r="S1740" i="2"/>
  <c r="O1741" i="2"/>
  <c r="S1741" i="2"/>
  <c r="O1742" i="2"/>
  <c r="S1742" i="2"/>
  <c r="O1743" i="2"/>
  <c r="S1743" i="2"/>
  <c r="O1744" i="2"/>
  <c r="S1744" i="2"/>
  <c r="O1745" i="2"/>
  <c r="S1745" i="2"/>
  <c r="O1746" i="2"/>
  <c r="S1746" i="2"/>
  <c r="O1747" i="2"/>
  <c r="S1747" i="2"/>
  <c r="O1748" i="2"/>
  <c r="S1748" i="2"/>
  <c r="O1749" i="2"/>
  <c r="S1749" i="2"/>
  <c r="O1750" i="2"/>
  <c r="S1750" i="2"/>
  <c r="O1751" i="2"/>
  <c r="S1751" i="2"/>
  <c r="O1752" i="2"/>
  <c r="S1752" i="2"/>
  <c r="O1753" i="2"/>
  <c r="S1753" i="2"/>
  <c r="O1754" i="2"/>
  <c r="S1754" i="2"/>
  <c r="O1755" i="2"/>
  <c r="S1755" i="2"/>
  <c r="O1756" i="2"/>
  <c r="S1756" i="2"/>
  <c r="O1757" i="2"/>
  <c r="S1757" i="2"/>
  <c r="O1758" i="2"/>
  <c r="S1758" i="2"/>
  <c r="O1759" i="2"/>
  <c r="S1759" i="2"/>
  <c r="O1760" i="2"/>
  <c r="S1760" i="2"/>
  <c r="O1761" i="2"/>
  <c r="S1761" i="2"/>
  <c r="O1762" i="2"/>
  <c r="S1762" i="2"/>
  <c r="O1763" i="2"/>
  <c r="S1763" i="2"/>
  <c r="O1764" i="2"/>
  <c r="S1764" i="2"/>
  <c r="O1765" i="2"/>
  <c r="S1765" i="2"/>
  <c r="O1766" i="2"/>
  <c r="S1766" i="2"/>
  <c r="O1767" i="2"/>
  <c r="S1767" i="2"/>
  <c r="O1768" i="2"/>
  <c r="S1768" i="2"/>
  <c r="O1769" i="2"/>
  <c r="S1769" i="2"/>
  <c r="O1770" i="2"/>
  <c r="S1770" i="2"/>
  <c r="O1771" i="2"/>
  <c r="S1771" i="2"/>
  <c r="O1772" i="2"/>
  <c r="S1772" i="2"/>
  <c r="O1773" i="2"/>
  <c r="S1773" i="2"/>
  <c r="O1774" i="2"/>
  <c r="S1774" i="2"/>
  <c r="O1775" i="2"/>
  <c r="S1775" i="2"/>
  <c r="O1776" i="2"/>
  <c r="S1776" i="2"/>
  <c r="O1777" i="2"/>
  <c r="S1777" i="2"/>
  <c r="O1778" i="2"/>
  <c r="S1778" i="2"/>
  <c r="O1779" i="2"/>
  <c r="S1779" i="2"/>
  <c r="O1780" i="2"/>
  <c r="S1780" i="2"/>
  <c r="O1781" i="2"/>
  <c r="S1781" i="2"/>
  <c r="O1782" i="2"/>
  <c r="S1782" i="2"/>
  <c r="O1783" i="2"/>
  <c r="S1783" i="2"/>
  <c r="O1784" i="2"/>
  <c r="S1784" i="2"/>
  <c r="O1785" i="2"/>
  <c r="S1785" i="2"/>
  <c r="O1786" i="2"/>
  <c r="S1786" i="2"/>
  <c r="O1787" i="2"/>
  <c r="S1787" i="2"/>
  <c r="O1788" i="2"/>
  <c r="S1788" i="2"/>
  <c r="O1789" i="2"/>
  <c r="S1789" i="2"/>
  <c r="O1790" i="2"/>
  <c r="S1790" i="2"/>
  <c r="O1791" i="2"/>
  <c r="S1791" i="2"/>
  <c r="O1792" i="2"/>
  <c r="S1792" i="2"/>
  <c r="O1793" i="2"/>
  <c r="S1793" i="2"/>
  <c r="O1794" i="2"/>
  <c r="S1794" i="2"/>
  <c r="O1795" i="2"/>
  <c r="S1795" i="2"/>
  <c r="O1796" i="2"/>
  <c r="S1796" i="2"/>
  <c r="O1797" i="2"/>
  <c r="S1797" i="2"/>
  <c r="O1798" i="2"/>
  <c r="S1798" i="2"/>
  <c r="O1799" i="2"/>
  <c r="S1799" i="2"/>
  <c r="O1800" i="2"/>
  <c r="S1800" i="2"/>
  <c r="O1801" i="2"/>
  <c r="S1801" i="2"/>
  <c r="O1802" i="2"/>
  <c r="S1802" i="2"/>
  <c r="O1803" i="2"/>
  <c r="S1803" i="2"/>
  <c r="O1804" i="2"/>
  <c r="S1804" i="2"/>
  <c r="O1805" i="2"/>
  <c r="S1805" i="2"/>
  <c r="O1806" i="2"/>
  <c r="S1806" i="2"/>
  <c r="O1807" i="2"/>
  <c r="S1807" i="2"/>
  <c r="O1808" i="2"/>
  <c r="S1808" i="2"/>
  <c r="O1809" i="2"/>
  <c r="S1809" i="2"/>
  <c r="O1810" i="2"/>
  <c r="S1810" i="2"/>
  <c r="O1811" i="2"/>
  <c r="S1811" i="2"/>
  <c r="O1812" i="2"/>
  <c r="S1812" i="2"/>
  <c r="O1813" i="2"/>
  <c r="S1813" i="2"/>
  <c r="O1814" i="2"/>
  <c r="S1814" i="2"/>
  <c r="O1815" i="2"/>
  <c r="S1815" i="2"/>
  <c r="O1816" i="2"/>
  <c r="S1816" i="2"/>
  <c r="O1817" i="2"/>
  <c r="S1817" i="2"/>
  <c r="O1818" i="2"/>
  <c r="S1818" i="2"/>
  <c r="O1819" i="2"/>
  <c r="S1819" i="2"/>
  <c r="O1820" i="2"/>
  <c r="S1820" i="2"/>
  <c r="O1821" i="2"/>
  <c r="S1821" i="2"/>
  <c r="O1822" i="2"/>
  <c r="S1822" i="2"/>
  <c r="O1823" i="2"/>
  <c r="S1823" i="2"/>
  <c r="O1824" i="2"/>
  <c r="S1824" i="2"/>
  <c r="O1825" i="2"/>
  <c r="S1825" i="2"/>
  <c r="O1826" i="2"/>
  <c r="S1826" i="2"/>
  <c r="O1827" i="2"/>
  <c r="S1827" i="2"/>
  <c r="O1828" i="2"/>
  <c r="S1828" i="2"/>
  <c r="O1829" i="2"/>
  <c r="S1829" i="2"/>
  <c r="O1830" i="2"/>
  <c r="S1830" i="2"/>
  <c r="O1831" i="2"/>
  <c r="S1831" i="2"/>
  <c r="O1832" i="2"/>
  <c r="S1832" i="2"/>
  <c r="O1833" i="2"/>
  <c r="S1833" i="2"/>
  <c r="O1834" i="2"/>
  <c r="S1834" i="2"/>
  <c r="O1835" i="2"/>
  <c r="S1835" i="2"/>
  <c r="O1836" i="2"/>
  <c r="S1836" i="2"/>
  <c r="O1837" i="2"/>
  <c r="S1837" i="2"/>
  <c r="O1838" i="2"/>
  <c r="S1838" i="2"/>
  <c r="O1839" i="2"/>
  <c r="S1839" i="2"/>
  <c r="O1840" i="2"/>
  <c r="S1840" i="2"/>
  <c r="O1841" i="2"/>
  <c r="S1841" i="2"/>
  <c r="O1842" i="2"/>
  <c r="S1842" i="2"/>
  <c r="O1843" i="2"/>
  <c r="S1843" i="2"/>
  <c r="O1844" i="2"/>
  <c r="S1844" i="2"/>
  <c r="O1845" i="2"/>
  <c r="S1845" i="2"/>
  <c r="O1846" i="2"/>
  <c r="S1846" i="2"/>
  <c r="O1847" i="2"/>
  <c r="S1847" i="2"/>
  <c r="O1848" i="2"/>
  <c r="S1848" i="2"/>
  <c r="O1849" i="2"/>
  <c r="S1849" i="2"/>
  <c r="O1850" i="2"/>
  <c r="S1850" i="2"/>
  <c r="O1851" i="2"/>
  <c r="S1851" i="2"/>
  <c r="O1852" i="2"/>
  <c r="S1852" i="2"/>
  <c r="O1853" i="2"/>
  <c r="S1853" i="2"/>
  <c r="O1854" i="2"/>
  <c r="S1854" i="2"/>
  <c r="O1855" i="2"/>
  <c r="S1855" i="2"/>
  <c r="O1856" i="2"/>
  <c r="S1856" i="2"/>
  <c r="O1857" i="2"/>
  <c r="S1857" i="2"/>
  <c r="O1858" i="2"/>
  <c r="S1858" i="2"/>
  <c r="O1859" i="2"/>
  <c r="S1859" i="2"/>
  <c r="O1860" i="2"/>
  <c r="S1860" i="2"/>
  <c r="O1861" i="2"/>
  <c r="S1861" i="2"/>
  <c r="O1862" i="2"/>
  <c r="S1862" i="2"/>
  <c r="O1863" i="2"/>
  <c r="S1863" i="2"/>
  <c r="O1864" i="2"/>
  <c r="S1864" i="2"/>
  <c r="O1865" i="2"/>
  <c r="S1865" i="2"/>
  <c r="O1866" i="2"/>
  <c r="S1866" i="2"/>
  <c r="O1867" i="2"/>
  <c r="S1867" i="2"/>
  <c r="O1868" i="2"/>
  <c r="S1868" i="2"/>
  <c r="O1869" i="2"/>
  <c r="S1869" i="2"/>
  <c r="O1870" i="2"/>
  <c r="S1870" i="2"/>
  <c r="O1871" i="2"/>
  <c r="S1871" i="2"/>
  <c r="O1872" i="2"/>
  <c r="S1872" i="2"/>
  <c r="O1873" i="2"/>
  <c r="S1873" i="2"/>
  <c r="O1874" i="2"/>
  <c r="S1874" i="2"/>
  <c r="O1875" i="2"/>
  <c r="S1875" i="2"/>
  <c r="O1876" i="2"/>
  <c r="S1876" i="2"/>
  <c r="O1877" i="2"/>
  <c r="S1877" i="2"/>
  <c r="O1878" i="2"/>
  <c r="S1878" i="2"/>
  <c r="O1879" i="2"/>
  <c r="S1879" i="2"/>
  <c r="O1880" i="2"/>
  <c r="S1880" i="2"/>
  <c r="O1881" i="2"/>
  <c r="S1881" i="2"/>
  <c r="O1882" i="2"/>
  <c r="S1882" i="2"/>
  <c r="O1883" i="2"/>
  <c r="S1883" i="2"/>
  <c r="O1884" i="2"/>
  <c r="S1884" i="2"/>
  <c r="O1885" i="2"/>
  <c r="S1885" i="2"/>
  <c r="O1886" i="2"/>
  <c r="S1886" i="2"/>
  <c r="O1887" i="2"/>
  <c r="S1887" i="2"/>
  <c r="O1888" i="2"/>
  <c r="S1888" i="2"/>
  <c r="O1889" i="2"/>
  <c r="S1889" i="2"/>
  <c r="O1890" i="2"/>
  <c r="S1890" i="2"/>
  <c r="O1891" i="2"/>
  <c r="S1891" i="2"/>
  <c r="O1892" i="2"/>
  <c r="S1892" i="2"/>
  <c r="O1893" i="2"/>
  <c r="S1893" i="2"/>
  <c r="O1894" i="2"/>
  <c r="S1894" i="2"/>
  <c r="O1895" i="2"/>
  <c r="S1895" i="2"/>
  <c r="O1896" i="2"/>
  <c r="S1896" i="2"/>
  <c r="O1897" i="2"/>
  <c r="S1897" i="2"/>
  <c r="O1898" i="2"/>
  <c r="S1898" i="2"/>
  <c r="O1899" i="2"/>
  <c r="S1899" i="2"/>
  <c r="O1900" i="2"/>
  <c r="S1900" i="2"/>
  <c r="O1901" i="2"/>
  <c r="S1901" i="2"/>
  <c r="O1902" i="2"/>
  <c r="S1902" i="2"/>
  <c r="O1903" i="2"/>
  <c r="S1903" i="2"/>
  <c r="O1904" i="2"/>
  <c r="S1904" i="2"/>
  <c r="O1905" i="2"/>
  <c r="S1905" i="2"/>
  <c r="O1906" i="2"/>
  <c r="S1906" i="2"/>
  <c r="O1907" i="2"/>
  <c r="S1907" i="2"/>
  <c r="O1908" i="2"/>
  <c r="S1908" i="2"/>
  <c r="O1909" i="2"/>
  <c r="S1909" i="2"/>
  <c r="O1910" i="2"/>
  <c r="S1910" i="2"/>
  <c r="O1911" i="2"/>
  <c r="S1911" i="2"/>
  <c r="O1912" i="2"/>
  <c r="S1912" i="2"/>
  <c r="O1913" i="2"/>
  <c r="S1913" i="2"/>
  <c r="O1914" i="2"/>
  <c r="S1914" i="2"/>
  <c r="O1915" i="2"/>
  <c r="S1915" i="2"/>
  <c r="O1916" i="2"/>
  <c r="S1916" i="2"/>
  <c r="O1917" i="2"/>
  <c r="S1917" i="2"/>
  <c r="O1918" i="2"/>
  <c r="S1918" i="2"/>
  <c r="O1919" i="2"/>
  <c r="S1919" i="2"/>
  <c r="O1920" i="2"/>
  <c r="S1920" i="2"/>
  <c r="O1921" i="2"/>
  <c r="S1921" i="2"/>
  <c r="O1922" i="2"/>
  <c r="S1922" i="2"/>
  <c r="O1923" i="2"/>
  <c r="S1923" i="2"/>
  <c r="O1924" i="2"/>
  <c r="S1924" i="2"/>
  <c r="O1925" i="2"/>
  <c r="S1925" i="2"/>
  <c r="O1926" i="2"/>
  <c r="S1926" i="2"/>
  <c r="O1927" i="2"/>
  <c r="S1927" i="2"/>
  <c r="O1928" i="2"/>
  <c r="S1928" i="2"/>
  <c r="O1929" i="2"/>
  <c r="S1929" i="2"/>
  <c r="O1930" i="2"/>
  <c r="S1930" i="2"/>
  <c r="O1931" i="2"/>
  <c r="S1931" i="2"/>
  <c r="O1932" i="2"/>
  <c r="S1932" i="2"/>
  <c r="O1933" i="2"/>
  <c r="S1933" i="2"/>
  <c r="O1934" i="2"/>
  <c r="S1934" i="2"/>
  <c r="O1935" i="2"/>
  <c r="S1935" i="2"/>
  <c r="O1936" i="2"/>
  <c r="S1936" i="2"/>
  <c r="O1937" i="2"/>
  <c r="S1937" i="2"/>
  <c r="O1938" i="2"/>
  <c r="S1938" i="2"/>
  <c r="O1939" i="2"/>
  <c r="S1939" i="2"/>
  <c r="O1940" i="2"/>
  <c r="S1940" i="2"/>
  <c r="O1941" i="2"/>
  <c r="S1941" i="2"/>
  <c r="O1942" i="2"/>
  <c r="S1942" i="2"/>
  <c r="O1943" i="2"/>
  <c r="S1943" i="2"/>
  <c r="O1944" i="2"/>
  <c r="S1944" i="2"/>
  <c r="O1945" i="2"/>
  <c r="S1945" i="2"/>
  <c r="O1946" i="2"/>
  <c r="S1946" i="2"/>
  <c r="O1947" i="2"/>
  <c r="S1947" i="2"/>
  <c r="O1948" i="2"/>
  <c r="S1948" i="2"/>
  <c r="O1949" i="2"/>
  <c r="S1949" i="2"/>
  <c r="O1950" i="2"/>
  <c r="S1950" i="2"/>
  <c r="O1951" i="2"/>
  <c r="S1951" i="2"/>
  <c r="O1952" i="2"/>
  <c r="S1952" i="2"/>
  <c r="O1953" i="2"/>
  <c r="S1953" i="2"/>
  <c r="O1954" i="2"/>
  <c r="S1954" i="2"/>
  <c r="O1955" i="2"/>
  <c r="S1955" i="2"/>
  <c r="O1956" i="2"/>
  <c r="S1956" i="2"/>
  <c r="O1957" i="2"/>
  <c r="S1957" i="2"/>
  <c r="O1958" i="2"/>
  <c r="S1958" i="2"/>
  <c r="O1959" i="2"/>
  <c r="S1959" i="2"/>
  <c r="O1960" i="2"/>
  <c r="S1960" i="2"/>
  <c r="O1961" i="2"/>
  <c r="S1961" i="2"/>
  <c r="O1962" i="2"/>
  <c r="S1962" i="2"/>
  <c r="O1963" i="2"/>
  <c r="S1963" i="2"/>
  <c r="O1964" i="2"/>
  <c r="S1964" i="2"/>
  <c r="O1965" i="2"/>
  <c r="S1965" i="2"/>
  <c r="O1966" i="2"/>
  <c r="S1966" i="2"/>
  <c r="O1967" i="2"/>
  <c r="S1967" i="2"/>
  <c r="O1968" i="2"/>
  <c r="S1968" i="2"/>
  <c r="O1969" i="2"/>
  <c r="S1969" i="2"/>
  <c r="O1970" i="2"/>
  <c r="S1970" i="2"/>
  <c r="O1971" i="2"/>
  <c r="S1971" i="2"/>
  <c r="O1972" i="2"/>
  <c r="S1972" i="2"/>
  <c r="O1973" i="2"/>
  <c r="S1973" i="2"/>
  <c r="O1974" i="2"/>
  <c r="S1974" i="2"/>
  <c r="O1975" i="2"/>
  <c r="S1975" i="2"/>
  <c r="O1976" i="2"/>
  <c r="S1976" i="2"/>
  <c r="O1977" i="2"/>
  <c r="S1977" i="2"/>
  <c r="O1978" i="2"/>
  <c r="S1978" i="2"/>
  <c r="O1979" i="2"/>
  <c r="S1979" i="2"/>
  <c r="O1980" i="2"/>
  <c r="S1980" i="2"/>
  <c r="O1981" i="2"/>
  <c r="S1981" i="2"/>
  <c r="O1982" i="2"/>
  <c r="S1982" i="2"/>
  <c r="O1983" i="2"/>
  <c r="S1983" i="2"/>
  <c r="O1984" i="2"/>
  <c r="S1984" i="2"/>
  <c r="O1985" i="2"/>
  <c r="S1985" i="2"/>
  <c r="O1986" i="2"/>
  <c r="S1986" i="2"/>
  <c r="O1987" i="2"/>
  <c r="S1987" i="2"/>
  <c r="O1988" i="2"/>
  <c r="S1988" i="2"/>
  <c r="O1989" i="2"/>
  <c r="S1989" i="2"/>
  <c r="O1990" i="2"/>
  <c r="S1990" i="2"/>
  <c r="O1991" i="2"/>
  <c r="S1991" i="2"/>
  <c r="O1992" i="2"/>
  <c r="S1992" i="2"/>
  <c r="O1993" i="2"/>
  <c r="S1993" i="2"/>
  <c r="O1994" i="2"/>
  <c r="S1994" i="2"/>
  <c r="O1995" i="2"/>
  <c r="S1995" i="2"/>
  <c r="O1996" i="2"/>
  <c r="S1996" i="2"/>
  <c r="O1997" i="2"/>
  <c r="S1997" i="2"/>
  <c r="G19" i="6" l="1"/>
  <c r="U1994" i="2"/>
  <c r="Q1994" i="2" s="1"/>
  <c r="U1982" i="2"/>
  <c r="Q1982" i="2" s="1"/>
  <c r="U1974" i="2"/>
  <c r="Q1974" i="2" s="1"/>
  <c r="U1966" i="2"/>
  <c r="Q1966" i="2" s="1"/>
  <c r="U1950" i="2"/>
  <c r="Q1950" i="2" s="1"/>
  <c r="U1928" i="2"/>
  <c r="Q1928" i="2" s="1"/>
  <c r="U1896" i="2"/>
  <c r="Q1896" i="2" s="1"/>
  <c r="U1864" i="2"/>
  <c r="Q1864" i="2" s="1"/>
  <c r="U1824" i="2"/>
  <c r="Q1824" i="2" s="1"/>
  <c r="U1145" i="2"/>
  <c r="Q1145" i="2" s="1"/>
  <c r="U1125" i="2"/>
  <c r="Q1125" i="2" s="1"/>
  <c r="U1093" i="2"/>
  <c r="Q1093" i="2" s="1"/>
  <c r="U1045" i="2"/>
  <c r="Q1045" i="2" s="1"/>
  <c r="U1992" i="2"/>
  <c r="Q1992" i="2" s="1"/>
  <c r="U1984" i="2"/>
  <c r="Q1984" i="2" s="1"/>
  <c r="U1976" i="2"/>
  <c r="Q1976" i="2" s="1"/>
  <c r="U1968" i="2"/>
  <c r="Q1968" i="2" s="1"/>
  <c r="U1960" i="2"/>
  <c r="Q1960" i="2" s="1"/>
  <c r="U1952" i="2"/>
  <c r="Q1952" i="2" s="1"/>
  <c r="U1944" i="2"/>
  <c r="Q1944" i="2" s="1"/>
  <c r="U1930" i="2"/>
  <c r="Q1930" i="2" s="1"/>
  <c r="U1922" i="2"/>
  <c r="Q1922" i="2" s="1"/>
  <c r="U1914" i="2"/>
  <c r="Q1914" i="2" s="1"/>
  <c r="U1906" i="2"/>
  <c r="Q1906" i="2" s="1"/>
  <c r="U1898" i="2"/>
  <c r="Q1898" i="2" s="1"/>
  <c r="U1890" i="2"/>
  <c r="Q1890" i="2" s="1"/>
  <c r="U1882" i="2"/>
  <c r="Q1882" i="2" s="1"/>
  <c r="U1874" i="2"/>
  <c r="Q1874" i="2" s="1"/>
  <c r="U1866" i="2"/>
  <c r="Q1866" i="2" s="1"/>
  <c r="U1858" i="2"/>
  <c r="Q1858" i="2" s="1"/>
  <c r="U1850" i="2"/>
  <c r="Q1850" i="2" s="1"/>
  <c r="U1842" i="2"/>
  <c r="Q1842" i="2" s="1"/>
  <c r="U1834" i="2"/>
  <c r="Q1834" i="2" s="1"/>
  <c r="U1826" i="2"/>
  <c r="Q1826" i="2" s="1"/>
  <c r="U1818" i="2"/>
  <c r="Q1818" i="2" s="1"/>
  <c r="U1810" i="2"/>
  <c r="Q1810" i="2" s="1"/>
  <c r="U1802" i="2"/>
  <c r="Q1802" i="2" s="1"/>
  <c r="U1794" i="2"/>
  <c r="Q1794" i="2" s="1"/>
  <c r="U1786" i="2"/>
  <c r="Q1786" i="2" s="1"/>
  <c r="U1778" i="2"/>
  <c r="Q1778" i="2" s="1"/>
  <c r="U1762" i="2"/>
  <c r="Q1762" i="2" s="1"/>
  <c r="U1746" i="2"/>
  <c r="Q1746" i="2" s="1"/>
  <c r="U1730" i="2"/>
  <c r="Q1730" i="2" s="1"/>
  <c r="U1714" i="2"/>
  <c r="Q1714" i="2" s="1"/>
  <c r="U1698" i="2"/>
  <c r="Q1698" i="2" s="1"/>
  <c r="U1682" i="2"/>
  <c r="Q1682" i="2" s="1"/>
  <c r="U1666" i="2"/>
  <c r="Q1666" i="2" s="1"/>
  <c r="U1650" i="2"/>
  <c r="Q1650" i="2" s="1"/>
  <c r="U1634" i="2"/>
  <c r="Q1634" i="2" s="1"/>
  <c r="U1618" i="2"/>
  <c r="Q1618" i="2" s="1"/>
  <c r="U1101" i="2"/>
  <c r="Q1101" i="2" s="1"/>
  <c r="U1073" i="2"/>
  <c r="Q1073" i="2" s="1"/>
  <c r="U881" i="2"/>
  <c r="Q881" i="2" s="1"/>
  <c r="U793" i="2"/>
  <c r="Q793" i="2" s="1"/>
  <c r="U1996" i="2"/>
  <c r="Q1996" i="2" s="1"/>
  <c r="U1988" i="2"/>
  <c r="Q1988" i="2" s="1"/>
  <c r="U1980" i="2"/>
  <c r="Q1980" i="2" s="1"/>
  <c r="U1972" i="2"/>
  <c r="Q1972" i="2" s="1"/>
  <c r="U1964" i="2"/>
  <c r="Q1964" i="2" s="1"/>
  <c r="U1956" i="2"/>
  <c r="Q1956" i="2" s="1"/>
  <c r="U1948" i="2"/>
  <c r="Q1948" i="2" s="1"/>
  <c r="U1936" i="2"/>
  <c r="Q1936" i="2" s="1"/>
  <c r="U1934" i="2"/>
  <c r="Q1934" i="2" s="1"/>
  <c r="U1926" i="2"/>
  <c r="Q1926" i="2" s="1"/>
  <c r="U1918" i="2"/>
  <c r="Q1918" i="2" s="1"/>
  <c r="U1910" i="2"/>
  <c r="Q1910" i="2" s="1"/>
  <c r="U1902" i="2"/>
  <c r="Q1902" i="2" s="1"/>
  <c r="U1894" i="2"/>
  <c r="Q1894" i="2" s="1"/>
  <c r="U1886" i="2"/>
  <c r="Q1886" i="2" s="1"/>
  <c r="U1878" i="2"/>
  <c r="Q1878" i="2" s="1"/>
  <c r="U1870" i="2"/>
  <c r="Q1870" i="2" s="1"/>
  <c r="U1862" i="2"/>
  <c r="Q1862" i="2" s="1"/>
  <c r="U1854" i="2"/>
  <c r="Q1854" i="2" s="1"/>
  <c r="U1846" i="2"/>
  <c r="Q1846" i="2" s="1"/>
  <c r="U1838" i="2"/>
  <c r="Q1838" i="2" s="1"/>
  <c r="U1830" i="2"/>
  <c r="Q1830" i="2" s="1"/>
  <c r="U1822" i="2"/>
  <c r="Q1822" i="2" s="1"/>
  <c r="U1814" i="2"/>
  <c r="Q1814" i="2" s="1"/>
  <c r="U1806" i="2"/>
  <c r="Q1806" i="2" s="1"/>
  <c r="U1798" i="2"/>
  <c r="Q1798" i="2" s="1"/>
  <c r="U1790" i="2"/>
  <c r="Q1790" i="2" s="1"/>
  <c r="U1782" i="2"/>
  <c r="Q1782" i="2" s="1"/>
  <c r="U1770" i="2"/>
  <c r="Q1770" i="2" s="1"/>
  <c r="U1754" i="2"/>
  <c r="Q1754" i="2" s="1"/>
  <c r="U1738" i="2"/>
  <c r="Q1738" i="2" s="1"/>
  <c r="U1722" i="2"/>
  <c r="Q1722" i="2" s="1"/>
  <c r="U1706" i="2"/>
  <c r="Q1706" i="2" s="1"/>
  <c r="U1690" i="2"/>
  <c r="Q1690" i="2" s="1"/>
  <c r="U1674" i="2"/>
  <c r="Q1674" i="2" s="1"/>
  <c r="U1658" i="2"/>
  <c r="Q1658" i="2" s="1"/>
  <c r="U1642" i="2"/>
  <c r="Q1642" i="2" s="1"/>
  <c r="U1626" i="2"/>
  <c r="Q1626" i="2" s="1"/>
  <c r="U1610" i="2"/>
  <c r="Q1610" i="2" s="1"/>
  <c r="U1594" i="2"/>
  <c r="Q1594" i="2" s="1"/>
  <c r="U1578" i="2"/>
  <c r="Q1578" i="2" s="1"/>
  <c r="U1562" i="2"/>
  <c r="Q1562" i="2" s="1"/>
  <c r="U1546" i="2"/>
  <c r="Q1546" i="2" s="1"/>
  <c r="U1533" i="2"/>
  <c r="Q1533" i="2" s="1"/>
  <c r="U1528" i="2"/>
  <c r="Q1528" i="2" s="1"/>
  <c r="U1512" i="2"/>
  <c r="Q1512" i="2" s="1"/>
  <c r="U1496" i="2"/>
  <c r="Q1496" i="2" s="1"/>
  <c r="U1480" i="2"/>
  <c r="Q1480" i="2" s="1"/>
  <c r="U1464" i="2"/>
  <c r="Q1464" i="2" s="1"/>
  <c r="U1448" i="2"/>
  <c r="Q1448" i="2" s="1"/>
  <c r="U1432" i="2"/>
  <c r="Q1432" i="2" s="1"/>
  <c r="U1416" i="2"/>
  <c r="Q1416" i="2" s="1"/>
  <c r="U1990" i="2"/>
  <c r="Q1990" i="2" s="1"/>
  <c r="U1392" i="2"/>
  <c r="Q1392" i="2" s="1"/>
  <c r="U1978" i="2"/>
  <c r="Q1978" i="2" s="1"/>
  <c r="U1376" i="2"/>
  <c r="Q1376" i="2" s="1"/>
  <c r="U1970" i="2"/>
  <c r="Q1970" i="2" s="1"/>
  <c r="U1360" i="2"/>
  <c r="Q1360" i="2" s="1"/>
  <c r="U1962" i="2"/>
  <c r="Q1962" i="2" s="1"/>
  <c r="U1344" i="2"/>
  <c r="Q1344" i="2" s="1"/>
  <c r="U1942" i="2"/>
  <c r="Q1942" i="2" s="1"/>
  <c r="U1312" i="2"/>
  <c r="Q1312" i="2" s="1"/>
  <c r="U1912" i="2"/>
  <c r="Q1912" i="2" s="1"/>
  <c r="U1280" i="2"/>
  <c r="Q1280" i="2" s="1"/>
  <c r="U1880" i="2"/>
  <c r="Q1880" i="2" s="1"/>
  <c r="U1248" i="2"/>
  <c r="Q1248" i="2" s="1"/>
  <c r="U1852" i="2"/>
  <c r="Q1852" i="2" s="1"/>
  <c r="U1216" i="2"/>
  <c r="Q1216" i="2" s="1"/>
  <c r="U1184" i="2"/>
  <c r="Q1184" i="2" s="1"/>
  <c r="U1160" i="2"/>
  <c r="Q1160" i="2" s="1"/>
  <c r="U1147" i="2"/>
  <c r="Q1147" i="2" s="1"/>
  <c r="U1131" i="2"/>
  <c r="Q1131" i="2" s="1"/>
  <c r="U1115" i="2"/>
  <c r="Q1115" i="2" s="1"/>
  <c r="U1099" i="2"/>
  <c r="Q1099" i="2" s="1"/>
  <c r="U1083" i="2"/>
  <c r="Q1083" i="2" s="1"/>
  <c r="U1067" i="2"/>
  <c r="Q1067" i="2" s="1"/>
  <c r="U1051" i="2"/>
  <c r="Q1051" i="2" s="1"/>
  <c r="U1035" i="2"/>
  <c r="Q1035" i="2" s="1"/>
  <c r="U1137" i="2"/>
  <c r="Q1137" i="2" s="1"/>
  <c r="U1019" i="2"/>
  <c r="Q1019" i="2" s="1"/>
  <c r="U1117" i="2"/>
  <c r="Q1117" i="2" s="1"/>
  <c r="U991" i="2"/>
  <c r="Q991" i="2" s="1"/>
  <c r="U959" i="2"/>
  <c r="Q959" i="2" s="1"/>
  <c r="U927" i="2"/>
  <c r="Q927" i="2" s="1"/>
  <c r="U902" i="2"/>
  <c r="Q902" i="2" s="1"/>
  <c r="U1085" i="2"/>
  <c r="Q1085" i="2" s="1"/>
  <c r="U877" i="2"/>
  <c r="Q877" i="2" s="1"/>
  <c r="U1065" i="2"/>
  <c r="Q1065" i="2" s="1"/>
  <c r="U845" i="2"/>
  <c r="Q845" i="2" s="1"/>
  <c r="U813" i="2"/>
  <c r="Q813" i="2" s="1"/>
  <c r="U781" i="2"/>
  <c r="Q781" i="2" s="1"/>
  <c r="U725" i="2"/>
  <c r="Q725" i="2" s="1"/>
  <c r="U1021" i="2"/>
  <c r="Q1021" i="2" s="1"/>
  <c r="U494" i="2"/>
  <c r="Q494" i="2" s="1"/>
  <c r="U833" i="2"/>
  <c r="Q833" i="2" s="1"/>
  <c r="U430" i="2"/>
  <c r="Q430" i="2" s="1"/>
  <c r="U316" i="2"/>
  <c r="Q316" i="2" s="1"/>
  <c r="U252" i="2"/>
  <c r="Q252" i="2" s="1"/>
  <c r="U140" i="2"/>
  <c r="Q140" i="2" s="1"/>
  <c r="U172" i="2"/>
  <c r="Q172" i="2" s="1"/>
  <c r="U204" i="2"/>
  <c r="Q204" i="2" s="1"/>
  <c r="U236" i="2"/>
  <c r="Q236" i="2" s="1"/>
  <c r="U268" i="2"/>
  <c r="Q268" i="2" s="1"/>
  <c r="U300" i="2"/>
  <c r="Q300" i="2" s="1"/>
  <c r="U340" i="2"/>
  <c r="Q340" i="2" s="1"/>
  <c r="U404" i="2"/>
  <c r="Q404" i="2" s="1"/>
  <c r="U446" i="2"/>
  <c r="Q446" i="2" s="1"/>
  <c r="U478" i="2"/>
  <c r="Q478" i="2" s="1"/>
  <c r="U510" i="2"/>
  <c r="Q510" i="2" s="1"/>
  <c r="U709" i="2"/>
  <c r="Q709" i="2" s="1"/>
  <c r="U741" i="2"/>
  <c r="Q741" i="2" s="1"/>
  <c r="U773" i="2"/>
  <c r="Q773" i="2" s="1"/>
  <c r="U789" i="2"/>
  <c r="Q789" i="2" s="1"/>
  <c r="U805" i="2"/>
  <c r="Q805" i="2" s="1"/>
  <c r="U821" i="2"/>
  <c r="Q821" i="2" s="1"/>
  <c r="U837" i="2"/>
  <c r="Q837" i="2" s="1"/>
  <c r="U853" i="2"/>
  <c r="Q853" i="2" s="1"/>
  <c r="U869" i="2"/>
  <c r="Q869" i="2" s="1"/>
  <c r="U885" i="2"/>
  <c r="Q885" i="2" s="1"/>
  <c r="U901" i="2"/>
  <c r="Q901" i="2" s="1"/>
  <c r="U903" i="2"/>
  <c r="Q903" i="2" s="1"/>
  <c r="U919" i="2"/>
  <c r="Q919" i="2" s="1"/>
  <c r="U935" i="2"/>
  <c r="Q935" i="2" s="1"/>
  <c r="U951" i="2"/>
  <c r="Q951" i="2" s="1"/>
  <c r="U967" i="2"/>
  <c r="Q967" i="2" s="1"/>
  <c r="U983" i="2"/>
  <c r="Q983" i="2" s="1"/>
  <c r="U999" i="2"/>
  <c r="Q999" i="2" s="1"/>
  <c r="U1015" i="2"/>
  <c r="Q1015" i="2" s="1"/>
  <c r="U1023" i="2"/>
  <c r="Q1023" i="2" s="1"/>
  <c r="U1031" i="2"/>
  <c r="Q1031" i="2" s="1"/>
  <c r="U1039" i="2"/>
  <c r="Q1039" i="2" s="1"/>
  <c r="U1047" i="2"/>
  <c r="Q1047" i="2" s="1"/>
  <c r="U1055" i="2"/>
  <c r="Q1055" i="2" s="1"/>
  <c r="U1063" i="2"/>
  <c r="Q1063" i="2" s="1"/>
  <c r="U1071" i="2"/>
  <c r="Q1071" i="2" s="1"/>
  <c r="U1079" i="2"/>
  <c r="Q1079" i="2" s="1"/>
  <c r="U1087" i="2"/>
  <c r="Q1087" i="2" s="1"/>
  <c r="U1095" i="2"/>
  <c r="Q1095" i="2" s="1"/>
  <c r="U1103" i="2"/>
  <c r="Q1103" i="2" s="1"/>
  <c r="U1111" i="2"/>
  <c r="Q1111" i="2" s="1"/>
  <c r="U1119" i="2"/>
  <c r="Q1119" i="2" s="1"/>
  <c r="U1127" i="2"/>
  <c r="Q1127" i="2" s="1"/>
  <c r="U1135" i="2"/>
  <c r="Q1135" i="2" s="1"/>
  <c r="U1143" i="2"/>
  <c r="Q1143" i="2" s="1"/>
  <c r="U1151" i="2"/>
  <c r="Q1151" i="2" s="1"/>
  <c r="U1156" i="2"/>
  <c r="Q1156" i="2" s="1"/>
  <c r="U1164" i="2"/>
  <c r="Q1164" i="2" s="1"/>
  <c r="U1176" i="2"/>
  <c r="Q1176" i="2" s="1"/>
  <c r="U1192" i="2"/>
  <c r="Q1192" i="2" s="1"/>
  <c r="U1208" i="2"/>
  <c r="Q1208" i="2" s="1"/>
  <c r="U1224" i="2"/>
  <c r="Q1224" i="2" s="1"/>
  <c r="U1240" i="2"/>
  <c r="Q1240" i="2" s="1"/>
  <c r="U1256" i="2"/>
  <c r="Q1256" i="2" s="1"/>
  <c r="U1272" i="2"/>
  <c r="Q1272" i="2" s="1"/>
  <c r="U1288" i="2"/>
  <c r="Q1288" i="2" s="1"/>
  <c r="U1304" i="2"/>
  <c r="Q1304" i="2" s="1"/>
  <c r="U1320" i="2"/>
  <c r="Q1320" i="2" s="1"/>
  <c r="U1336" i="2"/>
  <c r="Q1336" i="2" s="1"/>
  <c r="U1954" i="2"/>
  <c r="Q1954" i="2" s="1"/>
  <c r="U1946" i="2"/>
  <c r="Q1946" i="2" s="1"/>
  <c r="U1932" i="2"/>
  <c r="Q1932" i="2" s="1"/>
  <c r="U1920" i="2"/>
  <c r="Q1920" i="2" s="1"/>
  <c r="U1904" i="2"/>
  <c r="Q1904" i="2" s="1"/>
  <c r="U1888" i="2"/>
  <c r="Q1888" i="2" s="1"/>
  <c r="U1872" i="2"/>
  <c r="Q1872" i="2" s="1"/>
  <c r="U1856" i="2"/>
  <c r="Q1856" i="2" s="1"/>
  <c r="U1172" i="2"/>
  <c r="Q1172" i="2" s="1"/>
  <c r="U1153" i="2"/>
  <c r="Q1153" i="2" s="1"/>
  <c r="U1141" i="2"/>
  <c r="Q1141" i="2" s="1"/>
  <c r="U1133" i="2"/>
  <c r="Q1133" i="2" s="1"/>
  <c r="U1121" i="2"/>
  <c r="Q1121" i="2" s="1"/>
  <c r="U1113" i="2"/>
  <c r="Q1113" i="2" s="1"/>
  <c r="U1089" i="2"/>
  <c r="Q1089" i="2" s="1"/>
  <c r="U1081" i="2"/>
  <c r="Q1081" i="2" s="1"/>
  <c r="U1069" i="2"/>
  <c r="Q1069" i="2" s="1"/>
  <c r="U1061" i="2"/>
  <c r="Q1061" i="2" s="1"/>
  <c r="U1057" i="2"/>
  <c r="Q1057" i="2" s="1"/>
  <c r="U1033" i="2"/>
  <c r="Q1033" i="2" s="1"/>
  <c r="U1011" i="2"/>
  <c r="Q1011" i="2" s="1"/>
  <c r="U857" i="2"/>
  <c r="Q857" i="2" s="1"/>
  <c r="U809" i="2"/>
  <c r="Q809" i="2" s="1"/>
  <c r="U769" i="2"/>
  <c r="Q769" i="2" s="1"/>
  <c r="U765" i="2"/>
  <c r="Q765" i="2" s="1"/>
  <c r="U749" i="2"/>
  <c r="Q749" i="2" s="1"/>
  <c r="U733" i="2"/>
  <c r="Q733" i="2" s="1"/>
  <c r="U717" i="2"/>
  <c r="Q717" i="2" s="1"/>
  <c r="U1049" i="2"/>
  <c r="Q1049" i="2" s="1"/>
  <c r="U701" i="2"/>
  <c r="Q701" i="2" s="1"/>
  <c r="U1037" i="2"/>
  <c r="Q1037" i="2" s="1"/>
  <c r="U685" i="2"/>
  <c r="Q685" i="2" s="1"/>
  <c r="U1029" i="2"/>
  <c r="Q1029" i="2" s="1"/>
  <c r="U502" i="2"/>
  <c r="Q502" i="2" s="1"/>
  <c r="U1017" i="2"/>
  <c r="Q1017" i="2" s="1"/>
  <c r="U486" i="2"/>
  <c r="Q486" i="2" s="1"/>
  <c r="U979" i="2"/>
  <c r="Q979" i="2" s="1"/>
  <c r="U470" i="2"/>
  <c r="Q470" i="2" s="1"/>
  <c r="U865" i="2"/>
  <c r="Q865" i="2" s="1"/>
  <c r="U454" i="2"/>
  <c r="Q454" i="2" s="1"/>
  <c r="U849" i="2"/>
  <c r="Q849" i="2" s="1"/>
  <c r="U438" i="2"/>
  <c r="Q438" i="2" s="1"/>
  <c r="U825" i="2"/>
  <c r="Q825" i="2" s="1"/>
  <c r="U420" i="2"/>
  <c r="Q420" i="2" s="1"/>
  <c r="U801" i="2"/>
  <c r="Q801" i="2" s="1"/>
  <c r="U388" i="2"/>
  <c r="Q388" i="2" s="1"/>
  <c r="U777" i="2"/>
  <c r="Q777" i="2" s="1"/>
  <c r="U356" i="2"/>
  <c r="Q356" i="2" s="1"/>
  <c r="U324" i="2"/>
  <c r="Q324" i="2" s="1"/>
  <c r="U308" i="2"/>
  <c r="Q308" i="2" s="1"/>
  <c r="U292" i="2"/>
  <c r="Q292" i="2" s="1"/>
  <c r="U276" i="2"/>
  <c r="Q276" i="2" s="1"/>
  <c r="U260" i="2"/>
  <c r="Q260" i="2" s="1"/>
  <c r="U244" i="2"/>
  <c r="Q244" i="2" s="1"/>
  <c r="U228" i="2"/>
  <c r="Q228" i="2" s="1"/>
  <c r="U212" i="2"/>
  <c r="Q212" i="2" s="1"/>
  <c r="U196" i="2"/>
  <c r="Q196" i="2" s="1"/>
  <c r="U180" i="2"/>
  <c r="Q180" i="2" s="1"/>
  <c r="U164" i="2"/>
  <c r="Q164" i="2" s="1"/>
  <c r="U148" i="2"/>
  <c r="Q148" i="2" s="1"/>
  <c r="U124" i="2"/>
  <c r="Q124" i="2" s="1"/>
  <c r="U92" i="2"/>
  <c r="Q92" i="2" s="1"/>
  <c r="U132" i="2"/>
  <c r="Q132" i="2" s="1"/>
  <c r="U116" i="2"/>
  <c r="Q116" i="2" s="1"/>
  <c r="U1931" i="2"/>
  <c r="Q1931" i="2" s="1"/>
  <c r="U1911" i="2"/>
  <c r="Q1911" i="2" s="1"/>
  <c r="U1903" i="2"/>
  <c r="Q1903" i="2" s="1"/>
  <c r="U1893" i="2"/>
  <c r="Q1893" i="2" s="1"/>
  <c r="U1885" i="2"/>
  <c r="Q1885" i="2" s="1"/>
  <c r="U1871" i="2"/>
  <c r="Q1871" i="2" s="1"/>
  <c r="U1853" i="2"/>
  <c r="Q1853" i="2" s="1"/>
  <c r="U1829" i="2"/>
  <c r="Q1829" i="2" s="1"/>
  <c r="U1811" i="2"/>
  <c r="Q1811" i="2" s="1"/>
  <c r="U1783" i="2"/>
  <c r="Q1783" i="2" s="1"/>
  <c r="U1765" i="2"/>
  <c r="Q1765" i="2" s="1"/>
  <c r="U1747" i="2"/>
  <c r="Q1747" i="2" s="1"/>
  <c r="U1727" i="2"/>
  <c r="Q1727" i="2" s="1"/>
  <c r="U1709" i="2"/>
  <c r="Q1709" i="2" s="1"/>
  <c r="U1691" i="2"/>
  <c r="Q1691" i="2" s="1"/>
  <c r="U1673" i="2"/>
  <c r="Q1673" i="2" s="1"/>
  <c r="U1401" i="2"/>
  <c r="Q1401" i="2" s="1"/>
  <c r="U1391" i="2"/>
  <c r="Q1391" i="2" s="1"/>
  <c r="U1381" i="2"/>
  <c r="Q1381" i="2" s="1"/>
  <c r="U1373" i="2"/>
  <c r="Q1373" i="2" s="1"/>
  <c r="U1363" i="2"/>
  <c r="Q1363" i="2" s="1"/>
  <c r="U1353" i="2"/>
  <c r="Q1353" i="2" s="1"/>
  <c r="U1343" i="2"/>
  <c r="Q1343" i="2" s="1"/>
  <c r="U1335" i="2"/>
  <c r="Q1335" i="2" s="1"/>
  <c r="U1323" i="2"/>
  <c r="Q1323" i="2" s="1"/>
  <c r="U1313" i="2"/>
  <c r="Q1313" i="2" s="1"/>
  <c r="U1305" i="2"/>
  <c r="Q1305" i="2" s="1"/>
  <c r="U1295" i="2"/>
  <c r="Q1295" i="2" s="1"/>
  <c r="U1285" i="2"/>
  <c r="Q1285" i="2" s="1"/>
  <c r="U1275" i="2"/>
  <c r="Q1275" i="2" s="1"/>
  <c r="U1265" i="2"/>
  <c r="Q1265" i="2" s="1"/>
  <c r="U1245" i="2"/>
  <c r="Q1245" i="2" s="1"/>
  <c r="U1237" i="2"/>
  <c r="Q1237" i="2" s="1"/>
  <c r="U1608" i="2"/>
  <c r="Q1608" i="2" s="1"/>
  <c r="U1458" i="2"/>
  <c r="Q1458" i="2" s="1"/>
  <c r="U1450" i="2"/>
  <c r="Q1450" i="2" s="1"/>
  <c r="U1438" i="2"/>
  <c r="Q1438" i="2" s="1"/>
  <c r="U1350" i="2"/>
  <c r="Q1350" i="2" s="1"/>
  <c r="U1342" i="2"/>
  <c r="Q1342" i="2" s="1"/>
  <c r="U1330" i="2"/>
  <c r="Q1330" i="2" s="1"/>
  <c r="U1278" i="2"/>
  <c r="Q1278" i="2" s="1"/>
  <c r="U1270" i="2"/>
  <c r="Q1270" i="2" s="1"/>
  <c r="U1266" i="2"/>
  <c r="Q1266" i="2" s="1"/>
  <c r="U1258" i="2"/>
  <c r="Q1258" i="2" s="1"/>
  <c r="U1206" i="2"/>
  <c r="Q1206" i="2" s="1"/>
  <c r="U1202" i="2"/>
  <c r="Q1202" i="2" s="1"/>
  <c r="U1935" i="2"/>
  <c r="Q1935" i="2" s="1"/>
  <c r="U1925" i="2"/>
  <c r="Q1925" i="2" s="1"/>
  <c r="U1921" i="2"/>
  <c r="Q1921" i="2" s="1"/>
  <c r="U1917" i="2"/>
  <c r="Q1917" i="2" s="1"/>
  <c r="U1907" i="2"/>
  <c r="Q1907" i="2" s="1"/>
  <c r="U1897" i="2"/>
  <c r="Q1897" i="2" s="1"/>
  <c r="U1889" i="2"/>
  <c r="Q1889" i="2" s="1"/>
  <c r="U1879" i="2"/>
  <c r="Q1879" i="2" s="1"/>
  <c r="U1875" i="2"/>
  <c r="Q1875" i="2" s="1"/>
  <c r="U1865" i="2"/>
  <c r="Q1865" i="2" s="1"/>
  <c r="U1861" i="2"/>
  <c r="Q1861" i="2" s="1"/>
  <c r="U1857" i="2"/>
  <c r="Q1857" i="2" s="1"/>
  <c r="U1847" i="2"/>
  <c r="Q1847" i="2" s="1"/>
  <c r="U1839" i="2"/>
  <c r="Q1839" i="2" s="1"/>
  <c r="U1821" i="2"/>
  <c r="Q1821" i="2" s="1"/>
  <c r="U1801" i="2"/>
  <c r="Q1801" i="2" s="1"/>
  <c r="U1793" i="2"/>
  <c r="Q1793" i="2" s="1"/>
  <c r="U1775" i="2"/>
  <c r="Q1775" i="2" s="1"/>
  <c r="U1755" i="2"/>
  <c r="Q1755" i="2" s="1"/>
  <c r="U1737" i="2"/>
  <c r="Q1737" i="2" s="1"/>
  <c r="U1719" i="2"/>
  <c r="Q1719" i="2" s="1"/>
  <c r="U1701" i="2"/>
  <c r="Q1701" i="2" s="1"/>
  <c r="U1681" i="2"/>
  <c r="Q1681" i="2" s="1"/>
  <c r="U1659" i="2"/>
  <c r="Q1659" i="2" s="1"/>
  <c r="U1637" i="2"/>
  <c r="Q1637" i="2" s="1"/>
  <c r="U1629" i="2"/>
  <c r="Q1629" i="2" s="1"/>
  <c r="U1625" i="2"/>
  <c r="Q1625" i="2" s="1"/>
  <c r="U1986" i="2"/>
  <c r="Q1986" i="2" s="1"/>
  <c r="U1958" i="2"/>
  <c r="Q1958" i="2" s="1"/>
  <c r="U1924" i="2"/>
  <c r="Q1924" i="2" s="1"/>
  <c r="U1916" i="2"/>
  <c r="Q1916" i="2" s="1"/>
  <c r="U1908" i="2"/>
  <c r="Q1908" i="2" s="1"/>
  <c r="U1900" i="2"/>
  <c r="Q1900" i="2" s="1"/>
  <c r="U1892" i="2"/>
  <c r="Q1892" i="2" s="1"/>
  <c r="U1884" i="2"/>
  <c r="Q1884" i="2" s="1"/>
  <c r="U1876" i="2"/>
  <c r="Q1876" i="2" s="1"/>
  <c r="U1868" i="2"/>
  <c r="Q1868" i="2" s="1"/>
  <c r="U1860" i="2"/>
  <c r="Q1860" i="2" s="1"/>
  <c r="U1933" i="2"/>
  <c r="Q1933" i="2" s="1"/>
  <c r="U1927" i="2"/>
  <c r="Q1927" i="2" s="1"/>
  <c r="U1848" i="2"/>
  <c r="Q1848" i="2" s="1"/>
  <c r="U1923" i="2"/>
  <c r="Q1923" i="2" s="1"/>
  <c r="U1844" i="2"/>
  <c r="Q1844" i="2" s="1"/>
  <c r="U1919" i="2"/>
  <c r="Q1919" i="2" s="1"/>
  <c r="U1840" i="2"/>
  <c r="Q1840" i="2" s="1"/>
  <c r="U1913" i="2"/>
  <c r="Q1913" i="2" s="1"/>
  <c r="U1836" i="2"/>
  <c r="Q1836" i="2" s="1"/>
  <c r="U1909" i="2"/>
  <c r="Q1909" i="2" s="1"/>
  <c r="U1832" i="2"/>
  <c r="Q1832" i="2" s="1"/>
  <c r="U1905" i="2"/>
  <c r="Q1905" i="2" s="1"/>
  <c r="U1828" i="2"/>
  <c r="Q1828" i="2" s="1"/>
  <c r="U1901" i="2"/>
  <c r="Q1901" i="2" s="1"/>
  <c r="U1895" i="2"/>
  <c r="Q1895" i="2" s="1"/>
  <c r="U1820" i="2"/>
  <c r="Q1820" i="2" s="1"/>
  <c r="U1891" i="2"/>
  <c r="Q1891" i="2" s="1"/>
  <c r="U1816" i="2"/>
  <c r="Q1816" i="2" s="1"/>
  <c r="U1887" i="2"/>
  <c r="Q1887" i="2" s="1"/>
  <c r="U1812" i="2"/>
  <c r="Q1812" i="2" s="1"/>
  <c r="U1881" i="2"/>
  <c r="Q1881" i="2" s="1"/>
  <c r="U1808" i="2"/>
  <c r="Q1808" i="2" s="1"/>
  <c r="U1877" i="2"/>
  <c r="Q1877" i="2" s="1"/>
  <c r="U1804" i="2"/>
  <c r="Q1804" i="2" s="1"/>
  <c r="U1873" i="2"/>
  <c r="Q1873" i="2" s="1"/>
  <c r="U1800" i="2"/>
  <c r="Q1800" i="2" s="1"/>
  <c r="U1869" i="2"/>
  <c r="Q1869" i="2" s="1"/>
  <c r="U1796" i="2"/>
  <c r="Q1796" i="2" s="1"/>
  <c r="U1863" i="2"/>
  <c r="Q1863" i="2" s="1"/>
  <c r="U1792" i="2"/>
  <c r="Q1792" i="2" s="1"/>
  <c r="U1859" i="2"/>
  <c r="Q1859" i="2" s="1"/>
  <c r="U1788" i="2"/>
  <c r="Q1788" i="2" s="1"/>
  <c r="U1855" i="2"/>
  <c r="Q1855" i="2" s="1"/>
  <c r="U1784" i="2"/>
  <c r="Q1784" i="2" s="1"/>
  <c r="U1849" i="2"/>
  <c r="Q1849" i="2" s="1"/>
  <c r="U1780" i="2"/>
  <c r="Q1780" i="2" s="1"/>
  <c r="U1843" i="2"/>
  <c r="Q1843" i="2" s="1"/>
  <c r="U1774" i="2"/>
  <c r="Q1774" i="2" s="1"/>
  <c r="U1833" i="2"/>
  <c r="Q1833" i="2" s="1"/>
  <c r="U1766" i="2"/>
  <c r="Q1766" i="2" s="1"/>
  <c r="U1825" i="2"/>
  <c r="Q1825" i="2" s="1"/>
  <c r="U1758" i="2"/>
  <c r="Q1758" i="2" s="1"/>
  <c r="U1815" i="2"/>
  <c r="Q1815" i="2" s="1"/>
  <c r="U1750" i="2"/>
  <c r="Q1750" i="2" s="1"/>
  <c r="U1807" i="2"/>
  <c r="Q1807" i="2" s="1"/>
  <c r="U1742" i="2"/>
  <c r="Q1742" i="2" s="1"/>
  <c r="U1797" i="2"/>
  <c r="Q1797" i="2" s="1"/>
  <c r="U1734" i="2"/>
  <c r="Q1734" i="2" s="1"/>
  <c r="U1789" i="2"/>
  <c r="Q1789" i="2" s="1"/>
  <c r="U1726" i="2"/>
  <c r="Q1726" i="2" s="1"/>
  <c r="U1779" i="2"/>
  <c r="Q1779" i="2" s="1"/>
  <c r="U1718" i="2"/>
  <c r="Q1718" i="2" s="1"/>
  <c r="U1769" i="2"/>
  <c r="Q1769" i="2" s="1"/>
  <c r="U1710" i="2"/>
  <c r="Q1710" i="2" s="1"/>
  <c r="U1761" i="2"/>
  <c r="Q1761" i="2" s="1"/>
  <c r="U1702" i="2"/>
  <c r="Q1702" i="2" s="1"/>
  <c r="U1751" i="2"/>
  <c r="Q1751" i="2" s="1"/>
  <c r="U1694" i="2"/>
  <c r="Q1694" i="2" s="1"/>
  <c r="U1741" i="2"/>
  <c r="Q1741" i="2" s="1"/>
  <c r="U1686" i="2"/>
  <c r="Q1686" i="2" s="1"/>
  <c r="U1733" i="2"/>
  <c r="Q1733" i="2" s="1"/>
  <c r="U1678" i="2"/>
  <c r="Q1678" i="2" s="1"/>
  <c r="U1723" i="2"/>
  <c r="Q1723" i="2" s="1"/>
  <c r="U1670" i="2"/>
  <c r="Q1670" i="2" s="1"/>
  <c r="U1713" i="2"/>
  <c r="Q1713" i="2" s="1"/>
  <c r="U1662" i="2"/>
  <c r="Q1662" i="2" s="1"/>
  <c r="U1705" i="2"/>
  <c r="Q1705" i="2" s="1"/>
  <c r="U1654" i="2"/>
  <c r="Q1654" i="2" s="1"/>
  <c r="U1695" i="2"/>
  <c r="Q1695" i="2" s="1"/>
  <c r="U1646" i="2"/>
  <c r="Q1646" i="2" s="1"/>
  <c r="U1687" i="2"/>
  <c r="Q1687" i="2" s="1"/>
  <c r="U1638" i="2"/>
  <c r="Q1638" i="2" s="1"/>
  <c r="U1677" i="2"/>
  <c r="Q1677" i="2" s="1"/>
  <c r="U1630" i="2"/>
  <c r="Q1630" i="2" s="1"/>
  <c r="U1663" i="2"/>
  <c r="Q1663" i="2" s="1"/>
  <c r="U1622" i="2"/>
  <c r="Q1622" i="2" s="1"/>
  <c r="U1643" i="2"/>
  <c r="Q1643" i="2" s="1"/>
  <c r="U1614" i="2"/>
  <c r="Q1614" i="2" s="1"/>
  <c r="U1633" i="2"/>
  <c r="Q1633" i="2" s="1"/>
  <c r="U1606" i="2"/>
  <c r="Q1606" i="2" s="1"/>
  <c r="U1598" i="2"/>
  <c r="Q1598" i="2" s="1"/>
  <c r="U1590" i="2"/>
  <c r="Q1590" i="2" s="1"/>
  <c r="U1582" i="2"/>
  <c r="Q1582" i="2" s="1"/>
  <c r="U1574" i="2"/>
  <c r="Q1574" i="2" s="1"/>
  <c r="U1566" i="2"/>
  <c r="Q1566" i="2" s="1"/>
  <c r="U1558" i="2"/>
  <c r="Q1558" i="2" s="1"/>
  <c r="U1550" i="2"/>
  <c r="Q1550" i="2" s="1"/>
  <c r="U1542" i="2"/>
  <c r="Q1542" i="2" s="1"/>
  <c r="U1534" i="2"/>
  <c r="Q1534" i="2" s="1"/>
  <c r="U1524" i="2"/>
  <c r="Q1524" i="2" s="1"/>
  <c r="U1516" i="2"/>
  <c r="Q1516" i="2" s="1"/>
  <c r="U1508" i="2"/>
  <c r="Q1508" i="2" s="1"/>
  <c r="U1500" i="2"/>
  <c r="Q1500" i="2" s="1"/>
  <c r="U1492" i="2"/>
  <c r="Q1492" i="2" s="1"/>
  <c r="U1484" i="2"/>
  <c r="Q1484" i="2" s="1"/>
  <c r="U1476" i="2"/>
  <c r="Q1476" i="2" s="1"/>
  <c r="U1468" i="2"/>
  <c r="Q1468" i="2" s="1"/>
  <c r="U1460" i="2"/>
  <c r="Q1460" i="2" s="1"/>
  <c r="U1452" i="2"/>
  <c r="Q1452" i="2" s="1"/>
  <c r="U1444" i="2"/>
  <c r="Q1444" i="2" s="1"/>
  <c r="U1436" i="2"/>
  <c r="Q1436" i="2" s="1"/>
  <c r="U1428" i="2"/>
  <c r="Q1428" i="2" s="1"/>
  <c r="U1420" i="2"/>
  <c r="Q1420" i="2" s="1"/>
  <c r="U1412" i="2"/>
  <c r="Q1412" i="2" s="1"/>
  <c r="U1404" i="2"/>
  <c r="Q1404" i="2" s="1"/>
  <c r="U1396" i="2"/>
  <c r="Q1396" i="2" s="1"/>
  <c r="U1388" i="2"/>
  <c r="Q1388" i="2" s="1"/>
  <c r="U1380" i="2"/>
  <c r="Q1380" i="2" s="1"/>
  <c r="U1372" i="2"/>
  <c r="Q1372" i="2" s="1"/>
  <c r="U1364" i="2"/>
  <c r="Q1364" i="2" s="1"/>
  <c r="U1356" i="2"/>
  <c r="Q1356" i="2" s="1"/>
  <c r="U1348" i="2"/>
  <c r="Q1348" i="2" s="1"/>
  <c r="U1340" i="2"/>
  <c r="Q1340" i="2" s="1"/>
  <c r="U1332" i="2"/>
  <c r="Q1332" i="2" s="1"/>
  <c r="U1324" i="2"/>
  <c r="Q1324" i="2" s="1"/>
  <c r="U1316" i="2"/>
  <c r="Q1316" i="2" s="1"/>
  <c r="U1308" i="2"/>
  <c r="Q1308" i="2" s="1"/>
  <c r="U1405" i="2"/>
  <c r="Q1405" i="2" s="1"/>
  <c r="U1300" i="2"/>
  <c r="Q1300" i="2" s="1"/>
  <c r="U1397" i="2"/>
  <c r="Q1397" i="2" s="1"/>
  <c r="U1292" i="2"/>
  <c r="Q1292" i="2" s="1"/>
  <c r="U1387" i="2"/>
  <c r="Q1387" i="2" s="1"/>
  <c r="U1284" i="2"/>
  <c r="Q1284" i="2" s="1"/>
  <c r="U1377" i="2"/>
  <c r="Q1377" i="2" s="1"/>
  <c r="U1276" i="2"/>
  <c r="Q1276" i="2" s="1"/>
  <c r="U1367" i="2"/>
  <c r="Q1367" i="2" s="1"/>
  <c r="U1268" i="2"/>
  <c r="Q1268" i="2" s="1"/>
  <c r="U1357" i="2"/>
  <c r="Q1357" i="2" s="1"/>
  <c r="U1260" i="2"/>
  <c r="Q1260" i="2" s="1"/>
  <c r="U1349" i="2"/>
  <c r="Q1349" i="2" s="1"/>
  <c r="U1252" i="2"/>
  <c r="Q1252" i="2" s="1"/>
  <c r="U1339" i="2"/>
  <c r="Q1339" i="2" s="1"/>
  <c r="U1244" i="2"/>
  <c r="Q1244" i="2" s="1"/>
  <c r="U1329" i="2"/>
  <c r="Q1329" i="2" s="1"/>
  <c r="U1236" i="2"/>
  <c r="Q1236" i="2" s="1"/>
  <c r="U1319" i="2"/>
  <c r="Q1319" i="2" s="1"/>
  <c r="U1228" i="2"/>
  <c r="Q1228" i="2" s="1"/>
  <c r="U1309" i="2"/>
  <c r="Q1309" i="2" s="1"/>
  <c r="U1220" i="2"/>
  <c r="Q1220" i="2" s="1"/>
  <c r="U1299" i="2"/>
  <c r="Q1299" i="2" s="1"/>
  <c r="U1212" i="2"/>
  <c r="Q1212" i="2" s="1"/>
  <c r="U1289" i="2"/>
  <c r="Q1289" i="2" s="1"/>
  <c r="U1204" i="2"/>
  <c r="Q1204" i="2" s="1"/>
  <c r="U1281" i="2"/>
  <c r="Q1281" i="2" s="1"/>
  <c r="U1196" i="2"/>
  <c r="Q1196" i="2" s="1"/>
  <c r="U1271" i="2"/>
  <c r="Q1271" i="2" s="1"/>
  <c r="U1188" i="2"/>
  <c r="Q1188" i="2" s="1"/>
  <c r="U1251" i="2"/>
  <c r="Q1251" i="2" s="1"/>
  <c r="U1180" i="2"/>
  <c r="Q1180" i="2" s="1"/>
  <c r="U1241" i="2"/>
  <c r="Q1241" i="2" s="1"/>
  <c r="U1231" i="2"/>
  <c r="Q1231" i="2" s="1"/>
  <c r="U1660" i="2"/>
  <c r="Q1660" i="2" s="1"/>
  <c r="U1664" i="2"/>
  <c r="Q1664" i="2" s="1"/>
  <c r="U1668" i="2"/>
  <c r="Q1668" i="2" s="1"/>
  <c r="U1672" i="2"/>
  <c r="Q1672" i="2" s="1"/>
  <c r="U1676" i="2"/>
  <c r="Q1676" i="2" s="1"/>
  <c r="U1680" i="2"/>
  <c r="Q1680" i="2" s="1"/>
  <c r="U1684" i="2"/>
  <c r="Q1684" i="2" s="1"/>
  <c r="U1688" i="2"/>
  <c r="Q1688" i="2" s="1"/>
  <c r="U1692" i="2"/>
  <c r="Q1692" i="2" s="1"/>
  <c r="U1696" i="2"/>
  <c r="Q1696" i="2" s="1"/>
  <c r="U1700" i="2"/>
  <c r="Q1700" i="2" s="1"/>
  <c r="U1704" i="2"/>
  <c r="Q1704" i="2" s="1"/>
  <c r="U1708" i="2"/>
  <c r="Q1708" i="2" s="1"/>
  <c r="U1712" i="2"/>
  <c r="Q1712" i="2" s="1"/>
  <c r="U1716" i="2"/>
  <c r="Q1716" i="2" s="1"/>
  <c r="U1720" i="2"/>
  <c r="Q1720" i="2" s="1"/>
  <c r="U1724" i="2"/>
  <c r="Q1724" i="2" s="1"/>
  <c r="U1728" i="2"/>
  <c r="Q1728" i="2" s="1"/>
  <c r="U1732" i="2"/>
  <c r="Q1732" i="2" s="1"/>
  <c r="U1736" i="2"/>
  <c r="Q1736" i="2" s="1"/>
  <c r="U1740" i="2"/>
  <c r="Q1740" i="2" s="1"/>
  <c r="U1744" i="2"/>
  <c r="Q1744" i="2" s="1"/>
  <c r="U1748" i="2"/>
  <c r="Q1748" i="2" s="1"/>
  <c r="U1752" i="2"/>
  <c r="Q1752" i="2" s="1"/>
  <c r="U1756" i="2"/>
  <c r="Q1756" i="2" s="1"/>
  <c r="U1760" i="2"/>
  <c r="Q1760" i="2" s="1"/>
  <c r="U1764" i="2"/>
  <c r="Q1764" i="2" s="1"/>
  <c r="U1768" i="2"/>
  <c r="Q1768" i="2" s="1"/>
  <c r="U1772" i="2"/>
  <c r="Q1772" i="2" s="1"/>
  <c r="U1776" i="2"/>
  <c r="Q1776" i="2" s="1"/>
  <c r="U1656" i="2"/>
  <c r="Q1656" i="2" s="1"/>
  <c r="U1612" i="2"/>
  <c r="Q1612" i="2" s="1"/>
  <c r="U1604" i="2"/>
  <c r="Q1604" i="2" s="1"/>
  <c r="U1462" i="2"/>
  <c r="Q1462" i="2" s="1"/>
  <c r="U1454" i="2"/>
  <c r="Q1454" i="2" s="1"/>
  <c r="U1442" i="2"/>
  <c r="Q1442" i="2" s="1"/>
  <c r="U1430" i="2"/>
  <c r="Q1430" i="2" s="1"/>
  <c r="U1346" i="2"/>
  <c r="Q1346" i="2" s="1"/>
  <c r="U1334" i="2"/>
  <c r="Q1334" i="2" s="1"/>
  <c r="U1326" i="2"/>
  <c r="Q1326" i="2" s="1"/>
  <c r="U1274" i="2"/>
  <c r="Q1274" i="2" s="1"/>
  <c r="U1262" i="2"/>
  <c r="Q1262" i="2" s="1"/>
  <c r="U1214" i="2"/>
  <c r="Q1214" i="2" s="1"/>
  <c r="U1210" i="2"/>
  <c r="Q1210" i="2" s="1"/>
  <c r="U1194" i="2"/>
  <c r="Q1194" i="2" s="1"/>
  <c r="U1227" i="2"/>
  <c r="Q1227" i="2" s="1"/>
  <c r="U1152" i="2"/>
  <c r="Q1152" i="2" s="1"/>
  <c r="U1142" i="2"/>
  <c r="Q1142" i="2" s="1"/>
  <c r="U1132" i="2"/>
  <c r="Q1132" i="2" s="1"/>
  <c r="U1122" i="2"/>
  <c r="Q1122" i="2" s="1"/>
  <c r="U1112" i="2"/>
  <c r="Q1112" i="2" s="1"/>
  <c r="U1102" i="2"/>
  <c r="Q1102" i="2" s="1"/>
  <c r="U1092" i="2"/>
  <c r="Q1092" i="2" s="1"/>
  <c r="U1082" i="2"/>
  <c r="Q1082" i="2" s="1"/>
  <c r="U1072" i="2"/>
  <c r="Q1072" i="2" s="1"/>
  <c r="U1062" i="2"/>
  <c r="Q1062" i="2" s="1"/>
  <c r="U1050" i="2"/>
  <c r="Q1050" i="2" s="1"/>
  <c r="U890" i="2"/>
  <c r="Q890" i="2" s="1"/>
  <c r="U961" i="2"/>
  <c r="Q961" i="2" s="1"/>
  <c r="U965" i="2"/>
  <c r="Q965" i="2" s="1"/>
  <c r="U969" i="2"/>
  <c r="Q969" i="2" s="1"/>
  <c r="U973" i="2"/>
  <c r="Q973" i="2" s="1"/>
  <c r="U977" i="2"/>
  <c r="Q977" i="2" s="1"/>
  <c r="U981" i="2"/>
  <c r="Q981" i="2" s="1"/>
  <c r="U985" i="2"/>
  <c r="Q985" i="2" s="1"/>
  <c r="U989" i="2"/>
  <c r="Q989" i="2" s="1"/>
  <c r="U993" i="2"/>
  <c r="Q993" i="2" s="1"/>
  <c r="U997" i="2"/>
  <c r="Q997" i="2" s="1"/>
  <c r="U1001" i="2"/>
  <c r="Q1001" i="2" s="1"/>
  <c r="U1005" i="2"/>
  <c r="Q1005" i="2" s="1"/>
  <c r="U1009" i="2"/>
  <c r="Q1009" i="2" s="1"/>
  <c r="U1013" i="2"/>
  <c r="Q1013" i="2" s="1"/>
  <c r="U953" i="2"/>
  <c r="Q953" i="2" s="1"/>
  <c r="U949" i="2"/>
  <c r="Q949" i="2" s="1"/>
  <c r="U945" i="2"/>
  <c r="Q945" i="2" s="1"/>
  <c r="U941" i="2"/>
  <c r="Q941" i="2" s="1"/>
  <c r="U937" i="2"/>
  <c r="Q937" i="2" s="1"/>
  <c r="U1845" i="2"/>
  <c r="Q1845" i="2" s="1"/>
  <c r="U1841" i="2"/>
  <c r="Q1841" i="2" s="1"/>
  <c r="U1835" i="2"/>
  <c r="Q1835" i="2" s="1"/>
  <c r="U1831" i="2"/>
  <c r="Q1831" i="2" s="1"/>
  <c r="U1827" i="2"/>
  <c r="Q1827" i="2" s="1"/>
  <c r="U1823" i="2"/>
  <c r="Q1823" i="2" s="1"/>
  <c r="U1817" i="2"/>
  <c r="Q1817" i="2" s="1"/>
  <c r="U1813" i="2"/>
  <c r="Q1813" i="2" s="1"/>
  <c r="U1809" i="2"/>
  <c r="Q1809" i="2" s="1"/>
  <c r="U1805" i="2"/>
  <c r="Q1805" i="2" s="1"/>
  <c r="U1799" i="2"/>
  <c r="Q1799" i="2" s="1"/>
  <c r="U1795" i="2"/>
  <c r="Q1795" i="2" s="1"/>
  <c r="U1791" i="2"/>
  <c r="Q1791" i="2" s="1"/>
  <c r="U1785" i="2"/>
  <c r="Q1785" i="2" s="1"/>
  <c r="U1781" i="2"/>
  <c r="Q1781" i="2" s="1"/>
  <c r="U1777" i="2"/>
  <c r="Q1777" i="2" s="1"/>
  <c r="U1771" i="2"/>
  <c r="Q1771" i="2" s="1"/>
  <c r="U1767" i="2"/>
  <c r="Q1767" i="2" s="1"/>
  <c r="U1763" i="2"/>
  <c r="Q1763" i="2" s="1"/>
  <c r="U1757" i="2"/>
  <c r="Q1757" i="2" s="1"/>
  <c r="U1753" i="2"/>
  <c r="Q1753" i="2" s="1"/>
  <c r="U1749" i="2"/>
  <c r="Q1749" i="2" s="1"/>
  <c r="U1745" i="2"/>
  <c r="Q1745" i="2" s="1"/>
  <c r="U1739" i="2"/>
  <c r="Q1739" i="2" s="1"/>
  <c r="U1735" i="2"/>
  <c r="Q1735" i="2" s="1"/>
  <c r="U1729" i="2"/>
  <c r="Q1729" i="2" s="1"/>
  <c r="U1725" i="2"/>
  <c r="Q1725" i="2" s="1"/>
  <c r="U1721" i="2"/>
  <c r="Q1721" i="2" s="1"/>
  <c r="U1717" i="2"/>
  <c r="Q1717" i="2" s="1"/>
  <c r="U1711" i="2"/>
  <c r="Q1711" i="2" s="1"/>
  <c r="U1707" i="2"/>
  <c r="Q1707" i="2" s="1"/>
  <c r="U1703" i="2"/>
  <c r="Q1703" i="2" s="1"/>
  <c r="U1652" i="2"/>
  <c r="Q1652" i="2" s="1"/>
  <c r="U1697" i="2"/>
  <c r="Q1697" i="2" s="1"/>
  <c r="U1648" i="2"/>
  <c r="Q1648" i="2" s="1"/>
  <c r="U1693" i="2"/>
  <c r="Q1693" i="2" s="1"/>
  <c r="U1644" i="2"/>
  <c r="Q1644" i="2" s="1"/>
  <c r="U1689" i="2"/>
  <c r="Q1689" i="2" s="1"/>
  <c r="U1640" i="2"/>
  <c r="Q1640" i="2" s="1"/>
  <c r="U1683" i="2"/>
  <c r="Q1683" i="2" s="1"/>
  <c r="U1636" i="2"/>
  <c r="Q1636" i="2" s="1"/>
  <c r="U1679" i="2"/>
  <c r="Q1679" i="2" s="1"/>
  <c r="U1632" i="2"/>
  <c r="Q1632" i="2" s="1"/>
  <c r="U1675" i="2"/>
  <c r="Q1675" i="2" s="1"/>
  <c r="U1628" i="2"/>
  <c r="Q1628" i="2" s="1"/>
  <c r="U1671" i="2"/>
  <c r="Q1671" i="2" s="1"/>
  <c r="U1624" i="2"/>
  <c r="Q1624" i="2" s="1"/>
  <c r="U1620" i="2"/>
  <c r="Q1620" i="2" s="1"/>
  <c r="U1645" i="2"/>
  <c r="Q1645" i="2" s="1"/>
  <c r="U1616" i="2"/>
  <c r="Q1616" i="2" s="1"/>
  <c r="U1639" i="2"/>
  <c r="Q1639" i="2" s="1"/>
  <c r="U1635" i="2"/>
  <c r="Q1635" i="2" s="1"/>
  <c r="U1631" i="2"/>
  <c r="Q1631" i="2" s="1"/>
  <c r="U1627" i="2"/>
  <c r="Q1627" i="2" s="1"/>
  <c r="U1600" i="2"/>
  <c r="Q1600" i="2" s="1"/>
  <c r="U1596" i="2"/>
  <c r="Q1596" i="2" s="1"/>
  <c r="U1592" i="2"/>
  <c r="Q1592" i="2" s="1"/>
  <c r="U1588" i="2"/>
  <c r="Q1588" i="2" s="1"/>
  <c r="U1584" i="2"/>
  <c r="Q1584" i="2" s="1"/>
  <c r="U1580" i="2"/>
  <c r="Q1580" i="2" s="1"/>
  <c r="U1576" i="2"/>
  <c r="Q1576" i="2" s="1"/>
  <c r="U1572" i="2"/>
  <c r="Q1572" i="2" s="1"/>
  <c r="U1568" i="2"/>
  <c r="Q1568" i="2" s="1"/>
  <c r="U1564" i="2"/>
  <c r="Q1564" i="2" s="1"/>
  <c r="U1560" i="2"/>
  <c r="Q1560" i="2" s="1"/>
  <c r="U1556" i="2"/>
  <c r="Q1556" i="2" s="1"/>
  <c r="U1552" i="2"/>
  <c r="Q1552" i="2" s="1"/>
  <c r="U1548" i="2"/>
  <c r="Q1548" i="2" s="1"/>
  <c r="U1544" i="2"/>
  <c r="Q1544" i="2" s="1"/>
  <c r="U1540" i="2"/>
  <c r="Q1540" i="2" s="1"/>
  <c r="U1536" i="2"/>
  <c r="Q1536" i="2" s="1"/>
  <c r="U1532" i="2"/>
  <c r="Q1532" i="2" s="1"/>
  <c r="U1531" i="2"/>
  <c r="Q1531" i="2" s="1"/>
  <c r="U1530" i="2"/>
  <c r="Q1530" i="2" s="1"/>
  <c r="U1526" i="2"/>
  <c r="Q1526" i="2" s="1"/>
  <c r="U1522" i="2"/>
  <c r="Q1522" i="2" s="1"/>
  <c r="U1518" i="2"/>
  <c r="Q1518" i="2" s="1"/>
  <c r="U1514" i="2"/>
  <c r="Q1514" i="2" s="1"/>
  <c r="U1510" i="2"/>
  <c r="Q1510" i="2" s="1"/>
  <c r="U1506" i="2"/>
  <c r="Q1506" i="2" s="1"/>
  <c r="U1502" i="2"/>
  <c r="Q1502" i="2" s="1"/>
  <c r="U1498" i="2"/>
  <c r="Q1498" i="2" s="1"/>
  <c r="U1494" i="2"/>
  <c r="Q1494" i="2" s="1"/>
  <c r="U1490" i="2"/>
  <c r="Q1490" i="2" s="1"/>
  <c r="U1486" i="2"/>
  <c r="Q1486" i="2" s="1"/>
  <c r="U1482" i="2"/>
  <c r="Q1482" i="2" s="1"/>
  <c r="U1478" i="2"/>
  <c r="Q1478" i="2" s="1"/>
  <c r="U1474" i="2"/>
  <c r="Q1474" i="2" s="1"/>
  <c r="U1470" i="2"/>
  <c r="Q1470" i="2" s="1"/>
  <c r="U1466" i="2"/>
  <c r="Q1466" i="2" s="1"/>
  <c r="U1446" i="2"/>
  <c r="Q1446" i="2" s="1"/>
  <c r="U1434" i="2"/>
  <c r="Q1434" i="2" s="1"/>
  <c r="U1426" i="2"/>
  <c r="Q1426" i="2" s="1"/>
  <c r="U1422" i="2"/>
  <c r="Q1422" i="2" s="1"/>
  <c r="U1418" i="2"/>
  <c r="Q1418" i="2" s="1"/>
  <c r="U1414" i="2"/>
  <c r="Q1414" i="2" s="1"/>
  <c r="U1402" i="2"/>
  <c r="Q1402" i="2" s="1"/>
  <c r="U1398" i="2"/>
  <c r="Q1398" i="2" s="1"/>
  <c r="U1394" i="2"/>
  <c r="Q1394" i="2" s="1"/>
  <c r="U1390" i="2"/>
  <c r="Q1390" i="2" s="1"/>
  <c r="U1386" i="2"/>
  <c r="Q1386" i="2" s="1"/>
  <c r="U1382" i="2"/>
  <c r="Q1382" i="2" s="1"/>
  <c r="U1378" i="2"/>
  <c r="Q1378" i="2" s="1"/>
  <c r="U1374" i="2"/>
  <c r="Q1374" i="2" s="1"/>
  <c r="U1370" i="2"/>
  <c r="Q1370" i="2" s="1"/>
  <c r="U1366" i="2"/>
  <c r="Q1366" i="2" s="1"/>
  <c r="U1362" i="2"/>
  <c r="Q1362" i="2" s="1"/>
  <c r="U1358" i="2"/>
  <c r="Q1358" i="2" s="1"/>
  <c r="U1354" i="2"/>
  <c r="Q1354" i="2" s="1"/>
  <c r="U1338" i="2"/>
  <c r="Q1338" i="2" s="1"/>
  <c r="U1322" i="2"/>
  <c r="Q1322" i="2" s="1"/>
  <c r="U1318" i="2"/>
  <c r="Q1318" i="2" s="1"/>
  <c r="U1314" i="2"/>
  <c r="Q1314" i="2" s="1"/>
  <c r="U1310" i="2"/>
  <c r="Q1310" i="2" s="1"/>
  <c r="U1306" i="2"/>
  <c r="Q1306" i="2" s="1"/>
  <c r="U1302" i="2"/>
  <c r="Q1302" i="2" s="1"/>
  <c r="U1403" i="2"/>
  <c r="Q1403" i="2" s="1"/>
  <c r="U1298" i="2"/>
  <c r="Q1298" i="2" s="1"/>
  <c r="U1399" i="2"/>
  <c r="Q1399" i="2" s="1"/>
  <c r="U1294" i="2"/>
  <c r="Q1294" i="2" s="1"/>
  <c r="U1393" i="2"/>
  <c r="Q1393" i="2" s="1"/>
  <c r="U1290" i="2"/>
  <c r="Q1290" i="2" s="1"/>
  <c r="U1389" i="2"/>
  <c r="Q1389" i="2" s="1"/>
  <c r="U1286" i="2"/>
  <c r="Q1286" i="2" s="1"/>
  <c r="U1385" i="2"/>
  <c r="Q1385" i="2" s="1"/>
  <c r="U1282" i="2"/>
  <c r="Q1282" i="2" s="1"/>
  <c r="U1379" i="2"/>
  <c r="Q1379" i="2" s="1"/>
  <c r="U1375" i="2"/>
  <c r="Q1375" i="2" s="1"/>
  <c r="U1369" i="2"/>
  <c r="Q1369" i="2" s="1"/>
  <c r="U1365" i="2"/>
  <c r="Q1365" i="2" s="1"/>
  <c r="U1361" i="2"/>
  <c r="Q1361" i="2" s="1"/>
  <c r="U1355" i="2"/>
  <c r="Q1355" i="2" s="1"/>
  <c r="U1351" i="2"/>
  <c r="Q1351" i="2" s="1"/>
  <c r="U1254" i="2"/>
  <c r="Q1254" i="2" s="1"/>
  <c r="U1345" i="2"/>
  <c r="Q1345" i="2" s="1"/>
  <c r="U1250" i="2"/>
  <c r="Q1250" i="2" s="1"/>
  <c r="U1341" i="2"/>
  <c r="Q1341" i="2" s="1"/>
  <c r="U1246" i="2"/>
  <c r="Q1246" i="2" s="1"/>
  <c r="U1337" i="2"/>
  <c r="Q1337" i="2" s="1"/>
  <c r="U1242" i="2"/>
  <c r="Q1242" i="2" s="1"/>
  <c r="U1331" i="2"/>
  <c r="Q1331" i="2" s="1"/>
  <c r="U1238" i="2"/>
  <c r="Q1238" i="2" s="1"/>
  <c r="U1325" i="2"/>
  <c r="Q1325" i="2" s="1"/>
  <c r="U1234" i="2"/>
  <c r="Q1234" i="2" s="1"/>
  <c r="U1321" i="2"/>
  <c r="Q1321" i="2" s="1"/>
  <c r="U1230" i="2"/>
  <c r="Q1230" i="2" s="1"/>
  <c r="U1317" i="2"/>
  <c r="Q1317" i="2" s="1"/>
  <c r="U1226" i="2"/>
  <c r="Q1226" i="2" s="1"/>
  <c r="U1311" i="2"/>
  <c r="Q1311" i="2" s="1"/>
  <c r="U1222" i="2"/>
  <c r="Q1222" i="2" s="1"/>
  <c r="U1307" i="2"/>
  <c r="Q1307" i="2" s="1"/>
  <c r="U1218" i="2"/>
  <c r="Q1218" i="2" s="1"/>
  <c r="U1301" i="2"/>
  <c r="Q1301" i="2" s="1"/>
  <c r="U1297" i="2"/>
  <c r="Q1297" i="2" s="1"/>
  <c r="U1293" i="2"/>
  <c r="Q1293" i="2" s="1"/>
  <c r="U1287" i="2"/>
  <c r="Q1287" i="2" s="1"/>
  <c r="U1283" i="2"/>
  <c r="Q1283" i="2" s="1"/>
  <c r="U1198" i="2"/>
  <c r="Q1198" i="2" s="1"/>
  <c r="U1277" i="2"/>
  <c r="Q1277" i="2" s="1"/>
  <c r="U1273" i="2"/>
  <c r="Q1273" i="2" s="1"/>
  <c r="U1190" i="2"/>
  <c r="Q1190" i="2" s="1"/>
  <c r="U1267" i="2"/>
  <c r="Q1267" i="2" s="1"/>
  <c r="U1186" i="2"/>
  <c r="Q1186" i="2" s="1"/>
  <c r="U1253" i="2"/>
  <c r="Q1253" i="2" s="1"/>
  <c r="U1182" i="2"/>
  <c r="Q1182" i="2" s="1"/>
  <c r="U1249" i="2"/>
  <c r="Q1249" i="2" s="1"/>
  <c r="U1178" i="2"/>
  <c r="Q1178" i="2" s="1"/>
  <c r="U1243" i="2"/>
  <c r="Q1243" i="2" s="1"/>
  <c r="U1174" i="2"/>
  <c r="Q1174" i="2" s="1"/>
  <c r="U1239" i="2"/>
  <c r="Q1239" i="2" s="1"/>
  <c r="U1170" i="2"/>
  <c r="Q1170" i="2" s="1"/>
  <c r="U1233" i="2"/>
  <c r="Q1233" i="2" s="1"/>
  <c r="U1166" i="2"/>
  <c r="Q1166" i="2" s="1"/>
  <c r="U1229" i="2"/>
  <c r="Q1229" i="2" s="1"/>
  <c r="U1162" i="2"/>
  <c r="Q1162" i="2" s="1"/>
  <c r="U1225" i="2"/>
  <c r="Q1225" i="2" s="1"/>
  <c r="U1158" i="2"/>
  <c r="Q1158" i="2" s="1"/>
  <c r="U1157" i="2"/>
  <c r="Q1157" i="2" s="1"/>
  <c r="U1149" i="2"/>
  <c r="Q1149" i="2" s="1"/>
  <c r="U1129" i="2"/>
  <c r="Q1129" i="2" s="1"/>
  <c r="U1109" i="2"/>
  <c r="Q1109" i="2" s="1"/>
  <c r="U1105" i="2"/>
  <c r="Q1105" i="2" s="1"/>
  <c r="U1097" i="2"/>
  <c r="Q1097" i="2" s="1"/>
  <c r="U1077" i="2"/>
  <c r="Q1077" i="2" s="1"/>
  <c r="U1053" i="2"/>
  <c r="Q1053" i="2" s="1"/>
  <c r="U1041" i="2"/>
  <c r="Q1041" i="2" s="1"/>
  <c r="U1025" i="2"/>
  <c r="Q1025" i="2" s="1"/>
  <c r="U1003" i="2"/>
  <c r="Q1003" i="2" s="1"/>
  <c r="U995" i="2"/>
  <c r="Q995" i="2" s="1"/>
  <c r="U987" i="2"/>
  <c r="Q987" i="2" s="1"/>
  <c r="U1146" i="2"/>
  <c r="Q1146" i="2" s="1"/>
  <c r="U1136" i="2"/>
  <c r="Q1136" i="2" s="1"/>
  <c r="U971" i="2"/>
  <c r="Q971" i="2" s="1"/>
  <c r="U1126" i="2"/>
  <c r="Q1126" i="2" s="1"/>
  <c r="U963" i="2"/>
  <c r="Q963" i="2" s="1"/>
  <c r="U1116" i="2"/>
  <c r="Q1116" i="2" s="1"/>
  <c r="U955" i="2"/>
  <c r="Q955" i="2" s="1"/>
  <c r="U1106" i="2"/>
  <c r="Q1106" i="2" s="1"/>
  <c r="U947" i="2"/>
  <c r="Q947" i="2" s="1"/>
  <c r="U1096" i="2"/>
  <c r="Q1096" i="2" s="1"/>
  <c r="U939" i="2"/>
  <c r="Q939" i="2" s="1"/>
  <c r="U1086" i="2"/>
  <c r="Q1086" i="2" s="1"/>
  <c r="U931" i="2"/>
  <c r="Q931" i="2" s="1"/>
  <c r="U1076" i="2"/>
  <c r="Q1076" i="2" s="1"/>
  <c r="U923" i="2"/>
  <c r="Q923" i="2" s="1"/>
  <c r="U1066" i="2"/>
  <c r="Q1066" i="2" s="1"/>
  <c r="U915" i="2"/>
  <c r="Q915" i="2" s="1"/>
  <c r="U1056" i="2"/>
  <c r="Q1056" i="2" s="1"/>
  <c r="U907" i="2"/>
  <c r="Q907" i="2" s="1"/>
  <c r="U897" i="2"/>
  <c r="Q897" i="2" s="1"/>
  <c r="U889" i="2"/>
  <c r="Q889" i="2" s="1"/>
  <c r="U873" i="2"/>
  <c r="Q873" i="2" s="1"/>
  <c r="U841" i="2"/>
  <c r="Q841" i="2" s="1"/>
  <c r="U817" i="2"/>
  <c r="Q817" i="2" s="1"/>
  <c r="U785" i="2"/>
  <c r="Q785" i="2" s="1"/>
  <c r="U761" i="2"/>
  <c r="Q761" i="2" s="1"/>
  <c r="U753" i="2"/>
  <c r="Q753" i="2" s="1"/>
  <c r="U745" i="2"/>
  <c r="Q745" i="2" s="1"/>
  <c r="U737" i="2"/>
  <c r="Q737" i="2" s="1"/>
  <c r="U729" i="2"/>
  <c r="Q729" i="2" s="1"/>
  <c r="U721" i="2"/>
  <c r="Q721" i="2" s="1"/>
  <c r="U713" i="2"/>
  <c r="Q713" i="2" s="1"/>
  <c r="U705" i="2"/>
  <c r="Q705" i="2" s="1"/>
  <c r="U697" i="2"/>
  <c r="Q697" i="2" s="1"/>
  <c r="U689" i="2"/>
  <c r="Q689" i="2" s="1"/>
  <c r="U561" i="2"/>
  <c r="Q561" i="2" s="1"/>
  <c r="U506" i="2"/>
  <c r="Q506" i="2" s="1"/>
  <c r="U498" i="2"/>
  <c r="Q498" i="2" s="1"/>
  <c r="U490" i="2"/>
  <c r="Q490" i="2" s="1"/>
  <c r="U482" i="2"/>
  <c r="Q482" i="2" s="1"/>
  <c r="U474" i="2"/>
  <c r="Q474" i="2" s="1"/>
  <c r="U466" i="2"/>
  <c r="Q466" i="2" s="1"/>
  <c r="U458" i="2"/>
  <c r="Q458" i="2" s="1"/>
  <c r="U450" i="2"/>
  <c r="Q450" i="2" s="1"/>
  <c r="U442" i="2"/>
  <c r="Q442" i="2" s="1"/>
  <c r="U434" i="2"/>
  <c r="Q434" i="2" s="1"/>
  <c r="U426" i="2"/>
  <c r="Q426" i="2" s="1"/>
  <c r="U412" i="2"/>
  <c r="Q412" i="2" s="1"/>
  <c r="U396" i="2"/>
  <c r="Q396" i="2" s="1"/>
  <c r="U380" i="2"/>
  <c r="Q380" i="2" s="1"/>
  <c r="U364" i="2"/>
  <c r="Q364" i="2" s="1"/>
  <c r="U348" i="2"/>
  <c r="Q348" i="2" s="1"/>
  <c r="U332" i="2"/>
  <c r="Q332" i="2" s="1"/>
  <c r="U957" i="2"/>
  <c r="Q957" i="2" s="1"/>
  <c r="U86" i="2"/>
  <c r="Q86" i="2" s="1"/>
  <c r="U90" i="2"/>
  <c r="Q90" i="2" s="1"/>
  <c r="U94" i="2"/>
  <c r="Q94" i="2" s="1"/>
  <c r="U98" i="2"/>
  <c r="Q98" i="2" s="1"/>
  <c r="U102" i="2"/>
  <c r="Q102" i="2" s="1"/>
  <c r="U106" i="2"/>
  <c r="Q106" i="2" s="1"/>
  <c r="U110" i="2"/>
  <c r="Q110" i="2" s="1"/>
  <c r="U114" i="2"/>
  <c r="Q114" i="2" s="1"/>
  <c r="U118" i="2"/>
  <c r="Q118" i="2" s="1"/>
  <c r="U122" i="2"/>
  <c r="Q122" i="2" s="1"/>
  <c r="U126" i="2"/>
  <c r="Q126" i="2" s="1"/>
  <c r="U130" i="2"/>
  <c r="Q130" i="2" s="1"/>
  <c r="U134" i="2"/>
  <c r="Q134" i="2" s="1"/>
  <c r="U138" i="2"/>
  <c r="Q138" i="2" s="1"/>
  <c r="U142" i="2"/>
  <c r="Q142" i="2" s="1"/>
  <c r="U146" i="2"/>
  <c r="Q146" i="2" s="1"/>
  <c r="U150" i="2"/>
  <c r="Q150" i="2" s="1"/>
  <c r="U154" i="2"/>
  <c r="Q154" i="2" s="1"/>
  <c r="U158" i="2"/>
  <c r="Q158" i="2" s="1"/>
  <c r="U162" i="2"/>
  <c r="Q162" i="2" s="1"/>
  <c r="U166" i="2"/>
  <c r="Q166" i="2" s="1"/>
  <c r="U170" i="2"/>
  <c r="Q170" i="2" s="1"/>
  <c r="U174" i="2"/>
  <c r="Q174" i="2" s="1"/>
  <c r="U178" i="2"/>
  <c r="Q178" i="2" s="1"/>
  <c r="U182" i="2"/>
  <c r="Q182" i="2" s="1"/>
  <c r="U186" i="2"/>
  <c r="Q186" i="2" s="1"/>
  <c r="U190" i="2"/>
  <c r="Q190" i="2" s="1"/>
  <c r="U194" i="2"/>
  <c r="Q194" i="2" s="1"/>
  <c r="U198" i="2"/>
  <c r="Q198" i="2" s="1"/>
  <c r="U202" i="2"/>
  <c r="Q202" i="2" s="1"/>
  <c r="U206" i="2"/>
  <c r="Q206" i="2" s="1"/>
  <c r="U210" i="2"/>
  <c r="Q210" i="2" s="1"/>
  <c r="U214" i="2"/>
  <c r="Q214" i="2" s="1"/>
  <c r="U218" i="2"/>
  <c r="Q218" i="2" s="1"/>
  <c r="U222" i="2"/>
  <c r="Q222" i="2" s="1"/>
  <c r="U226" i="2"/>
  <c r="Q226" i="2" s="1"/>
  <c r="U230" i="2"/>
  <c r="Q230" i="2" s="1"/>
  <c r="U234" i="2"/>
  <c r="Q234" i="2" s="1"/>
  <c r="U238" i="2"/>
  <c r="Q238" i="2" s="1"/>
  <c r="U242" i="2"/>
  <c r="Q242" i="2" s="1"/>
  <c r="U246" i="2"/>
  <c r="Q246" i="2" s="1"/>
  <c r="U250" i="2"/>
  <c r="Q250" i="2" s="1"/>
  <c r="U254" i="2"/>
  <c r="Q254" i="2" s="1"/>
  <c r="U258" i="2"/>
  <c r="Q258" i="2" s="1"/>
  <c r="U262" i="2"/>
  <c r="Q262" i="2" s="1"/>
  <c r="U266" i="2"/>
  <c r="Q266" i="2" s="1"/>
  <c r="U270" i="2"/>
  <c r="Q270" i="2" s="1"/>
  <c r="U274" i="2"/>
  <c r="Q274" i="2" s="1"/>
  <c r="U278" i="2"/>
  <c r="Q278" i="2" s="1"/>
  <c r="U282" i="2"/>
  <c r="Q282" i="2" s="1"/>
  <c r="U286" i="2"/>
  <c r="Q286" i="2" s="1"/>
  <c r="U290" i="2"/>
  <c r="Q290" i="2" s="1"/>
  <c r="U294" i="2"/>
  <c r="Q294" i="2" s="1"/>
  <c r="U298" i="2"/>
  <c r="Q298" i="2" s="1"/>
  <c r="U302" i="2"/>
  <c r="Q302" i="2" s="1"/>
  <c r="U306" i="2"/>
  <c r="Q306" i="2" s="1"/>
  <c r="U310" i="2"/>
  <c r="Q310" i="2" s="1"/>
  <c r="U314" i="2"/>
  <c r="Q314" i="2" s="1"/>
  <c r="U318" i="2"/>
  <c r="Q318" i="2" s="1"/>
  <c r="U322" i="2"/>
  <c r="Q322" i="2" s="1"/>
  <c r="U326" i="2"/>
  <c r="Q326" i="2" s="1"/>
  <c r="U330" i="2"/>
  <c r="Q330" i="2" s="1"/>
  <c r="U334" i="2"/>
  <c r="Q334" i="2" s="1"/>
  <c r="U338" i="2"/>
  <c r="Q338" i="2" s="1"/>
  <c r="U342" i="2"/>
  <c r="Q342" i="2" s="1"/>
  <c r="U346" i="2"/>
  <c r="Q346" i="2" s="1"/>
  <c r="U350" i="2"/>
  <c r="Q350" i="2" s="1"/>
  <c r="U354" i="2"/>
  <c r="Q354" i="2" s="1"/>
  <c r="U358" i="2"/>
  <c r="Q358" i="2" s="1"/>
  <c r="U362" i="2"/>
  <c r="Q362" i="2" s="1"/>
  <c r="U366" i="2"/>
  <c r="Q366" i="2" s="1"/>
  <c r="U370" i="2"/>
  <c r="Q370" i="2" s="1"/>
  <c r="U374" i="2"/>
  <c r="Q374" i="2" s="1"/>
  <c r="U378" i="2"/>
  <c r="Q378" i="2" s="1"/>
  <c r="U382" i="2"/>
  <c r="Q382" i="2" s="1"/>
  <c r="U386" i="2"/>
  <c r="Q386" i="2" s="1"/>
  <c r="U390" i="2"/>
  <c r="Q390" i="2" s="1"/>
  <c r="U394" i="2"/>
  <c r="Q394" i="2" s="1"/>
  <c r="U398" i="2"/>
  <c r="Q398" i="2" s="1"/>
  <c r="U402" i="2"/>
  <c r="Q402" i="2" s="1"/>
  <c r="U406" i="2"/>
  <c r="Q406" i="2" s="1"/>
  <c r="U410" i="2"/>
  <c r="Q410" i="2" s="1"/>
  <c r="U414" i="2"/>
  <c r="Q414" i="2" s="1"/>
  <c r="U418" i="2"/>
  <c r="Q418" i="2" s="1"/>
  <c r="U422" i="2"/>
  <c r="Q422" i="2" s="1"/>
  <c r="U1154" i="2"/>
  <c r="Q1154" i="2" s="1"/>
  <c r="U1150" i="2"/>
  <c r="Q1150" i="2" s="1"/>
  <c r="U1144" i="2"/>
  <c r="Q1144" i="2" s="1"/>
  <c r="U1138" i="2"/>
  <c r="Q1138" i="2" s="1"/>
  <c r="U1134" i="2"/>
  <c r="Q1134" i="2" s="1"/>
  <c r="U1128" i="2"/>
  <c r="Q1128" i="2" s="1"/>
  <c r="U1124" i="2"/>
  <c r="Q1124" i="2" s="1"/>
  <c r="U1118" i="2"/>
  <c r="Q1118" i="2" s="1"/>
  <c r="U1114" i="2"/>
  <c r="Q1114" i="2" s="1"/>
  <c r="U1108" i="2"/>
  <c r="Q1108" i="2" s="1"/>
  <c r="U1104" i="2"/>
  <c r="Q1104" i="2" s="1"/>
  <c r="U1098" i="2"/>
  <c r="Q1098" i="2" s="1"/>
  <c r="U1094" i="2"/>
  <c r="Q1094" i="2" s="1"/>
  <c r="U1088" i="2"/>
  <c r="Q1088" i="2" s="1"/>
  <c r="U933" i="2"/>
  <c r="Q933" i="2" s="1"/>
  <c r="U1084" i="2"/>
  <c r="Q1084" i="2" s="1"/>
  <c r="U929" i="2"/>
  <c r="Q929" i="2" s="1"/>
  <c r="U1078" i="2"/>
  <c r="Q1078" i="2" s="1"/>
  <c r="U925" i="2"/>
  <c r="Q925" i="2" s="1"/>
  <c r="U1074" i="2"/>
  <c r="Q1074" i="2" s="1"/>
  <c r="U921" i="2"/>
  <c r="Q921" i="2" s="1"/>
  <c r="U1068" i="2"/>
  <c r="Q1068" i="2" s="1"/>
  <c r="U917" i="2"/>
  <c r="Q917" i="2" s="1"/>
  <c r="U1064" i="2"/>
  <c r="Q1064" i="2" s="1"/>
  <c r="U913" i="2"/>
  <c r="Q913" i="2" s="1"/>
  <c r="U1058" i="2"/>
  <c r="Q1058" i="2" s="1"/>
  <c r="U909" i="2"/>
  <c r="Q909" i="2" s="1"/>
  <c r="U1054" i="2"/>
  <c r="Q1054" i="2" s="1"/>
  <c r="U905" i="2"/>
  <c r="Q905" i="2" s="1"/>
  <c r="U904" i="2"/>
  <c r="Q904" i="2" s="1"/>
  <c r="U899" i="2"/>
  <c r="Q899" i="2" s="1"/>
  <c r="U895" i="2"/>
  <c r="Q895" i="2" s="1"/>
  <c r="U891" i="2"/>
  <c r="Q891" i="2" s="1"/>
  <c r="U887" i="2"/>
  <c r="Q887" i="2" s="1"/>
  <c r="U883" i="2"/>
  <c r="Q883" i="2" s="1"/>
  <c r="U879" i="2"/>
  <c r="Q879" i="2" s="1"/>
  <c r="U875" i="2"/>
  <c r="Q875" i="2" s="1"/>
  <c r="U871" i="2"/>
  <c r="Q871" i="2" s="1"/>
  <c r="U867" i="2"/>
  <c r="Q867" i="2" s="1"/>
  <c r="U863" i="2"/>
  <c r="Q863" i="2" s="1"/>
  <c r="U859" i="2"/>
  <c r="Q859" i="2" s="1"/>
  <c r="U855" i="2"/>
  <c r="Q855" i="2" s="1"/>
  <c r="U851" i="2"/>
  <c r="Q851" i="2" s="1"/>
  <c r="U847" i="2"/>
  <c r="Q847" i="2" s="1"/>
  <c r="U843" i="2"/>
  <c r="Q843" i="2" s="1"/>
  <c r="U839" i="2"/>
  <c r="Q839" i="2" s="1"/>
  <c r="U835" i="2"/>
  <c r="Q835" i="2" s="1"/>
  <c r="U831" i="2"/>
  <c r="Q831" i="2" s="1"/>
  <c r="U827" i="2"/>
  <c r="Q827" i="2" s="1"/>
  <c r="U823" i="2"/>
  <c r="Q823" i="2" s="1"/>
  <c r="U819" i="2"/>
  <c r="Q819" i="2" s="1"/>
  <c r="U815" i="2"/>
  <c r="Q815" i="2" s="1"/>
  <c r="U811" i="2"/>
  <c r="Q811" i="2" s="1"/>
  <c r="U807" i="2"/>
  <c r="Q807" i="2" s="1"/>
  <c r="U803" i="2"/>
  <c r="Q803" i="2" s="1"/>
  <c r="U799" i="2"/>
  <c r="Q799" i="2" s="1"/>
  <c r="U795" i="2"/>
  <c r="Q795" i="2" s="1"/>
  <c r="U791" i="2"/>
  <c r="Q791" i="2" s="1"/>
  <c r="U787" i="2"/>
  <c r="Q787" i="2" s="1"/>
  <c r="U783" i="2"/>
  <c r="Q783" i="2" s="1"/>
  <c r="U779" i="2"/>
  <c r="Q779" i="2" s="1"/>
  <c r="U775" i="2"/>
  <c r="Q775" i="2" s="1"/>
  <c r="U771" i="2"/>
  <c r="Q771" i="2" s="1"/>
  <c r="U767" i="2"/>
  <c r="Q767" i="2" s="1"/>
  <c r="U763" i="2"/>
  <c r="Q763" i="2" s="1"/>
  <c r="U759" i="2"/>
  <c r="Q759" i="2" s="1"/>
  <c r="U755" i="2"/>
  <c r="Q755" i="2" s="1"/>
  <c r="U751" i="2"/>
  <c r="Q751" i="2" s="1"/>
  <c r="U747" i="2"/>
  <c r="Q747" i="2" s="1"/>
  <c r="U743" i="2"/>
  <c r="Q743" i="2" s="1"/>
  <c r="U739" i="2"/>
  <c r="Q739" i="2" s="1"/>
  <c r="U735" i="2"/>
  <c r="Q735" i="2" s="1"/>
  <c r="U731" i="2"/>
  <c r="Q731" i="2" s="1"/>
  <c r="U727" i="2"/>
  <c r="Q727" i="2" s="1"/>
  <c r="U723" i="2"/>
  <c r="Q723" i="2" s="1"/>
  <c r="U719" i="2"/>
  <c r="Q719" i="2" s="1"/>
  <c r="U715" i="2"/>
  <c r="Q715" i="2" s="1"/>
  <c r="U711" i="2"/>
  <c r="Q711" i="2" s="1"/>
  <c r="U707" i="2"/>
  <c r="Q707" i="2" s="1"/>
  <c r="U703" i="2"/>
  <c r="Q703" i="2" s="1"/>
  <c r="U699" i="2"/>
  <c r="Q699" i="2" s="1"/>
  <c r="U695" i="2"/>
  <c r="Q695" i="2" s="1"/>
  <c r="U691" i="2"/>
  <c r="Q691" i="2" s="1"/>
  <c r="U687" i="2"/>
  <c r="Q687" i="2" s="1"/>
  <c r="U683" i="2"/>
  <c r="Q683" i="2" s="1"/>
  <c r="U512" i="2"/>
  <c r="Q512" i="2" s="1"/>
  <c r="U508" i="2"/>
  <c r="Q508" i="2" s="1"/>
  <c r="U504" i="2"/>
  <c r="Q504" i="2" s="1"/>
  <c r="U500" i="2"/>
  <c r="Q500" i="2" s="1"/>
  <c r="U496" i="2"/>
  <c r="Q496" i="2" s="1"/>
  <c r="U492" i="2"/>
  <c r="Q492" i="2" s="1"/>
  <c r="U488" i="2"/>
  <c r="Q488" i="2" s="1"/>
  <c r="U484" i="2"/>
  <c r="Q484" i="2" s="1"/>
  <c r="U480" i="2"/>
  <c r="Q480" i="2" s="1"/>
  <c r="U476" i="2"/>
  <c r="Q476" i="2" s="1"/>
  <c r="U472" i="2"/>
  <c r="Q472" i="2" s="1"/>
  <c r="U468" i="2"/>
  <c r="Q468" i="2" s="1"/>
  <c r="U464" i="2"/>
  <c r="Q464" i="2" s="1"/>
  <c r="U460" i="2"/>
  <c r="Q460" i="2" s="1"/>
  <c r="U456" i="2"/>
  <c r="Q456" i="2" s="1"/>
  <c r="U452" i="2"/>
  <c r="Q452" i="2" s="1"/>
  <c r="U448" i="2"/>
  <c r="Q448" i="2" s="1"/>
  <c r="U444" i="2"/>
  <c r="Q444" i="2" s="1"/>
  <c r="U440" i="2"/>
  <c r="Q440" i="2" s="1"/>
  <c r="U436" i="2"/>
  <c r="Q436" i="2" s="1"/>
  <c r="U432" i="2"/>
  <c r="Q432" i="2" s="1"/>
  <c r="U428" i="2"/>
  <c r="Q428" i="2" s="1"/>
  <c r="U424" i="2"/>
  <c r="Q424" i="2" s="1"/>
  <c r="U416" i="2"/>
  <c r="Q416" i="2" s="1"/>
  <c r="U408" i="2"/>
  <c r="Q408" i="2" s="1"/>
  <c r="U400" i="2"/>
  <c r="Q400" i="2" s="1"/>
  <c r="U392" i="2"/>
  <c r="Q392" i="2" s="1"/>
  <c r="U384" i="2"/>
  <c r="Q384" i="2" s="1"/>
  <c r="U376" i="2"/>
  <c r="Q376" i="2" s="1"/>
  <c r="U368" i="2"/>
  <c r="Q368" i="2" s="1"/>
  <c r="U360" i="2"/>
  <c r="Q360" i="2" s="1"/>
  <c r="U352" i="2"/>
  <c r="Q352" i="2" s="1"/>
  <c r="U344" i="2"/>
  <c r="Q344" i="2" s="1"/>
  <c r="U336" i="2"/>
  <c r="Q336" i="2" s="1"/>
  <c r="U328" i="2"/>
  <c r="Q328" i="2" s="1"/>
  <c r="U320" i="2"/>
  <c r="Q320" i="2" s="1"/>
  <c r="U312" i="2"/>
  <c r="Q312" i="2" s="1"/>
  <c r="U304" i="2"/>
  <c r="Q304" i="2" s="1"/>
  <c r="U296" i="2"/>
  <c r="Q296" i="2" s="1"/>
  <c r="U288" i="2"/>
  <c r="Q288" i="2" s="1"/>
  <c r="U280" i="2"/>
  <c r="Q280" i="2" s="1"/>
  <c r="U272" i="2"/>
  <c r="Q272" i="2" s="1"/>
  <c r="U264" i="2"/>
  <c r="Q264" i="2" s="1"/>
  <c r="U256" i="2"/>
  <c r="Q256" i="2" s="1"/>
  <c r="U248" i="2"/>
  <c r="Q248" i="2" s="1"/>
  <c r="U240" i="2"/>
  <c r="Q240" i="2" s="1"/>
  <c r="U232" i="2"/>
  <c r="Q232" i="2" s="1"/>
  <c r="U224" i="2"/>
  <c r="Q224" i="2" s="1"/>
  <c r="U216" i="2"/>
  <c r="Q216" i="2" s="1"/>
  <c r="U208" i="2"/>
  <c r="Q208" i="2" s="1"/>
  <c r="U200" i="2"/>
  <c r="Q200" i="2" s="1"/>
  <c r="U192" i="2"/>
  <c r="Q192" i="2" s="1"/>
  <c r="U184" i="2"/>
  <c r="Q184" i="2" s="1"/>
  <c r="U176" i="2"/>
  <c r="Q176" i="2" s="1"/>
  <c r="U168" i="2"/>
  <c r="Q168" i="2" s="1"/>
  <c r="U160" i="2"/>
  <c r="Q160" i="2" s="1"/>
  <c r="U152" i="2"/>
  <c r="Q152" i="2" s="1"/>
  <c r="U144" i="2"/>
  <c r="Q144" i="2" s="1"/>
  <c r="U136" i="2"/>
  <c r="Q136" i="2" s="1"/>
  <c r="U128" i="2"/>
  <c r="Q128" i="2" s="1"/>
  <c r="U120" i="2"/>
  <c r="Q120" i="2" s="1"/>
  <c r="U112" i="2"/>
  <c r="Q112" i="2" s="1"/>
  <c r="U104" i="2"/>
  <c r="Q104" i="2" s="1"/>
  <c r="U96" i="2"/>
  <c r="Q96" i="2" s="1"/>
  <c r="U88" i="2"/>
  <c r="Q88" i="2" s="1"/>
  <c r="U1940" i="2"/>
  <c r="Q1940" i="2" s="1"/>
  <c r="U1938" i="2"/>
  <c r="Q1938" i="2" s="1"/>
  <c r="U1997" i="2"/>
  <c r="Q1997" i="2" s="1"/>
  <c r="U1991" i="2"/>
  <c r="Q1991" i="2" s="1"/>
  <c r="U1987" i="2"/>
  <c r="Q1987" i="2" s="1"/>
  <c r="U1983" i="2"/>
  <c r="Q1983" i="2" s="1"/>
  <c r="U1979" i="2"/>
  <c r="Q1979" i="2" s="1"/>
  <c r="U1973" i="2"/>
  <c r="Q1973" i="2" s="1"/>
  <c r="U1969" i="2"/>
  <c r="Q1969" i="2" s="1"/>
  <c r="U1965" i="2"/>
  <c r="Q1965" i="2" s="1"/>
  <c r="U1959" i="2"/>
  <c r="Q1959" i="2" s="1"/>
  <c r="U1955" i="2"/>
  <c r="Q1955" i="2" s="1"/>
  <c r="U1951" i="2"/>
  <c r="Q1951" i="2" s="1"/>
  <c r="U1947" i="2"/>
  <c r="Q1947" i="2" s="1"/>
  <c r="U1941" i="2"/>
  <c r="Q1941" i="2" s="1"/>
  <c r="U1937" i="2"/>
  <c r="Q1937" i="2" s="1"/>
  <c r="U1995" i="2"/>
  <c r="Q1995" i="2" s="1"/>
  <c r="U1989" i="2"/>
  <c r="Q1989" i="2" s="1"/>
  <c r="U1985" i="2"/>
  <c r="Q1985" i="2" s="1"/>
  <c r="U1981" i="2"/>
  <c r="Q1981" i="2" s="1"/>
  <c r="U1975" i="2"/>
  <c r="Q1975" i="2" s="1"/>
  <c r="U1971" i="2"/>
  <c r="Q1971" i="2" s="1"/>
  <c r="U1967" i="2"/>
  <c r="Q1967" i="2" s="1"/>
  <c r="U1963" i="2"/>
  <c r="Q1963" i="2" s="1"/>
  <c r="U1957" i="2"/>
  <c r="Q1957" i="2" s="1"/>
  <c r="U1953" i="2"/>
  <c r="Q1953" i="2" s="1"/>
  <c r="U1949" i="2"/>
  <c r="Q1949" i="2" s="1"/>
  <c r="U1943" i="2"/>
  <c r="Q1943" i="2" s="1"/>
  <c r="U1939" i="2"/>
  <c r="Q1939" i="2" s="1"/>
  <c r="U1993" i="2"/>
  <c r="Q1993" i="2" s="1"/>
  <c r="U1977" i="2"/>
  <c r="Q1977" i="2" s="1"/>
  <c r="U1961" i="2"/>
  <c r="Q1961" i="2" s="1"/>
  <c r="U1945" i="2"/>
  <c r="Q1945" i="2" s="1"/>
  <c r="U1929" i="2"/>
  <c r="Q1929" i="2" s="1"/>
  <c r="U1915" i="2"/>
  <c r="Q1915" i="2" s="1"/>
  <c r="U1899" i="2"/>
  <c r="Q1899" i="2" s="1"/>
  <c r="U1883" i="2"/>
  <c r="Q1883" i="2" s="1"/>
  <c r="U1867" i="2"/>
  <c r="Q1867" i="2" s="1"/>
  <c r="U1851" i="2"/>
  <c r="Q1851" i="2" s="1"/>
  <c r="U1837" i="2"/>
  <c r="Q1837" i="2" s="1"/>
  <c r="U1819" i="2"/>
  <c r="Q1819" i="2" s="1"/>
  <c r="U1803" i="2"/>
  <c r="Q1803" i="2" s="1"/>
  <c r="U1787" i="2"/>
  <c r="Q1787" i="2" s="1"/>
  <c r="U1773" i="2"/>
  <c r="Q1773" i="2" s="1"/>
  <c r="U1759" i="2"/>
  <c r="Q1759" i="2" s="1"/>
  <c r="U1743" i="2"/>
  <c r="Q1743" i="2" s="1"/>
  <c r="U1731" i="2"/>
  <c r="Q1731" i="2" s="1"/>
  <c r="U1715" i="2"/>
  <c r="Q1715" i="2" s="1"/>
  <c r="U1699" i="2"/>
  <c r="Q1699" i="2" s="1"/>
  <c r="U1685" i="2"/>
  <c r="Q1685" i="2" s="1"/>
  <c r="U1669" i="2"/>
  <c r="Q1669" i="2" s="1"/>
  <c r="U1667" i="2"/>
  <c r="Q1667" i="2" s="1"/>
  <c r="U1665" i="2"/>
  <c r="Q1665" i="2" s="1"/>
  <c r="U1661" i="2"/>
  <c r="Q1661" i="2" s="1"/>
  <c r="U1657" i="2"/>
  <c r="Q1657" i="2" s="1"/>
  <c r="U1655" i="2"/>
  <c r="Q1655" i="2" s="1"/>
  <c r="U1653" i="2"/>
  <c r="Q1653" i="2" s="1"/>
  <c r="U1651" i="2"/>
  <c r="Q1651" i="2" s="1"/>
  <c r="U1649" i="2"/>
  <c r="Q1649" i="2" s="1"/>
  <c r="U1647" i="2"/>
  <c r="Q1647" i="2" s="1"/>
  <c r="U1641" i="2"/>
  <c r="Q1641" i="2" s="1"/>
  <c r="U1623" i="2"/>
  <c r="Q1623" i="2" s="1"/>
  <c r="U1621" i="2"/>
  <c r="Q1621" i="2" s="1"/>
  <c r="U1619" i="2"/>
  <c r="Q1619" i="2" s="1"/>
  <c r="U1617" i="2"/>
  <c r="Q1617" i="2" s="1"/>
  <c r="U1615" i="2"/>
  <c r="Q1615" i="2" s="1"/>
  <c r="U1613" i="2"/>
  <c r="Q1613" i="2" s="1"/>
  <c r="U1611" i="2"/>
  <c r="Q1611" i="2" s="1"/>
  <c r="U1609" i="2"/>
  <c r="Q1609" i="2" s="1"/>
  <c r="U1607" i="2"/>
  <c r="Q1607" i="2" s="1"/>
  <c r="U1605" i="2"/>
  <c r="Q1605" i="2" s="1"/>
  <c r="U1603" i="2"/>
  <c r="Q1603" i="2" s="1"/>
  <c r="U1601" i="2"/>
  <c r="Q1601" i="2" s="1"/>
  <c r="U1599" i="2"/>
  <c r="Q1599" i="2" s="1"/>
  <c r="U1597" i="2"/>
  <c r="Q1597" i="2" s="1"/>
  <c r="U1595" i="2"/>
  <c r="Q1595" i="2" s="1"/>
  <c r="U1593" i="2"/>
  <c r="Q1593" i="2" s="1"/>
  <c r="U1591" i="2"/>
  <c r="Q1591" i="2" s="1"/>
  <c r="U1589" i="2"/>
  <c r="Q1589" i="2" s="1"/>
  <c r="U1587" i="2"/>
  <c r="Q1587" i="2" s="1"/>
  <c r="U1585" i="2"/>
  <c r="Q1585" i="2" s="1"/>
  <c r="U1583" i="2"/>
  <c r="Q1583" i="2" s="1"/>
  <c r="U1581" i="2"/>
  <c r="Q1581" i="2" s="1"/>
  <c r="U1579" i="2"/>
  <c r="Q1579" i="2" s="1"/>
  <c r="U1577" i="2"/>
  <c r="Q1577" i="2" s="1"/>
  <c r="U1575" i="2"/>
  <c r="Q1575" i="2" s="1"/>
  <c r="U1573" i="2"/>
  <c r="Q1573" i="2" s="1"/>
  <c r="U1571" i="2"/>
  <c r="Q1571" i="2" s="1"/>
  <c r="U1569" i="2"/>
  <c r="Q1569" i="2" s="1"/>
  <c r="U1567" i="2"/>
  <c r="Q1567" i="2" s="1"/>
  <c r="U1565" i="2"/>
  <c r="Q1565" i="2" s="1"/>
  <c r="U1563" i="2"/>
  <c r="Q1563" i="2" s="1"/>
  <c r="U1561" i="2"/>
  <c r="Q1561" i="2" s="1"/>
  <c r="U1559" i="2"/>
  <c r="Q1559" i="2" s="1"/>
  <c r="U1557" i="2"/>
  <c r="Q1557" i="2" s="1"/>
  <c r="U1555" i="2"/>
  <c r="Q1555" i="2" s="1"/>
  <c r="U1553" i="2"/>
  <c r="Q1553" i="2" s="1"/>
  <c r="U1551" i="2"/>
  <c r="Q1551" i="2" s="1"/>
  <c r="U1549" i="2"/>
  <c r="Q1549" i="2" s="1"/>
  <c r="U1547" i="2"/>
  <c r="Q1547" i="2" s="1"/>
  <c r="U1545" i="2"/>
  <c r="Q1545" i="2" s="1"/>
  <c r="U1543" i="2"/>
  <c r="Q1543" i="2" s="1"/>
  <c r="U1541" i="2"/>
  <c r="Q1541" i="2" s="1"/>
  <c r="U1539" i="2"/>
  <c r="Q1539" i="2" s="1"/>
  <c r="U1537" i="2"/>
  <c r="Q1537" i="2" s="1"/>
  <c r="U1535" i="2"/>
  <c r="Q1535" i="2" s="1"/>
  <c r="U1529" i="2"/>
  <c r="Q1529" i="2" s="1"/>
  <c r="U1527" i="2"/>
  <c r="Q1527" i="2" s="1"/>
  <c r="U1523" i="2"/>
  <c r="Q1523" i="2" s="1"/>
  <c r="U1517" i="2"/>
  <c r="Q1517" i="2" s="1"/>
  <c r="U1513" i="2"/>
  <c r="Q1513" i="2" s="1"/>
  <c r="U1507" i="2"/>
  <c r="Q1507" i="2" s="1"/>
  <c r="U1503" i="2"/>
  <c r="Q1503" i="2" s="1"/>
  <c r="U1499" i="2"/>
  <c r="Q1499" i="2" s="1"/>
  <c r="U1493" i="2"/>
  <c r="Q1493" i="2" s="1"/>
  <c r="U1489" i="2"/>
  <c r="Q1489" i="2" s="1"/>
  <c r="U1485" i="2"/>
  <c r="Q1485" i="2" s="1"/>
  <c r="U1479" i="2"/>
  <c r="Q1479" i="2" s="1"/>
  <c r="U1475" i="2"/>
  <c r="Q1475" i="2" s="1"/>
  <c r="U1471" i="2"/>
  <c r="Q1471" i="2" s="1"/>
  <c r="U1465" i="2"/>
  <c r="Q1465" i="2" s="1"/>
  <c r="U1461" i="2"/>
  <c r="Q1461" i="2" s="1"/>
  <c r="U1455" i="2"/>
  <c r="Q1455" i="2" s="1"/>
  <c r="U1451" i="2"/>
  <c r="Q1451" i="2" s="1"/>
  <c r="U1447" i="2"/>
  <c r="Q1447" i="2" s="1"/>
  <c r="U1441" i="2"/>
  <c r="Q1441" i="2" s="1"/>
  <c r="U1437" i="2"/>
  <c r="Q1437" i="2" s="1"/>
  <c r="U1431" i="2"/>
  <c r="Q1431" i="2" s="1"/>
  <c r="U1427" i="2"/>
  <c r="Q1427" i="2" s="1"/>
  <c r="U1423" i="2"/>
  <c r="Q1423" i="2" s="1"/>
  <c r="U1417" i="2"/>
  <c r="Q1417" i="2" s="1"/>
  <c r="U1413" i="2"/>
  <c r="Q1413" i="2" s="1"/>
  <c r="U1409" i="2"/>
  <c r="Q1409" i="2" s="1"/>
  <c r="U1410" i="2"/>
  <c r="Q1410" i="2" s="1"/>
  <c r="U1408" i="2"/>
  <c r="Q1408" i="2" s="1"/>
  <c r="U1406" i="2"/>
  <c r="Q1406" i="2" s="1"/>
  <c r="U1525" i="2"/>
  <c r="Q1525" i="2" s="1"/>
  <c r="U1519" i="2"/>
  <c r="Q1519" i="2" s="1"/>
  <c r="U1515" i="2"/>
  <c r="Q1515" i="2" s="1"/>
  <c r="U1511" i="2"/>
  <c r="Q1511" i="2" s="1"/>
  <c r="U1505" i="2"/>
  <c r="Q1505" i="2" s="1"/>
  <c r="U1501" i="2"/>
  <c r="Q1501" i="2" s="1"/>
  <c r="U1495" i="2"/>
  <c r="Q1495" i="2" s="1"/>
  <c r="U1491" i="2"/>
  <c r="Q1491" i="2" s="1"/>
  <c r="U1487" i="2"/>
  <c r="Q1487" i="2" s="1"/>
  <c r="U1481" i="2"/>
  <c r="Q1481" i="2" s="1"/>
  <c r="U1477" i="2"/>
  <c r="Q1477" i="2" s="1"/>
  <c r="U1473" i="2"/>
  <c r="Q1473" i="2" s="1"/>
  <c r="U1467" i="2"/>
  <c r="Q1467" i="2" s="1"/>
  <c r="U1463" i="2"/>
  <c r="Q1463" i="2" s="1"/>
  <c r="U1459" i="2"/>
  <c r="Q1459" i="2" s="1"/>
  <c r="U1453" i="2"/>
  <c r="Q1453" i="2" s="1"/>
  <c r="U1449" i="2"/>
  <c r="Q1449" i="2" s="1"/>
  <c r="U1443" i="2"/>
  <c r="Q1443" i="2" s="1"/>
  <c r="U1439" i="2"/>
  <c r="Q1439" i="2" s="1"/>
  <c r="U1435" i="2"/>
  <c r="Q1435" i="2" s="1"/>
  <c r="U1429" i="2"/>
  <c r="Q1429" i="2" s="1"/>
  <c r="U1425" i="2"/>
  <c r="Q1425" i="2" s="1"/>
  <c r="U1421" i="2"/>
  <c r="Q1421" i="2" s="1"/>
  <c r="U1415" i="2"/>
  <c r="Q1415" i="2" s="1"/>
  <c r="U1411" i="2"/>
  <c r="Q1411" i="2" s="1"/>
  <c r="U1148" i="2"/>
  <c r="Q1148" i="2" s="1"/>
  <c r="U1140" i="2"/>
  <c r="Q1140" i="2" s="1"/>
  <c r="U1130" i="2"/>
  <c r="Q1130" i="2" s="1"/>
  <c r="U1120" i="2"/>
  <c r="Q1120" i="2" s="1"/>
  <c r="U1110" i="2"/>
  <c r="Q1110" i="2" s="1"/>
  <c r="U1100" i="2"/>
  <c r="Q1100" i="2" s="1"/>
  <c r="U1090" i="2"/>
  <c r="Q1090" i="2" s="1"/>
  <c r="U1080" i="2"/>
  <c r="Q1080" i="2" s="1"/>
  <c r="U1070" i="2"/>
  <c r="Q1070" i="2" s="1"/>
  <c r="U1060" i="2"/>
  <c r="Q1060" i="2" s="1"/>
  <c r="U1052" i="2"/>
  <c r="Q1052" i="2" s="1"/>
  <c r="U1048" i="2"/>
  <c r="Q1048" i="2" s="1"/>
  <c r="U1046" i="2"/>
  <c r="Q1046" i="2" s="1"/>
  <c r="U1044" i="2"/>
  <c r="Q1044" i="2" s="1"/>
  <c r="U1042" i="2"/>
  <c r="Q1042" i="2" s="1"/>
  <c r="U1040" i="2"/>
  <c r="Q1040" i="2" s="1"/>
  <c r="U1038" i="2"/>
  <c r="Q1038" i="2" s="1"/>
  <c r="U1036" i="2"/>
  <c r="Q1036" i="2" s="1"/>
  <c r="U1034" i="2"/>
  <c r="Q1034" i="2" s="1"/>
  <c r="U1032" i="2"/>
  <c r="Q1032" i="2" s="1"/>
  <c r="U1030" i="2"/>
  <c r="Q1030" i="2" s="1"/>
  <c r="U1028" i="2"/>
  <c r="Q1028" i="2" s="1"/>
  <c r="U1026" i="2"/>
  <c r="Q1026" i="2" s="1"/>
  <c r="U1024" i="2"/>
  <c r="Q1024" i="2" s="1"/>
  <c r="U1022" i="2"/>
  <c r="Q1022" i="2" s="1"/>
  <c r="U1020" i="2"/>
  <c r="Q1020" i="2" s="1"/>
  <c r="U1018" i="2"/>
  <c r="Q1018" i="2" s="1"/>
  <c r="U1016" i="2"/>
  <c r="Q1016" i="2" s="1"/>
  <c r="U1014" i="2"/>
  <c r="Q1014" i="2" s="1"/>
  <c r="U1012" i="2"/>
  <c r="Q1012" i="2" s="1"/>
  <c r="U1010" i="2"/>
  <c r="Q1010" i="2" s="1"/>
  <c r="U1008" i="2"/>
  <c r="Q1008" i="2" s="1"/>
  <c r="U1006" i="2"/>
  <c r="Q1006" i="2" s="1"/>
  <c r="U1004" i="2"/>
  <c r="Q1004" i="2" s="1"/>
  <c r="U1002" i="2"/>
  <c r="Q1002" i="2" s="1"/>
  <c r="U1000" i="2"/>
  <c r="Q1000" i="2" s="1"/>
  <c r="U998" i="2"/>
  <c r="Q998" i="2" s="1"/>
  <c r="U996" i="2"/>
  <c r="Q996" i="2" s="1"/>
  <c r="U994" i="2"/>
  <c r="Q994" i="2" s="1"/>
  <c r="U992" i="2"/>
  <c r="Q992" i="2" s="1"/>
  <c r="U990" i="2"/>
  <c r="Q990" i="2" s="1"/>
  <c r="U988" i="2"/>
  <c r="Q988" i="2" s="1"/>
  <c r="U986" i="2"/>
  <c r="Q986" i="2" s="1"/>
  <c r="U984" i="2"/>
  <c r="Q984" i="2" s="1"/>
  <c r="U982" i="2"/>
  <c r="Q982" i="2" s="1"/>
  <c r="U980" i="2"/>
  <c r="Q980" i="2" s="1"/>
  <c r="U978" i="2"/>
  <c r="Q978" i="2" s="1"/>
  <c r="U976" i="2"/>
  <c r="Q976" i="2" s="1"/>
  <c r="U974" i="2"/>
  <c r="Q974" i="2" s="1"/>
  <c r="U972" i="2"/>
  <c r="Q972" i="2" s="1"/>
  <c r="U970" i="2"/>
  <c r="Q970" i="2" s="1"/>
  <c r="U968" i="2"/>
  <c r="Q968" i="2" s="1"/>
  <c r="U966" i="2"/>
  <c r="Q966" i="2" s="1"/>
  <c r="U964" i="2"/>
  <c r="Q964" i="2" s="1"/>
  <c r="U962" i="2"/>
  <c r="Q962" i="2" s="1"/>
  <c r="U960" i="2"/>
  <c r="Q960" i="2" s="1"/>
  <c r="U958" i="2"/>
  <c r="Q958" i="2" s="1"/>
  <c r="U956" i="2"/>
  <c r="Q956" i="2" s="1"/>
  <c r="U954" i="2"/>
  <c r="Q954" i="2" s="1"/>
  <c r="U952" i="2"/>
  <c r="Q952" i="2" s="1"/>
  <c r="U950" i="2"/>
  <c r="Q950" i="2" s="1"/>
  <c r="U948" i="2"/>
  <c r="Q948" i="2" s="1"/>
  <c r="U946" i="2"/>
  <c r="Q946" i="2" s="1"/>
  <c r="U944" i="2"/>
  <c r="Q944" i="2" s="1"/>
  <c r="U942" i="2"/>
  <c r="Q942" i="2" s="1"/>
  <c r="U940" i="2"/>
  <c r="Q940" i="2" s="1"/>
  <c r="U938" i="2"/>
  <c r="Q938" i="2" s="1"/>
  <c r="U936" i="2"/>
  <c r="Q936" i="2" s="1"/>
  <c r="U934" i="2"/>
  <c r="Q934" i="2" s="1"/>
  <c r="U932" i="2"/>
  <c r="Q932" i="2" s="1"/>
  <c r="U930" i="2"/>
  <c r="Q930" i="2" s="1"/>
  <c r="U928" i="2"/>
  <c r="Q928" i="2" s="1"/>
  <c r="U926" i="2"/>
  <c r="Q926" i="2" s="1"/>
  <c r="U924" i="2"/>
  <c r="Q924" i="2" s="1"/>
  <c r="U922" i="2"/>
  <c r="Q922" i="2" s="1"/>
  <c r="U920" i="2"/>
  <c r="Q920" i="2" s="1"/>
  <c r="U918" i="2"/>
  <c r="Q918" i="2" s="1"/>
  <c r="U916" i="2"/>
  <c r="Q916" i="2" s="1"/>
  <c r="U914" i="2"/>
  <c r="Q914" i="2" s="1"/>
  <c r="U912" i="2"/>
  <c r="Q912" i="2" s="1"/>
  <c r="U910" i="2"/>
  <c r="Q910" i="2" s="1"/>
  <c r="U908" i="2"/>
  <c r="Q908" i="2" s="1"/>
  <c r="U906" i="2"/>
  <c r="Q906" i="2" s="1"/>
  <c r="U896" i="2"/>
  <c r="Q896" i="2" s="1"/>
  <c r="U898" i="2"/>
  <c r="Q898" i="2" s="1"/>
  <c r="U900" i="2"/>
  <c r="Q900" i="2" s="1"/>
  <c r="U892" i="2"/>
  <c r="Q892" i="2" s="1"/>
  <c r="U888" i="2"/>
  <c r="Q888" i="2" s="1"/>
  <c r="U882" i="2"/>
  <c r="Q882" i="2" s="1"/>
  <c r="U878" i="2"/>
  <c r="Q878" i="2" s="1"/>
  <c r="U872" i="2"/>
  <c r="Q872" i="2" s="1"/>
  <c r="U866" i="2"/>
  <c r="Q866" i="2" s="1"/>
  <c r="U862" i="2"/>
  <c r="Q862" i="2" s="1"/>
  <c r="U856" i="2"/>
  <c r="Q856" i="2" s="1"/>
  <c r="U850" i="2"/>
  <c r="Q850" i="2" s="1"/>
  <c r="U846" i="2"/>
  <c r="Q846" i="2" s="1"/>
  <c r="U840" i="2"/>
  <c r="Q840" i="2" s="1"/>
  <c r="U836" i="2"/>
  <c r="Q836" i="2" s="1"/>
  <c r="U830" i="2"/>
  <c r="Q830" i="2" s="1"/>
  <c r="U824" i="2"/>
  <c r="Q824" i="2" s="1"/>
  <c r="U820" i="2"/>
  <c r="Q820" i="2" s="1"/>
  <c r="U814" i="2"/>
  <c r="Q814" i="2" s="1"/>
  <c r="U808" i="2"/>
  <c r="Q808" i="2" s="1"/>
  <c r="U804" i="2"/>
  <c r="Q804" i="2" s="1"/>
  <c r="U798" i="2"/>
  <c r="Q798" i="2" s="1"/>
  <c r="U792" i="2"/>
  <c r="Q792" i="2" s="1"/>
  <c r="U788" i="2"/>
  <c r="Q788" i="2" s="1"/>
  <c r="U782" i="2"/>
  <c r="Q782" i="2" s="1"/>
  <c r="U1521" i="2"/>
  <c r="Q1521" i="2" s="1"/>
  <c r="U1509" i="2"/>
  <c r="Q1509" i="2" s="1"/>
  <c r="U1497" i="2"/>
  <c r="Q1497" i="2" s="1"/>
  <c r="U1483" i="2"/>
  <c r="Q1483" i="2" s="1"/>
  <c r="U1469" i="2"/>
  <c r="Q1469" i="2" s="1"/>
  <c r="U1457" i="2"/>
  <c r="Q1457" i="2" s="1"/>
  <c r="U1445" i="2"/>
  <c r="Q1445" i="2" s="1"/>
  <c r="U1433" i="2"/>
  <c r="Q1433" i="2" s="1"/>
  <c r="U1419" i="2"/>
  <c r="Q1419" i="2" s="1"/>
  <c r="U1407" i="2"/>
  <c r="Q1407" i="2" s="1"/>
  <c r="U1395" i="2"/>
  <c r="Q1395" i="2" s="1"/>
  <c r="U1383" i="2"/>
  <c r="Q1383" i="2" s="1"/>
  <c r="U1371" i="2"/>
  <c r="Q1371" i="2" s="1"/>
  <c r="U1359" i="2"/>
  <c r="Q1359" i="2" s="1"/>
  <c r="U1347" i="2"/>
  <c r="Q1347" i="2" s="1"/>
  <c r="U1333" i="2"/>
  <c r="Q1333" i="2" s="1"/>
  <c r="U1327" i="2"/>
  <c r="Q1327" i="2" s="1"/>
  <c r="U1315" i="2"/>
  <c r="Q1315" i="2" s="1"/>
  <c r="U1303" i="2"/>
  <c r="Q1303" i="2" s="1"/>
  <c r="U1291" i="2"/>
  <c r="Q1291" i="2" s="1"/>
  <c r="U1279" i="2"/>
  <c r="Q1279" i="2" s="1"/>
  <c r="U1269" i="2"/>
  <c r="Q1269" i="2" s="1"/>
  <c r="U1263" i="2"/>
  <c r="Q1263" i="2" s="1"/>
  <c r="U1261" i="2"/>
  <c r="Q1261" i="2" s="1"/>
  <c r="U1259" i="2"/>
  <c r="Q1259" i="2" s="1"/>
  <c r="U1257" i="2"/>
  <c r="Q1257" i="2" s="1"/>
  <c r="U1255" i="2"/>
  <c r="Q1255" i="2" s="1"/>
  <c r="U1247" i="2"/>
  <c r="Q1247" i="2" s="1"/>
  <c r="U1235" i="2"/>
  <c r="Q1235" i="2" s="1"/>
  <c r="U1223" i="2"/>
  <c r="Q1223" i="2" s="1"/>
  <c r="U1221" i="2"/>
  <c r="Q1221" i="2" s="1"/>
  <c r="U1219" i="2"/>
  <c r="Q1219" i="2" s="1"/>
  <c r="U1217" i="2"/>
  <c r="Q1217" i="2" s="1"/>
  <c r="U1215" i="2"/>
  <c r="Q1215" i="2" s="1"/>
  <c r="U1213" i="2"/>
  <c r="Q1213" i="2" s="1"/>
  <c r="U1211" i="2"/>
  <c r="Q1211" i="2" s="1"/>
  <c r="U1209" i="2"/>
  <c r="Q1209" i="2" s="1"/>
  <c r="U1207" i="2"/>
  <c r="Q1207" i="2" s="1"/>
  <c r="U1205" i="2"/>
  <c r="Q1205" i="2" s="1"/>
  <c r="U1203" i="2"/>
  <c r="Q1203" i="2" s="1"/>
  <c r="U1201" i="2"/>
  <c r="Q1201" i="2" s="1"/>
  <c r="U1199" i="2"/>
  <c r="Q1199" i="2" s="1"/>
  <c r="U1197" i="2"/>
  <c r="Q1197" i="2" s="1"/>
  <c r="U1195" i="2"/>
  <c r="Q1195" i="2" s="1"/>
  <c r="U1193" i="2"/>
  <c r="Q1193" i="2" s="1"/>
  <c r="U1191" i="2"/>
  <c r="Q1191" i="2" s="1"/>
  <c r="U1189" i="2"/>
  <c r="Q1189" i="2" s="1"/>
  <c r="U1187" i="2"/>
  <c r="Q1187" i="2" s="1"/>
  <c r="U1185" i="2"/>
  <c r="Q1185" i="2" s="1"/>
  <c r="U1183" i="2"/>
  <c r="Q1183" i="2" s="1"/>
  <c r="U1181" i="2"/>
  <c r="Q1181" i="2" s="1"/>
  <c r="U1179" i="2"/>
  <c r="Q1179" i="2" s="1"/>
  <c r="U1177" i="2"/>
  <c r="Q1177" i="2" s="1"/>
  <c r="U1175" i="2"/>
  <c r="Q1175" i="2" s="1"/>
  <c r="U1173" i="2"/>
  <c r="Q1173" i="2" s="1"/>
  <c r="U1171" i="2"/>
  <c r="Q1171" i="2" s="1"/>
  <c r="U1169" i="2"/>
  <c r="Q1169" i="2" s="1"/>
  <c r="U1167" i="2"/>
  <c r="Q1167" i="2" s="1"/>
  <c r="U1165" i="2"/>
  <c r="Q1165" i="2" s="1"/>
  <c r="U1163" i="2"/>
  <c r="Q1163" i="2" s="1"/>
  <c r="U1161" i="2"/>
  <c r="Q1161" i="2" s="1"/>
  <c r="U1159" i="2"/>
  <c r="Q1159" i="2" s="1"/>
  <c r="U886" i="2"/>
  <c r="Q886" i="2" s="1"/>
  <c r="U880" i="2"/>
  <c r="Q880" i="2" s="1"/>
  <c r="U874" i="2"/>
  <c r="Q874" i="2" s="1"/>
  <c r="U870" i="2"/>
  <c r="Q870" i="2" s="1"/>
  <c r="U864" i="2"/>
  <c r="Q864" i="2" s="1"/>
  <c r="U858" i="2"/>
  <c r="Q858" i="2" s="1"/>
  <c r="U854" i="2"/>
  <c r="Q854" i="2" s="1"/>
  <c r="U848" i="2"/>
  <c r="Q848" i="2" s="1"/>
  <c r="U844" i="2"/>
  <c r="Q844" i="2" s="1"/>
  <c r="U838" i="2"/>
  <c r="Q838" i="2" s="1"/>
  <c r="U832" i="2"/>
  <c r="Q832" i="2" s="1"/>
  <c r="U828" i="2"/>
  <c r="Q828" i="2" s="1"/>
  <c r="U822" i="2"/>
  <c r="Q822" i="2" s="1"/>
  <c r="U816" i="2"/>
  <c r="Q816" i="2" s="1"/>
  <c r="U812" i="2"/>
  <c r="Q812" i="2" s="1"/>
  <c r="U806" i="2"/>
  <c r="Q806" i="2" s="1"/>
  <c r="U800" i="2"/>
  <c r="Q800" i="2" s="1"/>
  <c r="U796" i="2"/>
  <c r="Q796" i="2" s="1"/>
  <c r="U790" i="2"/>
  <c r="Q790" i="2" s="1"/>
  <c r="U784" i="2"/>
  <c r="Q784" i="2" s="1"/>
  <c r="U780" i="2"/>
  <c r="Q780" i="2" s="1"/>
  <c r="U778" i="2"/>
  <c r="Q778" i="2" s="1"/>
  <c r="U776" i="2"/>
  <c r="Q776" i="2" s="1"/>
  <c r="U774" i="2"/>
  <c r="Q774" i="2" s="1"/>
  <c r="U772" i="2"/>
  <c r="Q772" i="2" s="1"/>
  <c r="U894" i="2"/>
  <c r="Q894" i="2" s="1"/>
  <c r="U884" i="2"/>
  <c r="Q884" i="2" s="1"/>
  <c r="U876" i="2"/>
  <c r="Q876" i="2" s="1"/>
  <c r="U868" i="2"/>
  <c r="Q868" i="2" s="1"/>
  <c r="U860" i="2"/>
  <c r="Q860" i="2" s="1"/>
  <c r="U852" i="2"/>
  <c r="Q852" i="2" s="1"/>
  <c r="U842" i="2"/>
  <c r="Q842" i="2" s="1"/>
  <c r="U834" i="2"/>
  <c r="Q834" i="2" s="1"/>
  <c r="U826" i="2"/>
  <c r="Q826" i="2" s="1"/>
  <c r="U818" i="2"/>
  <c r="Q818" i="2" s="1"/>
  <c r="U810" i="2"/>
  <c r="Q810" i="2" s="1"/>
  <c r="U802" i="2"/>
  <c r="Q802" i="2" s="1"/>
  <c r="U794" i="2"/>
  <c r="Q794" i="2" s="1"/>
  <c r="U786" i="2"/>
  <c r="Q786" i="2" s="1"/>
  <c r="U770" i="2"/>
  <c r="Q770" i="2" s="1"/>
  <c r="U768" i="2"/>
  <c r="Q768" i="2" s="1"/>
  <c r="U766" i="2"/>
  <c r="Q766" i="2" s="1"/>
  <c r="U764" i="2"/>
  <c r="Q764" i="2" s="1"/>
  <c r="U762" i="2"/>
  <c r="Q762" i="2" s="1"/>
  <c r="U760" i="2"/>
  <c r="Q760" i="2" s="1"/>
  <c r="U758" i="2"/>
  <c r="Q758" i="2" s="1"/>
  <c r="U756" i="2"/>
  <c r="Q756" i="2" s="1"/>
  <c r="U754" i="2"/>
  <c r="Q754" i="2" s="1"/>
  <c r="U752" i="2"/>
  <c r="Q752" i="2" s="1"/>
  <c r="U750" i="2"/>
  <c r="Q750" i="2" s="1"/>
  <c r="U748" i="2"/>
  <c r="Q748" i="2" s="1"/>
  <c r="U746" i="2"/>
  <c r="Q746" i="2" s="1"/>
  <c r="U744" i="2"/>
  <c r="Q744" i="2" s="1"/>
  <c r="U742" i="2"/>
  <c r="Q742" i="2" s="1"/>
  <c r="U740" i="2"/>
  <c r="Q740" i="2" s="1"/>
  <c r="U738" i="2"/>
  <c r="Q738" i="2" s="1"/>
  <c r="U736" i="2"/>
  <c r="Q736" i="2" s="1"/>
  <c r="U734" i="2"/>
  <c r="Q734" i="2" s="1"/>
  <c r="U732" i="2"/>
  <c r="Q732" i="2" s="1"/>
  <c r="U730" i="2"/>
  <c r="Q730" i="2" s="1"/>
  <c r="U728" i="2"/>
  <c r="Q728" i="2" s="1"/>
  <c r="U726" i="2"/>
  <c r="Q726" i="2" s="1"/>
  <c r="U724" i="2"/>
  <c r="Q724" i="2" s="1"/>
  <c r="U722" i="2"/>
  <c r="Q722" i="2" s="1"/>
  <c r="U720" i="2"/>
  <c r="Q720" i="2" s="1"/>
  <c r="U718" i="2"/>
  <c r="Q718" i="2" s="1"/>
  <c r="U716" i="2"/>
  <c r="Q716" i="2" s="1"/>
  <c r="U714" i="2"/>
  <c r="Q714" i="2" s="1"/>
  <c r="U712" i="2"/>
  <c r="Q712" i="2" s="1"/>
  <c r="U710" i="2"/>
  <c r="Q710" i="2" s="1"/>
  <c r="U708" i="2"/>
  <c r="Q708" i="2" s="1"/>
  <c r="U706" i="2"/>
  <c r="Q706" i="2" s="1"/>
  <c r="U704" i="2"/>
  <c r="Q704" i="2" s="1"/>
  <c r="U702" i="2"/>
  <c r="Q702" i="2" s="1"/>
  <c r="U700" i="2"/>
  <c r="Q700" i="2" s="1"/>
  <c r="U698" i="2"/>
  <c r="Q698" i="2" s="1"/>
  <c r="U696" i="2"/>
  <c r="Q696" i="2" s="1"/>
  <c r="U694" i="2"/>
  <c r="Q694" i="2" s="1"/>
  <c r="U692" i="2"/>
  <c r="Q692" i="2" s="1"/>
  <c r="U690" i="2"/>
  <c r="Q690" i="2" s="1"/>
  <c r="U688" i="2"/>
  <c r="Q688" i="2" s="1"/>
  <c r="U686" i="2"/>
  <c r="Q686" i="2" s="1"/>
  <c r="U684" i="2"/>
  <c r="Q684" i="2" s="1"/>
  <c r="U681" i="2"/>
  <c r="Q681" i="2" s="1"/>
  <c r="U679" i="2"/>
  <c r="Q679" i="2" s="1"/>
  <c r="U677" i="2"/>
  <c r="Q677" i="2" s="1"/>
  <c r="U675" i="2"/>
  <c r="Q675" i="2" s="1"/>
  <c r="U673" i="2"/>
  <c r="Q673" i="2" s="1"/>
  <c r="U671" i="2"/>
  <c r="Q671" i="2" s="1"/>
  <c r="U669" i="2"/>
  <c r="Q669" i="2" s="1"/>
  <c r="U667" i="2"/>
  <c r="Q667" i="2" s="1"/>
  <c r="U665" i="2"/>
  <c r="Q665" i="2" s="1"/>
  <c r="U663" i="2"/>
  <c r="Q663" i="2" s="1"/>
  <c r="U661" i="2"/>
  <c r="Q661" i="2" s="1"/>
  <c r="U659" i="2"/>
  <c r="Q659" i="2" s="1"/>
  <c r="U657" i="2"/>
  <c r="Q657" i="2" s="1"/>
  <c r="U655" i="2"/>
  <c r="Q655" i="2" s="1"/>
  <c r="U653" i="2"/>
  <c r="Q653" i="2" s="1"/>
  <c r="U651" i="2"/>
  <c r="Q651" i="2" s="1"/>
  <c r="U649" i="2"/>
  <c r="Q649" i="2" s="1"/>
  <c r="U647" i="2"/>
  <c r="Q647" i="2" s="1"/>
  <c r="U645" i="2"/>
  <c r="Q645" i="2" s="1"/>
  <c r="U643" i="2"/>
  <c r="Q643" i="2" s="1"/>
  <c r="U641" i="2"/>
  <c r="Q641" i="2" s="1"/>
  <c r="U639" i="2"/>
  <c r="Q639" i="2" s="1"/>
  <c r="U637" i="2"/>
  <c r="Q637" i="2" s="1"/>
  <c r="U635" i="2"/>
  <c r="Q635" i="2" s="1"/>
  <c r="U633" i="2"/>
  <c r="Q633" i="2" s="1"/>
  <c r="U631" i="2"/>
  <c r="Q631" i="2" s="1"/>
  <c r="U629" i="2"/>
  <c r="Q629" i="2" s="1"/>
  <c r="U627" i="2"/>
  <c r="Q627" i="2" s="1"/>
  <c r="U625" i="2"/>
  <c r="Q625" i="2" s="1"/>
  <c r="U623" i="2"/>
  <c r="Q623" i="2" s="1"/>
  <c r="U621" i="2"/>
  <c r="Q621" i="2" s="1"/>
  <c r="U619" i="2"/>
  <c r="Q619" i="2" s="1"/>
  <c r="U617" i="2"/>
  <c r="Q617" i="2" s="1"/>
  <c r="U615" i="2"/>
  <c r="Q615" i="2" s="1"/>
  <c r="U613" i="2"/>
  <c r="Q613" i="2" s="1"/>
  <c r="U611" i="2"/>
  <c r="Q611" i="2" s="1"/>
  <c r="U609" i="2"/>
  <c r="Q609" i="2" s="1"/>
  <c r="U607" i="2"/>
  <c r="Q607" i="2" s="1"/>
  <c r="U605" i="2"/>
  <c r="Q605" i="2" s="1"/>
  <c r="U603" i="2"/>
  <c r="Q603" i="2" s="1"/>
  <c r="U601" i="2"/>
  <c r="Q601" i="2" s="1"/>
  <c r="U599" i="2"/>
  <c r="Q599" i="2" s="1"/>
  <c r="U597" i="2"/>
  <c r="Q597" i="2" s="1"/>
  <c r="U595" i="2"/>
  <c r="Q595" i="2" s="1"/>
  <c r="U593" i="2"/>
  <c r="Q593" i="2" s="1"/>
  <c r="U591" i="2"/>
  <c r="Q591" i="2" s="1"/>
  <c r="U589" i="2"/>
  <c r="Q589" i="2" s="1"/>
  <c r="U587" i="2"/>
  <c r="Q587" i="2" s="1"/>
  <c r="U585" i="2"/>
  <c r="Q585" i="2" s="1"/>
  <c r="U583" i="2"/>
  <c r="Q583" i="2" s="1"/>
  <c r="U581" i="2"/>
  <c r="Q581" i="2" s="1"/>
  <c r="U579" i="2"/>
  <c r="Q579" i="2" s="1"/>
  <c r="U577" i="2"/>
  <c r="Q577" i="2" s="1"/>
  <c r="U575" i="2"/>
  <c r="Q575" i="2" s="1"/>
  <c r="U573" i="2"/>
  <c r="Q573" i="2" s="1"/>
  <c r="U571" i="2"/>
  <c r="Q571" i="2" s="1"/>
  <c r="U569" i="2"/>
  <c r="Q569" i="2" s="1"/>
  <c r="U567" i="2"/>
  <c r="Q567" i="2" s="1"/>
  <c r="U565" i="2"/>
  <c r="Q565" i="2" s="1"/>
  <c r="U563" i="2"/>
  <c r="Q563" i="2" s="1"/>
  <c r="U514" i="2"/>
  <c r="Q514" i="2" s="1"/>
  <c r="U516" i="2"/>
  <c r="Q516" i="2" s="1"/>
  <c r="U518" i="2"/>
  <c r="Q518" i="2" s="1"/>
  <c r="U520" i="2"/>
  <c r="Q520" i="2" s="1"/>
  <c r="U522" i="2"/>
  <c r="Q522" i="2" s="1"/>
  <c r="U524" i="2"/>
  <c r="Q524" i="2" s="1"/>
  <c r="U526" i="2"/>
  <c r="Q526" i="2" s="1"/>
  <c r="U528" i="2"/>
  <c r="Q528" i="2" s="1"/>
  <c r="U530" i="2"/>
  <c r="Q530" i="2" s="1"/>
  <c r="U532" i="2"/>
  <c r="Q532" i="2" s="1"/>
  <c r="U534" i="2"/>
  <c r="Q534" i="2" s="1"/>
  <c r="U536" i="2"/>
  <c r="Q536" i="2" s="1"/>
  <c r="U538" i="2"/>
  <c r="Q538" i="2" s="1"/>
  <c r="U540" i="2"/>
  <c r="Q540" i="2" s="1"/>
  <c r="U542" i="2"/>
  <c r="Q542" i="2" s="1"/>
  <c r="U544" i="2"/>
  <c r="Q544" i="2" s="1"/>
  <c r="U546" i="2"/>
  <c r="Q546" i="2" s="1"/>
  <c r="U548" i="2"/>
  <c r="Q548" i="2" s="1"/>
  <c r="U550" i="2"/>
  <c r="Q550" i="2" s="1"/>
  <c r="U552" i="2"/>
  <c r="Q552" i="2" s="1"/>
  <c r="U554" i="2"/>
  <c r="Q554" i="2" s="1"/>
  <c r="U556" i="2"/>
  <c r="Q556" i="2" s="1"/>
  <c r="U558" i="2"/>
  <c r="Q558" i="2" s="1"/>
  <c r="U560" i="2"/>
  <c r="Q560" i="2" s="1"/>
  <c r="U513" i="2"/>
  <c r="Q513" i="2" s="1"/>
  <c r="U515" i="2"/>
  <c r="Q515" i="2" s="1"/>
  <c r="U517" i="2"/>
  <c r="Q517" i="2" s="1"/>
  <c r="U519" i="2"/>
  <c r="Q519" i="2" s="1"/>
  <c r="U521" i="2"/>
  <c r="Q521" i="2" s="1"/>
  <c r="U523" i="2"/>
  <c r="Q523" i="2" s="1"/>
  <c r="U525" i="2"/>
  <c r="Q525" i="2" s="1"/>
  <c r="U527" i="2"/>
  <c r="Q527" i="2" s="1"/>
  <c r="U529" i="2"/>
  <c r="Q529" i="2" s="1"/>
  <c r="U531" i="2"/>
  <c r="Q531" i="2" s="1"/>
  <c r="U533" i="2"/>
  <c r="Q533" i="2" s="1"/>
  <c r="U535" i="2"/>
  <c r="Q535" i="2" s="1"/>
  <c r="U537" i="2"/>
  <c r="Q537" i="2" s="1"/>
  <c r="U539" i="2"/>
  <c r="Q539" i="2" s="1"/>
  <c r="U541" i="2"/>
  <c r="Q541" i="2" s="1"/>
  <c r="U543" i="2"/>
  <c r="Q543" i="2" s="1"/>
  <c r="U545" i="2"/>
  <c r="Q545" i="2" s="1"/>
  <c r="U547" i="2"/>
  <c r="Q547" i="2" s="1"/>
  <c r="U549" i="2"/>
  <c r="Q549" i="2" s="1"/>
  <c r="U551" i="2"/>
  <c r="Q551" i="2" s="1"/>
  <c r="U553" i="2"/>
  <c r="Q553" i="2" s="1"/>
  <c r="U555" i="2"/>
  <c r="Q555" i="2" s="1"/>
  <c r="U557" i="2"/>
  <c r="Q557" i="2" s="1"/>
  <c r="U559" i="2"/>
  <c r="Q559" i="2" s="1"/>
  <c r="U562" i="2"/>
  <c r="Q562" i="2" s="1"/>
  <c r="U564" i="2"/>
  <c r="Q564" i="2" s="1"/>
  <c r="U566" i="2"/>
  <c r="Q566" i="2" s="1"/>
  <c r="U568" i="2"/>
  <c r="Q568" i="2" s="1"/>
  <c r="U570" i="2"/>
  <c r="Q570" i="2" s="1"/>
  <c r="U572" i="2"/>
  <c r="Q572" i="2" s="1"/>
  <c r="U574" i="2"/>
  <c r="Q574" i="2" s="1"/>
  <c r="U576" i="2"/>
  <c r="Q576" i="2" s="1"/>
  <c r="U578" i="2"/>
  <c r="Q578" i="2" s="1"/>
  <c r="U580" i="2"/>
  <c r="Q580" i="2" s="1"/>
  <c r="U582" i="2"/>
  <c r="Q582" i="2" s="1"/>
  <c r="U584" i="2"/>
  <c r="Q584" i="2" s="1"/>
  <c r="U586" i="2"/>
  <c r="Q586" i="2" s="1"/>
  <c r="U588" i="2"/>
  <c r="Q588" i="2" s="1"/>
  <c r="U590" i="2"/>
  <c r="Q590" i="2" s="1"/>
  <c r="U592" i="2"/>
  <c r="Q592" i="2" s="1"/>
  <c r="U594" i="2"/>
  <c r="Q594" i="2" s="1"/>
  <c r="U596" i="2"/>
  <c r="Q596" i="2" s="1"/>
  <c r="U598" i="2"/>
  <c r="Q598" i="2" s="1"/>
  <c r="U600" i="2"/>
  <c r="Q600" i="2" s="1"/>
  <c r="U602" i="2"/>
  <c r="Q602" i="2" s="1"/>
  <c r="U604" i="2"/>
  <c r="Q604" i="2" s="1"/>
  <c r="U606" i="2"/>
  <c r="Q606" i="2" s="1"/>
  <c r="U608" i="2"/>
  <c r="Q608" i="2" s="1"/>
  <c r="U610" i="2"/>
  <c r="Q610" i="2" s="1"/>
  <c r="U612" i="2"/>
  <c r="Q612" i="2" s="1"/>
  <c r="U614" i="2"/>
  <c r="Q614" i="2" s="1"/>
  <c r="U616" i="2"/>
  <c r="Q616" i="2" s="1"/>
  <c r="U618" i="2"/>
  <c r="Q618" i="2" s="1"/>
  <c r="U620" i="2"/>
  <c r="Q620" i="2" s="1"/>
  <c r="U622" i="2"/>
  <c r="Q622" i="2" s="1"/>
  <c r="U624" i="2"/>
  <c r="Q624" i="2" s="1"/>
  <c r="U626" i="2"/>
  <c r="Q626" i="2" s="1"/>
  <c r="U628" i="2"/>
  <c r="Q628" i="2" s="1"/>
  <c r="U630" i="2"/>
  <c r="Q630" i="2" s="1"/>
  <c r="U632" i="2"/>
  <c r="Q632" i="2" s="1"/>
  <c r="U634" i="2"/>
  <c r="Q634" i="2" s="1"/>
  <c r="U636" i="2"/>
  <c r="Q636" i="2" s="1"/>
  <c r="U638" i="2"/>
  <c r="Q638" i="2" s="1"/>
  <c r="U640" i="2"/>
  <c r="Q640" i="2" s="1"/>
  <c r="U642" i="2"/>
  <c r="Q642" i="2" s="1"/>
  <c r="U644" i="2"/>
  <c r="Q644" i="2" s="1"/>
  <c r="U646" i="2"/>
  <c r="Q646" i="2" s="1"/>
  <c r="U648" i="2"/>
  <c r="Q648" i="2" s="1"/>
  <c r="U650" i="2"/>
  <c r="Q650" i="2" s="1"/>
  <c r="U652" i="2"/>
  <c r="Q652" i="2" s="1"/>
  <c r="U654" i="2"/>
  <c r="Q654" i="2" s="1"/>
  <c r="U656" i="2"/>
  <c r="Q656" i="2" s="1"/>
  <c r="U658" i="2"/>
  <c r="Q658" i="2" s="1"/>
  <c r="U660" i="2"/>
  <c r="Q660" i="2" s="1"/>
  <c r="U662" i="2"/>
  <c r="Q662" i="2" s="1"/>
  <c r="U664" i="2"/>
  <c r="Q664" i="2" s="1"/>
  <c r="U666" i="2"/>
  <c r="Q666" i="2" s="1"/>
  <c r="U668" i="2"/>
  <c r="Q668" i="2" s="1"/>
  <c r="U670" i="2"/>
  <c r="Q670" i="2" s="1"/>
  <c r="U672" i="2"/>
  <c r="Q672" i="2" s="1"/>
  <c r="U674" i="2"/>
  <c r="Q674" i="2" s="1"/>
  <c r="U676" i="2"/>
  <c r="Q676" i="2" s="1"/>
  <c r="U678" i="2"/>
  <c r="Q678" i="2" s="1"/>
  <c r="U680" i="2"/>
  <c r="Q680" i="2" s="1"/>
  <c r="U682" i="2"/>
  <c r="Q682" i="2" s="1"/>
  <c r="U4" i="2"/>
  <c r="U6" i="2"/>
  <c r="U8" i="2"/>
  <c r="Q8" i="2" s="1"/>
  <c r="U10" i="2"/>
  <c r="Q10" i="2" s="1"/>
  <c r="U12" i="2"/>
  <c r="Q12" i="2" s="1"/>
  <c r="U14" i="2"/>
  <c r="Q14" i="2" s="1"/>
  <c r="U16" i="2"/>
  <c r="Q16" i="2" s="1"/>
  <c r="U18" i="2"/>
  <c r="Q18" i="2" s="1"/>
  <c r="U20" i="2"/>
  <c r="Q20" i="2" s="1"/>
  <c r="U22" i="2"/>
  <c r="Q22" i="2" s="1"/>
  <c r="U24" i="2"/>
  <c r="Q24" i="2" s="1"/>
  <c r="U26" i="2"/>
  <c r="Q26" i="2" s="1"/>
  <c r="U28" i="2"/>
  <c r="Q28" i="2" s="1"/>
  <c r="U30" i="2"/>
  <c r="Q30" i="2" s="1"/>
  <c r="U32" i="2"/>
  <c r="Q32" i="2" s="1"/>
  <c r="U34" i="2"/>
  <c r="Q34" i="2" s="1"/>
  <c r="U36" i="2"/>
  <c r="Q36" i="2" s="1"/>
  <c r="U38" i="2"/>
  <c r="Q38" i="2" s="1"/>
  <c r="U40" i="2"/>
  <c r="Q40" i="2" s="1"/>
  <c r="U42" i="2"/>
  <c r="Q42" i="2" s="1"/>
  <c r="U44" i="2"/>
  <c r="Q44" i="2" s="1"/>
  <c r="U46" i="2"/>
  <c r="Q46" i="2" s="1"/>
  <c r="U48" i="2"/>
  <c r="Q48" i="2" s="1"/>
  <c r="U50" i="2"/>
  <c r="Q50" i="2" s="1"/>
  <c r="U52" i="2"/>
  <c r="Q52" i="2" s="1"/>
  <c r="U54" i="2"/>
  <c r="Q54" i="2" s="1"/>
  <c r="U56" i="2"/>
  <c r="Q56" i="2" s="1"/>
  <c r="U58" i="2"/>
  <c r="Q58" i="2" s="1"/>
  <c r="U60" i="2"/>
  <c r="Q60" i="2" s="1"/>
  <c r="U62" i="2"/>
  <c r="Q62" i="2" s="1"/>
  <c r="U64" i="2"/>
  <c r="Q64" i="2" s="1"/>
  <c r="U66" i="2"/>
  <c r="Q66" i="2" s="1"/>
  <c r="U68" i="2"/>
  <c r="Q68" i="2" s="1"/>
  <c r="U70" i="2"/>
  <c r="Q70" i="2" s="1"/>
  <c r="U72" i="2"/>
  <c r="Q72" i="2" s="1"/>
  <c r="U74" i="2"/>
  <c r="Q74" i="2" s="1"/>
  <c r="U76" i="2"/>
  <c r="Q76" i="2" s="1"/>
  <c r="U78" i="2"/>
  <c r="Q78" i="2" s="1"/>
  <c r="U80" i="2"/>
  <c r="Q80" i="2" s="1"/>
  <c r="U82" i="2"/>
  <c r="Q82" i="2" s="1"/>
  <c r="U84" i="2"/>
  <c r="Q84" i="2" s="1"/>
  <c r="U5" i="2"/>
  <c r="U7" i="2"/>
  <c r="Q7" i="2" s="1"/>
  <c r="U9" i="2"/>
  <c r="Q9" i="2" s="1"/>
  <c r="U11" i="2"/>
  <c r="Q11" i="2" s="1"/>
  <c r="U13" i="2"/>
  <c r="Q13" i="2" s="1"/>
  <c r="U15" i="2"/>
  <c r="Q15" i="2" s="1"/>
  <c r="U17" i="2"/>
  <c r="Q17" i="2" s="1"/>
  <c r="U19" i="2"/>
  <c r="Q19" i="2" s="1"/>
  <c r="U21" i="2"/>
  <c r="Q21" i="2" s="1"/>
  <c r="U23" i="2"/>
  <c r="Q23" i="2" s="1"/>
  <c r="U25" i="2"/>
  <c r="Q25" i="2" s="1"/>
  <c r="U27" i="2"/>
  <c r="Q27" i="2" s="1"/>
  <c r="U29" i="2"/>
  <c r="Q29" i="2" s="1"/>
  <c r="U31" i="2"/>
  <c r="Q31" i="2" s="1"/>
  <c r="U33" i="2"/>
  <c r="Q33" i="2" s="1"/>
  <c r="U35" i="2"/>
  <c r="Q35" i="2" s="1"/>
  <c r="U37" i="2"/>
  <c r="Q37" i="2" s="1"/>
  <c r="U39" i="2"/>
  <c r="Q39" i="2" s="1"/>
  <c r="U41" i="2"/>
  <c r="Q41" i="2" s="1"/>
  <c r="U43" i="2"/>
  <c r="Q43" i="2" s="1"/>
  <c r="U45" i="2"/>
  <c r="Q45" i="2" s="1"/>
  <c r="U47" i="2"/>
  <c r="Q47" i="2" s="1"/>
  <c r="U49" i="2"/>
  <c r="Q49" i="2" s="1"/>
  <c r="U51" i="2"/>
  <c r="Q51" i="2" s="1"/>
  <c r="U53" i="2"/>
  <c r="Q53" i="2" s="1"/>
  <c r="U55" i="2"/>
  <c r="Q55" i="2" s="1"/>
  <c r="U57" i="2"/>
  <c r="Q57" i="2" s="1"/>
  <c r="U59" i="2"/>
  <c r="Q59" i="2" s="1"/>
  <c r="U61" i="2"/>
  <c r="Q61" i="2" s="1"/>
  <c r="U63" i="2"/>
  <c r="Q63" i="2" s="1"/>
  <c r="U65" i="2"/>
  <c r="Q65" i="2" s="1"/>
  <c r="U67" i="2"/>
  <c r="Q67" i="2" s="1"/>
  <c r="U69" i="2"/>
  <c r="Q69" i="2" s="1"/>
  <c r="U71" i="2"/>
  <c r="Q71" i="2" s="1"/>
  <c r="U73" i="2"/>
  <c r="Q73" i="2" s="1"/>
  <c r="U75" i="2"/>
  <c r="Q75" i="2" s="1"/>
  <c r="U77" i="2"/>
  <c r="Q77" i="2" s="1"/>
  <c r="U79" i="2"/>
  <c r="Q79" i="2" s="1"/>
  <c r="U81" i="2"/>
  <c r="Q81" i="2" s="1"/>
  <c r="U83" i="2"/>
  <c r="Q83" i="2" s="1"/>
  <c r="U85" i="2"/>
  <c r="Q85" i="2" s="1"/>
  <c r="U87" i="2"/>
  <c r="Q87" i="2" s="1"/>
  <c r="U89" i="2"/>
  <c r="Q89" i="2" s="1"/>
  <c r="U91" i="2"/>
  <c r="Q91" i="2" s="1"/>
  <c r="U93" i="2"/>
  <c r="Q93" i="2" s="1"/>
  <c r="U95" i="2"/>
  <c r="Q95" i="2" s="1"/>
  <c r="U97" i="2"/>
  <c r="Q97" i="2" s="1"/>
  <c r="U99" i="2"/>
  <c r="Q99" i="2" s="1"/>
  <c r="U101" i="2"/>
  <c r="Q101" i="2" s="1"/>
  <c r="U103" i="2"/>
  <c r="Q103" i="2" s="1"/>
  <c r="U105" i="2"/>
  <c r="Q105" i="2" s="1"/>
  <c r="U107" i="2"/>
  <c r="Q107" i="2" s="1"/>
  <c r="U109" i="2"/>
  <c r="Q109" i="2" s="1"/>
  <c r="U111" i="2"/>
  <c r="Q111" i="2" s="1"/>
  <c r="U113" i="2"/>
  <c r="Q113" i="2" s="1"/>
  <c r="U115" i="2"/>
  <c r="Q115" i="2" s="1"/>
  <c r="U117" i="2"/>
  <c r="Q117" i="2" s="1"/>
  <c r="U119" i="2"/>
  <c r="Q119" i="2" s="1"/>
  <c r="U121" i="2"/>
  <c r="Q121" i="2" s="1"/>
  <c r="U123" i="2"/>
  <c r="Q123" i="2" s="1"/>
  <c r="U125" i="2"/>
  <c r="Q125" i="2" s="1"/>
  <c r="U127" i="2"/>
  <c r="Q127" i="2" s="1"/>
  <c r="U129" i="2"/>
  <c r="Q129" i="2" s="1"/>
  <c r="U131" i="2"/>
  <c r="Q131" i="2" s="1"/>
  <c r="U133" i="2"/>
  <c r="Q133" i="2" s="1"/>
  <c r="U135" i="2"/>
  <c r="Q135" i="2" s="1"/>
  <c r="U137" i="2"/>
  <c r="Q137" i="2" s="1"/>
  <c r="U139" i="2"/>
  <c r="Q139" i="2" s="1"/>
  <c r="U141" i="2"/>
  <c r="Q141" i="2" s="1"/>
  <c r="U143" i="2"/>
  <c r="Q143" i="2" s="1"/>
  <c r="U145" i="2"/>
  <c r="Q145" i="2" s="1"/>
  <c r="U147" i="2"/>
  <c r="Q147" i="2" s="1"/>
  <c r="U149" i="2"/>
  <c r="Q149" i="2" s="1"/>
  <c r="U151" i="2"/>
  <c r="Q151" i="2" s="1"/>
  <c r="U153" i="2"/>
  <c r="Q153" i="2" s="1"/>
  <c r="U155" i="2"/>
  <c r="Q155" i="2" s="1"/>
  <c r="U157" i="2"/>
  <c r="Q157" i="2" s="1"/>
  <c r="U159" i="2"/>
  <c r="Q159" i="2" s="1"/>
  <c r="U161" i="2"/>
  <c r="Q161" i="2" s="1"/>
  <c r="U163" i="2"/>
  <c r="Q163" i="2" s="1"/>
  <c r="U165" i="2"/>
  <c r="Q165" i="2" s="1"/>
  <c r="U167" i="2"/>
  <c r="Q167" i="2" s="1"/>
  <c r="U169" i="2"/>
  <c r="Q169" i="2" s="1"/>
  <c r="U171" i="2"/>
  <c r="Q171" i="2" s="1"/>
  <c r="U173" i="2"/>
  <c r="Q173" i="2" s="1"/>
  <c r="U175" i="2"/>
  <c r="Q175" i="2" s="1"/>
  <c r="U177" i="2"/>
  <c r="Q177" i="2" s="1"/>
  <c r="U179" i="2"/>
  <c r="Q179" i="2" s="1"/>
  <c r="U181" i="2"/>
  <c r="Q181" i="2" s="1"/>
  <c r="U183" i="2"/>
  <c r="Q183" i="2" s="1"/>
  <c r="U185" i="2"/>
  <c r="Q185" i="2" s="1"/>
  <c r="U187" i="2"/>
  <c r="Q187" i="2" s="1"/>
  <c r="U189" i="2"/>
  <c r="Q189" i="2" s="1"/>
  <c r="U191" i="2"/>
  <c r="Q191" i="2" s="1"/>
  <c r="U193" i="2"/>
  <c r="Q193" i="2" s="1"/>
  <c r="U195" i="2"/>
  <c r="Q195" i="2" s="1"/>
  <c r="U197" i="2"/>
  <c r="Q197" i="2" s="1"/>
  <c r="U199" i="2"/>
  <c r="Q199" i="2" s="1"/>
  <c r="U201" i="2"/>
  <c r="Q201" i="2" s="1"/>
  <c r="U203" i="2"/>
  <c r="Q203" i="2" s="1"/>
  <c r="U205" i="2"/>
  <c r="Q205" i="2" s="1"/>
  <c r="U207" i="2"/>
  <c r="Q207" i="2" s="1"/>
  <c r="U209" i="2"/>
  <c r="Q209" i="2" s="1"/>
  <c r="U211" i="2"/>
  <c r="Q211" i="2" s="1"/>
  <c r="U213" i="2"/>
  <c r="Q213" i="2" s="1"/>
  <c r="U215" i="2"/>
  <c r="Q215" i="2" s="1"/>
  <c r="U217" i="2"/>
  <c r="Q217" i="2" s="1"/>
  <c r="U219" i="2"/>
  <c r="Q219" i="2" s="1"/>
  <c r="U221" i="2"/>
  <c r="Q221" i="2" s="1"/>
  <c r="U223" i="2"/>
  <c r="Q223" i="2" s="1"/>
  <c r="U225" i="2"/>
  <c r="Q225" i="2" s="1"/>
  <c r="U227" i="2"/>
  <c r="Q227" i="2" s="1"/>
  <c r="U229" i="2"/>
  <c r="Q229" i="2" s="1"/>
  <c r="U231" i="2"/>
  <c r="Q231" i="2" s="1"/>
  <c r="U233" i="2"/>
  <c r="Q233" i="2" s="1"/>
  <c r="U235" i="2"/>
  <c r="Q235" i="2" s="1"/>
  <c r="U237" i="2"/>
  <c r="Q237" i="2" s="1"/>
  <c r="U239" i="2"/>
  <c r="Q239" i="2" s="1"/>
  <c r="U241" i="2"/>
  <c r="Q241" i="2" s="1"/>
  <c r="U243" i="2"/>
  <c r="Q243" i="2" s="1"/>
  <c r="U245" i="2"/>
  <c r="Q245" i="2" s="1"/>
  <c r="U247" i="2"/>
  <c r="Q247" i="2" s="1"/>
  <c r="U249" i="2"/>
  <c r="Q249" i="2" s="1"/>
  <c r="U251" i="2"/>
  <c r="Q251" i="2" s="1"/>
  <c r="U253" i="2"/>
  <c r="Q253" i="2" s="1"/>
  <c r="U255" i="2"/>
  <c r="Q255" i="2" s="1"/>
  <c r="U257" i="2"/>
  <c r="Q257" i="2" s="1"/>
  <c r="U259" i="2"/>
  <c r="Q259" i="2" s="1"/>
  <c r="U261" i="2"/>
  <c r="Q261" i="2" s="1"/>
  <c r="U263" i="2"/>
  <c r="Q263" i="2" s="1"/>
  <c r="U265" i="2"/>
  <c r="Q265" i="2" s="1"/>
  <c r="U267" i="2"/>
  <c r="Q267" i="2" s="1"/>
  <c r="U269" i="2"/>
  <c r="Q269" i="2" s="1"/>
  <c r="U271" i="2"/>
  <c r="Q271" i="2" s="1"/>
  <c r="U273" i="2"/>
  <c r="Q273" i="2" s="1"/>
  <c r="U275" i="2"/>
  <c r="Q275" i="2" s="1"/>
  <c r="U277" i="2"/>
  <c r="Q277" i="2" s="1"/>
  <c r="U279" i="2"/>
  <c r="Q279" i="2" s="1"/>
  <c r="U281" i="2"/>
  <c r="Q281" i="2" s="1"/>
  <c r="U283" i="2"/>
  <c r="Q283" i="2" s="1"/>
  <c r="U285" i="2"/>
  <c r="Q285" i="2" s="1"/>
  <c r="U287" i="2"/>
  <c r="Q287" i="2" s="1"/>
  <c r="U289" i="2"/>
  <c r="Q289" i="2" s="1"/>
  <c r="U291" i="2"/>
  <c r="Q291" i="2" s="1"/>
  <c r="U293" i="2"/>
  <c r="Q293" i="2" s="1"/>
  <c r="U295" i="2"/>
  <c r="Q295" i="2" s="1"/>
  <c r="U297" i="2"/>
  <c r="Q297" i="2" s="1"/>
  <c r="U299" i="2"/>
  <c r="Q299" i="2" s="1"/>
  <c r="U301" i="2"/>
  <c r="Q301" i="2" s="1"/>
  <c r="U303" i="2"/>
  <c r="Q303" i="2" s="1"/>
  <c r="U305" i="2"/>
  <c r="Q305" i="2" s="1"/>
  <c r="U307" i="2"/>
  <c r="Q307" i="2" s="1"/>
  <c r="U309" i="2"/>
  <c r="Q309" i="2" s="1"/>
  <c r="U311" i="2"/>
  <c r="Q311" i="2" s="1"/>
  <c r="U313" i="2"/>
  <c r="Q313" i="2" s="1"/>
  <c r="U315" i="2"/>
  <c r="Q315" i="2" s="1"/>
  <c r="U317" i="2"/>
  <c r="Q317" i="2" s="1"/>
  <c r="U319" i="2"/>
  <c r="Q319" i="2" s="1"/>
  <c r="U321" i="2"/>
  <c r="Q321" i="2" s="1"/>
  <c r="U323" i="2"/>
  <c r="Q323" i="2" s="1"/>
  <c r="U325" i="2"/>
  <c r="Q325" i="2" s="1"/>
  <c r="U327" i="2"/>
  <c r="Q327" i="2" s="1"/>
  <c r="U329" i="2"/>
  <c r="Q329" i="2" s="1"/>
  <c r="U331" i="2"/>
  <c r="Q331" i="2" s="1"/>
  <c r="U333" i="2"/>
  <c r="Q333" i="2" s="1"/>
  <c r="U335" i="2"/>
  <c r="Q335" i="2" s="1"/>
  <c r="U337" i="2"/>
  <c r="Q337" i="2" s="1"/>
  <c r="U339" i="2"/>
  <c r="Q339" i="2" s="1"/>
  <c r="U341" i="2"/>
  <c r="Q341" i="2" s="1"/>
  <c r="U343" i="2"/>
  <c r="Q343" i="2" s="1"/>
  <c r="U345" i="2"/>
  <c r="Q345" i="2" s="1"/>
  <c r="U347" i="2"/>
  <c r="Q347" i="2" s="1"/>
  <c r="U349" i="2"/>
  <c r="Q349" i="2" s="1"/>
  <c r="U351" i="2"/>
  <c r="Q351" i="2" s="1"/>
  <c r="U353" i="2"/>
  <c r="Q353" i="2" s="1"/>
  <c r="U355" i="2"/>
  <c r="Q355" i="2" s="1"/>
  <c r="U357" i="2"/>
  <c r="Q357" i="2" s="1"/>
  <c r="U359" i="2"/>
  <c r="Q359" i="2" s="1"/>
  <c r="U361" i="2"/>
  <c r="Q361" i="2" s="1"/>
  <c r="U363" i="2"/>
  <c r="Q363" i="2" s="1"/>
  <c r="U365" i="2"/>
  <c r="Q365" i="2" s="1"/>
  <c r="U367" i="2"/>
  <c r="Q367" i="2" s="1"/>
  <c r="U369" i="2"/>
  <c r="Q369" i="2" s="1"/>
  <c r="U371" i="2"/>
  <c r="Q371" i="2" s="1"/>
  <c r="U373" i="2"/>
  <c r="Q373" i="2" s="1"/>
  <c r="U375" i="2"/>
  <c r="Q375" i="2" s="1"/>
  <c r="U377" i="2"/>
  <c r="Q377" i="2" s="1"/>
  <c r="U379" i="2"/>
  <c r="Q379" i="2" s="1"/>
  <c r="U381" i="2"/>
  <c r="Q381" i="2" s="1"/>
  <c r="U383" i="2"/>
  <c r="Q383" i="2" s="1"/>
  <c r="U385" i="2"/>
  <c r="Q385" i="2" s="1"/>
  <c r="U387" i="2"/>
  <c r="Q387" i="2" s="1"/>
  <c r="U389" i="2"/>
  <c r="Q389" i="2" s="1"/>
  <c r="U391" i="2"/>
  <c r="Q391" i="2" s="1"/>
  <c r="U393" i="2"/>
  <c r="Q393" i="2" s="1"/>
  <c r="U395" i="2"/>
  <c r="Q395" i="2" s="1"/>
  <c r="U397" i="2"/>
  <c r="Q397" i="2" s="1"/>
  <c r="U399" i="2"/>
  <c r="Q399" i="2" s="1"/>
  <c r="U401" i="2"/>
  <c r="Q401" i="2" s="1"/>
  <c r="U403" i="2"/>
  <c r="Q403" i="2" s="1"/>
  <c r="U405" i="2"/>
  <c r="Q405" i="2" s="1"/>
  <c r="U407" i="2"/>
  <c r="Q407" i="2" s="1"/>
  <c r="U409" i="2"/>
  <c r="Q409" i="2" s="1"/>
  <c r="U411" i="2"/>
  <c r="Q411" i="2" s="1"/>
  <c r="U413" i="2"/>
  <c r="Q413" i="2" s="1"/>
  <c r="U415" i="2"/>
  <c r="Q415" i="2" s="1"/>
  <c r="U417" i="2"/>
  <c r="Q417" i="2" s="1"/>
  <c r="U419" i="2"/>
  <c r="Q419" i="2" s="1"/>
  <c r="U421" i="2"/>
  <c r="Q421" i="2" s="1"/>
  <c r="U423" i="2"/>
  <c r="Q423" i="2" s="1"/>
  <c r="U425" i="2"/>
  <c r="Q425" i="2" s="1"/>
  <c r="U427" i="2"/>
  <c r="Q427" i="2" s="1"/>
  <c r="U429" i="2"/>
  <c r="Q429" i="2" s="1"/>
  <c r="U431" i="2"/>
  <c r="Q431" i="2" s="1"/>
  <c r="U433" i="2"/>
  <c r="Q433" i="2" s="1"/>
  <c r="U435" i="2"/>
  <c r="Q435" i="2" s="1"/>
  <c r="U437" i="2"/>
  <c r="Q437" i="2" s="1"/>
  <c r="U439" i="2"/>
  <c r="Q439" i="2" s="1"/>
  <c r="U441" i="2"/>
  <c r="Q441" i="2" s="1"/>
  <c r="U443" i="2"/>
  <c r="Q443" i="2" s="1"/>
  <c r="U445" i="2"/>
  <c r="Q445" i="2" s="1"/>
  <c r="U447" i="2"/>
  <c r="Q447" i="2" s="1"/>
  <c r="U449" i="2"/>
  <c r="Q449" i="2" s="1"/>
  <c r="U451" i="2"/>
  <c r="Q451" i="2" s="1"/>
  <c r="U453" i="2"/>
  <c r="Q453" i="2" s="1"/>
  <c r="U455" i="2"/>
  <c r="Q455" i="2" s="1"/>
  <c r="U457" i="2"/>
  <c r="Q457" i="2" s="1"/>
  <c r="U459" i="2"/>
  <c r="Q459" i="2" s="1"/>
  <c r="U461" i="2"/>
  <c r="Q461" i="2" s="1"/>
  <c r="U463" i="2"/>
  <c r="Q463" i="2" s="1"/>
  <c r="U465" i="2"/>
  <c r="Q465" i="2" s="1"/>
  <c r="U467" i="2"/>
  <c r="Q467" i="2" s="1"/>
  <c r="U469" i="2"/>
  <c r="Q469" i="2" s="1"/>
  <c r="U471" i="2"/>
  <c r="Q471" i="2" s="1"/>
  <c r="U473" i="2"/>
  <c r="Q473" i="2" s="1"/>
  <c r="U475" i="2"/>
  <c r="Q475" i="2" s="1"/>
  <c r="U477" i="2"/>
  <c r="Q477" i="2" s="1"/>
  <c r="U479" i="2"/>
  <c r="Q479" i="2" s="1"/>
  <c r="U481" i="2"/>
  <c r="Q481" i="2" s="1"/>
  <c r="U483" i="2"/>
  <c r="Q483" i="2" s="1"/>
  <c r="U485" i="2"/>
  <c r="Q485" i="2" s="1"/>
  <c r="U487" i="2"/>
  <c r="Q487" i="2" s="1"/>
  <c r="U489" i="2"/>
  <c r="Q489" i="2" s="1"/>
  <c r="U491" i="2"/>
  <c r="Q491" i="2" s="1"/>
  <c r="U493" i="2"/>
  <c r="Q493" i="2" s="1"/>
  <c r="U495" i="2"/>
  <c r="Q495" i="2" s="1"/>
  <c r="U497" i="2"/>
  <c r="Q497" i="2" s="1"/>
  <c r="U499" i="2"/>
  <c r="Q499" i="2" s="1"/>
  <c r="U501" i="2"/>
  <c r="Q501" i="2" s="1"/>
  <c r="U503" i="2"/>
  <c r="Q503" i="2" s="1"/>
  <c r="U505" i="2"/>
  <c r="Q505" i="2" s="1"/>
  <c r="U507" i="2"/>
  <c r="Q507" i="2" s="1"/>
  <c r="U509" i="2"/>
  <c r="Q509" i="2" s="1"/>
  <c r="U511" i="2"/>
  <c r="Q511" i="2" s="1"/>
  <c r="B3" i="7"/>
  <c r="C3" i="7" s="1"/>
  <c r="B4" i="7"/>
  <c r="C4" i="7" s="1"/>
  <c r="B5" i="7"/>
  <c r="D5" i="7" s="1"/>
  <c r="B6" i="7"/>
  <c r="D6" i="7" s="1"/>
  <c r="B7" i="7"/>
  <c r="D7" i="7" s="1"/>
  <c r="B8" i="7"/>
  <c r="D8" i="7" s="1"/>
  <c r="B9" i="7"/>
  <c r="D9" i="7" s="1"/>
  <c r="B10" i="7"/>
  <c r="D10" i="7" s="1"/>
  <c r="B11" i="7"/>
  <c r="D11" i="7" s="1"/>
  <c r="B12" i="7"/>
  <c r="D12" i="7" s="1"/>
  <c r="B13" i="7"/>
  <c r="D13" i="7" s="1"/>
  <c r="B14" i="7"/>
  <c r="D14" i="7" s="1"/>
  <c r="B15" i="7"/>
  <c r="D15" i="7" s="1"/>
  <c r="B16" i="7"/>
  <c r="D16" i="7" s="1"/>
  <c r="B17" i="7"/>
  <c r="D17" i="7" s="1"/>
  <c r="B18" i="7"/>
  <c r="D18" i="7" s="1"/>
  <c r="B19" i="7"/>
  <c r="D19" i="7" s="1"/>
  <c r="B20" i="7"/>
  <c r="D20" i="7" s="1"/>
  <c r="B21" i="7"/>
  <c r="D21" i="7" s="1"/>
  <c r="B22" i="7"/>
  <c r="D22" i="7" s="1"/>
  <c r="B23" i="7"/>
  <c r="D23" i="7" s="1"/>
  <c r="B24" i="7"/>
  <c r="D24" i="7" s="1"/>
  <c r="B25" i="7"/>
  <c r="D25" i="7" s="1"/>
  <c r="B26" i="7"/>
  <c r="D26" i="7" s="1"/>
  <c r="B27" i="7"/>
  <c r="D27" i="7" s="1"/>
  <c r="B28" i="7"/>
  <c r="D28" i="7" s="1"/>
  <c r="B29" i="7"/>
  <c r="D29" i="7" s="1"/>
  <c r="B30" i="7"/>
  <c r="D30" i="7" s="1"/>
  <c r="B31" i="7"/>
  <c r="D31" i="7" s="1"/>
  <c r="B32" i="7"/>
  <c r="D32" i="7" s="1"/>
  <c r="B33" i="7"/>
  <c r="D33" i="7" s="1"/>
  <c r="B34" i="7"/>
  <c r="D34" i="7" s="1"/>
  <c r="B35" i="7"/>
  <c r="D35" i="7" s="1"/>
  <c r="B36" i="7"/>
  <c r="D36" i="7" s="1"/>
  <c r="B37" i="7"/>
  <c r="D37" i="7" s="1"/>
  <c r="B38" i="7"/>
  <c r="D38" i="7" s="1"/>
  <c r="B39" i="7"/>
  <c r="D39" i="7" s="1"/>
  <c r="B40" i="7"/>
  <c r="D40" i="7" s="1"/>
  <c r="B41" i="7"/>
  <c r="D41" i="7" s="1"/>
  <c r="B42" i="7"/>
  <c r="D42" i="7" s="1"/>
  <c r="B43" i="7"/>
  <c r="D43" i="7" s="1"/>
  <c r="B44" i="7"/>
  <c r="D44" i="7" s="1"/>
  <c r="B45" i="7"/>
  <c r="D45" i="7" s="1"/>
  <c r="B46" i="7"/>
  <c r="D46" i="7" s="1"/>
  <c r="B47" i="7"/>
  <c r="D47" i="7" s="1"/>
  <c r="B48" i="7"/>
  <c r="D48" i="7" s="1"/>
  <c r="B49" i="7"/>
  <c r="D49" i="7" s="1"/>
  <c r="B50" i="7"/>
  <c r="D50" i="7" s="1"/>
  <c r="B51" i="7"/>
  <c r="D51" i="7" s="1"/>
  <c r="B52" i="7"/>
  <c r="D52" i="7" s="1"/>
  <c r="B53" i="7"/>
  <c r="D53" i="7" s="1"/>
  <c r="B54" i="7"/>
  <c r="D54" i="7" s="1"/>
  <c r="B55" i="7"/>
  <c r="D55" i="7" s="1"/>
  <c r="B56" i="7"/>
  <c r="D56" i="7" s="1"/>
  <c r="B57" i="7"/>
  <c r="D57" i="7" s="1"/>
  <c r="B58" i="7"/>
  <c r="D58" i="7" s="1"/>
  <c r="B59" i="7"/>
  <c r="D59" i="7" s="1"/>
  <c r="B60" i="7"/>
  <c r="D60" i="7" s="1"/>
  <c r="B61" i="7"/>
  <c r="D61" i="7" s="1"/>
  <c r="B62" i="7"/>
  <c r="D62" i="7" s="1"/>
  <c r="B63" i="7"/>
  <c r="D63" i="7" s="1"/>
  <c r="B64" i="7"/>
  <c r="D64" i="7" s="1"/>
  <c r="B65" i="7"/>
  <c r="D65" i="7" s="1"/>
  <c r="B66" i="7"/>
  <c r="D66" i="7" s="1"/>
  <c r="B67" i="7"/>
  <c r="D67" i="7" s="1"/>
  <c r="B68" i="7"/>
  <c r="D68" i="7" s="1"/>
  <c r="B69" i="7"/>
  <c r="D69" i="7" s="1"/>
  <c r="B70" i="7"/>
  <c r="D70" i="7" s="1"/>
  <c r="B71" i="7"/>
  <c r="D71" i="7" s="1"/>
  <c r="B72" i="7"/>
  <c r="D72" i="7" s="1"/>
  <c r="B73" i="7"/>
  <c r="D73" i="7" s="1"/>
  <c r="B74" i="7"/>
  <c r="D74" i="7" s="1"/>
  <c r="B75" i="7"/>
  <c r="D75" i="7" s="1"/>
  <c r="B76" i="7"/>
  <c r="D76" i="7" s="1"/>
  <c r="B77" i="7"/>
  <c r="D77" i="7" s="1"/>
  <c r="B78" i="7"/>
  <c r="D78" i="7" s="1"/>
  <c r="B79" i="7"/>
  <c r="D79" i="7" s="1"/>
  <c r="B80" i="7"/>
  <c r="D80" i="7" s="1"/>
  <c r="B81" i="7"/>
  <c r="D81" i="7" s="1"/>
  <c r="B82" i="7"/>
  <c r="D82" i="7" s="1"/>
  <c r="B83" i="7"/>
  <c r="D83" i="7" s="1"/>
  <c r="B84" i="7"/>
  <c r="D84" i="7" s="1"/>
  <c r="B85" i="7"/>
  <c r="D85" i="7" s="1"/>
  <c r="B86" i="7"/>
  <c r="D86" i="7" s="1"/>
  <c r="B87" i="7"/>
  <c r="D87" i="7" s="1"/>
  <c r="B88" i="7"/>
  <c r="D88" i="7" s="1"/>
  <c r="B89" i="7"/>
  <c r="D89" i="7" s="1"/>
  <c r="B90" i="7"/>
  <c r="D90" i="7" s="1"/>
  <c r="B91" i="7"/>
  <c r="D91" i="7" s="1"/>
  <c r="B92" i="7"/>
  <c r="D92" i="7" s="1"/>
  <c r="B93" i="7"/>
  <c r="D93" i="7" s="1"/>
  <c r="B94" i="7"/>
  <c r="D94" i="7" s="1"/>
  <c r="B95" i="7"/>
  <c r="D95" i="7" s="1"/>
  <c r="B96" i="7"/>
  <c r="D96" i="7" s="1"/>
  <c r="B97" i="7"/>
  <c r="D97" i="7" s="1"/>
  <c r="B98" i="7"/>
  <c r="D98" i="7" s="1"/>
  <c r="B99" i="7"/>
  <c r="D99" i="7" s="1"/>
  <c r="B100" i="7"/>
  <c r="D100" i="7" s="1"/>
  <c r="B101" i="7"/>
  <c r="D101" i="7" s="1"/>
  <c r="B102" i="7"/>
  <c r="D102" i="7" s="1"/>
  <c r="B103" i="7"/>
  <c r="D103" i="7" s="1"/>
  <c r="B104" i="7"/>
  <c r="D104" i="7" s="1"/>
  <c r="B105" i="7"/>
  <c r="D105" i="7" s="1"/>
  <c r="B106" i="7"/>
  <c r="D106" i="7" s="1"/>
  <c r="B107" i="7"/>
  <c r="D107" i="7" s="1"/>
  <c r="B108" i="7"/>
  <c r="D108" i="7" s="1"/>
  <c r="B109" i="7"/>
  <c r="D109" i="7" s="1"/>
  <c r="B110" i="7"/>
  <c r="D110" i="7" s="1"/>
  <c r="B111" i="7"/>
  <c r="D111" i="7" s="1"/>
  <c r="B112" i="7"/>
  <c r="D112" i="7" s="1"/>
  <c r="B113" i="7"/>
  <c r="D113" i="7" s="1"/>
  <c r="B114" i="7"/>
  <c r="D114" i="7" s="1"/>
  <c r="B115" i="7"/>
  <c r="D115" i="7" s="1"/>
  <c r="B116" i="7"/>
  <c r="D116" i="7" s="1"/>
  <c r="B117" i="7"/>
  <c r="D117" i="7" s="1"/>
  <c r="B118" i="7"/>
  <c r="D118" i="7" s="1"/>
  <c r="B119" i="7"/>
  <c r="D119" i="7" s="1"/>
  <c r="B120" i="7"/>
  <c r="D120" i="7" s="1"/>
  <c r="B121" i="7"/>
  <c r="D121" i="7" s="1"/>
  <c r="B122" i="7"/>
  <c r="D122" i="7" s="1"/>
  <c r="B123" i="7"/>
  <c r="D123" i="7" s="1"/>
  <c r="B124" i="7"/>
  <c r="D124" i="7" s="1"/>
  <c r="B125" i="7"/>
  <c r="D125" i="7" s="1"/>
  <c r="B126" i="7"/>
  <c r="D126" i="7" s="1"/>
  <c r="B127" i="7"/>
  <c r="D127" i="7" s="1"/>
  <c r="B128" i="7"/>
  <c r="D128" i="7" s="1"/>
  <c r="B129" i="7"/>
  <c r="D129" i="7" s="1"/>
  <c r="B3" i="22"/>
  <c r="C3" i="22" s="1"/>
  <c r="B4" i="22"/>
  <c r="C4" i="22" s="1"/>
  <c r="B5" i="22"/>
  <c r="D5" i="22" s="1"/>
  <c r="B6" i="22"/>
  <c r="D6" i="22" s="1"/>
  <c r="B7" i="22"/>
  <c r="D7" i="22" s="1"/>
  <c r="B8" i="22"/>
  <c r="D8" i="22" s="1"/>
  <c r="B9" i="22"/>
  <c r="D9" i="22" s="1"/>
  <c r="B10" i="22"/>
  <c r="D10" i="22" s="1"/>
  <c r="B11" i="22"/>
  <c r="D11" i="22" s="1"/>
  <c r="B12" i="22"/>
  <c r="D12" i="22" s="1"/>
  <c r="B13" i="22"/>
  <c r="D13" i="22" s="1"/>
  <c r="B14" i="22"/>
  <c r="D14" i="22" s="1"/>
  <c r="B15" i="22"/>
  <c r="D15" i="22" s="1"/>
  <c r="B16" i="22"/>
  <c r="D16" i="22" s="1"/>
  <c r="B17" i="22"/>
  <c r="D17" i="22" s="1"/>
  <c r="B18" i="22"/>
  <c r="D18" i="22" s="1"/>
  <c r="B19" i="22"/>
  <c r="D19" i="22" s="1"/>
  <c r="B20" i="22"/>
  <c r="D20" i="22" s="1"/>
  <c r="B21" i="22"/>
  <c r="D21" i="22" s="1"/>
  <c r="B22" i="22"/>
  <c r="D22" i="22" s="1"/>
  <c r="B23" i="22"/>
  <c r="D23" i="22" s="1"/>
  <c r="B24" i="22"/>
  <c r="D24" i="22" s="1"/>
  <c r="B25" i="22"/>
  <c r="D25" i="22" s="1"/>
  <c r="B26" i="22"/>
  <c r="D26" i="22" s="1"/>
  <c r="B27" i="22"/>
  <c r="D27" i="22" s="1"/>
  <c r="B28" i="22"/>
  <c r="D28" i="22" s="1"/>
  <c r="B29" i="22"/>
  <c r="D29" i="22" s="1"/>
  <c r="B30" i="22"/>
  <c r="D30" i="22" s="1"/>
  <c r="B31" i="22"/>
  <c r="D31" i="22" s="1"/>
  <c r="B32" i="22"/>
  <c r="D32" i="22" s="1"/>
  <c r="B33" i="22"/>
  <c r="D33" i="22" s="1"/>
  <c r="B34" i="22"/>
  <c r="D34" i="22" s="1"/>
  <c r="B35" i="22"/>
  <c r="D35" i="22" s="1"/>
  <c r="B36" i="22"/>
  <c r="D36" i="22" s="1"/>
  <c r="B37" i="22"/>
  <c r="D37" i="22" s="1"/>
  <c r="B38" i="22"/>
  <c r="D38" i="22" s="1"/>
  <c r="B39" i="22"/>
  <c r="D39" i="22" s="1"/>
  <c r="B40" i="22"/>
  <c r="D40" i="22" s="1"/>
  <c r="B41" i="22"/>
  <c r="D41" i="22" s="1"/>
  <c r="B42" i="22"/>
  <c r="D42" i="22" s="1"/>
  <c r="B43" i="22"/>
  <c r="D43" i="22" s="1"/>
  <c r="B44" i="22"/>
  <c r="D44" i="22" s="1"/>
  <c r="B45" i="22"/>
  <c r="D45" i="22" s="1"/>
  <c r="B46" i="22"/>
  <c r="D46" i="22" s="1"/>
  <c r="B47" i="22"/>
  <c r="D47" i="22" s="1"/>
  <c r="B48" i="22"/>
  <c r="D48" i="22" s="1"/>
  <c r="B49" i="22"/>
  <c r="D49" i="22" s="1"/>
  <c r="B50" i="22"/>
  <c r="D50" i="22" s="1"/>
  <c r="B51" i="22"/>
  <c r="D51" i="22" s="1"/>
  <c r="B52" i="22"/>
  <c r="D52" i="22" s="1"/>
  <c r="B53" i="22"/>
  <c r="D53" i="22" s="1"/>
  <c r="B54" i="22"/>
  <c r="D54" i="22" s="1"/>
  <c r="B55" i="22"/>
  <c r="D55" i="22" s="1"/>
  <c r="B56" i="22"/>
  <c r="D56" i="22" s="1"/>
  <c r="B57" i="22"/>
  <c r="D57" i="22" s="1"/>
  <c r="B58" i="22"/>
  <c r="D58" i="22" s="1"/>
  <c r="B59" i="22"/>
  <c r="D59" i="22" s="1"/>
  <c r="B60" i="22"/>
  <c r="D60" i="22" s="1"/>
  <c r="B61" i="22"/>
  <c r="D61" i="22" s="1"/>
  <c r="B62" i="22"/>
  <c r="D62" i="22" s="1"/>
  <c r="B63" i="22"/>
  <c r="D63" i="22" s="1"/>
  <c r="B64" i="22"/>
  <c r="C64" i="22" s="1"/>
  <c r="B65" i="22"/>
  <c r="D65" i="22" s="1"/>
  <c r="B66" i="22"/>
  <c r="D66" i="22" s="1"/>
  <c r="B67" i="22"/>
  <c r="D67" i="22" s="1"/>
  <c r="B68" i="22"/>
  <c r="D68" i="22" s="1"/>
  <c r="B69" i="22"/>
  <c r="D69" i="22" s="1"/>
  <c r="B70" i="22"/>
  <c r="D70" i="22" s="1"/>
  <c r="B71" i="22"/>
  <c r="D71" i="22" s="1"/>
  <c r="B72" i="22"/>
  <c r="D72" i="22" s="1"/>
  <c r="B73" i="22"/>
  <c r="D73" i="22" s="1"/>
  <c r="B74" i="22"/>
  <c r="D74" i="22" s="1"/>
  <c r="B75" i="22"/>
  <c r="D75" i="22" s="1"/>
  <c r="B76" i="22"/>
  <c r="D76" i="22" s="1"/>
  <c r="B77" i="22"/>
  <c r="D77" i="22" s="1"/>
  <c r="B78" i="22"/>
  <c r="D78" i="22" s="1"/>
  <c r="B79" i="22"/>
  <c r="D79" i="22" s="1"/>
  <c r="B80" i="22"/>
  <c r="D80" i="22" s="1"/>
  <c r="B81" i="22"/>
  <c r="D81" i="22" s="1"/>
  <c r="B82" i="22"/>
  <c r="D82" i="22" s="1"/>
  <c r="B83" i="22"/>
  <c r="D83" i="22" s="1"/>
  <c r="B84" i="22"/>
  <c r="D84" i="22" s="1"/>
  <c r="B85" i="22"/>
  <c r="D85" i="22" s="1"/>
  <c r="B86" i="22"/>
  <c r="D86" i="22" s="1"/>
  <c r="B87" i="22"/>
  <c r="D87" i="22" s="1"/>
  <c r="B88" i="22"/>
  <c r="D88" i="22" s="1"/>
  <c r="B89" i="22"/>
  <c r="D89" i="22" s="1"/>
  <c r="B90" i="22"/>
  <c r="D90" i="22" s="1"/>
  <c r="B91" i="22"/>
  <c r="D91" i="22" s="1"/>
  <c r="B92" i="22"/>
  <c r="D92" i="22" s="1"/>
  <c r="B93" i="22"/>
  <c r="D93" i="22" s="1"/>
  <c r="B94" i="22"/>
  <c r="D94" i="22" s="1"/>
  <c r="B95" i="22"/>
  <c r="D95" i="22" s="1"/>
  <c r="B96" i="22"/>
  <c r="D96" i="22" s="1"/>
  <c r="B97" i="22"/>
  <c r="D97" i="22" s="1"/>
  <c r="B98" i="22"/>
  <c r="D98" i="22" s="1"/>
  <c r="B99" i="22"/>
  <c r="D99" i="22" s="1"/>
  <c r="B100" i="22"/>
  <c r="D100" i="22" s="1"/>
  <c r="B101" i="22"/>
  <c r="D101" i="22" s="1"/>
  <c r="B102" i="22"/>
  <c r="D102" i="22" s="1"/>
  <c r="B103" i="22"/>
  <c r="D103" i="22" s="1"/>
  <c r="B104" i="22"/>
  <c r="D104" i="22" s="1"/>
  <c r="B105" i="22"/>
  <c r="D105" i="22" s="1"/>
  <c r="B106" i="22"/>
  <c r="D106" i="22" s="1"/>
  <c r="B107" i="22"/>
  <c r="D107" i="22" s="1"/>
  <c r="B108" i="22"/>
  <c r="D108" i="22" s="1"/>
  <c r="B109" i="22"/>
  <c r="D109" i="22" s="1"/>
  <c r="B110" i="22"/>
  <c r="D110" i="22" s="1"/>
  <c r="B111" i="22"/>
  <c r="D111" i="22" s="1"/>
  <c r="B112" i="22"/>
  <c r="D112" i="22" s="1"/>
  <c r="B113" i="22"/>
  <c r="D113" i="22" s="1"/>
  <c r="B114" i="22"/>
  <c r="D114" i="22" s="1"/>
  <c r="B115" i="22"/>
  <c r="D115" i="22" s="1"/>
  <c r="B116" i="22"/>
  <c r="D116" i="22" s="1"/>
  <c r="B117" i="22"/>
  <c r="D117" i="22" s="1"/>
  <c r="B118" i="22"/>
  <c r="D118" i="22" s="1"/>
  <c r="B119" i="22"/>
  <c r="D119" i="22" s="1"/>
  <c r="B120" i="22"/>
  <c r="D120" i="22" s="1"/>
  <c r="B121" i="22"/>
  <c r="D121" i="22" s="1"/>
  <c r="B122" i="22"/>
  <c r="D122" i="22" s="1"/>
  <c r="B123" i="22"/>
  <c r="D123" i="22" s="1"/>
  <c r="B124" i="22"/>
  <c r="D124" i="22" s="1"/>
  <c r="B125" i="22"/>
  <c r="D125" i="22" s="1"/>
  <c r="B126" i="22"/>
  <c r="D126" i="22" s="1"/>
  <c r="B127" i="22"/>
  <c r="D127" i="22" s="1"/>
  <c r="B128" i="22"/>
  <c r="D128" i="22" s="1"/>
  <c r="B129" i="22"/>
  <c r="D129" i="22" s="1"/>
  <c r="B3" i="23"/>
  <c r="C3" i="23" s="1"/>
  <c r="B4" i="23"/>
  <c r="C4" i="23" s="1"/>
  <c r="B5" i="23"/>
  <c r="D5" i="23" s="1"/>
  <c r="B6" i="23"/>
  <c r="D6" i="23" s="1"/>
  <c r="B7" i="23"/>
  <c r="D7" i="23" s="1"/>
  <c r="B8" i="23"/>
  <c r="D8" i="23" s="1"/>
  <c r="B9" i="23"/>
  <c r="D9" i="23" s="1"/>
  <c r="B10" i="23"/>
  <c r="D10" i="23" s="1"/>
  <c r="B11" i="23"/>
  <c r="D11" i="23" s="1"/>
  <c r="B12" i="23"/>
  <c r="D12" i="23" s="1"/>
  <c r="B13" i="23"/>
  <c r="D13" i="23" s="1"/>
  <c r="B14" i="23"/>
  <c r="D14" i="23" s="1"/>
  <c r="B15" i="23"/>
  <c r="D15" i="23" s="1"/>
  <c r="B16" i="23"/>
  <c r="D16" i="23" s="1"/>
  <c r="B17" i="23"/>
  <c r="D17" i="23" s="1"/>
  <c r="B18" i="23"/>
  <c r="D18" i="23" s="1"/>
  <c r="B19" i="23"/>
  <c r="D19" i="23" s="1"/>
  <c r="B20" i="23"/>
  <c r="D20" i="23" s="1"/>
  <c r="B21" i="23"/>
  <c r="D21" i="23" s="1"/>
  <c r="B22" i="23"/>
  <c r="D22" i="23" s="1"/>
  <c r="B23" i="23"/>
  <c r="D23" i="23" s="1"/>
  <c r="B24" i="23"/>
  <c r="D24" i="23" s="1"/>
  <c r="B25" i="23"/>
  <c r="D25" i="23" s="1"/>
  <c r="B26" i="23"/>
  <c r="D26" i="23" s="1"/>
  <c r="B27" i="23"/>
  <c r="D27" i="23" s="1"/>
  <c r="B28" i="23"/>
  <c r="D28" i="23" s="1"/>
  <c r="B29" i="23"/>
  <c r="D29" i="23" s="1"/>
  <c r="B30" i="23"/>
  <c r="D30" i="23" s="1"/>
  <c r="B31" i="23"/>
  <c r="D31" i="23" s="1"/>
  <c r="B32" i="23"/>
  <c r="D32" i="23" s="1"/>
  <c r="B33" i="23"/>
  <c r="D33" i="23" s="1"/>
  <c r="B34" i="23"/>
  <c r="D34" i="23" s="1"/>
  <c r="B35" i="23"/>
  <c r="D35" i="23" s="1"/>
  <c r="B36" i="23"/>
  <c r="D36" i="23" s="1"/>
  <c r="B37" i="23"/>
  <c r="D37" i="23" s="1"/>
  <c r="B38" i="23"/>
  <c r="D38" i="23" s="1"/>
  <c r="B39" i="23"/>
  <c r="D39" i="23" s="1"/>
  <c r="B40" i="23"/>
  <c r="D40" i="23" s="1"/>
  <c r="B41" i="23"/>
  <c r="D41" i="23" s="1"/>
  <c r="B42" i="23"/>
  <c r="D42" i="23" s="1"/>
  <c r="B43" i="23"/>
  <c r="D43" i="23" s="1"/>
  <c r="B44" i="23"/>
  <c r="D44" i="23" s="1"/>
  <c r="B45" i="23"/>
  <c r="D45" i="23" s="1"/>
  <c r="B46" i="23"/>
  <c r="D46" i="23" s="1"/>
  <c r="B47" i="23"/>
  <c r="D47" i="23" s="1"/>
  <c r="B48" i="23"/>
  <c r="D48" i="23" s="1"/>
  <c r="B49" i="23"/>
  <c r="D49" i="23" s="1"/>
  <c r="B50" i="23"/>
  <c r="D50" i="23" s="1"/>
  <c r="B51" i="23"/>
  <c r="D51" i="23" s="1"/>
  <c r="B52" i="23"/>
  <c r="D52" i="23" s="1"/>
  <c r="B53" i="23"/>
  <c r="D53" i="23" s="1"/>
  <c r="B54" i="23"/>
  <c r="D54" i="23" s="1"/>
  <c r="B55" i="23"/>
  <c r="D55" i="23" s="1"/>
  <c r="B56" i="23"/>
  <c r="D56" i="23" s="1"/>
  <c r="B57" i="23"/>
  <c r="D57" i="23" s="1"/>
  <c r="B58" i="23"/>
  <c r="D58" i="23" s="1"/>
  <c r="B59" i="23"/>
  <c r="D59" i="23" s="1"/>
  <c r="B60" i="23"/>
  <c r="D60" i="23" s="1"/>
  <c r="B61" i="23"/>
  <c r="D61" i="23" s="1"/>
  <c r="B62" i="23"/>
  <c r="D62" i="23" s="1"/>
  <c r="B63" i="23"/>
  <c r="D63" i="23" s="1"/>
  <c r="B64" i="23"/>
  <c r="D64" i="23" s="1"/>
  <c r="B65" i="23"/>
  <c r="D65" i="23" s="1"/>
  <c r="B66" i="23"/>
  <c r="D66" i="23" s="1"/>
  <c r="B67" i="23"/>
  <c r="D67" i="23" s="1"/>
  <c r="B68" i="23"/>
  <c r="D68" i="23" s="1"/>
  <c r="B69" i="23"/>
  <c r="D69" i="23" s="1"/>
  <c r="B70" i="23"/>
  <c r="D70" i="23" s="1"/>
  <c r="B71" i="23"/>
  <c r="D71" i="23" s="1"/>
  <c r="B72" i="23"/>
  <c r="D72" i="23" s="1"/>
  <c r="B73" i="23"/>
  <c r="D73" i="23" s="1"/>
  <c r="B74" i="23"/>
  <c r="D74" i="23" s="1"/>
  <c r="B75" i="23"/>
  <c r="D75" i="23" s="1"/>
  <c r="B76" i="23"/>
  <c r="D76" i="23" s="1"/>
  <c r="B77" i="23"/>
  <c r="D77" i="23" s="1"/>
  <c r="B78" i="23"/>
  <c r="D78" i="23" s="1"/>
  <c r="B79" i="23"/>
  <c r="D79" i="23" s="1"/>
  <c r="B80" i="23"/>
  <c r="D80" i="23" s="1"/>
  <c r="B81" i="23"/>
  <c r="D81" i="23" s="1"/>
  <c r="B82" i="23"/>
  <c r="D82" i="23" s="1"/>
  <c r="B83" i="23"/>
  <c r="D83" i="23" s="1"/>
  <c r="B84" i="23"/>
  <c r="D84" i="23" s="1"/>
  <c r="B85" i="23"/>
  <c r="D85" i="23" s="1"/>
  <c r="B86" i="23"/>
  <c r="D86" i="23" s="1"/>
  <c r="B87" i="23"/>
  <c r="D87" i="23" s="1"/>
  <c r="B88" i="23"/>
  <c r="D88" i="23" s="1"/>
  <c r="B89" i="23"/>
  <c r="D89" i="23" s="1"/>
  <c r="B90" i="23"/>
  <c r="D90" i="23" s="1"/>
  <c r="B91" i="23"/>
  <c r="D91" i="23" s="1"/>
  <c r="B92" i="23"/>
  <c r="D92" i="23" s="1"/>
  <c r="B93" i="23"/>
  <c r="D93" i="23" s="1"/>
  <c r="B94" i="23"/>
  <c r="D94" i="23" s="1"/>
  <c r="B95" i="23"/>
  <c r="D95" i="23" s="1"/>
  <c r="B96" i="23"/>
  <c r="D96" i="23" s="1"/>
  <c r="B97" i="23"/>
  <c r="D97" i="23" s="1"/>
  <c r="B98" i="23"/>
  <c r="D98" i="23" s="1"/>
  <c r="B99" i="23"/>
  <c r="D99" i="23" s="1"/>
  <c r="B100" i="23"/>
  <c r="D100" i="23" s="1"/>
  <c r="B101" i="23"/>
  <c r="D101" i="23" s="1"/>
  <c r="B102" i="23"/>
  <c r="D102" i="23" s="1"/>
  <c r="B103" i="23"/>
  <c r="D103" i="23" s="1"/>
  <c r="B104" i="23"/>
  <c r="D104" i="23" s="1"/>
  <c r="B105" i="23"/>
  <c r="D105" i="23" s="1"/>
  <c r="B106" i="23"/>
  <c r="D106" i="23" s="1"/>
  <c r="B107" i="23"/>
  <c r="D107" i="23" s="1"/>
  <c r="B108" i="23"/>
  <c r="D108" i="23" s="1"/>
  <c r="B109" i="23"/>
  <c r="D109" i="23" s="1"/>
  <c r="B110" i="23"/>
  <c r="D110" i="23" s="1"/>
  <c r="B111" i="23"/>
  <c r="D111" i="23" s="1"/>
  <c r="B112" i="23"/>
  <c r="D112" i="23" s="1"/>
  <c r="B113" i="23"/>
  <c r="D113" i="23" s="1"/>
  <c r="B114" i="23"/>
  <c r="D114" i="23" s="1"/>
  <c r="B115" i="23"/>
  <c r="D115" i="23" s="1"/>
  <c r="B116" i="23"/>
  <c r="D116" i="23" s="1"/>
  <c r="B117" i="23"/>
  <c r="D117" i="23" s="1"/>
  <c r="B118" i="23"/>
  <c r="D118" i="23" s="1"/>
  <c r="B119" i="23"/>
  <c r="D119" i="23" s="1"/>
  <c r="B120" i="23"/>
  <c r="D120" i="23" s="1"/>
  <c r="B121" i="23"/>
  <c r="D121" i="23" s="1"/>
  <c r="B122" i="23"/>
  <c r="D122" i="23" s="1"/>
  <c r="B123" i="23"/>
  <c r="D123" i="23" s="1"/>
  <c r="B124" i="23"/>
  <c r="D124" i="23" s="1"/>
  <c r="B125" i="23"/>
  <c r="D125" i="23" s="1"/>
  <c r="B126" i="23"/>
  <c r="D126" i="23" s="1"/>
  <c r="B127" i="23"/>
  <c r="D127" i="23" s="1"/>
  <c r="B128" i="23"/>
  <c r="D128" i="23" s="1"/>
  <c r="B129" i="23"/>
  <c r="D129" i="23" s="1"/>
  <c r="B3" i="24"/>
  <c r="C3" i="24" s="1"/>
  <c r="B4" i="24"/>
  <c r="C4" i="24" s="1"/>
  <c r="B5" i="24"/>
  <c r="D5" i="24" s="1"/>
  <c r="B6" i="24"/>
  <c r="D6" i="24" s="1"/>
  <c r="B7" i="24"/>
  <c r="D7" i="24" s="1"/>
  <c r="B8" i="24"/>
  <c r="D8" i="24" s="1"/>
  <c r="B9" i="24"/>
  <c r="D9" i="24" s="1"/>
  <c r="B10" i="24"/>
  <c r="D10" i="24" s="1"/>
  <c r="B11" i="24"/>
  <c r="D11" i="24" s="1"/>
  <c r="B12" i="24"/>
  <c r="D12" i="24" s="1"/>
  <c r="B13" i="24"/>
  <c r="D13" i="24" s="1"/>
  <c r="B14" i="24"/>
  <c r="D14" i="24" s="1"/>
  <c r="B15" i="24"/>
  <c r="D15" i="24" s="1"/>
  <c r="B16" i="24"/>
  <c r="D16" i="24" s="1"/>
  <c r="B17" i="24"/>
  <c r="D17" i="24" s="1"/>
  <c r="B18" i="24"/>
  <c r="D18" i="24" s="1"/>
  <c r="B19" i="24"/>
  <c r="D19" i="24" s="1"/>
  <c r="B20" i="24"/>
  <c r="D20" i="24" s="1"/>
  <c r="B21" i="24"/>
  <c r="D21" i="24" s="1"/>
  <c r="B22" i="24"/>
  <c r="D22" i="24" s="1"/>
  <c r="B23" i="24"/>
  <c r="D23" i="24" s="1"/>
  <c r="B24" i="24"/>
  <c r="D24" i="24" s="1"/>
  <c r="B25" i="24"/>
  <c r="D25" i="24" s="1"/>
  <c r="B26" i="24"/>
  <c r="D26" i="24" s="1"/>
  <c r="B27" i="24"/>
  <c r="D27" i="24" s="1"/>
  <c r="B28" i="24"/>
  <c r="D28" i="24" s="1"/>
  <c r="B29" i="24"/>
  <c r="D29" i="24" s="1"/>
  <c r="B30" i="24"/>
  <c r="D30" i="24" s="1"/>
  <c r="B31" i="24"/>
  <c r="D31" i="24" s="1"/>
  <c r="B32" i="24"/>
  <c r="D32" i="24" s="1"/>
  <c r="B33" i="24"/>
  <c r="D33" i="24" s="1"/>
  <c r="B34" i="24"/>
  <c r="D34" i="24" s="1"/>
  <c r="B35" i="24"/>
  <c r="D35" i="24" s="1"/>
  <c r="B36" i="24"/>
  <c r="D36" i="24" s="1"/>
  <c r="B37" i="24"/>
  <c r="D37" i="24" s="1"/>
  <c r="B38" i="24"/>
  <c r="D38" i="24" s="1"/>
  <c r="B39" i="24"/>
  <c r="D39" i="24" s="1"/>
  <c r="B40" i="24"/>
  <c r="D40" i="24" s="1"/>
  <c r="B41" i="24"/>
  <c r="D41" i="24" s="1"/>
  <c r="B42" i="24"/>
  <c r="D42" i="24" s="1"/>
  <c r="B43" i="24"/>
  <c r="D43" i="24" s="1"/>
  <c r="B44" i="24"/>
  <c r="D44" i="24" s="1"/>
  <c r="B45" i="24"/>
  <c r="D45" i="24" s="1"/>
  <c r="B46" i="24"/>
  <c r="D46" i="24" s="1"/>
  <c r="B47" i="24"/>
  <c r="D47" i="24" s="1"/>
  <c r="B48" i="24"/>
  <c r="D48" i="24" s="1"/>
  <c r="B49" i="24"/>
  <c r="D49" i="24" s="1"/>
  <c r="B50" i="24"/>
  <c r="D50" i="24" s="1"/>
  <c r="B51" i="24"/>
  <c r="D51" i="24" s="1"/>
  <c r="B52" i="24"/>
  <c r="D52" i="24" s="1"/>
  <c r="B53" i="24"/>
  <c r="D53" i="24" s="1"/>
  <c r="B54" i="24"/>
  <c r="D54" i="24" s="1"/>
  <c r="B55" i="24"/>
  <c r="D55" i="24" s="1"/>
  <c r="B56" i="24"/>
  <c r="D56" i="24" s="1"/>
  <c r="B57" i="24"/>
  <c r="D57" i="24" s="1"/>
  <c r="B58" i="24"/>
  <c r="D58" i="24" s="1"/>
  <c r="B59" i="24"/>
  <c r="D59" i="24" s="1"/>
  <c r="B60" i="24"/>
  <c r="D60" i="24" s="1"/>
  <c r="B61" i="24"/>
  <c r="D61" i="24" s="1"/>
  <c r="B62" i="24"/>
  <c r="D62" i="24" s="1"/>
  <c r="B63" i="24"/>
  <c r="D63" i="24" s="1"/>
  <c r="B64" i="24"/>
  <c r="D64" i="24" s="1"/>
  <c r="B65" i="24"/>
  <c r="D65" i="24" s="1"/>
  <c r="B66" i="24"/>
  <c r="D66" i="24" s="1"/>
  <c r="B67" i="24"/>
  <c r="D67" i="24" s="1"/>
  <c r="B68" i="24"/>
  <c r="D68" i="24" s="1"/>
  <c r="B69" i="24"/>
  <c r="D69" i="24" s="1"/>
  <c r="B70" i="24"/>
  <c r="D70" i="24" s="1"/>
  <c r="B71" i="24"/>
  <c r="D71" i="24" s="1"/>
  <c r="B72" i="24"/>
  <c r="D72" i="24" s="1"/>
  <c r="B73" i="24"/>
  <c r="D73" i="24" s="1"/>
  <c r="B74" i="24"/>
  <c r="D74" i="24" s="1"/>
  <c r="B75" i="24"/>
  <c r="D75" i="24" s="1"/>
  <c r="B76" i="24"/>
  <c r="D76" i="24" s="1"/>
  <c r="B77" i="24"/>
  <c r="D77" i="24" s="1"/>
  <c r="B78" i="24"/>
  <c r="D78" i="24" s="1"/>
  <c r="B79" i="24"/>
  <c r="D79" i="24" s="1"/>
  <c r="B80" i="24"/>
  <c r="D80" i="24" s="1"/>
  <c r="B81" i="24"/>
  <c r="D81" i="24" s="1"/>
  <c r="B82" i="24"/>
  <c r="D82" i="24" s="1"/>
  <c r="B83" i="24"/>
  <c r="D83" i="24" s="1"/>
  <c r="B84" i="24"/>
  <c r="D84" i="24" s="1"/>
  <c r="B85" i="24"/>
  <c r="D85" i="24" s="1"/>
  <c r="B86" i="24"/>
  <c r="D86" i="24" s="1"/>
  <c r="B87" i="24"/>
  <c r="D87" i="24" s="1"/>
  <c r="B88" i="24"/>
  <c r="D88" i="24" s="1"/>
  <c r="B89" i="24"/>
  <c r="D89" i="24" s="1"/>
  <c r="B90" i="24"/>
  <c r="D90" i="24" s="1"/>
  <c r="B91" i="24"/>
  <c r="D91" i="24" s="1"/>
  <c r="B92" i="24"/>
  <c r="D92" i="24" s="1"/>
  <c r="B93" i="24"/>
  <c r="D93" i="24" s="1"/>
  <c r="B94" i="24"/>
  <c r="D94" i="24" s="1"/>
  <c r="B95" i="24"/>
  <c r="D95" i="24" s="1"/>
  <c r="B96" i="24"/>
  <c r="D96" i="24" s="1"/>
  <c r="B97" i="24"/>
  <c r="D97" i="24" s="1"/>
  <c r="B98" i="24"/>
  <c r="D98" i="24" s="1"/>
  <c r="B99" i="24"/>
  <c r="D99" i="24" s="1"/>
  <c r="B100" i="24"/>
  <c r="D100" i="24" s="1"/>
  <c r="B101" i="24"/>
  <c r="D101" i="24" s="1"/>
  <c r="B102" i="24"/>
  <c r="D102" i="24" s="1"/>
  <c r="B103" i="24"/>
  <c r="D103" i="24" s="1"/>
  <c r="B104" i="24"/>
  <c r="D104" i="24" s="1"/>
  <c r="B105" i="24"/>
  <c r="D105" i="24" s="1"/>
  <c r="B106" i="24"/>
  <c r="D106" i="24" s="1"/>
  <c r="B107" i="24"/>
  <c r="D107" i="24" s="1"/>
  <c r="B108" i="24"/>
  <c r="D108" i="24" s="1"/>
  <c r="B109" i="24"/>
  <c r="D109" i="24" s="1"/>
  <c r="B110" i="24"/>
  <c r="D110" i="24" s="1"/>
  <c r="B111" i="24"/>
  <c r="D111" i="24" s="1"/>
  <c r="B112" i="24"/>
  <c r="D112" i="24" s="1"/>
  <c r="B113" i="24"/>
  <c r="D113" i="24" s="1"/>
  <c r="B114" i="24"/>
  <c r="D114" i="24" s="1"/>
  <c r="B115" i="24"/>
  <c r="D115" i="24" s="1"/>
  <c r="B116" i="24"/>
  <c r="D116" i="24" s="1"/>
  <c r="B117" i="24"/>
  <c r="D117" i="24" s="1"/>
  <c r="B118" i="24"/>
  <c r="D118" i="24" s="1"/>
  <c r="B119" i="24"/>
  <c r="D119" i="24" s="1"/>
  <c r="B120" i="24"/>
  <c r="D120" i="24" s="1"/>
  <c r="B121" i="24"/>
  <c r="D121" i="24" s="1"/>
  <c r="B122" i="24"/>
  <c r="D122" i="24" s="1"/>
  <c r="B123" i="24"/>
  <c r="D123" i="24" s="1"/>
  <c r="B124" i="24"/>
  <c r="D124" i="24" s="1"/>
  <c r="B125" i="24"/>
  <c r="D125" i="24" s="1"/>
  <c r="B126" i="24"/>
  <c r="D126" i="24" s="1"/>
  <c r="B127" i="24"/>
  <c r="D127" i="24" s="1"/>
  <c r="B128" i="24"/>
  <c r="D128" i="24" s="1"/>
  <c r="B129" i="24"/>
  <c r="D129" i="24" s="1"/>
  <c r="B3" i="15"/>
  <c r="C3" i="15" s="1"/>
  <c r="B4" i="15"/>
  <c r="C4" i="15" s="1"/>
  <c r="B5" i="15"/>
  <c r="D5" i="15" s="1"/>
  <c r="B6" i="15"/>
  <c r="D6" i="15" s="1"/>
  <c r="B7" i="15"/>
  <c r="D7" i="15" s="1"/>
  <c r="B8" i="15"/>
  <c r="D8" i="15" s="1"/>
  <c r="B9" i="15"/>
  <c r="D9" i="15" s="1"/>
  <c r="B10" i="15"/>
  <c r="D10" i="15" s="1"/>
  <c r="B11" i="15"/>
  <c r="D11" i="15" s="1"/>
  <c r="B12" i="15"/>
  <c r="D12" i="15" s="1"/>
  <c r="B13" i="15"/>
  <c r="D13" i="15" s="1"/>
  <c r="B14" i="15"/>
  <c r="D14" i="15" s="1"/>
  <c r="B15" i="15"/>
  <c r="D15" i="15" s="1"/>
  <c r="B16" i="15"/>
  <c r="D16" i="15" s="1"/>
  <c r="B17" i="15"/>
  <c r="D17" i="15" s="1"/>
  <c r="B18" i="15"/>
  <c r="D18" i="15" s="1"/>
  <c r="B19" i="15"/>
  <c r="D19" i="15" s="1"/>
  <c r="B20" i="15"/>
  <c r="D20" i="15" s="1"/>
  <c r="B21" i="15"/>
  <c r="D21" i="15" s="1"/>
  <c r="B22" i="15"/>
  <c r="D22" i="15" s="1"/>
  <c r="B23" i="15"/>
  <c r="D23" i="15" s="1"/>
  <c r="B24" i="15"/>
  <c r="D24" i="15" s="1"/>
  <c r="B25" i="15"/>
  <c r="D25" i="15" s="1"/>
  <c r="B26" i="15"/>
  <c r="D26" i="15" s="1"/>
  <c r="B27" i="15"/>
  <c r="D27" i="15" s="1"/>
  <c r="B28" i="15"/>
  <c r="D28" i="15" s="1"/>
  <c r="B29" i="15"/>
  <c r="D29" i="15" s="1"/>
  <c r="B30" i="15"/>
  <c r="D30" i="15" s="1"/>
  <c r="B31" i="15"/>
  <c r="D31" i="15" s="1"/>
  <c r="B32" i="15"/>
  <c r="D32" i="15" s="1"/>
  <c r="B33" i="15"/>
  <c r="D33" i="15" s="1"/>
  <c r="B34" i="15"/>
  <c r="D34" i="15" s="1"/>
  <c r="B35" i="15"/>
  <c r="D35" i="15" s="1"/>
  <c r="B36" i="15"/>
  <c r="D36" i="15" s="1"/>
  <c r="B37" i="15"/>
  <c r="D37" i="15" s="1"/>
  <c r="B38" i="15"/>
  <c r="D38" i="15" s="1"/>
  <c r="B39" i="15"/>
  <c r="D39" i="15" s="1"/>
  <c r="B40" i="15"/>
  <c r="D40" i="15" s="1"/>
  <c r="B41" i="15"/>
  <c r="D41" i="15" s="1"/>
  <c r="B42" i="15"/>
  <c r="D42" i="15" s="1"/>
  <c r="B43" i="15"/>
  <c r="D43" i="15" s="1"/>
  <c r="B44" i="15"/>
  <c r="D44" i="15" s="1"/>
  <c r="B45" i="15"/>
  <c r="D45" i="15" s="1"/>
  <c r="B46" i="15"/>
  <c r="D46" i="15" s="1"/>
  <c r="B47" i="15"/>
  <c r="D47" i="15" s="1"/>
  <c r="B48" i="15"/>
  <c r="D48" i="15" s="1"/>
  <c r="B49" i="15"/>
  <c r="D49" i="15" s="1"/>
  <c r="B50" i="15"/>
  <c r="D50" i="15" s="1"/>
  <c r="B51" i="15"/>
  <c r="D51" i="15" s="1"/>
  <c r="B52" i="15"/>
  <c r="D52" i="15" s="1"/>
  <c r="B53" i="15"/>
  <c r="D53" i="15" s="1"/>
  <c r="B54" i="15"/>
  <c r="D54" i="15" s="1"/>
  <c r="B55" i="15"/>
  <c r="D55" i="15" s="1"/>
  <c r="B56" i="15"/>
  <c r="D56" i="15" s="1"/>
  <c r="B57" i="15"/>
  <c r="D57" i="15" s="1"/>
  <c r="B58" i="15"/>
  <c r="D58" i="15" s="1"/>
  <c r="B59" i="15"/>
  <c r="D59" i="15" s="1"/>
  <c r="B60" i="15"/>
  <c r="D60" i="15" s="1"/>
  <c r="B61" i="15"/>
  <c r="D61" i="15" s="1"/>
  <c r="B62" i="15"/>
  <c r="D62" i="15" s="1"/>
  <c r="B63" i="15"/>
  <c r="D63" i="15" s="1"/>
  <c r="B64" i="15"/>
  <c r="D64" i="15" s="1"/>
  <c r="B65" i="15"/>
  <c r="D65" i="15" s="1"/>
  <c r="B66" i="15"/>
  <c r="D66" i="15" s="1"/>
  <c r="B67" i="15"/>
  <c r="D67" i="15" s="1"/>
  <c r="B68" i="15"/>
  <c r="D68" i="15" s="1"/>
  <c r="B69" i="15"/>
  <c r="D69" i="15" s="1"/>
  <c r="B70" i="15"/>
  <c r="D70" i="15" s="1"/>
  <c r="B71" i="15"/>
  <c r="D71" i="15" s="1"/>
  <c r="B72" i="15"/>
  <c r="D72" i="15" s="1"/>
  <c r="B73" i="15"/>
  <c r="D73" i="15" s="1"/>
  <c r="B74" i="15"/>
  <c r="D74" i="15" s="1"/>
  <c r="B75" i="15"/>
  <c r="D75" i="15" s="1"/>
  <c r="B76" i="15"/>
  <c r="D76" i="15" s="1"/>
  <c r="B77" i="15"/>
  <c r="D77" i="15" s="1"/>
  <c r="B78" i="15"/>
  <c r="D78" i="15" s="1"/>
  <c r="B79" i="15"/>
  <c r="D79" i="15" s="1"/>
  <c r="B80" i="15"/>
  <c r="D80" i="15" s="1"/>
  <c r="B81" i="15"/>
  <c r="D81" i="15" s="1"/>
  <c r="B82" i="15"/>
  <c r="D82" i="15" s="1"/>
  <c r="B83" i="15"/>
  <c r="D83" i="15" s="1"/>
  <c r="B84" i="15"/>
  <c r="D84" i="15" s="1"/>
  <c r="B85" i="15"/>
  <c r="D85" i="15" s="1"/>
  <c r="B86" i="15"/>
  <c r="D86" i="15" s="1"/>
  <c r="B87" i="15"/>
  <c r="D87" i="15" s="1"/>
  <c r="B88" i="15"/>
  <c r="D88" i="15" s="1"/>
  <c r="B89" i="15"/>
  <c r="D89" i="15" s="1"/>
  <c r="B90" i="15"/>
  <c r="D90" i="15" s="1"/>
  <c r="B91" i="15"/>
  <c r="D91" i="15" s="1"/>
  <c r="B92" i="15"/>
  <c r="D92" i="15" s="1"/>
  <c r="B93" i="15"/>
  <c r="D93" i="15" s="1"/>
  <c r="B94" i="15"/>
  <c r="D94" i="15" s="1"/>
  <c r="B95" i="15"/>
  <c r="D95" i="15" s="1"/>
  <c r="B96" i="15"/>
  <c r="D96" i="15" s="1"/>
  <c r="B97" i="15"/>
  <c r="D97" i="15" s="1"/>
  <c r="B98" i="15"/>
  <c r="D98" i="15" s="1"/>
  <c r="B99" i="15"/>
  <c r="D99" i="15" s="1"/>
  <c r="B100" i="15"/>
  <c r="D100" i="15" s="1"/>
  <c r="B101" i="15"/>
  <c r="D101" i="15" s="1"/>
  <c r="B102" i="15"/>
  <c r="D102" i="15" s="1"/>
  <c r="B103" i="15"/>
  <c r="D103" i="15" s="1"/>
  <c r="B104" i="15"/>
  <c r="D104" i="15" s="1"/>
  <c r="B105" i="15"/>
  <c r="D105" i="15" s="1"/>
  <c r="B106" i="15"/>
  <c r="D106" i="15" s="1"/>
  <c r="B107" i="15"/>
  <c r="D107" i="15" s="1"/>
  <c r="B108" i="15"/>
  <c r="D108" i="15" s="1"/>
  <c r="B109" i="15"/>
  <c r="D109" i="15" s="1"/>
  <c r="B110" i="15"/>
  <c r="D110" i="15" s="1"/>
  <c r="B111" i="15"/>
  <c r="D111" i="15" s="1"/>
  <c r="B112" i="15"/>
  <c r="D112" i="15" s="1"/>
  <c r="B113" i="15"/>
  <c r="D113" i="15" s="1"/>
  <c r="B114" i="15"/>
  <c r="D114" i="15" s="1"/>
  <c r="B115" i="15"/>
  <c r="D115" i="15" s="1"/>
  <c r="B116" i="15"/>
  <c r="D116" i="15" s="1"/>
  <c r="B117" i="15"/>
  <c r="D117" i="15" s="1"/>
  <c r="B118" i="15"/>
  <c r="D118" i="15" s="1"/>
  <c r="B119" i="15"/>
  <c r="D119" i="15" s="1"/>
  <c r="B120" i="15"/>
  <c r="D120" i="15" s="1"/>
  <c r="B121" i="15"/>
  <c r="D121" i="15" s="1"/>
  <c r="B122" i="15"/>
  <c r="D122" i="15" s="1"/>
  <c r="B123" i="15"/>
  <c r="D123" i="15" s="1"/>
  <c r="B124" i="15"/>
  <c r="D124" i="15" s="1"/>
  <c r="B125" i="15"/>
  <c r="D125" i="15" s="1"/>
  <c r="B126" i="15"/>
  <c r="D126" i="15" s="1"/>
  <c r="B127" i="15"/>
  <c r="D127" i="15" s="1"/>
  <c r="B128" i="15"/>
  <c r="D128" i="15" s="1"/>
  <c r="B129" i="15"/>
  <c r="D129" i="15" s="1"/>
  <c r="B3" i="9"/>
  <c r="C3" i="9" s="1"/>
  <c r="B4" i="9"/>
  <c r="C4" i="9" s="1"/>
  <c r="B5" i="9"/>
  <c r="D5" i="9" s="1"/>
  <c r="B6" i="9"/>
  <c r="D6" i="9" s="1"/>
  <c r="B7" i="9"/>
  <c r="D7" i="9" s="1"/>
  <c r="B8" i="9"/>
  <c r="D8" i="9" s="1"/>
  <c r="B9" i="9"/>
  <c r="D9" i="9" s="1"/>
  <c r="B10" i="9"/>
  <c r="D10" i="9" s="1"/>
  <c r="B11" i="9"/>
  <c r="D11" i="9" s="1"/>
  <c r="B12" i="9"/>
  <c r="D12" i="9" s="1"/>
  <c r="B13" i="9"/>
  <c r="D13" i="9" s="1"/>
  <c r="B14" i="9"/>
  <c r="D14" i="9" s="1"/>
  <c r="B15" i="9"/>
  <c r="D15" i="9" s="1"/>
  <c r="B16" i="9"/>
  <c r="D16" i="9" s="1"/>
  <c r="B17" i="9"/>
  <c r="D17" i="9" s="1"/>
  <c r="B18" i="9"/>
  <c r="D18" i="9" s="1"/>
  <c r="B19" i="9"/>
  <c r="D19" i="9" s="1"/>
  <c r="B20" i="9"/>
  <c r="D20" i="9" s="1"/>
  <c r="B21" i="9"/>
  <c r="D21" i="9" s="1"/>
  <c r="B22" i="9"/>
  <c r="D22" i="9" s="1"/>
  <c r="B23" i="9"/>
  <c r="D23" i="9" s="1"/>
  <c r="B24" i="9"/>
  <c r="D24" i="9" s="1"/>
  <c r="B25" i="9"/>
  <c r="D25" i="9" s="1"/>
  <c r="B26" i="9"/>
  <c r="D26" i="9" s="1"/>
  <c r="B27" i="9"/>
  <c r="D27" i="9" s="1"/>
  <c r="B28" i="9"/>
  <c r="D28" i="9" s="1"/>
  <c r="B29" i="9"/>
  <c r="D29" i="9" s="1"/>
  <c r="B30" i="9"/>
  <c r="D30" i="9" s="1"/>
  <c r="B31" i="9"/>
  <c r="D31" i="9" s="1"/>
  <c r="B32" i="9"/>
  <c r="D32" i="9" s="1"/>
  <c r="B33" i="9"/>
  <c r="D33" i="9" s="1"/>
  <c r="B34" i="9"/>
  <c r="D34" i="9" s="1"/>
  <c r="B35" i="9"/>
  <c r="D35" i="9" s="1"/>
  <c r="B36" i="9"/>
  <c r="D36" i="9" s="1"/>
  <c r="B37" i="9"/>
  <c r="D37" i="9" s="1"/>
  <c r="B38" i="9"/>
  <c r="D38" i="9" s="1"/>
  <c r="B39" i="9"/>
  <c r="D39" i="9" s="1"/>
  <c r="B40" i="9"/>
  <c r="D40" i="9" s="1"/>
  <c r="B41" i="9"/>
  <c r="D41" i="9" s="1"/>
  <c r="B42" i="9"/>
  <c r="D42" i="9" s="1"/>
  <c r="B43" i="9"/>
  <c r="D43" i="9" s="1"/>
  <c r="B44" i="9"/>
  <c r="D44" i="9" s="1"/>
  <c r="B45" i="9"/>
  <c r="D45" i="9" s="1"/>
  <c r="B46" i="9"/>
  <c r="D46" i="9" s="1"/>
  <c r="B47" i="9"/>
  <c r="D47" i="9" s="1"/>
  <c r="B48" i="9"/>
  <c r="D48" i="9" s="1"/>
  <c r="B49" i="9"/>
  <c r="D49" i="9" s="1"/>
  <c r="B50" i="9"/>
  <c r="D50" i="9" s="1"/>
  <c r="B51" i="9"/>
  <c r="D51" i="9" s="1"/>
  <c r="B52" i="9"/>
  <c r="D52" i="9" s="1"/>
  <c r="B53" i="9"/>
  <c r="D53" i="9" s="1"/>
  <c r="B54" i="9"/>
  <c r="D54" i="9" s="1"/>
  <c r="B55" i="9"/>
  <c r="D55" i="9" s="1"/>
  <c r="B56" i="9"/>
  <c r="D56" i="9" s="1"/>
  <c r="B57" i="9"/>
  <c r="D57" i="9" s="1"/>
  <c r="B58" i="9"/>
  <c r="D58" i="9" s="1"/>
  <c r="B59" i="9"/>
  <c r="D59" i="9" s="1"/>
  <c r="B60" i="9"/>
  <c r="D60" i="9" s="1"/>
  <c r="B61" i="9"/>
  <c r="D61" i="9" s="1"/>
  <c r="B62" i="9"/>
  <c r="D62" i="9" s="1"/>
  <c r="B63" i="9"/>
  <c r="D63" i="9" s="1"/>
  <c r="B64" i="9"/>
  <c r="D64" i="9" s="1"/>
  <c r="B65" i="9"/>
  <c r="D65" i="9" s="1"/>
  <c r="B66" i="9"/>
  <c r="D66" i="9" s="1"/>
  <c r="B67" i="9"/>
  <c r="D67" i="9" s="1"/>
  <c r="B68" i="9"/>
  <c r="D68" i="9" s="1"/>
  <c r="B69" i="9"/>
  <c r="D69" i="9" s="1"/>
  <c r="B70" i="9"/>
  <c r="D70" i="9" s="1"/>
  <c r="B71" i="9"/>
  <c r="D71" i="9" s="1"/>
  <c r="B72" i="9"/>
  <c r="D72" i="9" s="1"/>
  <c r="B73" i="9"/>
  <c r="D73" i="9" s="1"/>
  <c r="B74" i="9"/>
  <c r="D74" i="9" s="1"/>
  <c r="B75" i="9"/>
  <c r="D75" i="9" s="1"/>
  <c r="B76" i="9"/>
  <c r="D76" i="9" s="1"/>
  <c r="B77" i="9"/>
  <c r="D77" i="9" s="1"/>
  <c r="B78" i="9"/>
  <c r="D78" i="9" s="1"/>
  <c r="B79" i="9"/>
  <c r="D79" i="9" s="1"/>
  <c r="B80" i="9"/>
  <c r="D80" i="9" s="1"/>
  <c r="B81" i="9"/>
  <c r="D81" i="9" s="1"/>
  <c r="B82" i="9"/>
  <c r="D82" i="9" s="1"/>
  <c r="B83" i="9"/>
  <c r="D83" i="9" s="1"/>
  <c r="B84" i="9"/>
  <c r="D84" i="9" s="1"/>
  <c r="B85" i="9"/>
  <c r="D85" i="9" s="1"/>
  <c r="B86" i="9"/>
  <c r="D86" i="9" s="1"/>
  <c r="B87" i="9"/>
  <c r="D87" i="9" s="1"/>
  <c r="B88" i="9"/>
  <c r="D88" i="9" s="1"/>
  <c r="B89" i="9"/>
  <c r="D89" i="9" s="1"/>
  <c r="B90" i="9"/>
  <c r="D90" i="9" s="1"/>
  <c r="B91" i="9"/>
  <c r="D91" i="9" s="1"/>
  <c r="B92" i="9"/>
  <c r="D92" i="9" s="1"/>
  <c r="B93" i="9"/>
  <c r="D93" i="9" s="1"/>
  <c r="B94" i="9"/>
  <c r="D94" i="9" s="1"/>
  <c r="B95" i="9"/>
  <c r="D95" i="9" s="1"/>
  <c r="B96" i="9"/>
  <c r="D96" i="9" s="1"/>
  <c r="B97" i="9"/>
  <c r="D97" i="9" s="1"/>
  <c r="B98" i="9"/>
  <c r="D98" i="9" s="1"/>
  <c r="B99" i="9"/>
  <c r="D99" i="9" s="1"/>
  <c r="B100" i="9"/>
  <c r="D100" i="9" s="1"/>
  <c r="B101" i="9"/>
  <c r="D101" i="9" s="1"/>
  <c r="B102" i="9"/>
  <c r="D102" i="9" s="1"/>
  <c r="B103" i="9"/>
  <c r="D103" i="9" s="1"/>
  <c r="B104" i="9"/>
  <c r="D104" i="9" s="1"/>
  <c r="B105" i="9"/>
  <c r="D105" i="9" s="1"/>
  <c r="B106" i="9"/>
  <c r="D106" i="9" s="1"/>
  <c r="B107" i="9"/>
  <c r="D107" i="9" s="1"/>
  <c r="B108" i="9"/>
  <c r="D108" i="9" s="1"/>
  <c r="B109" i="9"/>
  <c r="D109" i="9" s="1"/>
  <c r="B110" i="9"/>
  <c r="D110" i="9" s="1"/>
  <c r="B111" i="9"/>
  <c r="D111" i="9" s="1"/>
  <c r="B112" i="9"/>
  <c r="D112" i="9" s="1"/>
  <c r="B113" i="9"/>
  <c r="D113" i="9" s="1"/>
  <c r="B114" i="9"/>
  <c r="D114" i="9" s="1"/>
  <c r="B115" i="9"/>
  <c r="D115" i="9" s="1"/>
  <c r="B116" i="9"/>
  <c r="D116" i="9" s="1"/>
  <c r="B117" i="9"/>
  <c r="D117" i="9" s="1"/>
  <c r="B118" i="9"/>
  <c r="D118" i="9" s="1"/>
  <c r="B119" i="9"/>
  <c r="D119" i="9" s="1"/>
  <c r="B120" i="9"/>
  <c r="D120" i="9" s="1"/>
  <c r="B121" i="9"/>
  <c r="D121" i="9" s="1"/>
  <c r="B122" i="9"/>
  <c r="D122" i="9" s="1"/>
  <c r="B123" i="9"/>
  <c r="D123" i="9" s="1"/>
  <c r="B124" i="9"/>
  <c r="D124" i="9" s="1"/>
  <c r="B125" i="9"/>
  <c r="D125" i="9" s="1"/>
  <c r="B126" i="9"/>
  <c r="D126" i="9" s="1"/>
  <c r="B127" i="9"/>
  <c r="D127" i="9" s="1"/>
  <c r="B128" i="9"/>
  <c r="D128" i="9" s="1"/>
  <c r="B129" i="9"/>
  <c r="D129" i="9" s="1"/>
  <c r="B3" i="25"/>
  <c r="C3" i="25" s="1"/>
  <c r="B4" i="25"/>
  <c r="C4" i="25" s="1"/>
  <c r="B5" i="25"/>
  <c r="D5" i="25" s="1"/>
  <c r="B6" i="25"/>
  <c r="D6" i="25" s="1"/>
  <c r="B7" i="25"/>
  <c r="D7" i="25" s="1"/>
  <c r="B8" i="25"/>
  <c r="D8" i="25" s="1"/>
  <c r="B9" i="25"/>
  <c r="D9" i="25" s="1"/>
  <c r="B10" i="25"/>
  <c r="D10" i="25" s="1"/>
  <c r="B11" i="25"/>
  <c r="D11" i="25" s="1"/>
  <c r="B12" i="25"/>
  <c r="D12" i="25" s="1"/>
  <c r="B13" i="25"/>
  <c r="D13" i="25" s="1"/>
  <c r="B14" i="25"/>
  <c r="D14" i="25" s="1"/>
  <c r="B15" i="25"/>
  <c r="D15" i="25" s="1"/>
  <c r="B16" i="25"/>
  <c r="D16" i="25" s="1"/>
  <c r="B17" i="25"/>
  <c r="D17" i="25" s="1"/>
  <c r="B18" i="25"/>
  <c r="D18" i="25" s="1"/>
  <c r="B19" i="25"/>
  <c r="D19" i="25" s="1"/>
  <c r="B20" i="25"/>
  <c r="D20" i="25" s="1"/>
  <c r="B21" i="25"/>
  <c r="D21" i="25" s="1"/>
  <c r="B22" i="25"/>
  <c r="D22" i="25" s="1"/>
  <c r="B23" i="25"/>
  <c r="D23" i="25" s="1"/>
  <c r="B24" i="25"/>
  <c r="D24" i="25" s="1"/>
  <c r="B25" i="25"/>
  <c r="C25" i="25" s="1"/>
  <c r="B26" i="25"/>
  <c r="D26" i="25" s="1"/>
  <c r="B27" i="25"/>
  <c r="D27" i="25" s="1"/>
  <c r="B28" i="25"/>
  <c r="D28" i="25" s="1"/>
  <c r="B29" i="25"/>
  <c r="D29" i="25" s="1"/>
  <c r="B30" i="25"/>
  <c r="D30" i="25" s="1"/>
  <c r="B31" i="25"/>
  <c r="D31" i="25" s="1"/>
  <c r="B32" i="25"/>
  <c r="D32" i="25" s="1"/>
  <c r="B33" i="25"/>
  <c r="D33" i="25" s="1"/>
  <c r="B34" i="25"/>
  <c r="D34" i="25" s="1"/>
  <c r="B35" i="25"/>
  <c r="D35" i="25" s="1"/>
  <c r="B36" i="25"/>
  <c r="D36" i="25" s="1"/>
  <c r="B37" i="25"/>
  <c r="D37" i="25" s="1"/>
  <c r="B38" i="25"/>
  <c r="D38" i="25" s="1"/>
  <c r="B39" i="25"/>
  <c r="D39" i="25" s="1"/>
  <c r="B40" i="25"/>
  <c r="D40" i="25" s="1"/>
  <c r="B41" i="25"/>
  <c r="D41" i="25" s="1"/>
  <c r="B42" i="25"/>
  <c r="D42" i="25" s="1"/>
  <c r="B43" i="25"/>
  <c r="D43" i="25" s="1"/>
  <c r="B44" i="25"/>
  <c r="D44" i="25" s="1"/>
  <c r="B45" i="25"/>
  <c r="D45" i="25" s="1"/>
  <c r="B46" i="25"/>
  <c r="D46" i="25" s="1"/>
  <c r="B47" i="25"/>
  <c r="D47" i="25" s="1"/>
  <c r="B48" i="25"/>
  <c r="D48" i="25" s="1"/>
  <c r="B49" i="25"/>
  <c r="D49" i="25" s="1"/>
  <c r="B50" i="25"/>
  <c r="D50" i="25" s="1"/>
  <c r="B51" i="25"/>
  <c r="D51" i="25" s="1"/>
  <c r="B52" i="25"/>
  <c r="D52" i="25" s="1"/>
  <c r="B53" i="25"/>
  <c r="D53" i="25" s="1"/>
  <c r="B54" i="25"/>
  <c r="D54" i="25" s="1"/>
  <c r="B55" i="25"/>
  <c r="D55" i="25" s="1"/>
  <c r="B56" i="25"/>
  <c r="D56" i="25" s="1"/>
  <c r="B57" i="25"/>
  <c r="D57" i="25" s="1"/>
  <c r="B58" i="25"/>
  <c r="D58" i="25" s="1"/>
  <c r="B59" i="25"/>
  <c r="D59" i="25" s="1"/>
  <c r="B60" i="25"/>
  <c r="D60" i="25" s="1"/>
  <c r="B61" i="25"/>
  <c r="D61" i="25" s="1"/>
  <c r="B62" i="25"/>
  <c r="D62" i="25" s="1"/>
  <c r="B63" i="25"/>
  <c r="D63" i="25" s="1"/>
  <c r="B64" i="25"/>
  <c r="D64" i="25" s="1"/>
  <c r="B65" i="25"/>
  <c r="D65" i="25" s="1"/>
  <c r="B66" i="25"/>
  <c r="D66" i="25" s="1"/>
  <c r="B67" i="25"/>
  <c r="D67" i="25" s="1"/>
  <c r="B68" i="25"/>
  <c r="D68" i="25" s="1"/>
  <c r="B69" i="25"/>
  <c r="D69" i="25" s="1"/>
  <c r="B70" i="25"/>
  <c r="D70" i="25" s="1"/>
  <c r="B71" i="25"/>
  <c r="D71" i="25" s="1"/>
  <c r="B72" i="25"/>
  <c r="D72" i="25" s="1"/>
  <c r="B73" i="25"/>
  <c r="D73" i="25" s="1"/>
  <c r="B74" i="25"/>
  <c r="D74" i="25" s="1"/>
  <c r="B75" i="25"/>
  <c r="D75" i="25" s="1"/>
  <c r="B76" i="25"/>
  <c r="D76" i="25" s="1"/>
  <c r="B77" i="25"/>
  <c r="D77" i="25" s="1"/>
  <c r="B78" i="25"/>
  <c r="D78" i="25" s="1"/>
  <c r="B79" i="25"/>
  <c r="D79" i="25" s="1"/>
  <c r="B80" i="25"/>
  <c r="D80" i="25" s="1"/>
  <c r="B81" i="25"/>
  <c r="D81" i="25" s="1"/>
  <c r="B82" i="25"/>
  <c r="D82" i="25" s="1"/>
  <c r="B83" i="25"/>
  <c r="D83" i="25" s="1"/>
  <c r="B84" i="25"/>
  <c r="D84" i="25" s="1"/>
  <c r="B85" i="25"/>
  <c r="D85" i="25" s="1"/>
  <c r="B86" i="25"/>
  <c r="D86" i="25" s="1"/>
  <c r="B87" i="25"/>
  <c r="D87" i="25" s="1"/>
  <c r="B88" i="25"/>
  <c r="D88" i="25" s="1"/>
  <c r="B89" i="25"/>
  <c r="D89" i="25" s="1"/>
  <c r="B90" i="25"/>
  <c r="D90" i="25" s="1"/>
  <c r="B91" i="25"/>
  <c r="D91" i="25" s="1"/>
  <c r="B92" i="25"/>
  <c r="D92" i="25" s="1"/>
  <c r="B93" i="25"/>
  <c r="D93" i="25" s="1"/>
  <c r="B94" i="25"/>
  <c r="D94" i="25" s="1"/>
  <c r="B95" i="25"/>
  <c r="D95" i="25" s="1"/>
  <c r="B96" i="25"/>
  <c r="D96" i="25" s="1"/>
  <c r="B97" i="25"/>
  <c r="D97" i="25" s="1"/>
  <c r="B98" i="25"/>
  <c r="D98" i="25" s="1"/>
  <c r="B99" i="25"/>
  <c r="D99" i="25" s="1"/>
  <c r="B100" i="25"/>
  <c r="D100" i="25" s="1"/>
  <c r="B101" i="25"/>
  <c r="D101" i="25" s="1"/>
  <c r="B102" i="25"/>
  <c r="D102" i="25" s="1"/>
  <c r="B103" i="25"/>
  <c r="D103" i="25" s="1"/>
  <c r="B104" i="25"/>
  <c r="D104" i="25" s="1"/>
  <c r="B105" i="25"/>
  <c r="D105" i="25" s="1"/>
  <c r="B106" i="25"/>
  <c r="D106" i="25" s="1"/>
  <c r="B107" i="25"/>
  <c r="D107" i="25" s="1"/>
  <c r="B108" i="25"/>
  <c r="D108" i="25" s="1"/>
  <c r="B109" i="25"/>
  <c r="D109" i="25" s="1"/>
  <c r="B110" i="25"/>
  <c r="D110" i="25" s="1"/>
  <c r="B111" i="25"/>
  <c r="D111" i="25" s="1"/>
  <c r="B112" i="25"/>
  <c r="D112" i="25" s="1"/>
  <c r="B113" i="25"/>
  <c r="D113" i="25" s="1"/>
  <c r="B114" i="25"/>
  <c r="D114" i="25" s="1"/>
  <c r="B115" i="25"/>
  <c r="D115" i="25" s="1"/>
  <c r="B116" i="25"/>
  <c r="D116" i="25" s="1"/>
  <c r="B117" i="25"/>
  <c r="D117" i="25" s="1"/>
  <c r="B118" i="25"/>
  <c r="D118" i="25" s="1"/>
  <c r="B119" i="25"/>
  <c r="D119" i="25" s="1"/>
  <c r="B120" i="25"/>
  <c r="D120" i="25" s="1"/>
  <c r="B121" i="25"/>
  <c r="D121" i="25" s="1"/>
  <c r="B122" i="25"/>
  <c r="D122" i="25" s="1"/>
  <c r="B123" i="25"/>
  <c r="D123" i="25" s="1"/>
  <c r="B124" i="25"/>
  <c r="D124" i="25" s="1"/>
  <c r="B125" i="25"/>
  <c r="D125" i="25" s="1"/>
  <c r="B126" i="25"/>
  <c r="D126" i="25" s="1"/>
  <c r="B127" i="25"/>
  <c r="D127" i="25" s="1"/>
  <c r="B128" i="25"/>
  <c r="D128" i="25" s="1"/>
  <c r="B129" i="25"/>
  <c r="D129" i="25" s="1"/>
  <c r="B3" i="14"/>
  <c r="C3" i="14" s="1"/>
  <c r="B4" i="14"/>
  <c r="C4" i="14" s="1"/>
  <c r="B5" i="14"/>
  <c r="D5" i="14" s="1"/>
  <c r="B6" i="14"/>
  <c r="D6" i="14" s="1"/>
  <c r="B7" i="14"/>
  <c r="D7" i="14" s="1"/>
  <c r="B8" i="14"/>
  <c r="D8" i="14" s="1"/>
  <c r="B9" i="14"/>
  <c r="D9" i="14" s="1"/>
  <c r="B10" i="14"/>
  <c r="D10" i="14" s="1"/>
  <c r="B11" i="14"/>
  <c r="D11" i="14" s="1"/>
  <c r="B12" i="14"/>
  <c r="D12" i="14" s="1"/>
  <c r="B13" i="14"/>
  <c r="D13" i="14" s="1"/>
  <c r="B14" i="14"/>
  <c r="D14" i="14" s="1"/>
  <c r="B15" i="14"/>
  <c r="D15" i="14" s="1"/>
  <c r="B16" i="14"/>
  <c r="D16" i="14" s="1"/>
  <c r="B17" i="14"/>
  <c r="D17" i="14" s="1"/>
  <c r="B18" i="14"/>
  <c r="D18" i="14" s="1"/>
  <c r="B19" i="14"/>
  <c r="D19" i="14" s="1"/>
  <c r="B20" i="14"/>
  <c r="D20" i="14" s="1"/>
  <c r="B21" i="14"/>
  <c r="D21" i="14" s="1"/>
  <c r="B22" i="14"/>
  <c r="D22" i="14" s="1"/>
  <c r="B23" i="14"/>
  <c r="D23" i="14" s="1"/>
  <c r="B24" i="14"/>
  <c r="D24" i="14" s="1"/>
  <c r="B25" i="14"/>
  <c r="D25" i="14" s="1"/>
  <c r="B26" i="14"/>
  <c r="D26" i="14" s="1"/>
  <c r="B27" i="14"/>
  <c r="D27" i="14" s="1"/>
  <c r="B28" i="14"/>
  <c r="D28" i="14" s="1"/>
  <c r="B29" i="14"/>
  <c r="D29" i="14" s="1"/>
  <c r="B30" i="14"/>
  <c r="D30" i="14" s="1"/>
  <c r="B31" i="14"/>
  <c r="D31" i="14" s="1"/>
  <c r="B32" i="14"/>
  <c r="D32" i="14" s="1"/>
  <c r="B33" i="14"/>
  <c r="D33" i="14" s="1"/>
  <c r="B34" i="14"/>
  <c r="D34" i="14" s="1"/>
  <c r="B35" i="14"/>
  <c r="D35" i="14" s="1"/>
  <c r="B36" i="14"/>
  <c r="D36" i="14" s="1"/>
  <c r="B37" i="14"/>
  <c r="D37" i="14" s="1"/>
  <c r="B38" i="14"/>
  <c r="D38" i="14" s="1"/>
  <c r="B39" i="14"/>
  <c r="D39" i="14" s="1"/>
  <c r="B40" i="14"/>
  <c r="D40" i="14" s="1"/>
  <c r="B41" i="14"/>
  <c r="D41" i="14" s="1"/>
  <c r="B42" i="14"/>
  <c r="D42" i="14" s="1"/>
  <c r="B43" i="14"/>
  <c r="D43" i="14" s="1"/>
  <c r="B44" i="14"/>
  <c r="D44" i="14" s="1"/>
  <c r="B45" i="14"/>
  <c r="D45" i="14" s="1"/>
  <c r="B46" i="14"/>
  <c r="D46" i="14" s="1"/>
  <c r="B47" i="14"/>
  <c r="D47" i="14" s="1"/>
  <c r="B48" i="14"/>
  <c r="D48" i="14" s="1"/>
  <c r="B49" i="14"/>
  <c r="D49" i="14" s="1"/>
  <c r="B50" i="14"/>
  <c r="D50" i="14" s="1"/>
  <c r="B51" i="14"/>
  <c r="D51" i="14" s="1"/>
  <c r="B52" i="14"/>
  <c r="D52" i="14" s="1"/>
  <c r="B53" i="14"/>
  <c r="D53" i="14" s="1"/>
  <c r="B54" i="14"/>
  <c r="D54" i="14" s="1"/>
  <c r="B55" i="14"/>
  <c r="D55" i="14" s="1"/>
  <c r="B56" i="14"/>
  <c r="D56" i="14" s="1"/>
  <c r="B57" i="14"/>
  <c r="D57" i="14" s="1"/>
  <c r="B58" i="14"/>
  <c r="D58" i="14" s="1"/>
  <c r="B59" i="14"/>
  <c r="D59" i="14" s="1"/>
  <c r="B60" i="14"/>
  <c r="D60" i="14" s="1"/>
  <c r="B61" i="14"/>
  <c r="D61" i="14" s="1"/>
  <c r="B62" i="14"/>
  <c r="D62" i="14" s="1"/>
  <c r="B63" i="14"/>
  <c r="D63" i="14" s="1"/>
  <c r="B64" i="14"/>
  <c r="D64" i="14" s="1"/>
  <c r="B65" i="14"/>
  <c r="D65" i="14" s="1"/>
  <c r="B66" i="14"/>
  <c r="D66" i="14" s="1"/>
  <c r="B67" i="14"/>
  <c r="D67" i="14" s="1"/>
  <c r="B68" i="14"/>
  <c r="D68" i="14" s="1"/>
  <c r="B69" i="14"/>
  <c r="D69" i="14" s="1"/>
  <c r="B70" i="14"/>
  <c r="D70" i="14" s="1"/>
  <c r="B71" i="14"/>
  <c r="D71" i="14" s="1"/>
  <c r="B72" i="14"/>
  <c r="D72" i="14" s="1"/>
  <c r="B73" i="14"/>
  <c r="D73" i="14" s="1"/>
  <c r="B74" i="14"/>
  <c r="D74" i="14" s="1"/>
  <c r="B75" i="14"/>
  <c r="D75" i="14" s="1"/>
  <c r="B76" i="14"/>
  <c r="D76" i="14" s="1"/>
  <c r="B77" i="14"/>
  <c r="D77" i="14" s="1"/>
  <c r="B78" i="14"/>
  <c r="D78" i="14" s="1"/>
  <c r="B79" i="14"/>
  <c r="D79" i="14" s="1"/>
  <c r="B80" i="14"/>
  <c r="D80" i="14" s="1"/>
  <c r="B81" i="14"/>
  <c r="D81" i="14" s="1"/>
  <c r="B82" i="14"/>
  <c r="D82" i="14" s="1"/>
  <c r="B83" i="14"/>
  <c r="D83" i="14" s="1"/>
  <c r="B84" i="14"/>
  <c r="D84" i="14" s="1"/>
  <c r="B85" i="14"/>
  <c r="D85" i="14" s="1"/>
  <c r="B86" i="14"/>
  <c r="D86" i="14" s="1"/>
  <c r="B87" i="14"/>
  <c r="D87" i="14" s="1"/>
  <c r="B88" i="14"/>
  <c r="D88" i="14" s="1"/>
  <c r="B89" i="14"/>
  <c r="D89" i="14" s="1"/>
  <c r="B90" i="14"/>
  <c r="D90" i="14" s="1"/>
  <c r="B91" i="14"/>
  <c r="D91" i="14" s="1"/>
  <c r="B92" i="14"/>
  <c r="D92" i="14" s="1"/>
  <c r="B93" i="14"/>
  <c r="D93" i="14" s="1"/>
  <c r="B94" i="14"/>
  <c r="D94" i="14" s="1"/>
  <c r="B95" i="14"/>
  <c r="D95" i="14" s="1"/>
  <c r="B96" i="14"/>
  <c r="D96" i="14" s="1"/>
  <c r="B97" i="14"/>
  <c r="D97" i="14" s="1"/>
  <c r="B98" i="14"/>
  <c r="D98" i="14" s="1"/>
  <c r="B99" i="14"/>
  <c r="D99" i="14" s="1"/>
  <c r="B100" i="14"/>
  <c r="D100" i="14" s="1"/>
  <c r="B101" i="14"/>
  <c r="D101" i="14" s="1"/>
  <c r="B102" i="14"/>
  <c r="D102" i="14" s="1"/>
  <c r="B103" i="14"/>
  <c r="D103" i="14" s="1"/>
  <c r="B104" i="14"/>
  <c r="D104" i="14" s="1"/>
  <c r="B105" i="14"/>
  <c r="D105" i="14" s="1"/>
  <c r="B106" i="14"/>
  <c r="D106" i="14" s="1"/>
  <c r="B107" i="14"/>
  <c r="D107" i="14" s="1"/>
  <c r="B108" i="14"/>
  <c r="D108" i="14" s="1"/>
  <c r="B109" i="14"/>
  <c r="D109" i="14" s="1"/>
  <c r="B110" i="14"/>
  <c r="D110" i="14" s="1"/>
  <c r="B111" i="14"/>
  <c r="D111" i="14" s="1"/>
  <c r="B112" i="14"/>
  <c r="D112" i="14" s="1"/>
  <c r="B113" i="14"/>
  <c r="D113" i="14" s="1"/>
  <c r="B114" i="14"/>
  <c r="D114" i="14" s="1"/>
  <c r="B115" i="14"/>
  <c r="D115" i="14" s="1"/>
  <c r="B116" i="14"/>
  <c r="D116" i="14" s="1"/>
  <c r="B117" i="14"/>
  <c r="D117" i="14" s="1"/>
  <c r="B118" i="14"/>
  <c r="D118" i="14" s="1"/>
  <c r="B119" i="14"/>
  <c r="D119" i="14" s="1"/>
  <c r="B120" i="14"/>
  <c r="D120" i="14" s="1"/>
  <c r="B121" i="14"/>
  <c r="D121" i="14" s="1"/>
  <c r="B122" i="14"/>
  <c r="D122" i="14" s="1"/>
  <c r="B123" i="14"/>
  <c r="D123" i="14" s="1"/>
  <c r="B124" i="14"/>
  <c r="D124" i="14" s="1"/>
  <c r="B125" i="14"/>
  <c r="D125" i="14" s="1"/>
  <c r="B126" i="14"/>
  <c r="D126" i="14" s="1"/>
  <c r="B127" i="14"/>
  <c r="D127" i="14" s="1"/>
  <c r="B128" i="14"/>
  <c r="D128" i="14" s="1"/>
  <c r="B129" i="14"/>
  <c r="D129" i="14" s="1"/>
  <c r="B3" i="13"/>
  <c r="C3" i="13" s="1"/>
  <c r="B4" i="13"/>
  <c r="C4" i="13" s="1"/>
  <c r="B5" i="13"/>
  <c r="D5" i="13" s="1"/>
  <c r="B6" i="13"/>
  <c r="D6" i="13" s="1"/>
  <c r="B7" i="13"/>
  <c r="D7" i="13" s="1"/>
  <c r="B8" i="13"/>
  <c r="D8" i="13" s="1"/>
  <c r="B9" i="13"/>
  <c r="D9" i="13" s="1"/>
  <c r="B10" i="13"/>
  <c r="D10" i="13" s="1"/>
  <c r="B11" i="13"/>
  <c r="D11" i="13" s="1"/>
  <c r="B12" i="13"/>
  <c r="D12" i="13" s="1"/>
  <c r="B13" i="13"/>
  <c r="D13" i="13" s="1"/>
  <c r="B14" i="13"/>
  <c r="D14" i="13" s="1"/>
  <c r="B15" i="13"/>
  <c r="D15" i="13" s="1"/>
  <c r="B16" i="13"/>
  <c r="D16" i="13" s="1"/>
  <c r="B17" i="13"/>
  <c r="D17" i="13" s="1"/>
  <c r="B18" i="13"/>
  <c r="D18" i="13" s="1"/>
  <c r="B19" i="13"/>
  <c r="D19" i="13" s="1"/>
  <c r="B20" i="13"/>
  <c r="D20" i="13" s="1"/>
  <c r="B21" i="13"/>
  <c r="D21" i="13" s="1"/>
  <c r="B22" i="13"/>
  <c r="D22" i="13" s="1"/>
  <c r="B23" i="13"/>
  <c r="D23" i="13" s="1"/>
  <c r="B24" i="13"/>
  <c r="D24" i="13" s="1"/>
  <c r="B25" i="13"/>
  <c r="D25" i="13" s="1"/>
  <c r="B26" i="13"/>
  <c r="D26" i="13" s="1"/>
  <c r="B27" i="13"/>
  <c r="D27" i="13" s="1"/>
  <c r="B28" i="13"/>
  <c r="D28" i="13" s="1"/>
  <c r="B29" i="13"/>
  <c r="D29" i="13" s="1"/>
  <c r="B30" i="13"/>
  <c r="D30" i="13" s="1"/>
  <c r="B31" i="13"/>
  <c r="D31" i="13" s="1"/>
  <c r="B32" i="13"/>
  <c r="D32" i="13" s="1"/>
  <c r="B33" i="13"/>
  <c r="D33" i="13" s="1"/>
  <c r="B34" i="13"/>
  <c r="D34" i="13" s="1"/>
  <c r="B35" i="13"/>
  <c r="D35" i="13" s="1"/>
  <c r="B36" i="13"/>
  <c r="D36" i="13" s="1"/>
  <c r="B37" i="13"/>
  <c r="D37" i="13" s="1"/>
  <c r="B38" i="13"/>
  <c r="D38" i="13" s="1"/>
  <c r="B39" i="13"/>
  <c r="D39" i="13" s="1"/>
  <c r="B40" i="13"/>
  <c r="D40" i="13" s="1"/>
  <c r="B41" i="13"/>
  <c r="D41" i="13" s="1"/>
  <c r="B42" i="13"/>
  <c r="D42" i="13" s="1"/>
  <c r="B43" i="13"/>
  <c r="D43" i="13" s="1"/>
  <c r="B44" i="13"/>
  <c r="D44" i="13" s="1"/>
  <c r="B45" i="13"/>
  <c r="D45" i="13" s="1"/>
  <c r="B46" i="13"/>
  <c r="D46" i="13" s="1"/>
  <c r="B47" i="13"/>
  <c r="D47" i="13" s="1"/>
  <c r="B48" i="13"/>
  <c r="D48" i="13" s="1"/>
  <c r="B49" i="13"/>
  <c r="D49" i="13" s="1"/>
  <c r="B50" i="13"/>
  <c r="D50" i="13" s="1"/>
  <c r="B51" i="13"/>
  <c r="D51" i="13" s="1"/>
  <c r="B52" i="13"/>
  <c r="D52" i="13" s="1"/>
  <c r="B53" i="13"/>
  <c r="D53" i="13" s="1"/>
  <c r="B54" i="13"/>
  <c r="D54" i="13" s="1"/>
  <c r="B55" i="13"/>
  <c r="D55" i="13" s="1"/>
  <c r="B56" i="13"/>
  <c r="D56" i="13" s="1"/>
  <c r="B57" i="13"/>
  <c r="D57" i="13" s="1"/>
  <c r="B58" i="13"/>
  <c r="D58" i="13" s="1"/>
  <c r="B59" i="13"/>
  <c r="D59" i="13" s="1"/>
  <c r="B60" i="13"/>
  <c r="D60" i="13" s="1"/>
  <c r="B61" i="13"/>
  <c r="D61" i="13" s="1"/>
  <c r="B62" i="13"/>
  <c r="D62" i="13" s="1"/>
  <c r="B63" i="13"/>
  <c r="D63" i="13" s="1"/>
  <c r="B64" i="13"/>
  <c r="D64" i="13" s="1"/>
  <c r="B65" i="13"/>
  <c r="D65" i="13" s="1"/>
  <c r="B66" i="13"/>
  <c r="D66" i="13" s="1"/>
  <c r="B67" i="13"/>
  <c r="D67" i="13" s="1"/>
  <c r="B68" i="13"/>
  <c r="D68" i="13" s="1"/>
  <c r="B69" i="13"/>
  <c r="D69" i="13" s="1"/>
  <c r="B70" i="13"/>
  <c r="D70" i="13" s="1"/>
  <c r="B71" i="13"/>
  <c r="D71" i="13" s="1"/>
  <c r="B72" i="13"/>
  <c r="D72" i="13" s="1"/>
  <c r="B73" i="13"/>
  <c r="D73" i="13" s="1"/>
  <c r="B74" i="13"/>
  <c r="D74" i="13" s="1"/>
  <c r="B75" i="13"/>
  <c r="D75" i="13" s="1"/>
  <c r="B76" i="13"/>
  <c r="D76" i="13" s="1"/>
  <c r="B77" i="13"/>
  <c r="D77" i="13" s="1"/>
  <c r="B78" i="13"/>
  <c r="D78" i="13" s="1"/>
  <c r="B79" i="13"/>
  <c r="D79" i="13" s="1"/>
  <c r="B80" i="13"/>
  <c r="D80" i="13" s="1"/>
  <c r="B81" i="13"/>
  <c r="D81" i="13" s="1"/>
  <c r="B82" i="13"/>
  <c r="D82" i="13" s="1"/>
  <c r="B83" i="13"/>
  <c r="D83" i="13" s="1"/>
  <c r="B84" i="13"/>
  <c r="D84" i="13" s="1"/>
  <c r="B85" i="13"/>
  <c r="D85" i="13" s="1"/>
  <c r="B86" i="13"/>
  <c r="D86" i="13" s="1"/>
  <c r="B87" i="13"/>
  <c r="D87" i="13" s="1"/>
  <c r="B88" i="13"/>
  <c r="D88" i="13" s="1"/>
  <c r="B89" i="13"/>
  <c r="D89" i="13" s="1"/>
  <c r="B90" i="13"/>
  <c r="D90" i="13" s="1"/>
  <c r="B91" i="13"/>
  <c r="D91" i="13" s="1"/>
  <c r="B92" i="13"/>
  <c r="D92" i="13" s="1"/>
  <c r="B93" i="13"/>
  <c r="D93" i="13" s="1"/>
  <c r="B94" i="13"/>
  <c r="D94" i="13" s="1"/>
  <c r="B95" i="13"/>
  <c r="D95" i="13" s="1"/>
  <c r="B96" i="13"/>
  <c r="D96" i="13" s="1"/>
  <c r="B97" i="13"/>
  <c r="D97" i="13" s="1"/>
  <c r="B98" i="13"/>
  <c r="D98" i="13" s="1"/>
  <c r="B99" i="13"/>
  <c r="D99" i="13" s="1"/>
  <c r="B100" i="13"/>
  <c r="D100" i="13" s="1"/>
  <c r="B101" i="13"/>
  <c r="D101" i="13" s="1"/>
  <c r="B102" i="13"/>
  <c r="D102" i="13" s="1"/>
  <c r="B103" i="13"/>
  <c r="D103" i="13" s="1"/>
  <c r="B104" i="13"/>
  <c r="D104" i="13" s="1"/>
  <c r="B105" i="13"/>
  <c r="D105" i="13" s="1"/>
  <c r="B106" i="13"/>
  <c r="D106" i="13" s="1"/>
  <c r="B107" i="13"/>
  <c r="D107" i="13" s="1"/>
  <c r="B108" i="13"/>
  <c r="D108" i="13" s="1"/>
  <c r="B109" i="13"/>
  <c r="D109" i="13" s="1"/>
  <c r="B110" i="13"/>
  <c r="D110" i="13" s="1"/>
  <c r="B111" i="13"/>
  <c r="D111" i="13" s="1"/>
  <c r="B112" i="13"/>
  <c r="D112" i="13" s="1"/>
  <c r="B113" i="13"/>
  <c r="D113" i="13" s="1"/>
  <c r="B114" i="13"/>
  <c r="D114" i="13" s="1"/>
  <c r="B115" i="13"/>
  <c r="D115" i="13" s="1"/>
  <c r="B116" i="13"/>
  <c r="D116" i="13" s="1"/>
  <c r="B117" i="13"/>
  <c r="D117" i="13" s="1"/>
  <c r="B118" i="13"/>
  <c r="D118" i="13" s="1"/>
  <c r="B119" i="13"/>
  <c r="D119" i="13" s="1"/>
  <c r="B120" i="13"/>
  <c r="D120" i="13" s="1"/>
  <c r="B121" i="13"/>
  <c r="D121" i="13" s="1"/>
  <c r="B122" i="13"/>
  <c r="D122" i="13" s="1"/>
  <c r="B123" i="13"/>
  <c r="D123" i="13" s="1"/>
  <c r="B124" i="13"/>
  <c r="D124" i="13" s="1"/>
  <c r="B125" i="13"/>
  <c r="D125" i="13" s="1"/>
  <c r="B126" i="13"/>
  <c r="D126" i="13" s="1"/>
  <c r="B127" i="13"/>
  <c r="D127" i="13" s="1"/>
  <c r="B128" i="13"/>
  <c r="D128" i="13" s="1"/>
  <c r="B129" i="13"/>
  <c r="D129" i="13" s="1"/>
  <c r="B3" i="12"/>
  <c r="C3" i="12" s="1"/>
  <c r="B4" i="12"/>
  <c r="C4" i="12" s="1"/>
  <c r="B5" i="12"/>
  <c r="D5" i="12" s="1"/>
  <c r="B6" i="12"/>
  <c r="D6" i="12" s="1"/>
  <c r="B7" i="12"/>
  <c r="D7" i="12" s="1"/>
  <c r="B8" i="12"/>
  <c r="D8" i="12" s="1"/>
  <c r="B9" i="12"/>
  <c r="D9" i="12" s="1"/>
  <c r="B10" i="12"/>
  <c r="D10" i="12" s="1"/>
  <c r="B11" i="12"/>
  <c r="D11" i="12" s="1"/>
  <c r="B12" i="12"/>
  <c r="D12" i="12" s="1"/>
  <c r="B13" i="12"/>
  <c r="D13" i="12" s="1"/>
  <c r="B14" i="12"/>
  <c r="D14" i="12" s="1"/>
  <c r="B15" i="12"/>
  <c r="D15" i="12" s="1"/>
  <c r="B16" i="12"/>
  <c r="D16" i="12" s="1"/>
  <c r="B17" i="12"/>
  <c r="D17" i="12" s="1"/>
  <c r="B18" i="12"/>
  <c r="D18" i="12" s="1"/>
  <c r="B19" i="12"/>
  <c r="D19" i="12" s="1"/>
  <c r="B20" i="12"/>
  <c r="D20" i="12" s="1"/>
  <c r="B21" i="12"/>
  <c r="D21" i="12" s="1"/>
  <c r="B22" i="12"/>
  <c r="D22" i="12" s="1"/>
  <c r="B23" i="12"/>
  <c r="D23" i="12" s="1"/>
  <c r="B24" i="12"/>
  <c r="D24" i="12" s="1"/>
  <c r="B25" i="12"/>
  <c r="D25" i="12" s="1"/>
  <c r="B26" i="12"/>
  <c r="D26" i="12" s="1"/>
  <c r="B27" i="12"/>
  <c r="D27" i="12" s="1"/>
  <c r="B28" i="12"/>
  <c r="D28" i="12" s="1"/>
  <c r="B29" i="12"/>
  <c r="D29" i="12" s="1"/>
  <c r="B30" i="12"/>
  <c r="D30" i="12" s="1"/>
  <c r="B31" i="12"/>
  <c r="D31" i="12" s="1"/>
  <c r="B32" i="12"/>
  <c r="D32" i="12" s="1"/>
  <c r="B33" i="12"/>
  <c r="D33" i="12" s="1"/>
  <c r="B34" i="12"/>
  <c r="D34" i="12" s="1"/>
  <c r="B35" i="12"/>
  <c r="D35" i="12" s="1"/>
  <c r="B36" i="12"/>
  <c r="D36" i="12" s="1"/>
  <c r="B37" i="12"/>
  <c r="D37" i="12" s="1"/>
  <c r="B38" i="12"/>
  <c r="D38" i="12" s="1"/>
  <c r="B39" i="12"/>
  <c r="D39" i="12" s="1"/>
  <c r="B40" i="12"/>
  <c r="D40" i="12" s="1"/>
  <c r="B41" i="12"/>
  <c r="D41" i="12" s="1"/>
  <c r="B42" i="12"/>
  <c r="D42" i="12" s="1"/>
  <c r="B43" i="12"/>
  <c r="D43" i="12" s="1"/>
  <c r="B44" i="12"/>
  <c r="D44" i="12" s="1"/>
  <c r="B45" i="12"/>
  <c r="D45" i="12" s="1"/>
  <c r="B46" i="12"/>
  <c r="D46" i="12" s="1"/>
  <c r="B47" i="12"/>
  <c r="D47" i="12" s="1"/>
  <c r="B48" i="12"/>
  <c r="D48" i="12" s="1"/>
  <c r="B49" i="12"/>
  <c r="D49" i="12" s="1"/>
  <c r="B50" i="12"/>
  <c r="D50" i="12" s="1"/>
  <c r="B51" i="12"/>
  <c r="D51" i="12" s="1"/>
  <c r="B52" i="12"/>
  <c r="D52" i="12" s="1"/>
  <c r="B53" i="12"/>
  <c r="D53" i="12" s="1"/>
  <c r="B54" i="12"/>
  <c r="D54" i="12" s="1"/>
  <c r="B55" i="12"/>
  <c r="D55" i="12" s="1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3" i="26"/>
  <c r="C3" i="26" s="1"/>
  <c r="B4" i="26"/>
  <c r="C4" i="26" s="1"/>
  <c r="B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B54" i="26"/>
  <c r="B55" i="26"/>
  <c r="B56" i="26"/>
  <c r="B57" i="26"/>
  <c r="B58" i="26"/>
  <c r="B59" i="26"/>
  <c r="B60" i="26"/>
  <c r="B61" i="26"/>
  <c r="B62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78" i="26"/>
  <c r="B79" i="26"/>
  <c r="B80" i="26"/>
  <c r="B81" i="26"/>
  <c r="B82" i="26"/>
  <c r="B83" i="26"/>
  <c r="B84" i="26"/>
  <c r="B85" i="26"/>
  <c r="B86" i="26"/>
  <c r="B87" i="26"/>
  <c r="B88" i="26"/>
  <c r="B89" i="26"/>
  <c r="B90" i="26"/>
  <c r="B91" i="26"/>
  <c r="B92" i="26"/>
  <c r="B93" i="26"/>
  <c r="B94" i="26"/>
  <c r="B95" i="26"/>
  <c r="B96" i="26"/>
  <c r="B97" i="26"/>
  <c r="B98" i="26"/>
  <c r="B99" i="26"/>
  <c r="B100" i="26"/>
  <c r="B101" i="26"/>
  <c r="B102" i="26"/>
  <c r="B103" i="26"/>
  <c r="B104" i="26"/>
  <c r="B105" i="26"/>
  <c r="B106" i="26"/>
  <c r="B107" i="26"/>
  <c r="B108" i="26"/>
  <c r="B109" i="26"/>
  <c r="B110" i="26"/>
  <c r="B111" i="26"/>
  <c r="B112" i="26"/>
  <c r="B113" i="26"/>
  <c r="B114" i="26"/>
  <c r="B115" i="26"/>
  <c r="B116" i="26"/>
  <c r="B117" i="26"/>
  <c r="B118" i="26"/>
  <c r="B119" i="26"/>
  <c r="B120" i="26"/>
  <c r="B121" i="26"/>
  <c r="B122" i="26"/>
  <c r="B123" i="26"/>
  <c r="B124" i="26"/>
  <c r="B125" i="26"/>
  <c r="B126" i="26"/>
  <c r="B127" i="26"/>
  <c r="B128" i="26"/>
  <c r="B129" i="26"/>
  <c r="B2" i="11"/>
  <c r="B3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106" i="11"/>
  <c r="B107" i="11"/>
  <c r="B108" i="11"/>
  <c r="B109" i="11"/>
  <c r="B110" i="11"/>
  <c r="B111" i="11"/>
  <c r="B112" i="11"/>
  <c r="B113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3" i="28"/>
  <c r="C3" i="28" s="1"/>
  <c r="B4" i="28"/>
  <c r="C4" i="28" s="1"/>
  <c r="B5" i="28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37" i="28"/>
  <c r="B38" i="28"/>
  <c r="B39" i="28"/>
  <c r="B40" i="28"/>
  <c r="B41" i="28"/>
  <c r="B42" i="28"/>
  <c r="B43" i="28"/>
  <c r="B44" i="28"/>
  <c r="B45" i="28"/>
  <c r="B46" i="28"/>
  <c r="B47" i="28"/>
  <c r="B48" i="28"/>
  <c r="B49" i="28"/>
  <c r="B50" i="28"/>
  <c r="B51" i="28"/>
  <c r="B52" i="28"/>
  <c r="B53" i="28"/>
  <c r="B54" i="28"/>
  <c r="B55" i="28"/>
  <c r="B56" i="28"/>
  <c r="B57" i="28"/>
  <c r="B58" i="28"/>
  <c r="B59" i="28"/>
  <c r="B60" i="28"/>
  <c r="B61" i="28"/>
  <c r="B62" i="28"/>
  <c r="B63" i="28"/>
  <c r="B64" i="28"/>
  <c r="B65" i="28"/>
  <c r="B66" i="28"/>
  <c r="B67" i="28"/>
  <c r="B68" i="28"/>
  <c r="B69" i="28"/>
  <c r="B70" i="28"/>
  <c r="B71" i="28"/>
  <c r="B72" i="28"/>
  <c r="B73" i="28"/>
  <c r="B74" i="28"/>
  <c r="B75" i="28"/>
  <c r="B76" i="28"/>
  <c r="B77" i="28"/>
  <c r="B78" i="28"/>
  <c r="B79" i="28"/>
  <c r="B80" i="28"/>
  <c r="B81" i="28"/>
  <c r="B82" i="28"/>
  <c r="B83" i="28"/>
  <c r="B84" i="28"/>
  <c r="B85" i="28"/>
  <c r="B86" i="28"/>
  <c r="B87" i="28"/>
  <c r="B88" i="28"/>
  <c r="B89" i="28"/>
  <c r="B90" i="28"/>
  <c r="B91" i="28"/>
  <c r="B92" i="28"/>
  <c r="B93" i="28"/>
  <c r="B94" i="28"/>
  <c r="B95" i="28"/>
  <c r="B96" i="28"/>
  <c r="B97" i="28"/>
  <c r="B98" i="28"/>
  <c r="B99" i="28"/>
  <c r="B100" i="28"/>
  <c r="B101" i="28"/>
  <c r="B102" i="28"/>
  <c r="B103" i="28"/>
  <c r="B104" i="28"/>
  <c r="B105" i="28"/>
  <c r="B106" i="28"/>
  <c r="B107" i="28"/>
  <c r="B108" i="28"/>
  <c r="B109" i="28"/>
  <c r="B110" i="28"/>
  <c r="B111" i="28"/>
  <c r="B112" i="28"/>
  <c r="B113" i="28"/>
  <c r="B114" i="28"/>
  <c r="B115" i="28"/>
  <c r="B116" i="28"/>
  <c r="B117" i="28"/>
  <c r="B118" i="28"/>
  <c r="B119" i="28"/>
  <c r="B120" i="28"/>
  <c r="B121" i="28"/>
  <c r="B122" i="28"/>
  <c r="B123" i="28"/>
  <c r="B124" i="28"/>
  <c r="B125" i="28"/>
  <c r="B126" i="28"/>
  <c r="B127" i="28"/>
  <c r="B128" i="28"/>
  <c r="B129" i="28"/>
  <c r="B3" i="18"/>
  <c r="C3" i="18" s="1"/>
  <c r="B4" i="18"/>
  <c r="C4" i="18" s="1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5" i="18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B81" i="18"/>
  <c r="B82" i="18"/>
  <c r="B83" i="18"/>
  <c r="B84" i="18"/>
  <c r="B85" i="18"/>
  <c r="B86" i="18"/>
  <c r="B87" i="18"/>
  <c r="B88" i="18"/>
  <c r="B89" i="18"/>
  <c r="B90" i="18"/>
  <c r="B91" i="18"/>
  <c r="B92" i="18"/>
  <c r="B93" i="18"/>
  <c r="B94" i="18"/>
  <c r="B95" i="18"/>
  <c r="B96" i="18"/>
  <c r="B97" i="18"/>
  <c r="B98" i="18"/>
  <c r="B99" i="18"/>
  <c r="B100" i="18"/>
  <c r="B101" i="18"/>
  <c r="B102" i="18"/>
  <c r="B103" i="18"/>
  <c r="B104" i="18"/>
  <c r="B105" i="18"/>
  <c r="B106" i="18"/>
  <c r="B107" i="18"/>
  <c r="B108" i="18"/>
  <c r="B109" i="18"/>
  <c r="B110" i="18"/>
  <c r="B111" i="18"/>
  <c r="B112" i="18"/>
  <c r="B113" i="18"/>
  <c r="B114" i="18"/>
  <c r="B115" i="18"/>
  <c r="B116" i="18"/>
  <c r="B117" i="18"/>
  <c r="B118" i="18"/>
  <c r="B119" i="18"/>
  <c r="B120" i="18"/>
  <c r="B121" i="18"/>
  <c r="B122" i="18"/>
  <c r="B123" i="18"/>
  <c r="B124" i="18"/>
  <c r="B125" i="18"/>
  <c r="B126" i="18"/>
  <c r="B127" i="18"/>
  <c r="B128" i="18"/>
  <c r="B129" i="18"/>
  <c r="B3" i="17"/>
  <c r="C3" i="17" s="1"/>
  <c r="B4" i="17"/>
  <c r="C4" i="17" s="1"/>
  <c r="B5" i="17"/>
  <c r="B6" i="17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65" i="17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98" i="17"/>
  <c r="B99" i="17"/>
  <c r="B100" i="17"/>
  <c r="B101" i="17"/>
  <c r="B102" i="17"/>
  <c r="B103" i="17"/>
  <c r="B104" i="17"/>
  <c r="B105" i="17"/>
  <c r="B106" i="17"/>
  <c r="B107" i="17"/>
  <c r="B108" i="17"/>
  <c r="B109" i="17"/>
  <c r="B110" i="17"/>
  <c r="B111" i="17"/>
  <c r="B112" i="17"/>
  <c r="B113" i="17"/>
  <c r="B114" i="17"/>
  <c r="B115" i="17"/>
  <c r="B116" i="17"/>
  <c r="B117" i="17"/>
  <c r="B118" i="17"/>
  <c r="B119" i="17"/>
  <c r="B120" i="17"/>
  <c r="B121" i="17"/>
  <c r="B122" i="17"/>
  <c r="B123" i="17"/>
  <c r="B124" i="17"/>
  <c r="B125" i="17"/>
  <c r="B126" i="17"/>
  <c r="B127" i="17"/>
  <c r="B128" i="17"/>
  <c r="B129" i="17"/>
  <c r="B3" i="16"/>
  <c r="C3" i="16" s="1"/>
  <c r="B4" i="16"/>
  <c r="C4" i="16" s="1"/>
  <c r="B5" i="16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114" i="16"/>
  <c r="B115" i="16"/>
  <c r="B116" i="16"/>
  <c r="B117" i="16"/>
  <c r="B118" i="16"/>
  <c r="B119" i="16"/>
  <c r="B120" i="16"/>
  <c r="B121" i="16"/>
  <c r="B122" i="16"/>
  <c r="B123" i="16"/>
  <c r="B124" i="16"/>
  <c r="B125" i="16"/>
  <c r="B126" i="16"/>
  <c r="B127" i="16"/>
  <c r="B128" i="16"/>
  <c r="B129" i="16"/>
  <c r="B3" i="10"/>
  <c r="C3" i="10" s="1"/>
  <c r="B4" i="10"/>
  <c r="C4" i="10" s="1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C30" i="10" s="1"/>
  <c r="B31" i="10"/>
  <c r="C31" i="10" s="1"/>
  <c r="B32" i="10"/>
  <c r="C32" i="10" s="1"/>
  <c r="B33" i="10"/>
  <c r="C33" i="10" s="1"/>
  <c r="B34" i="10"/>
  <c r="C34" i="10" s="1"/>
  <c r="B35" i="10"/>
  <c r="C35" i="10" s="1"/>
  <c r="B36" i="10"/>
  <c r="C36" i="10" s="1"/>
  <c r="B37" i="10"/>
  <c r="C37" i="10" s="1"/>
  <c r="B38" i="10"/>
  <c r="C38" i="10" s="1"/>
  <c r="B39" i="10"/>
  <c r="C39" i="10" s="1"/>
  <c r="B40" i="10"/>
  <c r="C40" i="10" s="1"/>
  <c r="B41" i="10"/>
  <c r="C41" i="10" s="1"/>
  <c r="B42" i="10"/>
  <c r="C42" i="10" s="1"/>
  <c r="B43" i="10"/>
  <c r="C43" i="10" s="1"/>
  <c r="B44" i="10"/>
  <c r="C44" i="10" s="1"/>
  <c r="B45" i="10"/>
  <c r="C45" i="10" s="1"/>
  <c r="B46" i="10"/>
  <c r="C46" i="10" s="1"/>
  <c r="B47" i="10"/>
  <c r="C47" i="10" s="1"/>
  <c r="B48" i="10"/>
  <c r="C48" i="10" s="1"/>
  <c r="B49" i="10"/>
  <c r="C49" i="10" s="1"/>
  <c r="B50" i="10"/>
  <c r="C50" i="10" s="1"/>
  <c r="B51" i="10"/>
  <c r="C51" i="10" s="1"/>
  <c r="B52" i="10"/>
  <c r="C52" i="10" s="1"/>
  <c r="B53" i="10"/>
  <c r="C53" i="10" s="1"/>
  <c r="B54" i="10"/>
  <c r="C54" i="10" s="1"/>
  <c r="B55" i="10"/>
  <c r="C55" i="10" s="1"/>
  <c r="B56" i="10"/>
  <c r="C56" i="10" s="1"/>
  <c r="B57" i="10"/>
  <c r="C57" i="10" s="1"/>
  <c r="B58" i="10"/>
  <c r="C58" i="10" s="1"/>
  <c r="B59" i="10"/>
  <c r="C59" i="10" s="1"/>
  <c r="B60" i="10"/>
  <c r="C60" i="10" s="1"/>
  <c r="B61" i="10"/>
  <c r="C61" i="10" s="1"/>
  <c r="B62" i="10"/>
  <c r="C62" i="10" s="1"/>
  <c r="B63" i="10"/>
  <c r="C63" i="10" s="1"/>
  <c r="B64" i="10"/>
  <c r="C64" i="10" s="1"/>
  <c r="B65" i="10"/>
  <c r="C65" i="10" s="1"/>
  <c r="B66" i="10"/>
  <c r="C66" i="10" s="1"/>
  <c r="B67" i="10"/>
  <c r="C67" i="10" s="1"/>
  <c r="B68" i="10"/>
  <c r="C68" i="10" s="1"/>
  <c r="B69" i="10"/>
  <c r="C69" i="10" s="1"/>
  <c r="B70" i="10"/>
  <c r="C70" i="10" s="1"/>
  <c r="B71" i="10"/>
  <c r="C71" i="10" s="1"/>
  <c r="B72" i="10"/>
  <c r="C72" i="10" s="1"/>
  <c r="B73" i="10"/>
  <c r="C73" i="10" s="1"/>
  <c r="B74" i="10"/>
  <c r="C74" i="10" s="1"/>
  <c r="B75" i="10"/>
  <c r="C75" i="10" s="1"/>
  <c r="B76" i="10"/>
  <c r="C76" i="10" s="1"/>
  <c r="B77" i="10"/>
  <c r="C77" i="10" s="1"/>
  <c r="B78" i="10"/>
  <c r="C78" i="10" s="1"/>
  <c r="B79" i="10"/>
  <c r="C79" i="10" s="1"/>
  <c r="B80" i="10"/>
  <c r="C80" i="10" s="1"/>
  <c r="B81" i="10"/>
  <c r="C81" i="10" s="1"/>
  <c r="B82" i="10"/>
  <c r="C82" i="10" s="1"/>
  <c r="B83" i="10"/>
  <c r="C83" i="10" s="1"/>
  <c r="B84" i="10"/>
  <c r="C84" i="10" s="1"/>
  <c r="B85" i="10"/>
  <c r="C85" i="10" s="1"/>
  <c r="B86" i="10"/>
  <c r="C86" i="10" s="1"/>
  <c r="B87" i="10"/>
  <c r="C87" i="10" s="1"/>
  <c r="B88" i="10"/>
  <c r="C88" i="10" s="1"/>
  <c r="B89" i="10"/>
  <c r="C89" i="10" s="1"/>
  <c r="B90" i="10"/>
  <c r="C90" i="10" s="1"/>
  <c r="B91" i="10"/>
  <c r="C91" i="10" s="1"/>
  <c r="B92" i="10"/>
  <c r="C92" i="10" s="1"/>
  <c r="B93" i="10"/>
  <c r="C93" i="10" s="1"/>
  <c r="B94" i="10"/>
  <c r="C94" i="10" s="1"/>
  <c r="B95" i="10"/>
  <c r="C95" i="10" s="1"/>
  <c r="B96" i="10"/>
  <c r="C96" i="10" s="1"/>
  <c r="B97" i="10"/>
  <c r="C97" i="10" s="1"/>
  <c r="B98" i="10"/>
  <c r="C98" i="10" s="1"/>
  <c r="B99" i="10"/>
  <c r="C99" i="10" s="1"/>
  <c r="B100" i="10"/>
  <c r="C100" i="10" s="1"/>
  <c r="B101" i="10"/>
  <c r="C101" i="10" s="1"/>
  <c r="B102" i="10"/>
  <c r="C102" i="10" s="1"/>
  <c r="B103" i="10"/>
  <c r="C103" i="10" s="1"/>
  <c r="B104" i="10"/>
  <c r="C104" i="10" s="1"/>
  <c r="B105" i="10"/>
  <c r="C105" i="10" s="1"/>
  <c r="B106" i="10"/>
  <c r="C106" i="10" s="1"/>
  <c r="B107" i="10"/>
  <c r="C107" i="10" s="1"/>
  <c r="B108" i="10"/>
  <c r="C108" i="10" s="1"/>
  <c r="B109" i="10"/>
  <c r="C109" i="10" s="1"/>
  <c r="B110" i="10"/>
  <c r="C110" i="10" s="1"/>
  <c r="B111" i="10"/>
  <c r="C111" i="10" s="1"/>
  <c r="B112" i="10"/>
  <c r="C112" i="10" s="1"/>
  <c r="B113" i="10"/>
  <c r="C113" i="10" s="1"/>
  <c r="B114" i="10"/>
  <c r="C114" i="10" s="1"/>
  <c r="B115" i="10"/>
  <c r="C115" i="10" s="1"/>
  <c r="B116" i="10"/>
  <c r="C116" i="10" s="1"/>
  <c r="B117" i="10"/>
  <c r="C117" i="10" s="1"/>
  <c r="B118" i="10"/>
  <c r="C118" i="10" s="1"/>
  <c r="B119" i="10"/>
  <c r="C119" i="10" s="1"/>
  <c r="B120" i="10"/>
  <c r="C120" i="10" s="1"/>
  <c r="B121" i="10"/>
  <c r="C121" i="10" s="1"/>
  <c r="B122" i="10"/>
  <c r="C122" i="10" s="1"/>
  <c r="B123" i="10"/>
  <c r="C123" i="10" s="1"/>
  <c r="B124" i="10"/>
  <c r="C124" i="10" s="1"/>
  <c r="B125" i="10"/>
  <c r="C125" i="10" s="1"/>
  <c r="B126" i="10"/>
  <c r="C126" i="10" s="1"/>
  <c r="B127" i="10"/>
  <c r="C127" i="10" s="1"/>
  <c r="B128" i="10"/>
  <c r="C128" i="10" s="1"/>
  <c r="B129" i="10"/>
  <c r="C129" i="10" s="1"/>
  <c r="B3" i="20"/>
  <c r="C3" i="20" s="1"/>
  <c r="B4" i="20"/>
  <c r="C4" i="20" s="1"/>
  <c r="B5" i="20"/>
  <c r="C5" i="20" s="1"/>
  <c r="B6" i="20"/>
  <c r="C6" i="20" s="1"/>
  <c r="B7" i="20"/>
  <c r="C7" i="20" s="1"/>
  <c r="B8" i="20"/>
  <c r="C8" i="20" s="1"/>
  <c r="B9" i="20"/>
  <c r="C9" i="20" s="1"/>
  <c r="B10" i="20"/>
  <c r="C10" i="20" s="1"/>
  <c r="B11" i="20"/>
  <c r="C11" i="20" s="1"/>
  <c r="B12" i="20"/>
  <c r="C12" i="20" s="1"/>
  <c r="B13" i="20"/>
  <c r="C13" i="20" s="1"/>
  <c r="B14" i="20"/>
  <c r="C14" i="20" s="1"/>
  <c r="B15" i="20"/>
  <c r="C15" i="20" s="1"/>
  <c r="B16" i="20"/>
  <c r="C16" i="20" s="1"/>
  <c r="B17" i="20"/>
  <c r="C17" i="20" s="1"/>
  <c r="B18" i="20"/>
  <c r="C18" i="20" s="1"/>
  <c r="B19" i="20"/>
  <c r="C19" i="20" s="1"/>
  <c r="B20" i="20"/>
  <c r="C20" i="20" s="1"/>
  <c r="B21" i="20"/>
  <c r="C21" i="20" s="1"/>
  <c r="B22" i="20"/>
  <c r="C22" i="20" s="1"/>
  <c r="B23" i="20"/>
  <c r="C23" i="20" s="1"/>
  <c r="B24" i="20"/>
  <c r="C24" i="20" s="1"/>
  <c r="B25" i="20"/>
  <c r="C25" i="20" s="1"/>
  <c r="B26" i="20"/>
  <c r="C26" i="20" s="1"/>
  <c r="B27" i="20"/>
  <c r="C27" i="20" s="1"/>
  <c r="B28" i="20"/>
  <c r="C28" i="20" s="1"/>
  <c r="B29" i="20"/>
  <c r="C29" i="20" s="1"/>
  <c r="B30" i="20"/>
  <c r="C30" i="20" s="1"/>
  <c r="B31" i="20"/>
  <c r="C31" i="20" s="1"/>
  <c r="B32" i="20"/>
  <c r="C32" i="20" s="1"/>
  <c r="B33" i="20"/>
  <c r="C33" i="20" s="1"/>
  <c r="B34" i="20"/>
  <c r="C34" i="20" s="1"/>
  <c r="B35" i="20"/>
  <c r="C35" i="20" s="1"/>
  <c r="B36" i="20"/>
  <c r="C36" i="20" s="1"/>
  <c r="B37" i="20"/>
  <c r="C37" i="20" s="1"/>
  <c r="B38" i="20"/>
  <c r="C38" i="20" s="1"/>
  <c r="B39" i="20"/>
  <c r="C39" i="20" s="1"/>
  <c r="B40" i="20"/>
  <c r="C40" i="20" s="1"/>
  <c r="B41" i="20"/>
  <c r="C41" i="20" s="1"/>
  <c r="B42" i="20"/>
  <c r="C42" i="20" s="1"/>
  <c r="B43" i="20"/>
  <c r="C43" i="20" s="1"/>
  <c r="B44" i="20"/>
  <c r="C44" i="20" s="1"/>
  <c r="B45" i="20"/>
  <c r="C45" i="20" s="1"/>
  <c r="B46" i="20"/>
  <c r="C46" i="20" s="1"/>
  <c r="B47" i="20"/>
  <c r="C47" i="20" s="1"/>
  <c r="B48" i="20"/>
  <c r="C48" i="20" s="1"/>
  <c r="B49" i="20"/>
  <c r="C49" i="20" s="1"/>
  <c r="B50" i="20"/>
  <c r="C50" i="20" s="1"/>
  <c r="B51" i="20"/>
  <c r="C51" i="20" s="1"/>
  <c r="B52" i="20"/>
  <c r="C52" i="20" s="1"/>
  <c r="B53" i="20"/>
  <c r="C53" i="20" s="1"/>
  <c r="B54" i="20"/>
  <c r="C54" i="20" s="1"/>
  <c r="B55" i="20"/>
  <c r="C55" i="20" s="1"/>
  <c r="B56" i="20"/>
  <c r="C56" i="20" s="1"/>
  <c r="B57" i="20"/>
  <c r="C57" i="20" s="1"/>
  <c r="B58" i="20"/>
  <c r="C58" i="20" s="1"/>
  <c r="B59" i="20"/>
  <c r="C59" i="20" s="1"/>
  <c r="B60" i="20"/>
  <c r="C60" i="20" s="1"/>
  <c r="B61" i="20"/>
  <c r="C61" i="20" s="1"/>
  <c r="B62" i="20"/>
  <c r="C62" i="20" s="1"/>
  <c r="B63" i="20"/>
  <c r="C63" i="20" s="1"/>
  <c r="B64" i="20"/>
  <c r="C64" i="20" s="1"/>
  <c r="B65" i="20"/>
  <c r="C65" i="20" s="1"/>
  <c r="B66" i="20"/>
  <c r="C66" i="20" s="1"/>
  <c r="B67" i="20"/>
  <c r="C67" i="20" s="1"/>
  <c r="B68" i="20"/>
  <c r="C68" i="20" s="1"/>
  <c r="B69" i="20"/>
  <c r="C69" i="20" s="1"/>
  <c r="B70" i="20"/>
  <c r="C70" i="20" s="1"/>
  <c r="B71" i="20"/>
  <c r="C71" i="20" s="1"/>
  <c r="B72" i="20"/>
  <c r="C72" i="20" s="1"/>
  <c r="B73" i="20"/>
  <c r="C73" i="20" s="1"/>
  <c r="B74" i="20"/>
  <c r="C74" i="20" s="1"/>
  <c r="B75" i="20"/>
  <c r="C75" i="20" s="1"/>
  <c r="B76" i="20"/>
  <c r="C76" i="20" s="1"/>
  <c r="B77" i="20"/>
  <c r="C77" i="20" s="1"/>
  <c r="B78" i="20"/>
  <c r="C78" i="20" s="1"/>
  <c r="B79" i="20"/>
  <c r="C79" i="20" s="1"/>
  <c r="B80" i="20"/>
  <c r="C80" i="20" s="1"/>
  <c r="B81" i="20"/>
  <c r="C81" i="20" s="1"/>
  <c r="B82" i="20"/>
  <c r="C82" i="20" s="1"/>
  <c r="B83" i="20"/>
  <c r="C83" i="20" s="1"/>
  <c r="B84" i="20"/>
  <c r="C84" i="20" s="1"/>
  <c r="B85" i="20"/>
  <c r="C85" i="20" s="1"/>
  <c r="B86" i="20"/>
  <c r="C86" i="20" s="1"/>
  <c r="B87" i="20"/>
  <c r="C87" i="20" s="1"/>
  <c r="B88" i="20"/>
  <c r="C88" i="20" s="1"/>
  <c r="B89" i="20"/>
  <c r="C89" i="20" s="1"/>
  <c r="B90" i="20"/>
  <c r="C90" i="20" s="1"/>
  <c r="B91" i="20"/>
  <c r="C91" i="20" s="1"/>
  <c r="B92" i="20"/>
  <c r="C92" i="20" s="1"/>
  <c r="B93" i="20"/>
  <c r="C93" i="20" s="1"/>
  <c r="B94" i="20"/>
  <c r="C94" i="20" s="1"/>
  <c r="B95" i="20"/>
  <c r="C95" i="20" s="1"/>
  <c r="B96" i="20"/>
  <c r="C96" i="20" s="1"/>
  <c r="B97" i="20"/>
  <c r="C97" i="20" s="1"/>
  <c r="B98" i="20"/>
  <c r="C98" i="20" s="1"/>
  <c r="B99" i="20"/>
  <c r="C99" i="20" s="1"/>
  <c r="B100" i="20"/>
  <c r="C100" i="20" s="1"/>
  <c r="B101" i="20"/>
  <c r="C101" i="20" s="1"/>
  <c r="B102" i="20"/>
  <c r="C102" i="20" s="1"/>
  <c r="B103" i="20"/>
  <c r="C103" i="20" s="1"/>
  <c r="B104" i="20"/>
  <c r="C104" i="20" s="1"/>
  <c r="B105" i="20"/>
  <c r="C105" i="20" s="1"/>
  <c r="B106" i="20"/>
  <c r="C106" i="20" s="1"/>
  <c r="B107" i="20"/>
  <c r="C107" i="20" s="1"/>
  <c r="B108" i="20"/>
  <c r="C108" i="20" s="1"/>
  <c r="B109" i="20"/>
  <c r="C109" i="20" s="1"/>
  <c r="B110" i="20"/>
  <c r="C110" i="20" s="1"/>
  <c r="B111" i="20"/>
  <c r="C111" i="20" s="1"/>
  <c r="B112" i="20"/>
  <c r="C112" i="20" s="1"/>
  <c r="B113" i="20"/>
  <c r="C113" i="20" s="1"/>
  <c r="B114" i="20"/>
  <c r="C114" i="20" s="1"/>
  <c r="B115" i="20"/>
  <c r="C115" i="20" s="1"/>
  <c r="B116" i="20"/>
  <c r="C116" i="20" s="1"/>
  <c r="B117" i="20"/>
  <c r="C117" i="20" s="1"/>
  <c r="B118" i="20"/>
  <c r="C118" i="20" s="1"/>
  <c r="B119" i="20"/>
  <c r="C119" i="20" s="1"/>
  <c r="B120" i="20"/>
  <c r="C120" i="20" s="1"/>
  <c r="B121" i="20"/>
  <c r="C121" i="20" s="1"/>
  <c r="B122" i="20"/>
  <c r="C122" i="20" s="1"/>
  <c r="B123" i="20"/>
  <c r="C123" i="20" s="1"/>
  <c r="B124" i="20"/>
  <c r="C124" i="20" s="1"/>
  <c r="B125" i="20"/>
  <c r="C125" i="20" s="1"/>
  <c r="B126" i="20"/>
  <c r="C126" i="20" s="1"/>
  <c r="B127" i="20"/>
  <c r="C127" i="20" s="1"/>
  <c r="B128" i="20"/>
  <c r="C128" i="20" s="1"/>
  <c r="B129" i="20"/>
  <c r="C129" i="20" s="1"/>
  <c r="B3" i="19"/>
  <c r="C3" i="19" s="1"/>
  <c r="B4" i="19"/>
  <c r="C4" i="19" s="1"/>
  <c r="B5" i="19"/>
  <c r="C5" i="19" s="1"/>
  <c r="B6" i="19"/>
  <c r="C6" i="19" s="1"/>
  <c r="B7" i="19"/>
  <c r="C7" i="19" s="1"/>
  <c r="B8" i="19"/>
  <c r="C8" i="19" s="1"/>
  <c r="B9" i="19"/>
  <c r="C9" i="19" s="1"/>
  <c r="B10" i="19"/>
  <c r="C10" i="19" s="1"/>
  <c r="B11" i="19"/>
  <c r="C11" i="19" s="1"/>
  <c r="B12" i="19"/>
  <c r="C12" i="19" s="1"/>
  <c r="B13" i="19"/>
  <c r="C13" i="19" s="1"/>
  <c r="B14" i="19"/>
  <c r="C14" i="19" s="1"/>
  <c r="B15" i="19"/>
  <c r="C15" i="19" s="1"/>
  <c r="B16" i="19"/>
  <c r="C16" i="19" s="1"/>
  <c r="B17" i="19"/>
  <c r="C17" i="19" s="1"/>
  <c r="B18" i="19"/>
  <c r="C18" i="19" s="1"/>
  <c r="B19" i="19"/>
  <c r="C19" i="19" s="1"/>
  <c r="B20" i="19"/>
  <c r="C20" i="19" s="1"/>
  <c r="B21" i="19"/>
  <c r="C21" i="19" s="1"/>
  <c r="B22" i="19"/>
  <c r="C22" i="19" s="1"/>
  <c r="B23" i="19"/>
  <c r="C23" i="19" s="1"/>
  <c r="B24" i="19"/>
  <c r="C24" i="19" s="1"/>
  <c r="B25" i="19"/>
  <c r="C25" i="19" s="1"/>
  <c r="B26" i="19"/>
  <c r="C26" i="19" s="1"/>
  <c r="B27" i="19"/>
  <c r="C27" i="19" s="1"/>
  <c r="B28" i="19"/>
  <c r="C28" i="19" s="1"/>
  <c r="B29" i="19"/>
  <c r="C29" i="19" s="1"/>
  <c r="B30" i="19"/>
  <c r="C30" i="19" s="1"/>
  <c r="B31" i="19"/>
  <c r="C31" i="19" s="1"/>
  <c r="B32" i="19"/>
  <c r="C32" i="19" s="1"/>
  <c r="B33" i="19"/>
  <c r="C33" i="19" s="1"/>
  <c r="B34" i="19"/>
  <c r="C34" i="19" s="1"/>
  <c r="B35" i="19"/>
  <c r="C35" i="19" s="1"/>
  <c r="B36" i="19"/>
  <c r="C36" i="19" s="1"/>
  <c r="B37" i="19"/>
  <c r="C37" i="19" s="1"/>
  <c r="B38" i="19"/>
  <c r="C38" i="19" s="1"/>
  <c r="B39" i="19"/>
  <c r="C39" i="19" s="1"/>
  <c r="B40" i="19"/>
  <c r="C40" i="19" s="1"/>
  <c r="B41" i="19"/>
  <c r="C41" i="19" s="1"/>
  <c r="B42" i="19"/>
  <c r="C42" i="19" s="1"/>
  <c r="B43" i="19"/>
  <c r="C43" i="19" s="1"/>
  <c r="B44" i="19"/>
  <c r="C44" i="19" s="1"/>
  <c r="B45" i="19"/>
  <c r="C45" i="19" s="1"/>
  <c r="B46" i="19"/>
  <c r="C46" i="19" s="1"/>
  <c r="B47" i="19"/>
  <c r="C47" i="19" s="1"/>
  <c r="B48" i="19"/>
  <c r="C48" i="19" s="1"/>
  <c r="B49" i="19"/>
  <c r="C49" i="19" s="1"/>
  <c r="B50" i="19"/>
  <c r="C50" i="19" s="1"/>
  <c r="B51" i="19"/>
  <c r="C51" i="19" s="1"/>
  <c r="B52" i="19"/>
  <c r="C52" i="19" s="1"/>
  <c r="B53" i="19"/>
  <c r="C53" i="19" s="1"/>
  <c r="B54" i="19"/>
  <c r="C54" i="19" s="1"/>
  <c r="B55" i="19"/>
  <c r="C55" i="19" s="1"/>
  <c r="B56" i="19"/>
  <c r="C56" i="19" s="1"/>
  <c r="B57" i="19"/>
  <c r="C57" i="19" s="1"/>
  <c r="B58" i="19"/>
  <c r="C58" i="19" s="1"/>
  <c r="B59" i="19"/>
  <c r="C59" i="19" s="1"/>
  <c r="B60" i="19"/>
  <c r="C60" i="19" s="1"/>
  <c r="B61" i="19"/>
  <c r="C61" i="19" s="1"/>
  <c r="B62" i="19"/>
  <c r="C62" i="19" s="1"/>
  <c r="B63" i="19"/>
  <c r="C63" i="19" s="1"/>
  <c r="B64" i="19"/>
  <c r="C64" i="19" s="1"/>
  <c r="B65" i="19"/>
  <c r="C65" i="19" s="1"/>
  <c r="B66" i="19"/>
  <c r="C66" i="19" s="1"/>
  <c r="B67" i="19"/>
  <c r="C67" i="19" s="1"/>
  <c r="B68" i="19"/>
  <c r="C68" i="19" s="1"/>
  <c r="B69" i="19"/>
  <c r="C69" i="19" s="1"/>
  <c r="B70" i="19"/>
  <c r="C70" i="19" s="1"/>
  <c r="B71" i="19"/>
  <c r="C71" i="19" s="1"/>
  <c r="B72" i="19"/>
  <c r="C72" i="19" s="1"/>
  <c r="B73" i="19"/>
  <c r="C73" i="19" s="1"/>
  <c r="B74" i="19"/>
  <c r="C74" i="19" s="1"/>
  <c r="B75" i="19"/>
  <c r="C75" i="19" s="1"/>
  <c r="B76" i="19"/>
  <c r="C76" i="19" s="1"/>
  <c r="B77" i="19"/>
  <c r="C77" i="19" s="1"/>
  <c r="B78" i="19"/>
  <c r="C78" i="19" s="1"/>
  <c r="B79" i="19"/>
  <c r="C79" i="19" s="1"/>
  <c r="B80" i="19"/>
  <c r="C80" i="19" s="1"/>
  <c r="B81" i="19"/>
  <c r="C81" i="19" s="1"/>
  <c r="B82" i="19"/>
  <c r="C82" i="19" s="1"/>
  <c r="B83" i="19"/>
  <c r="C83" i="19" s="1"/>
  <c r="B84" i="19"/>
  <c r="C84" i="19" s="1"/>
  <c r="B85" i="19"/>
  <c r="C85" i="19" s="1"/>
  <c r="B86" i="19"/>
  <c r="C86" i="19" s="1"/>
  <c r="B87" i="19"/>
  <c r="C87" i="19" s="1"/>
  <c r="B88" i="19"/>
  <c r="C88" i="19" s="1"/>
  <c r="B89" i="19"/>
  <c r="C89" i="19" s="1"/>
  <c r="B90" i="19"/>
  <c r="C90" i="19" s="1"/>
  <c r="B91" i="19"/>
  <c r="C91" i="19" s="1"/>
  <c r="B92" i="19"/>
  <c r="C92" i="19" s="1"/>
  <c r="B93" i="19"/>
  <c r="C93" i="19" s="1"/>
  <c r="B94" i="19"/>
  <c r="C94" i="19" s="1"/>
  <c r="B95" i="19"/>
  <c r="C95" i="19" s="1"/>
  <c r="B96" i="19"/>
  <c r="C96" i="19" s="1"/>
  <c r="B97" i="19"/>
  <c r="C97" i="19" s="1"/>
  <c r="B98" i="19"/>
  <c r="C98" i="19" s="1"/>
  <c r="B99" i="19"/>
  <c r="C99" i="19" s="1"/>
  <c r="B100" i="19"/>
  <c r="C100" i="19" s="1"/>
  <c r="B101" i="19"/>
  <c r="C101" i="19" s="1"/>
  <c r="B102" i="19"/>
  <c r="C102" i="19" s="1"/>
  <c r="B103" i="19"/>
  <c r="C103" i="19" s="1"/>
  <c r="B104" i="19"/>
  <c r="C104" i="19" s="1"/>
  <c r="B105" i="19"/>
  <c r="C105" i="19" s="1"/>
  <c r="B106" i="19"/>
  <c r="C106" i="19" s="1"/>
  <c r="B107" i="19"/>
  <c r="C107" i="19" s="1"/>
  <c r="B108" i="19"/>
  <c r="C108" i="19" s="1"/>
  <c r="B109" i="19"/>
  <c r="C109" i="19" s="1"/>
  <c r="B110" i="19"/>
  <c r="C110" i="19" s="1"/>
  <c r="B111" i="19"/>
  <c r="C111" i="19" s="1"/>
  <c r="B112" i="19"/>
  <c r="C112" i="19" s="1"/>
  <c r="B113" i="19"/>
  <c r="C113" i="19" s="1"/>
  <c r="B114" i="19"/>
  <c r="C114" i="19" s="1"/>
  <c r="B115" i="19"/>
  <c r="C115" i="19" s="1"/>
  <c r="B116" i="19"/>
  <c r="C116" i="19" s="1"/>
  <c r="B117" i="19"/>
  <c r="C117" i="19" s="1"/>
  <c r="B118" i="19"/>
  <c r="C118" i="19" s="1"/>
  <c r="B119" i="19"/>
  <c r="C119" i="19" s="1"/>
  <c r="B120" i="19"/>
  <c r="C120" i="19" s="1"/>
  <c r="B121" i="19"/>
  <c r="C121" i="19" s="1"/>
  <c r="B122" i="19"/>
  <c r="C122" i="19" s="1"/>
  <c r="B123" i="19"/>
  <c r="C123" i="19" s="1"/>
  <c r="B124" i="19"/>
  <c r="C124" i="19" s="1"/>
  <c r="B125" i="19"/>
  <c r="C125" i="19" s="1"/>
  <c r="B126" i="19"/>
  <c r="C126" i="19" s="1"/>
  <c r="B127" i="19"/>
  <c r="C127" i="19" s="1"/>
  <c r="B128" i="19"/>
  <c r="C128" i="19" s="1"/>
  <c r="B129" i="19"/>
  <c r="C129" i="19" s="1"/>
  <c r="B37" i="6"/>
  <c r="C37" i="6"/>
  <c r="D37" i="6"/>
  <c r="E37" i="6"/>
  <c r="B38" i="6"/>
  <c r="C38" i="6"/>
  <c r="D38" i="6"/>
  <c r="E38" i="6"/>
  <c r="B39" i="6"/>
  <c r="C39" i="6"/>
  <c r="D39" i="6"/>
  <c r="E39" i="6"/>
  <c r="B40" i="6"/>
  <c r="C40" i="6"/>
  <c r="D40" i="6"/>
  <c r="E40" i="6"/>
  <c r="B41" i="6"/>
  <c r="C41" i="6"/>
  <c r="D41" i="6"/>
  <c r="E41" i="6"/>
  <c r="B42" i="6"/>
  <c r="C42" i="6"/>
  <c r="D42" i="6"/>
  <c r="E42" i="6"/>
  <c r="B43" i="6"/>
  <c r="C43" i="6"/>
  <c r="D43" i="6"/>
  <c r="E43" i="6"/>
  <c r="B44" i="6"/>
  <c r="C44" i="6"/>
  <c r="D44" i="6"/>
  <c r="E44" i="6"/>
  <c r="B45" i="6"/>
  <c r="C45" i="6"/>
  <c r="D45" i="6"/>
  <c r="E45" i="6"/>
  <c r="B46" i="6"/>
  <c r="C46" i="6"/>
  <c r="D46" i="6"/>
  <c r="E46" i="6"/>
  <c r="B47" i="6"/>
  <c r="C47" i="6"/>
  <c r="D47" i="6"/>
  <c r="E47" i="6"/>
  <c r="B48" i="6"/>
  <c r="C48" i="6"/>
  <c r="D48" i="6"/>
  <c r="E48" i="6"/>
  <c r="B49" i="6"/>
  <c r="C49" i="6"/>
  <c r="D49" i="6"/>
  <c r="E49" i="6"/>
  <c r="B50" i="6"/>
  <c r="C50" i="6"/>
  <c r="D50" i="6"/>
  <c r="E50" i="6"/>
  <c r="B51" i="6"/>
  <c r="C51" i="6"/>
  <c r="D51" i="6"/>
  <c r="E51" i="6"/>
  <c r="B52" i="6"/>
  <c r="C52" i="6"/>
  <c r="D52" i="6"/>
  <c r="E52" i="6"/>
  <c r="B53" i="6"/>
  <c r="C53" i="6"/>
  <c r="D53" i="6"/>
  <c r="E53" i="6"/>
  <c r="B54" i="6"/>
  <c r="C54" i="6"/>
  <c r="D54" i="6"/>
  <c r="E54" i="6"/>
  <c r="B55" i="6"/>
  <c r="C55" i="6"/>
  <c r="D55" i="6"/>
  <c r="E55" i="6"/>
  <c r="B56" i="6"/>
  <c r="C56" i="6"/>
  <c r="D56" i="6"/>
  <c r="E56" i="6"/>
  <c r="B57" i="6"/>
  <c r="C57" i="6"/>
  <c r="D57" i="6"/>
  <c r="E57" i="6"/>
  <c r="B58" i="6"/>
  <c r="C58" i="6"/>
  <c r="D58" i="6"/>
  <c r="E58" i="6"/>
  <c r="B59" i="6"/>
  <c r="C59" i="6"/>
  <c r="D59" i="6"/>
  <c r="E59" i="6"/>
  <c r="B60" i="6"/>
  <c r="C60" i="6"/>
  <c r="D60" i="6"/>
  <c r="E60" i="6"/>
  <c r="B61" i="6"/>
  <c r="C61" i="6"/>
  <c r="D61" i="6"/>
  <c r="E61" i="6"/>
  <c r="B62" i="6"/>
  <c r="C62" i="6"/>
  <c r="D62" i="6"/>
  <c r="E62" i="6"/>
  <c r="B63" i="6"/>
  <c r="C63" i="6"/>
  <c r="D63" i="6"/>
  <c r="E63" i="6"/>
  <c r="B64" i="6"/>
  <c r="C64" i="6"/>
  <c r="D64" i="6"/>
  <c r="E64" i="6"/>
  <c r="B65" i="6"/>
  <c r="C65" i="6"/>
  <c r="D65" i="6"/>
  <c r="E65" i="6"/>
  <c r="B66" i="6"/>
  <c r="C66" i="6"/>
  <c r="D66" i="6"/>
  <c r="E66" i="6"/>
  <c r="B67" i="6"/>
  <c r="C67" i="6"/>
  <c r="D67" i="6"/>
  <c r="E67" i="6"/>
  <c r="B68" i="6"/>
  <c r="C68" i="6"/>
  <c r="D68" i="6"/>
  <c r="E68" i="6"/>
  <c r="B69" i="6"/>
  <c r="C69" i="6"/>
  <c r="D69" i="6"/>
  <c r="E69" i="6"/>
  <c r="B70" i="6"/>
  <c r="C70" i="6"/>
  <c r="D70" i="6"/>
  <c r="E70" i="6"/>
  <c r="B71" i="6"/>
  <c r="C71" i="6"/>
  <c r="D71" i="6"/>
  <c r="E71" i="6"/>
  <c r="B72" i="6"/>
  <c r="C72" i="6"/>
  <c r="D72" i="6"/>
  <c r="E72" i="6"/>
  <c r="B73" i="6"/>
  <c r="C73" i="6"/>
  <c r="D73" i="6"/>
  <c r="E73" i="6"/>
  <c r="B74" i="6"/>
  <c r="C74" i="6"/>
  <c r="D74" i="6"/>
  <c r="E74" i="6"/>
  <c r="B75" i="6"/>
  <c r="C75" i="6"/>
  <c r="D75" i="6"/>
  <c r="E75" i="6"/>
  <c r="B76" i="6"/>
  <c r="C76" i="6"/>
  <c r="D76" i="6"/>
  <c r="E76" i="6"/>
  <c r="B77" i="6"/>
  <c r="C77" i="6"/>
  <c r="D77" i="6"/>
  <c r="E77" i="6"/>
  <c r="B78" i="6"/>
  <c r="C78" i="6"/>
  <c r="D78" i="6"/>
  <c r="E78" i="6"/>
  <c r="B79" i="6"/>
  <c r="C79" i="6"/>
  <c r="D79" i="6"/>
  <c r="E79" i="6"/>
  <c r="B80" i="6"/>
  <c r="C80" i="6"/>
  <c r="D80" i="6"/>
  <c r="E80" i="6"/>
  <c r="B81" i="6"/>
  <c r="C81" i="6"/>
  <c r="D81" i="6"/>
  <c r="E81" i="6"/>
  <c r="B82" i="6"/>
  <c r="C82" i="6"/>
  <c r="D82" i="6"/>
  <c r="E82" i="6"/>
  <c r="B83" i="6"/>
  <c r="C83" i="6"/>
  <c r="D83" i="6"/>
  <c r="E83" i="6"/>
  <c r="B84" i="6"/>
  <c r="C84" i="6"/>
  <c r="D84" i="6"/>
  <c r="E84" i="6"/>
  <c r="C2" i="6"/>
  <c r="C3" i="6"/>
  <c r="C4" i="6"/>
  <c r="C5" i="6"/>
  <c r="C6" i="6"/>
  <c r="C7" i="6"/>
  <c r="C8" i="6"/>
  <c r="C9" i="6"/>
  <c r="C10" i="6"/>
  <c r="C11" i="6"/>
  <c r="C12" i="6"/>
  <c r="C13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Q5" i="2" l="1"/>
  <c r="T5" i="2"/>
  <c r="Q4" i="2"/>
  <c r="T4" i="2"/>
  <c r="Q6" i="2"/>
  <c r="T6" i="2"/>
  <c r="D123" i="20"/>
  <c r="D122" i="20"/>
  <c r="D121" i="20"/>
  <c r="D120" i="20"/>
  <c r="D111" i="20"/>
  <c r="D6" i="19"/>
  <c r="D5" i="19"/>
  <c r="E25" i="25"/>
  <c r="D49" i="20"/>
  <c r="D28" i="20"/>
  <c r="D54" i="10"/>
  <c r="D49" i="10"/>
  <c r="D110" i="19"/>
  <c r="D109" i="19"/>
  <c r="D56" i="19"/>
  <c r="D55" i="19"/>
  <c r="D48" i="19"/>
  <c r="D25" i="19"/>
  <c r="D20" i="19"/>
  <c r="D63" i="20"/>
  <c r="D16" i="20"/>
  <c r="D120" i="10"/>
  <c r="D119" i="10"/>
  <c r="D118" i="10"/>
  <c r="D117" i="10"/>
  <c r="D110" i="10"/>
  <c r="D109" i="10"/>
  <c r="D108" i="10"/>
  <c r="D107" i="10"/>
  <c r="E64" i="22"/>
  <c r="T496" i="2"/>
  <c r="T480" i="2"/>
  <c r="T464" i="2"/>
  <c r="T448" i="2"/>
  <c r="T432" i="2"/>
  <c r="T416" i="2"/>
  <c r="T400" i="2"/>
  <c r="T384" i="2"/>
  <c r="T368" i="2"/>
  <c r="T352" i="2"/>
  <c r="T336" i="2"/>
  <c r="T320" i="2"/>
  <c r="T304" i="2"/>
  <c r="T288" i="2"/>
  <c r="T272" i="2"/>
  <c r="T256" i="2"/>
  <c r="T240" i="2"/>
  <c r="T224" i="2"/>
  <c r="T208" i="2"/>
  <c r="T192" i="2"/>
  <c r="T176" i="2"/>
  <c r="T160" i="2"/>
  <c r="T144" i="2"/>
  <c r="T128" i="2"/>
  <c r="T112" i="2"/>
  <c r="T96" i="2"/>
  <c r="D89" i="19"/>
  <c r="D88" i="19"/>
  <c r="D87" i="19"/>
  <c r="D86" i="19"/>
  <c r="D79" i="19"/>
  <c r="D64" i="19"/>
  <c r="D32" i="19"/>
  <c r="D31" i="19"/>
  <c r="D14" i="19"/>
  <c r="D99" i="20"/>
  <c r="D98" i="20"/>
  <c r="D97" i="20"/>
  <c r="D96" i="20"/>
  <c r="D79" i="20"/>
  <c r="D78" i="20"/>
  <c r="D77" i="20"/>
  <c r="D76" i="20"/>
  <c r="D71" i="20"/>
  <c r="D55" i="20"/>
  <c r="D43" i="20"/>
  <c r="D36" i="20"/>
  <c r="D22" i="20"/>
  <c r="D93" i="10"/>
  <c r="D86" i="10"/>
  <c r="D85" i="10"/>
  <c r="D84" i="10"/>
  <c r="D83" i="10"/>
  <c r="D80" i="10"/>
  <c r="D77" i="10"/>
  <c r="D76" i="10"/>
  <c r="D75" i="10"/>
  <c r="D74" i="10"/>
  <c r="D69" i="10"/>
  <c r="D62" i="10"/>
  <c r="D43" i="10"/>
  <c r="D42" i="10"/>
  <c r="T88" i="2"/>
  <c r="T120" i="2"/>
  <c r="T136" i="2"/>
  <c r="T168" i="2"/>
  <c r="T184" i="2"/>
  <c r="T200" i="2"/>
  <c r="T232" i="2"/>
  <c r="T248" i="2"/>
  <c r="T264" i="2"/>
  <c r="T296" i="2"/>
  <c r="T312" i="2"/>
  <c r="T344" i="2"/>
  <c r="T360" i="2"/>
  <c r="T376" i="2"/>
  <c r="T408" i="2"/>
  <c r="T424" i="2"/>
  <c r="T440" i="2"/>
  <c r="T472" i="2"/>
  <c r="T488" i="2"/>
  <c r="T504" i="2"/>
  <c r="D25" i="25"/>
  <c r="D64" i="22"/>
  <c r="D129" i="19"/>
  <c r="D128" i="19"/>
  <c r="D117" i="19"/>
  <c r="D116" i="19"/>
  <c r="D105" i="19"/>
  <c r="D104" i="19"/>
  <c r="D103" i="19"/>
  <c r="D102" i="19"/>
  <c r="D101" i="19"/>
  <c r="D100" i="19"/>
  <c r="D99" i="19"/>
  <c r="D96" i="19"/>
  <c r="D95" i="19"/>
  <c r="D94" i="19"/>
  <c r="D93" i="19"/>
  <c r="D75" i="19"/>
  <c r="D68" i="19"/>
  <c r="D60" i="19"/>
  <c r="D53" i="19"/>
  <c r="D52" i="19"/>
  <c r="D34" i="19"/>
  <c r="D29" i="19"/>
  <c r="D23" i="19"/>
  <c r="D22" i="19"/>
  <c r="D16" i="19"/>
  <c r="D10" i="19"/>
  <c r="D105" i="20"/>
  <c r="D88" i="20"/>
  <c r="D87" i="20"/>
  <c r="D86" i="20"/>
  <c r="D85" i="20"/>
  <c r="D67" i="20"/>
  <c r="D59" i="20"/>
  <c r="D53" i="20"/>
  <c r="D45" i="20"/>
  <c r="D32" i="20"/>
  <c r="D26" i="20"/>
  <c r="D20" i="20"/>
  <c r="D14" i="20"/>
  <c r="D11" i="20"/>
  <c r="D10" i="20"/>
  <c r="D9" i="20"/>
  <c r="D8" i="20"/>
  <c r="D7" i="20"/>
  <c r="D6" i="20"/>
  <c r="D5" i="20"/>
  <c r="D127" i="10"/>
  <c r="D126" i="10"/>
  <c r="D105" i="10"/>
  <c r="D98" i="10"/>
  <c r="D97" i="10"/>
  <c r="D96" i="10"/>
  <c r="D95" i="10"/>
  <c r="D58" i="10"/>
  <c r="D52" i="10"/>
  <c r="D51" i="10"/>
  <c r="D45" i="10"/>
  <c r="D40" i="10"/>
  <c r="D33" i="10"/>
  <c r="D127" i="19"/>
  <c r="D125" i="19"/>
  <c r="D123" i="19"/>
  <c r="D120" i="19"/>
  <c r="D118" i="19"/>
  <c r="D115" i="19"/>
  <c r="D113" i="19"/>
  <c r="D111" i="19"/>
  <c r="D108" i="19"/>
  <c r="D106" i="19"/>
  <c r="D97" i="19"/>
  <c r="D91" i="19"/>
  <c r="D84" i="19"/>
  <c r="D82" i="19"/>
  <c r="D80" i="19"/>
  <c r="D78" i="19"/>
  <c r="D76" i="19"/>
  <c r="D74" i="19"/>
  <c r="D72" i="19"/>
  <c r="D69" i="19"/>
  <c r="D67" i="19"/>
  <c r="D65" i="19"/>
  <c r="D63" i="19"/>
  <c r="D61" i="19"/>
  <c r="D59" i="19"/>
  <c r="D57" i="19"/>
  <c r="D54" i="19"/>
  <c r="D51" i="19"/>
  <c r="D49" i="19"/>
  <c r="D47" i="19"/>
  <c r="D45" i="19"/>
  <c r="D42" i="19"/>
  <c r="D40" i="19"/>
  <c r="D38" i="19"/>
  <c r="D36" i="19"/>
  <c r="D35" i="19"/>
  <c r="D33" i="19"/>
  <c r="D30" i="19"/>
  <c r="D28" i="19"/>
  <c r="D26" i="19"/>
  <c r="D24" i="19"/>
  <c r="D21" i="19"/>
  <c r="D19" i="19"/>
  <c r="D17" i="19"/>
  <c r="D15" i="19"/>
  <c r="D13" i="19"/>
  <c r="D11" i="19"/>
  <c r="D9" i="19"/>
  <c r="D7" i="19"/>
  <c r="D129" i="20"/>
  <c r="D127" i="20"/>
  <c r="D125" i="20"/>
  <c r="D118" i="20"/>
  <c r="D116" i="20"/>
  <c r="D114" i="20"/>
  <c r="D112" i="20"/>
  <c r="D110" i="20"/>
  <c r="D108" i="20"/>
  <c r="D106" i="20"/>
  <c r="D104" i="20"/>
  <c r="D102" i="20"/>
  <c r="D100" i="20"/>
  <c r="D94" i="20"/>
  <c r="D92" i="20"/>
  <c r="D90" i="20"/>
  <c r="D83" i="20"/>
  <c r="D81" i="20"/>
  <c r="D74" i="20"/>
  <c r="D72" i="20"/>
  <c r="D70" i="20"/>
  <c r="D68" i="20"/>
  <c r="D66" i="20"/>
  <c r="D64" i="20"/>
  <c r="D62" i="20"/>
  <c r="D60" i="20"/>
  <c r="D58" i="20"/>
  <c r="D56" i="20"/>
  <c r="D54" i="20"/>
  <c r="D52" i="20"/>
  <c r="D50" i="20"/>
  <c r="D48" i="20"/>
  <c r="D46" i="20"/>
  <c r="D44" i="20"/>
  <c r="D42" i="20"/>
  <c r="D40" i="20"/>
  <c r="D37" i="20"/>
  <c r="D35" i="20"/>
  <c r="D33" i="20"/>
  <c r="D31" i="20"/>
  <c r="D29" i="20"/>
  <c r="D27" i="20"/>
  <c r="D25" i="20"/>
  <c r="D23" i="20"/>
  <c r="D21" i="20"/>
  <c r="D19" i="20"/>
  <c r="D17" i="20"/>
  <c r="D15" i="20"/>
  <c r="D13" i="20"/>
  <c r="D128" i="10"/>
  <c r="D125" i="10"/>
  <c r="D123" i="10"/>
  <c r="D121" i="10"/>
  <c r="D115" i="10"/>
  <c r="D113" i="10"/>
  <c r="D111" i="10"/>
  <c r="D104" i="10"/>
  <c r="D102" i="10"/>
  <c r="D100" i="10"/>
  <c r="D92" i="10"/>
  <c r="D90" i="10"/>
  <c r="D88" i="10"/>
  <c r="D81" i="10"/>
  <c r="D79" i="10"/>
  <c r="D72" i="10"/>
  <c r="D70" i="10"/>
  <c r="D68" i="10"/>
  <c r="D66" i="10"/>
  <c r="D63" i="10"/>
  <c r="D61" i="10"/>
  <c r="D59" i="10"/>
  <c r="D57" i="10"/>
  <c r="D55" i="10"/>
  <c r="D53" i="10"/>
  <c r="D50" i="10"/>
  <c r="D48" i="10"/>
  <c r="D46" i="10"/>
  <c r="D44" i="10"/>
  <c r="D41" i="10"/>
  <c r="D39" i="10"/>
  <c r="D37" i="10"/>
  <c r="D34" i="10"/>
  <c r="D32" i="10"/>
  <c r="D30" i="10"/>
  <c r="C29" i="10"/>
  <c r="E29" i="10"/>
  <c r="C28" i="10"/>
  <c r="E28" i="10"/>
  <c r="C26" i="10"/>
  <c r="E26" i="10"/>
  <c r="C25" i="10"/>
  <c r="E25" i="10"/>
  <c r="C23" i="10"/>
  <c r="E23" i="10"/>
  <c r="C21" i="10"/>
  <c r="E21" i="10"/>
  <c r="C20" i="10"/>
  <c r="E20" i="10"/>
  <c r="C18" i="10"/>
  <c r="E18" i="10"/>
  <c r="C17" i="10"/>
  <c r="E17" i="10"/>
  <c r="C15" i="10"/>
  <c r="E15" i="10"/>
  <c r="C14" i="10"/>
  <c r="E14" i="10"/>
  <c r="C12" i="10"/>
  <c r="E12" i="10"/>
  <c r="C10" i="10"/>
  <c r="E10" i="10"/>
  <c r="C128" i="16"/>
  <c r="E128" i="16"/>
  <c r="C117" i="16"/>
  <c r="E117" i="16"/>
  <c r="C115" i="16"/>
  <c r="E115" i="16"/>
  <c r="C104" i="16"/>
  <c r="E104" i="16"/>
  <c r="C93" i="16"/>
  <c r="E93" i="16"/>
  <c r="C83" i="16"/>
  <c r="E83" i="16"/>
  <c r="C74" i="16"/>
  <c r="E74" i="16"/>
  <c r="C72" i="16"/>
  <c r="E72" i="16"/>
  <c r="C70" i="16"/>
  <c r="E70" i="16"/>
  <c r="C69" i="16"/>
  <c r="E69" i="16"/>
  <c r="C67" i="16"/>
  <c r="E67" i="16"/>
  <c r="C65" i="16"/>
  <c r="E65" i="16"/>
  <c r="C64" i="16"/>
  <c r="E64" i="16"/>
  <c r="C62" i="16"/>
  <c r="E62" i="16"/>
  <c r="C61" i="16"/>
  <c r="E61" i="16"/>
  <c r="C59" i="16"/>
  <c r="E59" i="16"/>
  <c r="C57" i="16"/>
  <c r="E57" i="16"/>
  <c r="C56" i="16"/>
  <c r="E56" i="16"/>
  <c r="C54" i="16"/>
  <c r="E54" i="16"/>
  <c r="C53" i="16"/>
  <c r="E53" i="16"/>
  <c r="C51" i="16"/>
  <c r="E51" i="16"/>
  <c r="C49" i="16"/>
  <c r="E49" i="16"/>
  <c r="C48" i="16"/>
  <c r="E48" i="16"/>
  <c r="C46" i="16"/>
  <c r="E46" i="16"/>
  <c r="C45" i="16"/>
  <c r="E45" i="16"/>
  <c r="C43" i="16"/>
  <c r="E43" i="16"/>
  <c r="C41" i="16"/>
  <c r="E41" i="16"/>
  <c r="C40" i="16"/>
  <c r="E40" i="16"/>
  <c r="C38" i="16"/>
  <c r="E38" i="16"/>
  <c r="C36" i="16"/>
  <c r="E36" i="16"/>
  <c r="C35" i="16"/>
  <c r="E35" i="16"/>
  <c r="C33" i="16"/>
  <c r="E33" i="16"/>
  <c r="C32" i="16"/>
  <c r="E32" i="16"/>
  <c r="C30" i="16"/>
  <c r="E30" i="16"/>
  <c r="C29" i="16"/>
  <c r="E29" i="16"/>
  <c r="C27" i="16"/>
  <c r="E27" i="16"/>
  <c r="C26" i="16"/>
  <c r="E26" i="16"/>
  <c r="C24" i="16"/>
  <c r="E24" i="16"/>
  <c r="C23" i="16"/>
  <c r="E23" i="16"/>
  <c r="C21" i="16"/>
  <c r="E21" i="16"/>
  <c r="C20" i="16"/>
  <c r="E20" i="16"/>
  <c r="C18" i="16"/>
  <c r="E18" i="16"/>
  <c r="C16" i="16"/>
  <c r="E16" i="16"/>
  <c r="C15" i="16"/>
  <c r="E15" i="16"/>
  <c r="C13" i="16"/>
  <c r="E13" i="16"/>
  <c r="C12" i="16"/>
  <c r="E12" i="16"/>
  <c r="C10" i="16"/>
  <c r="E10" i="16"/>
  <c r="C8" i="16"/>
  <c r="E8" i="16"/>
  <c r="C127" i="17"/>
  <c r="E127" i="17"/>
  <c r="C126" i="17"/>
  <c r="E126" i="17"/>
  <c r="C115" i="17"/>
  <c r="E115" i="17"/>
  <c r="C105" i="17"/>
  <c r="E105" i="17"/>
  <c r="C103" i="17"/>
  <c r="E103" i="17"/>
  <c r="C101" i="17"/>
  <c r="E101" i="17"/>
  <c r="C91" i="17"/>
  <c r="E91" i="17"/>
  <c r="C81" i="17"/>
  <c r="E81" i="17"/>
  <c r="C72" i="17"/>
  <c r="E72" i="17"/>
  <c r="C70" i="17"/>
  <c r="E70" i="17"/>
  <c r="C69" i="17"/>
  <c r="E69" i="17"/>
  <c r="C67" i="17"/>
  <c r="E67" i="17"/>
  <c r="C65" i="17"/>
  <c r="E65" i="17"/>
  <c r="C64" i="17"/>
  <c r="E64" i="17"/>
  <c r="C62" i="17"/>
  <c r="E62" i="17"/>
  <c r="C60" i="17"/>
  <c r="E60" i="17"/>
  <c r="C59" i="17"/>
  <c r="E59" i="17"/>
  <c r="C57" i="17"/>
  <c r="E57" i="17"/>
  <c r="C56" i="17"/>
  <c r="E56" i="17"/>
  <c r="C54" i="17"/>
  <c r="E54" i="17"/>
  <c r="C52" i="17"/>
  <c r="E52" i="17"/>
  <c r="C51" i="17"/>
  <c r="E51" i="17"/>
  <c r="C49" i="17"/>
  <c r="E49" i="17"/>
  <c r="C48" i="17"/>
  <c r="E48" i="17"/>
  <c r="C46" i="17"/>
  <c r="E46" i="17"/>
  <c r="C45" i="17"/>
  <c r="E45" i="17"/>
  <c r="C43" i="17"/>
  <c r="E43" i="17"/>
  <c r="C41" i="17"/>
  <c r="E41" i="17"/>
  <c r="C40" i="17"/>
  <c r="E40" i="17"/>
  <c r="C38" i="17"/>
  <c r="E38" i="17"/>
  <c r="C36" i="17"/>
  <c r="E36" i="17"/>
  <c r="C35" i="17"/>
  <c r="E35" i="17"/>
  <c r="C33" i="17"/>
  <c r="E33" i="17"/>
  <c r="C32" i="17"/>
  <c r="E32" i="17"/>
  <c r="C30" i="17"/>
  <c r="E30" i="17"/>
  <c r="C28" i="17"/>
  <c r="E28" i="17"/>
  <c r="C27" i="17"/>
  <c r="E27" i="17"/>
  <c r="C25" i="17"/>
  <c r="E25" i="17"/>
  <c r="C24" i="17"/>
  <c r="E24" i="17"/>
  <c r="C22" i="17"/>
  <c r="E22" i="17"/>
  <c r="C21" i="17"/>
  <c r="E21" i="17"/>
  <c r="C19" i="17"/>
  <c r="E19" i="17"/>
  <c r="C17" i="17"/>
  <c r="E17" i="17"/>
  <c r="C16" i="17"/>
  <c r="E16" i="17"/>
  <c r="C14" i="17"/>
  <c r="E14" i="17"/>
  <c r="C13" i="17"/>
  <c r="E13" i="17"/>
  <c r="C11" i="17"/>
  <c r="E11" i="17"/>
  <c r="C9" i="17"/>
  <c r="E9" i="17"/>
  <c r="C7" i="17"/>
  <c r="E7" i="17"/>
  <c r="C126" i="18"/>
  <c r="E126" i="18"/>
  <c r="C124" i="18"/>
  <c r="E124" i="18"/>
  <c r="C113" i="18"/>
  <c r="E113" i="18"/>
  <c r="C103" i="18"/>
  <c r="E103" i="18"/>
  <c r="C101" i="18"/>
  <c r="E101" i="18"/>
  <c r="C90" i="18"/>
  <c r="E90" i="18"/>
  <c r="C80" i="18"/>
  <c r="E80" i="18"/>
  <c r="C71" i="18"/>
  <c r="E71" i="18"/>
  <c r="C69" i="18"/>
  <c r="E69" i="18"/>
  <c r="C68" i="18"/>
  <c r="E68" i="18"/>
  <c r="C66" i="18"/>
  <c r="E66" i="18"/>
  <c r="C64" i="18"/>
  <c r="E64" i="18"/>
  <c r="C63" i="18"/>
  <c r="E63" i="18"/>
  <c r="C61" i="18"/>
  <c r="E61" i="18"/>
  <c r="C60" i="18"/>
  <c r="E60" i="18"/>
  <c r="C58" i="18"/>
  <c r="E58" i="18"/>
  <c r="C56" i="18"/>
  <c r="E56" i="18"/>
  <c r="C55" i="18"/>
  <c r="E55" i="18"/>
  <c r="C53" i="18"/>
  <c r="E53" i="18"/>
  <c r="C51" i="18"/>
  <c r="E51" i="18"/>
  <c r="C50" i="18"/>
  <c r="E50" i="18"/>
  <c r="C48" i="18"/>
  <c r="E48" i="18"/>
  <c r="C47" i="18"/>
  <c r="E47" i="18"/>
  <c r="C45" i="18"/>
  <c r="E45" i="18"/>
  <c r="C43" i="18"/>
  <c r="E43" i="18"/>
  <c r="C42" i="18"/>
  <c r="E42" i="18"/>
  <c r="C40" i="18"/>
  <c r="E40" i="18"/>
  <c r="C39" i="18"/>
  <c r="E39" i="18"/>
  <c r="C37" i="18"/>
  <c r="E37" i="18"/>
  <c r="C35" i="18"/>
  <c r="E35" i="18"/>
  <c r="C34" i="18"/>
  <c r="E34" i="18"/>
  <c r="C32" i="18"/>
  <c r="E32" i="18"/>
  <c r="C31" i="18"/>
  <c r="E31" i="18"/>
  <c r="C29" i="18"/>
  <c r="E29" i="18"/>
  <c r="C28" i="18"/>
  <c r="E28" i="18"/>
  <c r="C26" i="18"/>
  <c r="E26" i="18"/>
  <c r="C24" i="18"/>
  <c r="E24" i="18"/>
  <c r="C23" i="18"/>
  <c r="E23" i="18"/>
  <c r="C21" i="18"/>
  <c r="E21" i="18"/>
  <c r="C20" i="18"/>
  <c r="E20" i="18"/>
  <c r="C18" i="18"/>
  <c r="E18" i="18"/>
  <c r="C17" i="18"/>
  <c r="E17" i="18"/>
  <c r="C15" i="18"/>
  <c r="E15" i="18"/>
  <c r="C13" i="18"/>
  <c r="E13" i="18"/>
  <c r="C12" i="18"/>
  <c r="E12" i="18"/>
  <c r="C10" i="18"/>
  <c r="E10" i="18"/>
  <c r="C9" i="18"/>
  <c r="E9" i="18"/>
  <c r="C7" i="18"/>
  <c r="E7" i="18"/>
  <c r="C124" i="28"/>
  <c r="E124" i="28"/>
  <c r="C114" i="28"/>
  <c r="E114" i="28"/>
  <c r="C112" i="28"/>
  <c r="E112" i="28"/>
  <c r="C101" i="28"/>
  <c r="E101" i="28"/>
  <c r="C99" i="28"/>
  <c r="E99" i="28"/>
  <c r="C88" i="28"/>
  <c r="E88" i="28"/>
  <c r="C78" i="28"/>
  <c r="E78" i="28"/>
  <c r="C69" i="28"/>
  <c r="E69" i="28"/>
  <c r="C67" i="28"/>
  <c r="E67" i="28"/>
  <c r="C66" i="28"/>
  <c r="E66" i="28"/>
  <c r="C64" i="28"/>
  <c r="E64" i="28"/>
  <c r="C63" i="28"/>
  <c r="E63" i="28"/>
  <c r="C61" i="28"/>
  <c r="E61" i="28"/>
  <c r="C59" i="28"/>
  <c r="E59" i="28"/>
  <c r="C58" i="28"/>
  <c r="E58" i="28"/>
  <c r="C56" i="28"/>
  <c r="E56" i="28"/>
  <c r="C54" i="28"/>
  <c r="E54" i="28"/>
  <c r="C53" i="28"/>
  <c r="E53" i="28"/>
  <c r="C51" i="28"/>
  <c r="E51" i="28"/>
  <c r="C50" i="28"/>
  <c r="E50" i="28"/>
  <c r="C48" i="28"/>
  <c r="E48" i="28"/>
  <c r="C46" i="28"/>
  <c r="E46" i="28"/>
  <c r="C45" i="28"/>
  <c r="E45" i="28"/>
  <c r="C43" i="28"/>
  <c r="E43" i="28"/>
  <c r="C42" i="28"/>
  <c r="E42" i="28"/>
  <c r="C40" i="28"/>
  <c r="E40" i="28"/>
  <c r="C38" i="28"/>
  <c r="E38" i="28"/>
  <c r="C37" i="28"/>
  <c r="E37" i="28"/>
  <c r="C35" i="28"/>
  <c r="E35" i="28"/>
  <c r="C33" i="28"/>
  <c r="E33" i="28"/>
  <c r="C32" i="28"/>
  <c r="E32" i="28"/>
  <c r="C30" i="28"/>
  <c r="E30" i="28"/>
  <c r="C29" i="28"/>
  <c r="E29" i="28"/>
  <c r="C27" i="28"/>
  <c r="E27" i="28"/>
  <c r="C26" i="28"/>
  <c r="E26" i="28"/>
  <c r="C24" i="28"/>
  <c r="E24" i="28"/>
  <c r="C22" i="28"/>
  <c r="E22" i="28"/>
  <c r="C21" i="28"/>
  <c r="E21" i="28"/>
  <c r="C19" i="28"/>
  <c r="E19" i="28"/>
  <c r="C18" i="28"/>
  <c r="E18" i="28"/>
  <c r="C16" i="28"/>
  <c r="E16" i="28"/>
  <c r="C15" i="28"/>
  <c r="E15" i="28"/>
  <c r="C13" i="28"/>
  <c r="E13" i="28"/>
  <c r="C11" i="28"/>
  <c r="E11" i="28"/>
  <c r="C10" i="28"/>
  <c r="E10" i="28"/>
  <c r="C8" i="28"/>
  <c r="E8" i="28"/>
  <c r="C6" i="28"/>
  <c r="E6" i="28"/>
  <c r="C5" i="28"/>
  <c r="E5" i="28"/>
  <c r="C118" i="11"/>
  <c r="E118" i="11"/>
  <c r="C107" i="11"/>
  <c r="E107" i="11"/>
  <c r="C105" i="11"/>
  <c r="E105" i="11"/>
  <c r="C103" i="11"/>
  <c r="E103" i="11"/>
  <c r="C93" i="11"/>
  <c r="E93" i="11"/>
  <c r="C83" i="11"/>
  <c r="E83" i="11"/>
  <c r="C73" i="11"/>
  <c r="E73" i="11"/>
  <c r="C64" i="11"/>
  <c r="E64" i="11"/>
  <c r="C62" i="11"/>
  <c r="E62" i="11"/>
  <c r="C61" i="11"/>
  <c r="E61" i="11"/>
  <c r="C59" i="11"/>
  <c r="E59" i="11"/>
  <c r="C57" i="11"/>
  <c r="E57" i="11"/>
  <c r="C56" i="11"/>
  <c r="E56" i="11"/>
  <c r="C54" i="11"/>
  <c r="E54" i="11"/>
  <c r="C52" i="11"/>
  <c r="E52" i="11"/>
  <c r="C51" i="11"/>
  <c r="E51" i="11"/>
  <c r="C49" i="11"/>
  <c r="E49" i="11"/>
  <c r="C48" i="11"/>
  <c r="E48" i="11"/>
  <c r="C46" i="11"/>
  <c r="E46" i="11"/>
  <c r="C44" i="11"/>
  <c r="E44" i="11"/>
  <c r="C43" i="11"/>
  <c r="E43" i="11"/>
  <c r="C41" i="11"/>
  <c r="E41" i="11"/>
  <c r="C40" i="11"/>
  <c r="E40" i="11"/>
  <c r="C38" i="11"/>
  <c r="E38" i="11"/>
  <c r="C37" i="11"/>
  <c r="E37" i="11"/>
  <c r="C36" i="11"/>
  <c r="E36" i="11"/>
  <c r="C34" i="11"/>
  <c r="E34" i="11"/>
  <c r="C33" i="11"/>
  <c r="E33" i="11"/>
  <c r="C31" i="11"/>
  <c r="E31" i="11"/>
  <c r="C30" i="11"/>
  <c r="E30" i="11"/>
  <c r="C28" i="11"/>
  <c r="E28" i="11"/>
  <c r="C26" i="11"/>
  <c r="E26" i="11"/>
  <c r="C24" i="11"/>
  <c r="E24" i="11"/>
  <c r="C23" i="11"/>
  <c r="E23" i="11"/>
  <c r="C21" i="11"/>
  <c r="E21" i="11"/>
  <c r="C20" i="11"/>
  <c r="E20" i="11"/>
  <c r="C18" i="11"/>
  <c r="E18" i="11"/>
  <c r="C17" i="11"/>
  <c r="E17" i="11"/>
  <c r="C15" i="11"/>
  <c r="E15" i="11"/>
  <c r="C14" i="11"/>
  <c r="E14" i="11"/>
  <c r="C12" i="11"/>
  <c r="E12" i="11"/>
  <c r="C10" i="11"/>
  <c r="E10" i="11"/>
  <c r="C9" i="11"/>
  <c r="E9" i="11"/>
  <c r="C7" i="11"/>
  <c r="E7" i="11"/>
  <c r="C6" i="11"/>
  <c r="E6" i="11"/>
  <c r="C4" i="11"/>
  <c r="E4" i="11"/>
  <c r="C3" i="11"/>
  <c r="E3" i="11"/>
  <c r="C123" i="26"/>
  <c r="E123" i="26"/>
  <c r="C121" i="26"/>
  <c r="E121" i="26"/>
  <c r="C112" i="26"/>
  <c r="E112" i="26"/>
  <c r="C110" i="26"/>
  <c r="E110" i="26"/>
  <c r="C109" i="26"/>
  <c r="E109" i="26"/>
  <c r="C107" i="26"/>
  <c r="E107" i="26"/>
  <c r="C96" i="26"/>
  <c r="E96" i="26"/>
  <c r="C86" i="26"/>
  <c r="E86" i="26"/>
  <c r="C76" i="26"/>
  <c r="E76" i="26"/>
  <c r="C66" i="26"/>
  <c r="E66" i="26"/>
  <c r="C65" i="26"/>
  <c r="E65" i="26"/>
  <c r="C63" i="26"/>
  <c r="E63" i="26"/>
  <c r="C62" i="26"/>
  <c r="E62" i="26"/>
  <c r="C60" i="26"/>
  <c r="E60" i="26"/>
  <c r="C58" i="26"/>
  <c r="E58" i="26"/>
  <c r="C57" i="26"/>
  <c r="E57" i="26"/>
  <c r="C55" i="26"/>
  <c r="E55" i="26"/>
  <c r="C53" i="26"/>
  <c r="E53" i="26"/>
  <c r="C52" i="26"/>
  <c r="E52" i="26"/>
  <c r="C50" i="26"/>
  <c r="E50" i="26"/>
  <c r="C48" i="26"/>
  <c r="E48" i="26"/>
  <c r="C47" i="26"/>
  <c r="E47" i="26"/>
  <c r="C45" i="26"/>
  <c r="E45" i="26"/>
  <c r="C44" i="26"/>
  <c r="E44" i="26"/>
  <c r="C42" i="26"/>
  <c r="E42" i="26"/>
  <c r="C40" i="26"/>
  <c r="E40" i="26"/>
  <c r="C39" i="26"/>
  <c r="E39" i="26"/>
  <c r="C37" i="26"/>
  <c r="E37" i="26"/>
  <c r="C35" i="26"/>
  <c r="E35" i="26"/>
  <c r="C34" i="26"/>
  <c r="E34" i="26"/>
  <c r="C32" i="26"/>
  <c r="E32" i="26"/>
  <c r="C31" i="26"/>
  <c r="E31" i="26"/>
  <c r="C29" i="26"/>
  <c r="E29" i="26"/>
  <c r="C28" i="26"/>
  <c r="E28" i="26"/>
  <c r="C26" i="26"/>
  <c r="E26" i="26"/>
  <c r="C25" i="26"/>
  <c r="E25" i="26"/>
  <c r="C23" i="26"/>
  <c r="E23" i="26"/>
  <c r="C22" i="26"/>
  <c r="E22" i="26"/>
  <c r="C20" i="26"/>
  <c r="E20" i="26"/>
  <c r="C18" i="26"/>
  <c r="E18" i="26"/>
  <c r="C17" i="26"/>
  <c r="E17" i="26"/>
  <c r="C15" i="26"/>
  <c r="E15" i="26"/>
  <c r="C14" i="26"/>
  <c r="E14" i="26"/>
  <c r="C12" i="26"/>
  <c r="E12" i="26"/>
  <c r="C10" i="26"/>
  <c r="E10" i="26"/>
  <c r="C9" i="26"/>
  <c r="E9" i="26"/>
  <c r="C7" i="26"/>
  <c r="E7" i="26"/>
  <c r="C6" i="26"/>
  <c r="E6" i="26"/>
  <c r="C5" i="26"/>
  <c r="E5" i="26"/>
  <c r="C121" i="12"/>
  <c r="E121" i="12"/>
  <c r="C110" i="12"/>
  <c r="E110" i="12"/>
  <c r="C99" i="12"/>
  <c r="E99" i="12"/>
  <c r="C89" i="12"/>
  <c r="E89" i="12"/>
  <c r="C79" i="12"/>
  <c r="E79" i="12"/>
  <c r="C70" i="12"/>
  <c r="E70" i="12"/>
  <c r="C67" i="12"/>
  <c r="E67" i="12"/>
  <c r="C65" i="12"/>
  <c r="E65" i="12"/>
  <c r="C64" i="12"/>
  <c r="E64" i="12"/>
  <c r="C63" i="12"/>
  <c r="E63" i="12"/>
  <c r="C62" i="12"/>
  <c r="E62" i="12"/>
  <c r="C61" i="12"/>
  <c r="E61" i="12"/>
  <c r="C60" i="12"/>
  <c r="E60" i="12"/>
  <c r="C59" i="12"/>
  <c r="E59" i="12"/>
  <c r="C58" i="12"/>
  <c r="E58" i="12"/>
  <c r="C57" i="12"/>
  <c r="E57" i="12"/>
  <c r="C56" i="12"/>
  <c r="E56" i="12"/>
  <c r="C55" i="12"/>
  <c r="E55" i="12"/>
  <c r="C54" i="12"/>
  <c r="E54" i="12"/>
  <c r="C53" i="12"/>
  <c r="E53" i="12"/>
  <c r="C52" i="12"/>
  <c r="E52" i="12"/>
  <c r="C51" i="12"/>
  <c r="E51" i="12"/>
  <c r="C50" i="12"/>
  <c r="E50" i="12"/>
  <c r="C49" i="12"/>
  <c r="E49" i="12"/>
  <c r="C48" i="12"/>
  <c r="E48" i="12"/>
  <c r="C47" i="12"/>
  <c r="E47" i="12"/>
  <c r="C46" i="12"/>
  <c r="E46" i="12"/>
  <c r="C45" i="12"/>
  <c r="E45" i="12"/>
  <c r="C44" i="12"/>
  <c r="E44" i="12"/>
  <c r="C43" i="12"/>
  <c r="E43" i="12"/>
  <c r="C42" i="12"/>
  <c r="E42" i="12"/>
  <c r="C41" i="12"/>
  <c r="E41" i="12"/>
  <c r="C40" i="12"/>
  <c r="E40" i="12"/>
  <c r="C39" i="12"/>
  <c r="E39" i="12"/>
  <c r="C38" i="12"/>
  <c r="E38" i="12"/>
  <c r="C37" i="12"/>
  <c r="E37" i="12"/>
  <c r="C36" i="12"/>
  <c r="E36" i="12"/>
  <c r="C35" i="12"/>
  <c r="E35" i="12"/>
  <c r="C34" i="12"/>
  <c r="E34" i="12"/>
  <c r="C33" i="12"/>
  <c r="E33" i="12"/>
  <c r="C32" i="12"/>
  <c r="E32" i="12"/>
  <c r="C31" i="12"/>
  <c r="E31" i="12"/>
  <c r="C30" i="12"/>
  <c r="E30" i="12"/>
  <c r="C29" i="12"/>
  <c r="E29" i="12"/>
  <c r="C28" i="12"/>
  <c r="E28" i="12"/>
  <c r="C27" i="12"/>
  <c r="E27" i="12"/>
  <c r="C26" i="12"/>
  <c r="E26" i="12"/>
  <c r="C25" i="12"/>
  <c r="E25" i="12"/>
  <c r="C24" i="12"/>
  <c r="E24" i="12"/>
  <c r="C23" i="12"/>
  <c r="E23" i="12"/>
  <c r="C22" i="12"/>
  <c r="E22" i="12"/>
  <c r="C21" i="12"/>
  <c r="E21" i="12"/>
  <c r="C20" i="12"/>
  <c r="E20" i="12"/>
  <c r="C19" i="12"/>
  <c r="E19" i="12"/>
  <c r="C18" i="12"/>
  <c r="E18" i="12"/>
  <c r="C17" i="12"/>
  <c r="E17" i="12"/>
  <c r="C16" i="12"/>
  <c r="E16" i="12"/>
  <c r="C15" i="12"/>
  <c r="E15" i="12"/>
  <c r="C14" i="12"/>
  <c r="E14" i="12"/>
  <c r="C13" i="12"/>
  <c r="E13" i="12"/>
  <c r="C12" i="12"/>
  <c r="E12" i="12"/>
  <c r="C11" i="12"/>
  <c r="E11" i="12"/>
  <c r="C10" i="12"/>
  <c r="E10" i="12"/>
  <c r="C9" i="12"/>
  <c r="E9" i="12"/>
  <c r="C8" i="12"/>
  <c r="E8" i="12"/>
  <c r="C7" i="12"/>
  <c r="E7" i="12"/>
  <c r="C6" i="12"/>
  <c r="E6" i="12"/>
  <c r="C5" i="12"/>
  <c r="E5" i="12"/>
  <c r="C129" i="13"/>
  <c r="E129" i="13"/>
  <c r="C128" i="13"/>
  <c r="E128" i="13"/>
  <c r="C127" i="13"/>
  <c r="E127" i="13"/>
  <c r="C126" i="13"/>
  <c r="E126" i="13"/>
  <c r="C125" i="13"/>
  <c r="E125" i="13"/>
  <c r="C124" i="13"/>
  <c r="E124" i="13"/>
  <c r="C123" i="13"/>
  <c r="E123" i="13"/>
  <c r="C122" i="13"/>
  <c r="E122" i="13"/>
  <c r="C121" i="13"/>
  <c r="E121" i="13"/>
  <c r="C120" i="13"/>
  <c r="E120" i="13"/>
  <c r="C119" i="13"/>
  <c r="E119" i="13"/>
  <c r="C118" i="13"/>
  <c r="E118" i="13"/>
  <c r="C117" i="13"/>
  <c r="E117" i="13"/>
  <c r="C116" i="13"/>
  <c r="E116" i="13"/>
  <c r="C115" i="13"/>
  <c r="E115" i="13"/>
  <c r="C114" i="13"/>
  <c r="E114" i="13"/>
  <c r="C113" i="13"/>
  <c r="E113" i="13"/>
  <c r="C112" i="13"/>
  <c r="E112" i="13"/>
  <c r="C111" i="13"/>
  <c r="E111" i="13"/>
  <c r="C110" i="13"/>
  <c r="E110" i="13"/>
  <c r="C109" i="13"/>
  <c r="E109" i="13"/>
  <c r="C108" i="13"/>
  <c r="E108" i="13"/>
  <c r="C107" i="13"/>
  <c r="E107" i="13"/>
  <c r="C106" i="13"/>
  <c r="E106" i="13"/>
  <c r="C105" i="13"/>
  <c r="E105" i="13"/>
  <c r="C104" i="13"/>
  <c r="E104" i="13"/>
  <c r="C103" i="13"/>
  <c r="E103" i="13"/>
  <c r="C102" i="13"/>
  <c r="E102" i="13"/>
  <c r="C101" i="13"/>
  <c r="E101" i="13"/>
  <c r="C100" i="13"/>
  <c r="E100" i="13"/>
  <c r="C99" i="13"/>
  <c r="E99" i="13"/>
  <c r="C98" i="13"/>
  <c r="E98" i="13"/>
  <c r="C97" i="13"/>
  <c r="E97" i="13"/>
  <c r="C96" i="13"/>
  <c r="E96" i="13"/>
  <c r="C95" i="13"/>
  <c r="E95" i="13"/>
  <c r="C94" i="13"/>
  <c r="E94" i="13"/>
  <c r="C93" i="13"/>
  <c r="E93" i="13"/>
  <c r="C92" i="13"/>
  <c r="E92" i="13"/>
  <c r="C91" i="13"/>
  <c r="E91" i="13"/>
  <c r="C90" i="13"/>
  <c r="E90" i="13"/>
  <c r="C89" i="13"/>
  <c r="E89" i="13"/>
  <c r="C88" i="13"/>
  <c r="E88" i="13"/>
  <c r="C87" i="13"/>
  <c r="E87" i="13"/>
  <c r="C86" i="13"/>
  <c r="E86" i="13"/>
  <c r="C85" i="13"/>
  <c r="E85" i="13"/>
  <c r="C84" i="13"/>
  <c r="E84" i="13"/>
  <c r="C83" i="13"/>
  <c r="E83" i="13"/>
  <c r="C82" i="13"/>
  <c r="E82" i="13"/>
  <c r="C81" i="13"/>
  <c r="E81" i="13"/>
  <c r="C80" i="13"/>
  <c r="E80" i="13"/>
  <c r="C79" i="13"/>
  <c r="E79" i="13"/>
  <c r="C78" i="13"/>
  <c r="E78" i="13"/>
  <c r="C77" i="13"/>
  <c r="E77" i="13"/>
  <c r="C76" i="13"/>
  <c r="E76" i="13"/>
  <c r="C75" i="13"/>
  <c r="E75" i="13"/>
  <c r="C74" i="13"/>
  <c r="E74" i="13"/>
  <c r="C73" i="13"/>
  <c r="E73" i="13"/>
  <c r="C72" i="13"/>
  <c r="E72" i="13"/>
  <c r="C71" i="13"/>
  <c r="E71" i="13"/>
  <c r="C70" i="13"/>
  <c r="E70" i="13"/>
  <c r="C69" i="13"/>
  <c r="E69" i="13"/>
  <c r="C68" i="13"/>
  <c r="E68" i="13"/>
  <c r="C67" i="13"/>
  <c r="E67" i="13"/>
  <c r="C66" i="13"/>
  <c r="E66" i="13"/>
  <c r="C65" i="13"/>
  <c r="E65" i="13"/>
  <c r="C64" i="13"/>
  <c r="E64" i="13"/>
  <c r="C63" i="13"/>
  <c r="E63" i="13"/>
  <c r="C62" i="13"/>
  <c r="E62" i="13"/>
  <c r="C61" i="13"/>
  <c r="E61" i="13"/>
  <c r="C60" i="13"/>
  <c r="E60" i="13"/>
  <c r="C59" i="13"/>
  <c r="E59" i="13"/>
  <c r="C58" i="13"/>
  <c r="E58" i="13"/>
  <c r="C57" i="13"/>
  <c r="E57" i="13"/>
  <c r="C56" i="13"/>
  <c r="E56" i="13"/>
  <c r="C55" i="13"/>
  <c r="E55" i="13"/>
  <c r="C54" i="13"/>
  <c r="E54" i="13"/>
  <c r="C53" i="13"/>
  <c r="E53" i="13"/>
  <c r="C52" i="13"/>
  <c r="E52" i="13"/>
  <c r="C51" i="13"/>
  <c r="E51" i="13"/>
  <c r="C50" i="13"/>
  <c r="E50" i="13"/>
  <c r="C49" i="13"/>
  <c r="E49" i="13"/>
  <c r="C48" i="13"/>
  <c r="E48" i="13"/>
  <c r="C47" i="13"/>
  <c r="E47" i="13"/>
  <c r="C46" i="13"/>
  <c r="E46" i="13"/>
  <c r="C45" i="13"/>
  <c r="E45" i="13"/>
  <c r="C44" i="13"/>
  <c r="E44" i="13"/>
  <c r="C43" i="13"/>
  <c r="E43" i="13"/>
  <c r="C42" i="13"/>
  <c r="E42" i="13"/>
  <c r="C41" i="13"/>
  <c r="E41" i="13"/>
  <c r="C40" i="13"/>
  <c r="E40" i="13"/>
  <c r="C39" i="13"/>
  <c r="E39" i="13"/>
  <c r="C38" i="13"/>
  <c r="E38" i="13"/>
  <c r="C37" i="13"/>
  <c r="E37" i="13"/>
  <c r="C36" i="13"/>
  <c r="E36" i="13"/>
  <c r="C35" i="13"/>
  <c r="E35" i="13"/>
  <c r="C34" i="13"/>
  <c r="E34" i="13"/>
  <c r="C33" i="13"/>
  <c r="E33" i="13"/>
  <c r="C32" i="13"/>
  <c r="E32" i="13"/>
  <c r="C31" i="13"/>
  <c r="E31" i="13"/>
  <c r="C30" i="13"/>
  <c r="E30" i="13"/>
  <c r="C29" i="13"/>
  <c r="E29" i="13"/>
  <c r="C28" i="13"/>
  <c r="E28" i="13"/>
  <c r="C27" i="13"/>
  <c r="E27" i="13"/>
  <c r="C26" i="13"/>
  <c r="E26" i="13"/>
  <c r="C25" i="13"/>
  <c r="E25" i="13"/>
  <c r="C24" i="13"/>
  <c r="E24" i="13"/>
  <c r="C23" i="13"/>
  <c r="E23" i="13"/>
  <c r="C22" i="13"/>
  <c r="E22" i="13"/>
  <c r="C21" i="13"/>
  <c r="E21" i="13"/>
  <c r="C20" i="13"/>
  <c r="E20" i="13"/>
  <c r="C19" i="13"/>
  <c r="E19" i="13"/>
  <c r="C18" i="13"/>
  <c r="E18" i="13"/>
  <c r="C17" i="13"/>
  <c r="E17" i="13"/>
  <c r="C16" i="13"/>
  <c r="E16" i="13"/>
  <c r="C15" i="13"/>
  <c r="E15" i="13"/>
  <c r="C14" i="13"/>
  <c r="E14" i="13"/>
  <c r="C13" i="13"/>
  <c r="E13" i="13"/>
  <c r="C12" i="13"/>
  <c r="E12" i="13"/>
  <c r="C11" i="13"/>
  <c r="E11" i="13"/>
  <c r="C10" i="13"/>
  <c r="E10" i="13"/>
  <c r="C9" i="13"/>
  <c r="E9" i="13"/>
  <c r="C8" i="13"/>
  <c r="E8" i="13"/>
  <c r="C7" i="13"/>
  <c r="E7" i="13"/>
  <c r="C6" i="13"/>
  <c r="E6" i="13"/>
  <c r="C5" i="13"/>
  <c r="E5" i="13"/>
  <c r="C129" i="14"/>
  <c r="E129" i="14"/>
  <c r="C128" i="14"/>
  <c r="E128" i="14"/>
  <c r="C127" i="14"/>
  <c r="E127" i="14"/>
  <c r="C126" i="14"/>
  <c r="E126" i="14"/>
  <c r="C125" i="14"/>
  <c r="E125" i="14"/>
  <c r="C124" i="14"/>
  <c r="E124" i="14"/>
  <c r="C123" i="14"/>
  <c r="E123" i="14"/>
  <c r="C122" i="14"/>
  <c r="E122" i="14"/>
  <c r="C121" i="14"/>
  <c r="E121" i="14"/>
  <c r="C120" i="14"/>
  <c r="E120" i="14"/>
  <c r="C119" i="14"/>
  <c r="E119" i="14"/>
  <c r="C118" i="14"/>
  <c r="E118" i="14"/>
  <c r="C117" i="14"/>
  <c r="E117" i="14"/>
  <c r="C116" i="14"/>
  <c r="E116" i="14"/>
  <c r="C115" i="14"/>
  <c r="E115" i="14"/>
  <c r="C114" i="14"/>
  <c r="E114" i="14"/>
  <c r="C113" i="14"/>
  <c r="E113" i="14"/>
  <c r="C112" i="14"/>
  <c r="E112" i="14"/>
  <c r="C111" i="14"/>
  <c r="E111" i="14"/>
  <c r="C110" i="14"/>
  <c r="E110" i="14"/>
  <c r="C109" i="14"/>
  <c r="E109" i="14"/>
  <c r="C108" i="14"/>
  <c r="E108" i="14"/>
  <c r="C107" i="14"/>
  <c r="E107" i="14"/>
  <c r="C106" i="14"/>
  <c r="E106" i="14"/>
  <c r="C105" i="14"/>
  <c r="E105" i="14"/>
  <c r="C104" i="14"/>
  <c r="E104" i="14"/>
  <c r="C103" i="14"/>
  <c r="E103" i="14"/>
  <c r="C102" i="14"/>
  <c r="E102" i="14"/>
  <c r="C101" i="14"/>
  <c r="E101" i="14"/>
  <c r="C100" i="14"/>
  <c r="E100" i="14"/>
  <c r="C99" i="14"/>
  <c r="E99" i="14"/>
  <c r="C98" i="14"/>
  <c r="E98" i="14"/>
  <c r="C97" i="14"/>
  <c r="E97" i="14"/>
  <c r="C96" i="14"/>
  <c r="E96" i="14"/>
  <c r="C95" i="14"/>
  <c r="E95" i="14"/>
  <c r="C94" i="14"/>
  <c r="E94" i="14"/>
  <c r="C93" i="14"/>
  <c r="E93" i="14"/>
  <c r="C92" i="14"/>
  <c r="E92" i="14"/>
  <c r="C91" i="14"/>
  <c r="E91" i="14"/>
  <c r="C90" i="14"/>
  <c r="E90" i="14"/>
  <c r="C89" i="14"/>
  <c r="E89" i="14"/>
  <c r="C88" i="14"/>
  <c r="E88" i="14"/>
  <c r="C87" i="14"/>
  <c r="E87" i="14"/>
  <c r="C86" i="14"/>
  <c r="E86" i="14"/>
  <c r="C85" i="14"/>
  <c r="E85" i="14"/>
  <c r="C84" i="14"/>
  <c r="E84" i="14"/>
  <c r="C83" i="14"/>
  <c r="E83" i="14"/>
  <c r="C82" i="14"/>
  <c r="E82" i="14"/>
  <c r="C81" i="14"/>
  <c r="E81" i="14"/>
  <c r="C80" i="14"/>
  <c r="E80" i="14"/>
  <c r="C79" i="14"/>
  <c r="E79" i="14"/>
  <c r="C78" i="14"/>
  <c r="E78" i="14"/>
  <c r="C77" i="14"/>
  <c r="E77" i="14"/>
  <c r="C76" i="14"/>
  <c r="E76" i="14"/>
  <c r="C75" i="14"/>
  <c r="E75" i="14"/>
  <c r="C74" i="14"/>
  <c r="E74" i="14"/>
  <c r="C73" i="14"/>
  <c r="E73" i="14"/>
  <c r="C72" i="14"/>
  <c r="E72" i="14"/>
  <c r="C71" i="14"/>
  <c r="E71" i="14"/>
  <c r="C70" i="14"/>
  <c r="E70" i="14"/>
  <c r="C69" i="14"/>
  <c r="E69" i="14"/>
  <c r="C68" i="14"/>
  <c r="E68" i="14"/>
  <c r="C67" i="14"/>
  <c r="E67" i="14"/>
  <c r="C66" i="14"/>
  <c r="E66" i="14"/>
  <c r="C65" i="14"/>
  <c r="E65" i="14"/>
  <c r="C64" i="14"/>
  <c r="E64" i="14"/>
  <c r="C63" i="14"/>
  <c r="E63" i="14"/>
  <c r="C62" i="14"/>
  <c r="E62" i="14"/>
  <c r="C61" i="14"/>
  <c r="E61" i="14"/>
  <c r="C60" i="14"/>
  <c r="E60" i="14"/>
  <c r="C59" i="14"/>
  <c r="E59" i="14"/>
  <c r="C58" i="14"/>
  <c r="E58" i="14"/>
  <c r="C57" i="14"/>
  <c r="E57" i="14"/>
  <c r="C56" i="14"/>
  <c r="E56" i="14"/>
  <c r="C55" i="14"/>
  <c r="E55" i="14"/>
  <c r="C54" i="14"/>
  <c r="E54" i="14"/>
  <c r="C53" i="14"/>
  <c r="E53" i="14"/>
  <c r="C52" i="14"/>
  <c r="E52" i="14"/>
  <c r="C51" i="14"/>
  <c r="E51" i="14"/>
  <c r="C50" i="14"/>
  <c r="E50" i="14"/>
  <c r="C49" i="14"/>
  <c r="E49" i="14"/>
  <c r="C48" i="14"/>
  <c r="E48" i="14"/>
  <c r="C47" i="14"/>
  <c r="E47" i="14"/>
  <c r="C46" i="14"/>
  <c r="E46" i="14"/>
  <c r="C45" i="14"/>
  <c r="E45" i="14"/>
  <c r="C44" i="14"/>
  <c r="E44" i="14"/>
  <c r="C43" i="14"/>
  <c r="E43" i="14"/>
  <c r="C42" i="14"/>
  <c r="E42" i="14"/>
  <c r="C41" i="14"/>
  <c r="E41" i="14"/>
  <c r="C40" i="14"/>
  <c r="E40" i="14"/>
  <c r="C39" i="14"/>
  <c r="E39" i="14"/>
  <c r="C38" i="14"/>
  <c r="E38" i="14"/>
  <c r="C37" i="14"/>
  <c r="E37" i="14"/>
  <c r="C36" i="14"/>
  <c r="E36" i="14"/>
  <c r="C35" i="14"/>
  <c r="E35" i="14"/>
  <c r="C34" i="14"/>
  <c r="E34" i="14"/>
  <c r="C33" i="14"/>
  <c r="E33" i="14"/>
  <c r="C32" i="14"/>
  <c r="E32" i="14"/>
  <c r="C31" i="14"/>
  <c r="E31" i="14"/>
  <c r="C30" i="14"/>
  <c r="E30" i="14"/>
  <c r="C29" i="14"/>
  <c r="E29" i="14"/>
  <c r="C28" i="14"/>
  <c r="E28" i="14"/>
  <c r="C27" i="14"/>
  <c r="E27" i="14"/>
  <c r="C26" i="14"/>
  <c r="E26" i="14"/>
  <c r="C25" i="14"/>
  <c r="E25" i="14"/>
  <c r="C24" i="14"/>
  <c r="E24" i="14"/>
  <c r="C23" i="14"/>
  <c r="E23" i="14"/>
  <c r="C22" i="14"/>
  <c r="E22" i="14"/>
  <c r="C21" i="14"/>
  <c r="E21" i="14"/>
  <c r="C20" i="14"/>
  <c r="E20" i="14"/>
  <c r="C19" i="14"/>
  <c r="E19" i="14"/>
  <c r="C18" i="14"/>
  <c r="E18" i="14"/>
  <c r="C17" i="14"/>
  <c r="E17" i="14"/>
  <c r="C16" i="14"/>
  <c r="E16" i="14"/>
  <c r="C15" i="14"/>
  <c r="E15" i="14"/>
  <c r="C14" i="14"/>
  <c r="E14" i="14"/>
  <c r="C13" i="14"/>
  <c r="E13" i="14"/>
  <c r="C12" i="14"/>
  <c r="E12" i="14"/>
  <c r="C11" i="14"/>
  <c r="E11" i="14"/>
  <c r="C10" i="14"/>
  <c r="E10" i="14"/>
  <c r="C9" i="14"/>
  <c r="E9" i="14"/>
  <c r="C8" i="14"/>
  <c r="E8" i="14"/>
  <c r="C7" i="14"/>
  <c r="E7" i="14"/>
  <c r="C6" i="14"/>
  <c r="E6" i="14"/>
  <c r="C5" i="14"/>
  <c r="E5" i="14"/>
  <c r="C129" i="25"/>
  <c r="E129" i="25"/>
  <c r="C128" i="25"/>
  <c r="E128" i="25"/>
  <c r="C127" i="25"/>
  <c r="E127" i="25"/>
  <c r="C126" i="25"/>
  <c r="E126" i="25"/>
  <c r="C125" i="25"/>
  <c r="E125" i="25"/>
  <c r="C124" i="25"/>
  <c r="E124" i="25"/>
  <c r="C123" i="25"/>
  <c r="E123" i="25"/>
  <c r="C122" i="25"/>
  <c r="E122" i="25"/>
  <c r="C121" i="25"/>
  <c r="E121" i="25"/>
  <c r="C120" i="25"/>
  <c r="E120" i="25"/>
  <c r="C119" i="25"/>
  <c r="E119" i="25"/>
  <c r="C118" i="25"/>
  <c r="E118" i="25"/>
  <c r="C117" i="25"/>
  <c r="E117" i="25"/>
  <c r="C116" i="25"/>
  <c r="E116" i="25"/>
  <c r="C115" i="25"/>
  <c r="E115" i="25"/>
  <c r="C114" i="25"/>
  <c r="E114" i="25"/>
  <c r="C113" i="25"/>
  <c r="E113" i="25"/>
  <c r="C112" i="25"/>
  <c r="E112" i="25"/>
  <c r="C111" i="25"/>
  <c r="E111" i="25"/>
  <c r="C110" i="25"/>
  <c r="E110" i="25"/>
  <c r="C109" i="25"/>
  <c r="E109" i="25"/>
  <c r="C108" i="25"/>
  <c r="E108" i="25"/>
  <c r="C107" i="25"/>
  <c r="E107" i="25"/>
  <c r="C106" i="25"/>
  <c r="E106" i="25"/>
  <c r="C105" i="25"/>
  <c r="E105" i="25"/>
  <c r="C104" i="25"/>
  <c r="E104" i="25"/>
  <c r="C103" i="25"/>
  <c r="E103" i="25"/>
  <c r="C102" i="25"/>
  <c r="E102" i="25"/>
  <c r="C101" i="25"/>
  <c r="E101" i="25"/>
  <c r="C100" i="25"/>
  <c r="E100" i="25"/>
  <c r="C99" i="25"/>
  <c r="E99" i="25"/>
  <c r="C98" i="25"/>
  <c r="E98" i="25"/>
  <c r="C97" i="25"/>
  <c r="E97" i="25"/>
  <c r="C96" i="25"/>
  <c r="E96" i="25"/>
  <c r="C95" i="25"/>
  <c r="E95" i="25"/>
  <c r="C94" i="25"/>
  <c r="E94" i="25"/>
  <c r="C93" i="25"/>
  <c r="E93" i="25"/>
  <c r="C92" i="25"/>
  <c r="E92" i="25"/>
  <c r="C91" i="25"/>
  <c r="E91" i="25"/>
  <c r="C90" i="25"/>
  <c r="E90" i="25"/>
  <c r="C89" i="25"/>
  <c r="E89" i="25"/>
  <c r="C88" i="25"/>
  <c r="E88" i="25"/>
  <c r="C87" i="25"/>
  <c r="E87" i="25"/>
  <c r="C86" i="25"/>
  <c r="E86" i="25"/>
  <c r="C85" i="25"/>
  <c r="E85" i="25"/>
  <c r="C84" i="25"/>
  <c r="E84" i="25"/>
  <c r="C83" i="25"/>
  <c r="E83" i="25"/>
  <c r="C82" i="25"/>
  <c r="E82" i="25"/>
  <c r="C81" i="25"/>
  <c r="E81" i="25"/>
  <c r="C80" i="25"/>
  <c r="E80" i="25"/>
  <c r="C79" i="25"/>
  <c r="E79" i="25"/>
  <c r="C78" i="25"/>
  <c r="E78" i="25"/>
  <c r="C77" i="25"/>
  <c r="E77" i="25"/>
  <c r="C76" i="25"/>
  <c r="E76" i="25"/>
  <c r="C75" i="25"/>
  <c r="E75" i="25"/>
  <c r="C74" i="25"/>
  <c r="E74" i="25"/>
  <c r="C73" i="25"/>
  <c r="E73" i="25"/>
  <c r="C72" i="25"/>
  <c r="E72" i="25"/>
  <c r="C71" i="25"/>
  <c r="E71" i="25"/>
  <c r="C70" i="25"/>
  <c r="E70" i="25"/>
  <c r="C69" i="25"/>
  <c r="E69" i="25"/>
  <c r="C68" i="25"/>
  <c r="E68" i="25"/>
  <c r="C67" i="25"/>
  <c r="E67" i="25"/>
  <c r="C66" i="25"/>
  <c r="E66" i="25"/>
  <c r="C65" i="25"/>
  <c r="E65" i="25"/>
  <c r="C64" i="25"/>
  <c r="E64" i="25"/>
  <c r="C63" i="25"/>
  <c r="E63" i="25"/>
  <c r="C62" i="25"/>
  <c r="E62" i="25"/>
  <c r="C61" i="25"/>
  <c r="E61" i="25"/>
  <c r="C60" i="25"/>
  <c r="E60" i="25"/>
  <c r="C59" i="25"/>
  <c r="E59" i="25"/>
  <c r="C58" i="25"/>
  <c r="E58" i="25"/>
  <c r="C57" i="25"/>
  <c r="E57" i="25"/>
  <c r="C56" i="25"/>
  <c r="E56" i="25"/>
  <c r="C55" i="25"/>
  <c r="E55" i="25"/>
  <c r="C54" i="25"/>
  <c r="E54" i="25"/>
  <c r="C53" i="25"/>
  <c r="E53" i="25"/>
  <c r="C52" i="25"/>
  <c r="E52" i="25"/>
  <c r="C51" i="25"/>
  <c r="E51" i="25"/>
  <c r="C50" i="25"/>
  <c r="E50" i="25"/>
  <c r="C49" i="25"/>
  <c r="E49" i="25"/>
  <c r="C48" i="25"/>
  <c r="E48" i="25"/>
  <c r="C47" i="25"/>
  <c r="E47" i="25"/>
  <c r="C46" i="25"/>
  <c r="E46" i="25"/>
  <c r="C45" i="25"/>
  <c r="E45" i="25"/>
  <c r="C44" i="25"/>
  <c r="E44" i="25"/>
  <c r="C43" i="25"/>
  <c r="E43" i="25"/>
  <c r="C42" i="25"/>
  <c r="E42" i="25"/>
  <c r="C41" i="25"/>
  <c r="E41" i="25"/>
  <c r="C40" i="25"/>
  <c r="E40" i="25"/>
  <c r="C39" i="25"/>
  <c r="E39" i="25"/>
  <c r="C38" i="25"/>
  <c r="E38" i="25"/>
  <c r="C37" i="25"/>
  <c r="E37" i="25"/>
  <c r="C36" i="25"/>
  <c r="E36" i="25"/>
  <c r="C35" i="25"/>
  <c r="E35" i="25"/>
  <c r="C34" i="25"/>
  <c r="E34" i="25"/>
  <c r="C33" i="25"/>
  <c r="E33" i="25"/>
  <c r="C32" i="25"/>
  <c r="E32" i="25"/>
  <c r="C31" i="25"/>
  <c r="E31" i="25"/>
  <c r="C30" i="25"/>
  <c r="E30" i="25"/>
  <c r="C29" i="25"/>
  <c r="E29" i="25"/>
  <c r="C28" i="25"/>
  <c r="E28" i="25"/>
  <c r="C27" i="25"/>
  <c r="E27" i="25"/>
  <c r="C26" i="25"/>
  <c r="E26" i="25"/>
  <c r="D126" i="19"/>
  <c r="D124" i="19"/>
  <c r="D122" i="19"/>
  <c r="D121" i="19"/>
  <c r="D119" i="19"/>
  <c r="D114" i="19"/>
  <c r="D112" i="19"/>
  <c r="D107" i="19"/>
  <c r="D98" i="19"/>
  <c r="D92" i="19"/>
  <c r="D90" i="19"/>
  <c r="D85" i="19"/>
  <c r="D83" i="19"/>
  <c r="D81" i="19"/>
  <c r="D77" i="19"/>
  <c r="D73" i="19"/>
  <c r="D71" i="19"/>
  <c r="D70" i="19"/>
  <c r="D66" i="19"/>
  <c r="D62" i="19"/>
  <c r="D58" i="19"/>
  <c r="D50" i="19"/>
  <c r="D46" i="19"/>
  <c r="D44" i="19"/>
  <c r="D43" i="19"/>
  <c r="D41" i="19"/>
  <c r="D39" i="19"/>
  <c r="D37" i="19"/>
  <c r="D27" i="19"/>
  <c r="D18" i="19"/>
  <c r="D12" i="19"/>
  <c r="D8" i="19"/>
  <c r="D128" i="20"/>
  <c r="D126" i="20"/>
  <c r="D124" i="20"/>
  <c r="D119" i="20"/>
  <c r="D117" i="20"/>
  <c r="D115" i="20"/>
  <c r="D113" i="20"/>
  <c r="D109" i="20"/>
  <c r="D107" i="20"/>
  <c r="D103" i="20"/>
  <c r="D101" i="20"/>
  <c r="D95" i="20"/>
  <c r="D93" i="20"/>
  <c r="D91" i="20"/>
  <c r="D89" i="20"/>
  <c r="D84" i="20"/>
  <c r="D82" i="20"/>
  <c r="D80" i="20"/>
  <c r="D75" i="20"/>
  <c r="D73" i="20"/>
  <c r="D69" i="20"/>
  <c r="D65" i="20"/>
  <c r="D61" i="20"/>
  <c r="D57" i="20"/>
  <c r="D51" i="20"/>
  <c r="D47" i="20"/>
  <c r="D41" i="20"/>
  <c r="D39" i="20"/>
  <c r="D38" i="20"/>
  <c r="D34" i="20"/>
  <c r="D30" i="20"/>
  <c r="D24" i="20"/>
  <c r="D18" i="20"/>
  <c r="D12" i="20"/>
  <c r="D129" i="10"/>
  <c r="D124" i="10"/>
  <c r="D122" i="10"/>
  <c r="D116" i="10"/>
  <c r="D114" i="10"/>
  <c r="D112" i="10"/>
  <c r="D106" i="10"/>
  <c r="D103" i="10"/>
  <c r="D101" i="10"/>
  <c r="D99" i="10"/>
  <c r="D94" i="10"/>
  <c r="D91" i="10"/>
  <c r="D89" i="10"/>
  <c r="D87" i="10"/>
  <c r="D82" i="10"/>
  <c r="D78" i="10"/>
  <c r="D73" i="10"/>
  <c r="D71" i="10"/>
  <c r="D67" i="10"/>
  <c r="D65" i="10"/>
  <c r="D64" i="10"/>
  <c r="D60" i="10"/>
  <c r="D56" i="10"/>
  <c r="D47" i="10"/>
  <c r="D38" i="10"/>
  <c r="D36" i="10"/>
  <c r="D35" i="10"/>
  <c r="D31" i="10"/>
  <c r="C27" i="10"/>
  <c r="E27" i="10"/>
  <c r="C24" i="10"/>
  <c r="E24" i="10"/>
  <c r="C22" i="10"/>
  <c r="E22" i="10"/>
  <c r="C19" i="10"/>
  <c r="E19" i="10"/>
  <c r="C16" i="10"/>
  <c r="E16" i="10"/>
  <c r="C13" i="10"/>
  <c r="E13" i="10"/>
  <c r="C11" i="10"/>
  <c r="E11" i="10"/>
  <c r="C9" i="10"/>
  <c r="E9" i="10"/>
  <c r="C8" i="10"/>
  <c r="E8" i="10"/>
  <c r="C7" i="10"/>
  <c r="E7" i="10"/>
  <c r="C6" i="10"/>
  <c r="E6" i="10"/>
  <c r="C5" i="10"/>
  <c r="E5" i="10"/>
  <c r="C129" i="16"/>
  <c r="E129" i="16"/>
  <c r="C127" i="16"/>
  <c r="E127" i="16"/>
  <c r="C126" i="16"/>
  <c r="E126" i="16"/>
  <c r="C125" i="16"/>
  <c r="E125" i="16"/>
  <c r="C124" i="16"/>
  <c r="E124" i="16"/>
  <c r="C123" i="16"/>
  <c r="E123" i="16"/>
  <c r="C122" i="16"/>
  <c r="E122" i="16"/>
  <c r="C121" i="16"/>
  <c r="E121" i="16"/>
  <c r="C120" i="16"/>
  <c r="E120" i="16"/>
  <c r="C119" i="16"/>
  <c r="E119" i="16"/>
  <c r="C118" i="16"/>
  <c r="E118" i="16"/>
  <c r="C116" i="16"/>
  <c r="E116" i="16"/>
  <c r="C114" i="16"/>
  <c r="E114" i="16"/>
  <c r="C113" i="16"/>
  <c r="E113" i="16"/>
  <c r="C112" i="16"/>
  <c r="E112" i="16"/>
  <c r="C111" i="16"/>
  <c r="E111" i="16"/>
  <c r="C110" i="16"/>
  <c r="E110" i="16"/>
  <c r="C109" i="16"/>
  <c r="E109" i="16"/>
  <c r="C108" i="16"/>
  <c r="E108" i="16"/>
  <c r="C107" i="16"/>
  <c r="E107" i="16"/>
  <c r="C106" i="16"/>
  <c r="E106" i="16"/>
  <c r="C105" i="16"/>
  <c r="E105" i="16"/>
  <c r="C103" i="16"/>
  <c r="E103" i="16"/>
  <c r="C102" i="16"/>
  <c r="E102" i="16"/>
  <c r="C101" i="16"/>
  <c r="E101" i="16"/>
  <c r="C100" i="16"/>
  <c r="E100" i="16"/>
  <c r="C99" i="16"/>
  <c r="E99" i="16"/>
  <c r="C98" i="16"/>
  <c r="E98" i="16"/>
  <c r="C97" i="16"/>
  <c r="E97" i="16"/>
  <c r="C96" i="16"/>
  <c r="E96" i="16"/>
  <c r="C95" i="16"/>
  <c r="E95" i="16"/>
  <c r="C94" i="16"/>
  <c r="E94" i="16"/>
  <c r="C92" i="16"/>
  <c r="E92" i="16"/>
  <c r="C91" i="16"/>
  <c r="E91" i="16"/>
  <c r="C90" i="16"/>
  <c r="E90" i="16"/>
  <c r="C89" i="16"/>
  <c r="E89" i="16"/>
  <c r="C88" i="16"/>
  <c r="E88" i="16"/>
  <c r="C87" i="16"/>
  <c r="E87" i="16"/>
  <c r="C86" i="16"/>
  <c r="E86" i="16"/>
  <c r="C85" i="16"/>
  <c r="E85" i="16"/>
  <c r="C84" i="16"/>
  <c r="E84" i="16"/>
  <c r="C82" i="16"/>
  <c r="E82" i="16"/>
  <c r="C81" i="16"/>
  <c r="E81" i="16"/>
  <c r="C80" i="16"/>
  <c r="E80" i="16"/>
  <c r="C79" i="16"/>
  <c r="E79" i="16"/>
  <c r="C78" i="16"/>
  <c r="E78" i="16"/>
  <c r="C77" i="16"/>
  <c r="E77" i="16"/>
  <c r="C76" i="16"/>
  <c r="E76" i="16"/>
  <c r="C75" i="16"/>
  <c r="E75" i="16"/>
  <c r="C73" i="16"/>
  <c r="E73" i="16"/>
  <c r="C71" i="16"/>
  <c r="E71" i="16"/>
  <c r="C68" i="16"/>
  <c r="E68" i="16"/>
  <c r="C66" i="16"/>
  <c r="E66" i="16"/>
  <c r="C63" i="16"/>
  <c r="E63" i="16"/>
  <c r="C60" i="16"/>
  <c r="E60" i="16"/>
  <c r="C58" i="16"/>
  <c r="E58" i="16"/>
  <c r="C55" i="16"/>
  <c r="E55" i="16"/>
  <c r="C52" i="16"/>
  <c r="E52" i="16"/>
  <c r="C50" i="16"/>
  <c r="E50" i="16"/>
  <c r="C47" i="16"/>
  <c r="E47" i="16"/>
  <c r="C44" i="16"/>
  <c r="E44" i="16"/>
  <c r="C42" i="16"/>
  <c r="E42" i="16"/>
  <c r="C39" i="16"/>
  <c r="E39" i="16"/>
  <c r="C37" i="16"/>
  <c r="E37" i="16"/>
  <c r="C34" i="16"/>
  <c r="E34" i="16"/>
  <c r="C31" i="16"/>
  <c r="E31" i="16"/>
  <c r="C28" i="16"/>
  <c r="E28" i="16"/>
  <c r="C25" i="16"/>
  <c r="E25" i="16"/>
  <c r="C22" i="16"/>
  <c r="E22" i="16"/>
  <c r="C19" i="16"/>
  <c r="E19" i="16"/>
  <c r="C17" i="16"/>
  <c r="E17" i="16"/>
  <c r="C14" i="16"/>
  <c r="E14" i="16"/>
  <c r="C11" i="16"/>
  <c r="E11" i="16"/>
  <c r="C9" i="16"/>
  <c r="E9" i="16"/>
  <c r="C7" i="16"/>
  <c r="E7" i="16"/>
  <c r="C6" i="16"/>
  <c r="E6" i="16"/>
  <c r="C5" i="16"/>
  <c r="E5" i="16"/>
  <c r="C129" i="17"/>
  <c r="E129" i="17"/>
  <c r="C128" i="17"/>
  <c r="E128" i="17"/>
  <c r="C125" i="17"/>
  <c r="E125" i="17"/>
  <c r="C124" i="17"/>
  <c r="E124" i="17"/>
  <c r="C123" i="17"/>
  <c r="E123" i="17"/>
  <c r="C122" i="17"/>
  <c r="E122" i="17"/>
  <c r="C121" i="17"/>
  <c r="E121" i="17"/>
  <c r="C120" i="17"/>
  <c r="E120" i="17"/>
  <c r="C119" i="17"/>
  <c r="E119" i="17"/>
  <c r="C118" i="17"/>
  <c r="E118" i="17"/>
  <c r="C117" i="17"/>
  <c r="E117" i="17"/>
  <c r="C116" i="17"/>
  <c r="E116" i="17"/>
  <c r="C114" i="17"/>
  <c r="E114" i="17"/>
  <c r="C113" i="17"/>
  <c r="E113" i="17"/>
  <c r="C112" i="17"/>
  <c r="E112" i="17"/>
  <c r="C111" i="17"/>
  <c r="E111" i="17"/>
  <c r="C110" i="17"/>
  <c r="E110" i="17"/>
  <c r="C109" i="17"/>
  <c r="E109" i="17"/>
  <c r="C108" i="17"/>
  <c r="E108" i="17"/>
  <c r="C107" i="17"/>
  <c r="E107" i="17"/>
  <c r="C106" i="17"/>
  <c r="E106" i="17"/>
  <c r="C104" i="17"/>
  <c r="E104" i="17"/>
  <c r="C102" i="17"/>
  <c r="E102" i="17"/>
  <c r="C100" i="17"/>
  <c r="E100" i="17"/>
  <c r="C99" i="17"/>
  <c r="E99" i="17"/>
  <c r="C98" i="17"/>
  <c r="E98" i="17"/>
  <c r="C97" i="17"/>
  <c r="E97" i="17"/>
  <c r="C96" i="17"/>
  <c r="E96" i="17"/>
  <c r="C95" i="17"/>
  <c r="E95" i="17"/>
  <c r="C94" i="17"/>
  <c r="E94" i="17"/>
  <c r="C93" i="17"/>
  <c r="E93" i="17"/>
  <c r="C92" i="17"/>
  <c r="E92" i="17"/>
  <c r="C90" i="17"/>
  <c r="E90" i="17"/>
  <c r="C89" i="17"/>
  <c r="E89" i="17"/>
  <c r="C88" i="17"/>
  <c r="E88" i="17"/>
  <c r="C87" i="17"/>
  <c r="E87" i="17"/>
  <c r="C86" i="17"/>
  <c r="E86" i="17"/>
  <c r="C85" i="17"/>
  <c r="E85" i="17"/>
  <c r="C84" i="17"/>
  <c r="E84" i="17"/>
  <c r="C83" i="17"/>
  <c r="E83" i="17"/>
  <c r="C82" i="17"/>
  <c r="E82" i="17"/>
  <c r="C80" i="17"/>
  <c r="E80" i="17"/>
  <c r="C79" i="17"/>
  <c r="E79" i="17"/>
  <c r="C78" i="17"/>
  <c r="E78" i="17"/>
  <c r="C77" i="17"/>
  <c r="E77" i="17"/>
  <c r="C76" i="17"/>
  <c r="E76" i="17"/>
  <c r="C75" i="17"/>
  <c r="E75" i="17"/>
  <c r="C74" i="17"/>
  <c r="E74" i="17"/>
  <c r="C73" i="17"/>
  <c r="E73" i="17"/>
  <c r="C71" i="17"/>
  <c r="E71" i="17"/>
  <c r="C68" i="17"/>
  <c r="E68" i="17"/>
  <c r="C66" i="17"/>
  <c r="E66" i="17"/>
  <c r="C63" i="17"/>
  <c r="E63" i="17"/>
  <c r="C61" i="17"/>
  <c r="E61" i="17"/>
  <c r="C58" i="17"/>
  <c r="E58" i="17"/>
  <c r="C55" i="17"/>
  <c r="E55" i="17"/>
  <c r="C53" i="17"/>
  <c r="E53" i="17"/>
  <c r="C50" i="17"/>
  <c r="E50" i="17"/>
  <c r="C47" i="17"/>
  <c r="E47" i="17"/>
  <c r="C44" i="17"/>
  <c r="E44" i="17"/>
  <c r="C42" i="17"/>
  <c r="E42" i="17"/>
  <c r="C39" i="17"/>
  <c r="E39" i="17"/>
  <c r="C37" i="17"/>
  <c r="E37" i="17"/>
  <c r="C34" i="17"/>
  <c r="E34" i="17"/>
  <c r="C31" i="17"/>
  <c r="E31" i="17"/>
  <c r="C29" i="17"/>
  <c r="E29" i="17"/>
  <c r="C26" i="17"/>
  <c r="E26" i="17"/>
  <c r="C23" i="17"/>
  <c r="E23" i="17"/>
  <c r="C20" i="17"/>
  <c r="E20" i="17"/>
  <c r="C18" i="17"/>
  <c r="E18" i="17"/>
  <c r="C15" i="17"/>
  <c r="E15" i="17"/>
  <c r="C12" i="17"/>
  <c r="E12" i="17"/>
  <c r="C10" i="17"/>
  <c r="E10" i="17"/>
  <c r="C8" i="17"/>
  <c r="E8" i="17"/>
  <c r="C6" i="17"/>
  <c r="E6" i="17"/>
  <c r="C5" i="17"/>
  <c r="E5" i="17"/>
  <c r="C129" i="18"/>
  <c r="E129" i="18"/>
  <c r="C128" i="18"/>
  <c r="E128" i="18"/>
  <c r="C127" i="18"/>
  <c r="E127" i="18"/>
  <c r="C125" i="18"/>
  <c r="E125" i="18"/>
  <c r="C123" i="18"/>
  <c r="E123" i="18"/>
  <c r="C122" i="18"/>
  <c r="E122" i="18"/>
  <c r="C121" i="18"/>
  <c r="E121" i="18"/>
  <c r="C120" i="18"/>
  <c r="E120" i="18"/>
  <c r="C119" i="18"/>
  <c r="E119" i="18"/>
  <c r="C118" i="18"/>
  <c r="E118" i="18"/>
  <c r="C117" i="18"/>
  <c r="E117" i="18"/>
  <c r="C116" i="18"/>
  <c r="E116" i="18"/>
  <c r="C115" i="18"/>
  <c r="E115" i="18"/>
  <c r="C114" i="18"/>
  <c r="E114" i="18"/>
  <c r="C112" i="18"/>
  <c r="E112" i="18"/>
  <c r="C111" i="18"/>
  <c r="E111" i="18"/>
  <c r="C110" i="18"/>
  <c r="E110" i="18"/>
  <c r="C109" i="18"/>
  <c r="E109" i="18"/>
  <c r="C108" i="18"/>
  <c r="E108" i="18"/>
  <c r="C107" i="18"/>
  <c r="E107" i="18"/>
  <c r="C106" i="18"/>
  <c r="E106" i="18"/>
  <c r="C105" i="18"/>
  <c r="E105" i="18"/>
  <c r="C104" i="18"/>
  <c r="E104" i="18"/>
  <c r="C102" i="18"/>
  <c r="E102" i="18"/>
  <c r="C100" i="18"/>
  <c r="E100" i="18"/>
  <c r="C99" i="18"/>
  <c r="E99" i="18"/>
  <c r="C98" i="18"/>
  <c r="E98" i="18"/>
  <c r="C97" i="18"/>
  <c r="E97" i="18"/>
  <c r="C96" i="18"/>
  <c r="E96" i="18"/>
  <c r="C95" i="18"/>
  <c r="E95" i="18"/>
  <c r="C94" i="18"/>
  <c r="E94" i="18"/>
  <c r="C93" i="18"/>
  <c r="E93" i="18"/>
  <c r="C92" i="18"/>
  <c r="E92" i="18"/>
  <c r="C91" i="18"/>
  <c r="E91" i="18"/>
  <c r="C89" i="18"/>
  <c r="E89" i="18"/>
  <c r="C88" i="18"/>
  <c r="E88" i="18"/>
  <c r="C87" i="18"/>
  <c r="E87" i="18"/>
  <c r="C86" i="18"/>
  <c r="E86" i="18"/>
  <c r="C85" i="18"/>
  <c r="E85" i="18"/>
  <c r="C84" i="18"/>
  <c r="E84" i="18"/>
  <c r="C83" i="18"/>
  <c r="E83" i="18"/>
  <c r="C82" i="18"/>
  <c r="E82" i="18"/>
  <c r="C81" i="18"/>
  <c r="E81" i="18"/>
  <c r="C79" i="18"/>
  <c r="E79" i="18"/>
  <c r="C78" i="18"/>
  <c r="E78" i="18"/>
  <c r="C77" i="18"/>
  <c r="E77" i="18"/>
  <c r="C76" i="18"/>
  <c r="E76" i="18"/>
  <c r="C75" i="18"/>
  <c r="E75" i="18"/>
  <c r="C74" i="18"/>
  <c r="E74" i="18"/>
  <c r="C73" i="18"/>
  <c r="E73" i="18"/>
  <c r="C72" i="18"/>
  <c r="E72" i="18"/>
  <c r="C70" i="18"/>
  <c r="E70" i="18"/>
  <c r="C67" i="18"/>
  <c r="E67" i="18"/>
  <c r="C65" i="18"/>
  <c r="E65" i="18"/>
  <c r="C62" i="18"/>
  <c r="E62" i="18"/>
  <c r="C59" i="18"/>
  <c r="E59" i="18"/>
  <c r="C57" i="18"/>
  <c r="E57" i="18"/>
  <c r="C54" i="18"/>
  <c r="E54" i="18"/>
  <c r="C52" i="18"/>
  <c r="E52" i="18"/>
  <c r="C49" i="18"/>
  <c r="E49" i="18"/>
  <c r="C46" i="18"/>
  <c r="E46" i="18"/>
  <c r="C44" i="18"/>
  <c r="E44" i="18"/>
  <c r="C41" i="18"/>
  <c r="E41" i="18"/>
  <c r="C38" i="18"/>
  <c r="E38" i="18"/>
  <c r="C36" i="18"/>
  <c r="E36" i="18"/>
  <c r="C33" i="18"/>
  <c r="E33" i="18"/>
  <c r="C30" i="18"/>
  <c r="E30" i="18"/>
  <c r="C27" i="18"/>
  <c r="E27" i="18"/>
  <c r="C25" i="18"/>
  <c r="E25" i="18"/>
  <c r="C22" i="18"/>
  <c r="E22" i="18"/>
  <c r="C19" i="18"/>
  <c r="E19" i="18"/>
  <c r="C16" i="18"/>
  <c r="E16" i="18"/>
  <c r="C14" i="18"/>
  <c r="E14" i="18"/>
  <c r="C11" i="18"/>
  <c r="E11" i="18"/>
  <c r="C8" i="18"/>
  <c r="E8" i="18"/>
  <c r="C6" i="18"/>
  <c r="E6" i="18"/>
  <c r="C5" i="18"/>
  <c r="E5" i="18"/>
  <c r="C129" i="28"/>
  <c r="E129" i="28"/>
  <c r="C128" i="28"/>
  <c r="E128" i="28"/>
  <c r="C127" i="28"/>
  <c r="E127" i="28"/>
  <c r="C126" i="28"/>
  <c r="E126" i="28"/>
  <c r="C125" i="28"/>
  <c r="E125" i="28"/>
  <c r="C123" i="28"/>
  <c r="E123" i="28"/>
  <c r="C122" i="28"/>
  <c r="E122" i="28"/>
  <c r="C121" i="28"/>
  <c r="E121" i="28"/>
  <c r="C120" i="28"/>
  <c r="E120" i="28"/>
  <c r="C119" i="28"/>
  <c r="E119" i="28"/>
  <c r="C118" i="28"/>
  <c r="E118" i="28"/>
  <c r="C117" i="28"/>
  <c r="E117" i="28"/>
  <c r="C116" i="28"/>
  <c r="E116" i="28"/>
  <c r="C115" i="28"/>
  <c r="E115" i="28"/>
  <c r="C113" i="28"/>
  <c r="E113" i="28"/>
  <c r="C111" i="28"/>
  <c r="E111" i="28"/>
  <c r="C110" i="28"/>
  <c r="E110" i="28"/>
  <c r="C109" i="28"/>
  <c r="E109" i="28"/>
  <c r="C108" i="28"/>
  <c r="E108" i="28"/>
  <c r="C107" i="28"/>
  <c r="E107" i="28"/>
  <c r="C106" i="28"/>
  <c r="E106" i="28"/>
  <c r="C105" i="28"/>
  <c r="E105" i="28"/>
  <c r="C104" i="28"/>
  <c r="E104" i="28"/>
  <c r="C103" i="28"/>
  <c r="E103" i="28"/>
  <c r="C102" i="28"/>
  <c r="E102" i="28"/>
  <c r="C100" i="28"/>
  <c r="E100" i="28"/>
  <c r="C98" i="28"/>
  <c r="E98" i="28"/>
  <c r="C97" i="28"/>
  <c r="E97" i="28"/>
  <c r="C96" i="28"/>
  <c r="E96" i="28"/>
  <c r="C95" i="28"/>
  <c r="E95" i="28"/>
  <c r="C94" i="28"/>
  <c r="E94" i="28"/>
  <c r="C93" i="28"/>
  <c r="E93" i="28"/>
  <c r="C92" i="28"/>
  <c r="E92" i="28"/>
  <c r="C91" i="28"/>
  <c r="E91" i="28"/>
  <c r="C90" i="28"/>
  <c r="E90" i="28"/>
  <c r="C89" i="28"/>
  <c r="E89" i="28"/>
  <c r="C87" i="28"/>
  <c r="E87" i="28"/>
  <c r="C86" i="28"/>
  <c r="E86" i="28"/>
  <c r="C85" i="28"/>
  <c r="E85" i="28"/>
  <c r="C84" i="28"/>
  <c r="E84" i="28"/>
  <c r="C83" i="28"/>
  <c r="E83" i="28"/>
  <c r="C82" i="28"/>
  <c r="E82" i="28"/>
  <c r="C81" i="28"/>
  <c r="E81" i="28"/>
  <c r="C80" i="28"/>
  <c r="E80" i="28"/>
  <c r="C79" i="28"/>
  <c r="E79" i="28"/>
  <c r="C77" i="28"/>
  <c r="E77" i="28"/>
  <c r="C76" i="28"/>
  <c r="E76" i="28"/>
  <c r="C75" i="28"/>
  <c r="E75" i="28"/>
  <c r="C74" i="28"/>
  <c r="E74" i="28"/>
  <c r="C73" i="28"/>
  <c r="E73" i="28"/>
  <c r="C72" i="28"/>
  <c r="E72" i="28"/>
  <c r="C71" i="28"/>
  <c r="E71" i="28"/>
  <c r="C70" i="28"/>
  <c r="E70" i="28"/>
  <c r="C68" i="28"/>
  <c r="E68" i="28"/>
  <c r="C65" i="28"/>
  <c r="E65" i="28"/>
  <c r="C62" i="28"/>
  <c r="E62" i="28"/>
  <c r="C60" i="28"/>
  <c r="E60" i="28"/>
  <c r="C57" i="28"/>
  <c r="E57" i="28"/>
  <c r="C55" i="28"/>
  <c r="E55" i="28"/>
  <c r="C52" i="28"/>
  <c r="E52" i="28"/>
  <c r="C49" i="28"/>
  <c r="E49" i="28"/>
  <c r="C47" i="28"/>
  <c r="E47" i="28"/>
  <c r="C44" i="28"/>
  <c r="E44" i="28"/>
  <c r="C41" i="28"/>
  <c r="E41" i="28"/>
  <c r="C39" i="28"/>
  <c r="E39" i="28"/>
  <c r="C36" i="28"/>
  <c r="E36" i="28"/>
  <c r="C34" i="28"/>
  <c r="E34" i="28"/>
  <c r="C31" i="28"/>
  <c r="E31" i="28"/>
  <c r="C28" i="28"/>
  <c r="E28" i="28"/>
  <c r="C25" i="28"/>
  <c r="E25" i="28"/>
  <c r="C23" i="28"/>
  <c r="E23" i="28"/>
  <c r="C20" i="28"/>
  <c r="E20" i="28"/>
  <c r="C17" i="28"/>
  <c r="E17" i="28"/>
  <c r="C14" i="28"/>
  <c r="E14" i="28"/>
  <c r="C12" i="28"/>
  <c r="E12" i="28"/>
  <c r="C9" i="28"/>
  <c r="E9" i="28"/>
  <c r="C7" i="28"/>
  <c r="E7" i="28"/>
  <c r="C125" i="11"/>
  <c r="E125" i="11"/>
  <c r="C124" i="11"/>
  <c r="E124" i="11"/>
  <c r="C123" i="11"/>
  <c r="E123" i="11"/>
  <c r="C122" i="11"/>
  <c r="E122" i="11"/>
  <c r="C121" i="11"/>
  <c r="E121" i="11"/>
  <c r="C120" i="11"/>
  <c r="E120" i="11"/>
  <c r="C119" i="11"/>
  <c r="E119" i="11"/>
  <c r="C117" i="11"/>
  <c r="E117" i="11"/>
  <c r="C116" i="11"/>
  <c r="E116" i="11"/>
  <c r="C115" i="11"/>
  <c r="E115" i="11"/>
  <c r="C114" i="11"/>
  <c r="E114" i="11"/>
  <c r="C113" i="11"/>
  <c r="E113" i="11"/>
  <c r="C112" i="11"/>
  <c r="E112" i="11"/>
  <c r="C111" i="11"/>
  <c r="E111" i="11"/>
  <c r="C110" i="11"/>
  <c r="E110" i="11"/>
  <c r="C109" i="11"/>
  <c r="E109" i="11"/>
  <c r="C108" i="11"/>
  <c r="E108" i="11"/>
  <c r="C106" i="11"/>
  <c r="E106" i="11"/>
  <c r="C104" i="11"/>
  <c r="E104" i="11"/>
  <c r="C102" i="11"/>
  <c r="E102" i="11"/>
  <c r="C101" i="11"/>
  <c r="E101" i="11"/>
  <c r="C100" i="11"/>
  <c r="E100" i="11"/>
  <c r="C99" i="11"/>
  <c r="E99" i="11"/>
  <c r="C98" i="11"/>
  <c r="E98" i="11"/>
  <c r="C97" i="11"/>
  <c r="E97" i="11"/>
  <c r="C96" i="11"/>
  <c r="E96" i="11"/>
  <c r="C95" i="11"/>
  <c r="E95" i="11"/>
  <c r="C94" i="11"/>
  <c r="E94" i="11"/>
  <c r="C92" i="11"/>
  <c r="E92" i="11"/>
  <c r="C91" i="11"/>
  <c r="E91" i="11"/>
  <c r="C90" i="11"/>
  <c r="E90" i="11"/>
  <c r="C89" i="11"/>
  <c r="E89" i="11"/>
  <c r="C88" i="11"/>
  <c r="E88" i="11"/>
  <c r="C87" i="11"/>
  <c r="E87" i="11"/>
  <c r="C86" i="11"/>
  <c r="E86" i="11"/>
  <c r="C85" i="11"/>
  <c r="E85" i="11"/>
  <c r="C84" i="11"/>
  <c r="E84" i="11"/>
  <c r="C82" i="11"/>
  <c r="E82" i="11"/>
  <c r="C81" i="11"/>
  <c r="E81" i="11"/>
  <c r="C80" i="11"/>
  <c r="E80" i="11"/>
  <c r="C79" i="11"/>
  <c r="E79" i="11"/>
  <c r="C78" i="11"/>
  <c r="E78" i="11"/>
  <c r="C77" i="11"/>
  <c r="E77" i="11"/>
  <c r="C76" i="11"/>
  <c r="E76" i="11"/>
  <c r="C75" i="11"/>
  <c r="E75" i="11"/>
  <c r="C74" i="11"/>
  <c r="E74" i="11"/>
  <c r="C72" i="11"/>
  <c r="E72" i="11"/>
  <c r="C71" i="11"/>
  <c r="E71" i="11"/>
  <c r="C70" i="11"/>
  <c r="E70" i="11"/>
  <c r="C69" i="11"/>
  <c r="E69" i="11"/>
  <c r="C68" i="11"/>
  <c r="E68" i="11"/>
  <c r="C67" i="11"/>
  <c r="E67" i="11"/>
  <c r="C66" i="11"/>
  <c r="E66" i="11"/>
  <c r="C65" i="11"/>
  <c r="E65" i="11"/>
  <c r="C63" i="11"/>
  <c r="E63" i="11"/>
  <c r="C60" i="11"/>
  <c r="E60" i="11"/>
  <c r="C58" i="11"/>
  <c r="E58" i="11"/>
  <c r="C55" i="11"/>
  <c r="E55" i="11"/>
  <c r="C53" i="11"/>
  <c r="E53" i="11"/>
  <c r="C50" i="11"/>
  <c r="E50" i="11"/>
  <c r="C47" i="11"/>
  <c r="E47" i="11"/>
  <c r="C45" i="11"/>
  <c r="E45" i="11"/>
  <c r="C42" i="11"/>
  <c r="E42" i="11"/>
  <c r="C39" i="11"/>
  <c r="E39" i="11"/>
  <c r="C35" i="11"/>
  <c r="E35" i="11"/>
  <c r="C32" i="11"/>
  <c r="E32" i="11"/>
  <c r="C29" i="11"/>
  <c r="E29" i="11"/>
  <c r="C27" i="11"/>
  <c r="E27" i="11"/>
  <c r="C25" i="11"/>
  <c r="E25" i="11"/>
  <c r="C22" i="11"/>
  <c r="E22" i="11"/>
  <c r="C19" i="11"/>
  <c r="E19" i="11"/>
  <c r="C16" i="11"/>
  <c r="E16" i="11"/>
  <c r="C13" i="11"/>
  <c r="E13" i="11"/>
  <c r="C11" i="11"/>
  <c r="E11" i="11"/>
  <c r="C8" i="11"/>
  <c r="E8" i="11"/>
  <c r="C5" i="11"/>
  <c r="E5" i="11"/>
  <c r="C2" i="11"/>
  <c r="E2" i="11"/>
  <c r="C129" i="26"/>
  <c r="E129" i="26"/>
  <c r="C128" i="26"/>
  <c r="E128" i="26"/>
  <c r="C127" i="26"/>
  <c r="E127" i="26"/>
  <c r="C126" i="26"/>
  <c r="E126" i="26"/>
  <c r="C125" i="26"/>
  <c r="E125" i="26"/>
  <c r="C124" i="26"/>
  <c r="E124" i="26"/>
  <c r="C122" i="26"/>
  <c r="E122" i="26"/>
  <c r="C120" i="26"/>
  <c r="E120" i="26"/>
  <c r="C119" i="26"/>
  <c r="E119" i="26"/>
  <c r="C118" i="26"/>
  <c r="E118" i="26"/>
  <c r="C117" i="26"/>
  <c r="E117" i="26"/>
  <c r="C116" i="26"/>
  <c r="E116" i="26"/>
  <c r="C115" i="26"/>
  <c r="E115" i="26"/>
  <c r="C114" i="26"/>
  <c r="E114" i="26"/>
  <c r="C113" i="26"/>
  <c r="E113" i="26"/>
  <c r="C111" i="26"/>
  <c r="E111" i="26"/>
  <c r="C108" i="26"/>
  <c r="E108" i="26"/>
  <c r="C106" i="26"/>
  <c r="E106" i="26"/>
  <c r="C105" i="26"/>
  <c r="E105" i="26"/>
  <c r="C104" i="26"/>
  <c r="E104" i="26"/>
  <c r="C103" i="26"/>
  <c r="E103" i="26"/>
  <c r="C102" i="26"/>
  <c r="E102" i="26"/>
  <c r="C101" i="26"/>
  <c r="E101" i="26"/>
  <c r="C100" i="26"/>
  <c r="E100" i="26"/>
  <c r="C99" i="26"/>
  <c r="E99" i="26"/>
  <c r="C98" i="26"/>
  <c r="E98" i="26"/>
  <c r="C97" i="26"/>
  <c r="E97" i="26"/>
  <c r="C95" i="26"/>
  <c r="E95" i="26"/>
  <c r="C94" i="26"/>
  <c r="E94" i="26"/>
  <c r="C93" i="26"/>
  <c r="E93" i="26"/>
  <c r="C92" i="26"/>
  <c r="E92" i="26"/>
  <c r="C91" i="26"/>
  <c r="E91" i="26"/>
  <c r="C90" i="26"/>
  <c r="E90" i="26"/>
  <c r="C89" i="26"/>
  <c r="E89" i="26"/>
  <c r="C88" i="26"/>
  <c r="E88" i="26"/>
  <c r="C87" i="26"/>
  <c r="E87" i="26"/>
  <c r="C85" i="26"/>
  <c r="E85" i="26"/>
  <c r="C84" i="26"/>
  <c r="E84" i="26"/>
  <c r="C83" i="26"/>
  <c r="E83" i="26"/>
  <c r="C82" i="26"/>
  <c r="E82" i="26"/>
  <c r="C81" i="26"/>
  <c r="E81" i="26"/>
  <c r="C80" i="26"/>
  <c r="E80" i="26"/>
  <c r="C79" i="26"/>
  <c r="E79" i="26"/>
  <c r="C78" i="26"/>
  <c r="E78" i="26"/>
  <c r="C77" i="26"/>
  <c r="E77" i="26"/>
  <c r="C75" i="26"/>
  <c r="E75" i="26"/>
  <c r="C74" i="26"/>
  <c r="E74" i="26"/>
  <c r="C73" i="26"/>
  <c r="E73" i="26"/>
  <c r="C72" i="26"/>
  <c r="E72" i="26"/>
  <c r="C71" i="26"/>
  <c r="E71" i="26"/>
  <c r="C70" i="26"/>
  <c r="E70" i="26"/>
  <c r="C69" i="26"/>
  <c r="E69" i="26"/>
  <c r="C68" i="26"/>
  <c r="E68" i="26"/>
  <c r="C67" i="26"/>
  <c r="E67" i="26"/>
  <c r="C64" i="26"/>
  <c r="E64" i="26"/>
  <c r="C61" i="26"/>
  <c r="E61" i="26"/>
  <c r="C59" i="26"/>
  <c r="E59" i="26"/>
  <c r="C56" i="26"/>
  <c r="E56" i="26"/>
  <c r="C54" i="26"/>
  <c r="E54" i="26"/>
  <c r="C51" i="26"/>
  <c r="E51" i="26"/>
  <c r="C49" i="26"/>
  <c r="E49" i="26"/>
  <c r="C46" i="26"/>
  <c r="E46" i="26"/>
  <c r="C43" i="26"/>
  <c r="E43" i="26"/>
  <c r="C41" i="26"/>
  <c r="E41" i="26"/>
  <c r="C38" i="26"/>
  <c r="E38" i="26"/>
  <c r="C36" i="26"/>
  <c r="E36" i="26"/>
  <c r="C33" i="26"/>
  <c r="E33" i="26"/>
  <c r="C30" i="26"/>
  <c r="E30" i="26"/>
  <c r="C27" i="26"/>
  <c r="E27" i="26"/>
  <c r="C24" i="26"/>
  <c r="E24" i="26"/>
  <c r="C21" i="26"/>
  <c r="E21" i="26"/>
  <c r="C19" i="26"/>
  <c r="E19" i="26"/>
  <c r="C16" i="26"/>
  <c r="E16" i="26"/>
  <c r="C13" i="26"/>
  <c r="E13" i="26"/>
  <c r="C11" i="26"/>
  <c r="E11" i="26"/>
  <c r="C8" i="26"/>
  <c r="E8" i="26"/>
  <c r="C129" i="12"/>
  <c r="E129" i="12"/>
  <c r="C128" i="12"/>
  <c r="E128" i="12"/>
  <c r="C127" i="12"/>
  <c r="E127" i="12"/>
  <c r="C126" i="12"/>
  <c r="E126" i="12"/>
  <c r="C125" i="12"/>
  <c r="E125" i="12"/>
  <c r="C124" i="12"/>
  <c r="E124" i="12"/>
  <c r="C123" i="12"/>
  <c r="E123" i="12"/>
  <c r="C122" i="12"/>
  <c r="E122" i="12"/>
  <c r="C120" i="12"/>
  <c r="E120" i="12"/>
  <c r="C119" i="12"/>
  <c r="E119" i="12"/>
  <c r="C118" i="12"/>
  <c r="E118" i="12"/>
  <c r="C117" i="12"/>
  <c r="E117" i="12"/>
  <c r="C116" i="12"/>
  <c r="E116" i="12"/>
  <c r="C115" i="12"/>
  <c r="E115" i="12"/>
  <c r="C114" i="12"/>
  <c r="E114" i="12"/>
  <c r="C113" i="12"/>
  <c r="E113" i="12"/>
  <c r="C112" i="12"/>
  <c r="E112" i="12"/>
  <c r="C111" i="12"/>
  <c r="E111" i="12"/>
  <c r="C109" i="12"/>
  <c r="E109" i="12"/>
  <c r="C108" i="12"/>
  <c r="E108" i="12"/>
  <c r="C107" i="12"/>
  <c r="E107" i="12"/>
  <c r="C106" i="12"/>
  <c r="E106" i="12"/>
  <c r="C105" i="12"/>
  <c r="E105" i="12"/>
  <c r="C104" i="12"/>
  <c r="E104" i="12"/>
  <c r="C103" i="12"/>
  <c r="E103" i="12"/>
  <c r="C102" i="12"/>
  <c r="E102" i="12"/>
  <c r="C101" i="12"/>
  <c r="E101" i="12"/>
  <c r="C100" i="12"/>
  <c r="E100" i="12"/>
  <c r="C98" i="12"/>
  <c r="E98" i="12"/>
  <c r="C97" i="12"/>
  <c r="E97" i="12"/>
  <c r="C96" i="12"/>
  <c r="E96" i="12"/>
  <c r="C95" i="12"/>
  <c r="E95" i="12"/>
  <c r="C94" i="12"/>
  <c r="E94" i="12"/>
  <c r="C93" i="12"/>
  <c r="E93" i="12"/>
  <c r="C92" i="12"/>
  <c r="E92" i="12"/>
  <c r="C91" i="12"/>
  <c r="E91" i="12"/>
  <c r="C90" i="12"/>
  <c r="E90" i="12"/>
  <c r="C88" i="12"/>
  <c r="E88" i="12"/>
  <c r="C87" i="12"/>
  <c r="E87" i="12"/>
  <c r="C86" i="12"/>
  <c r="E86" i="12"/>
  <c r="C85" i="12"/>
  <c r="E85" i="12"/>
  <c r="C84" i="12"/>
  <c r="E84" i="12"/>
  <c r="C83" i="12"/>
  <c r="E83" i="12"/>
  <c r="C82" i="12"/>
  <c r="E82" i="12"/>
  <c r="C81" i="12"/>
  <c r="E81" i="12"/>
  <c r="C80" i="12"/>
  <c r="E80" i="12"/>
  <c r="C78" i="12"/>
  <c r="E78" i="12"/>
  <c r="C77" i="12"/>
  <c r="E77" i="12"/>
  <c r="C76" i="12"/>
  <c r="E76" i="12"/>
  <c r="C75" i="12"/>
  <c r="E75" i="12"/>
  <c r="C74" i="12"/>
  <c r="E74" i="12"/>
  <c r="C73" i="12"/>
  <c r="E73" i="12"/>
  <c r="C72" i="12"/>
  <c r="E72" i="12"/>
  <c r="C71" i="12"/>
  <c r="E71" i="12"/>
  <c r="C69" i="12"/>
  <c r="E69" i="12"/>
  <c r="C68" i="12"/>
  <c r="E68" i="12"/>
  <c r="C66" i="12"/>
  <c r="E66" i="12"/>
  <c r="E129" i="19"/>
  <c r="E128" i="19"/>
  <c r="E127" i="19"/>
  <c r="E126" i="19"/>
  <c r="E125" i="19"/>
  <c r="E124" i="19"/>
  <c r="E123" i="19"/>
  <c r="E122" i="19"/>
  <c r="E121" i="19"/>
  <c r="E120" i="19"/>
  <c r="E119" i="19"/>
  <c r="E118" i="19"/>
  <c r="E117" i="19"/>
  <c r="E116" i="19"/>
  <c r="E115" i="19"/>
  <c r="E114" i="19"/>
  <c r="E113" i="19"/>
  <c r="E112" i="19"/>
  <c r="E111" i="19"/>
  <c r="E110" i="19"/>
  <c r="E109" i="19"/>
  <c r="E108" i="19"/>
  <c r="E107" i="19"/>
  <c r="E106" i="19"/>
  <c r="E105" i="19"/>
  <c r="E104" i="19"/>
  <c r="E103" i="19"/>
  <c r="E102" i="19"/>
  <c r="E101" i="19"/>
  <c r="E100" i="19"/>
  <c r="E99" i="19"/>
  <c r="E98" i="19"/>
  <c r="E97" i="19"/>
  <c r="E96" i="19"/>
  <c r="E95" i="19"/>
  <c r="E94" i="19"/>
  <c r="E93" i="19"/>
  <c r="E92" i="19"/>
  <c r="E91" i="19"/>
  <c r="E90" i="19"/>
  <c r="E89" i="19"/>
  <c r="E88" i="19"/>
  <c r="E87" i="19"/>
  <c r="E86" i="19"/>
  <c r="E85" i="19"/>
  <c r="E84" i="19"/>
  <c r="E83" i="19"/>
  <c r="E82" i="19"/>
  <c r="E81" i="19"/>
  <c r="E80" i="19"/>
  <c r="E79" i="19"/>
  <c r="E78" i="19"/>
  <c r="E77" i="19"/>
  <c r="E76" i="19"/>
  <c r="E75" i="19"/>
  <c r="E74" i="19"/>
  <c r="E73" i="19"/>
  <c r="E72" i="19"/>
  <c r="E71" i="19"/>
  <c r="E70" i="19"/>
  <c r="E69" i="19"/>
  <c r="E68" i="19"/>
  <c r="E67" i="19"/>
  <c r="E66" i="19"/>
  <c r="E65" i="19"/>
  <c r="E64" i="19"/>
  <c r="E63" i="19"/>
  <c r="E62" i="19"/>
  <c r="E61" i="19"/>
  <c r="E60" i="19"/>
  <c r="E59" i="19"/>
  <c r="E58" i="19"/>
  <c r="E57" i="19"/>
  <c r="E56" i="19"/>
  <c r="E55" i="19"/>
  <c r="E54" i="19"/>
  <c r="E53" i="19"/>
  <c r="E52" i="19"/>
  <c r="E51" i="19"/>
  <c r="E50" i="19"/>
  <c r="E49" i="19"/>
  <c r="E48" i="19"/>
  <c r="E47" i="19"/>
  <c r="E46" i="19"/>
  <c r="E45" i="19"/>
  <c r="E44" i="19"/>
  <c r="E43" i="19"/>
  <c r="E42" i="19"/>
  <c r="E41" i="19"/>
  <c r="E40" i="19"/>
  <c r="E39" i="19"/>
  <c r="E38" i="19"/>
  <c r="E37" i="19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9" i="19"/>
  <c r="E8" i="19"/>
  <c r="E7" i="19"/>
  <c r="E6" i="19"/>
  <c r="E5" i="19"/>
  <c r="E129" i="20"/>
  <c r="E128" i="20"/>
  <c r="E127" i="20"/>
  <c r="E126" i="20"/>
  <c r="E125" i="20"/>
  <c r="E124" i="20"/>
  <c r="E123" i="20"/>
  <c r="E122" i="20"/>
  <c r="E121" i="20"/>
  <c r="E120" i="20"/>
  <c r="E119" i="20"/>
  <c r="E118" i="20"/>
  <c r="E117" i="20"/>
  <c r="E116" i="20"/>
  <c r="E115" i="20"/>
  <c r="E114" i="20"/>
  <c r="E113" i="20"/>
  <c r="E112" i="20"/>
  <c r="E111" i="20"/>
  <c r="E110" i="20"/>
  <c r="E109" i="20"/>
  <c r="E108" i="20"/>
  <c r="E107" i="20"/>
  <c r="E106" i="20"/>
  <c r="E105" i="20"/>
  <c r="E104" i="20"/>
  <c r="E103" i="20"/>
  <c r="E102" i="20"/>
  <c r="E101" i="20"/>
  <c r="E100" i="20"/>
  <c r="E99" i="20"/>
  <c r="E98" i="20"/>
  <c r="E97" i="20"/>
  <c r="E96" i="20"/>
  <c r="E95" i="20"/>
  <c r="E94" i="20"/>
  <c r="E93" i="20"/>
  <c r="E92" i="20"/>
  <c r="E91" i="20"/>
  <c r="E90" i="20"/>
  <c r="E89" i="20"/>
  <c r="E88" i="20"/>
  <c r="E87" i="20"/>
  <c r="E86" i="20"/>
  <c r="E85" i="20"/>
  <c r="E84" i="20"/>
  <c r="E83" i="20"/>
  <c r="E82" i="20"/>
  <c r="E81" i="20"/>
  <c r="E80" i="20"/>
  <c r="E79" i="20"/>
  <c r="E78" i="20"/>
  <c r="E77" i="20"/>
  <c r="E76" i="20"/>
  <c r="E75" i="20"/>
  <c r="E74" i="20"/>
  <c r="E73" i="20"/>
  <c r="E72" i="20"/>
  <c r="E71" i="20"/>
  <c r="E70" i="20"/>
  <c r="E69" i="20"/>
  <c r="E68" i="20"/>
  <c r="E67" i="20"/>
  <c r="E66" i="20"/>
  <c r="E65" i="20"/>
  <c r="E64" i="20"/>
  <c r="E63" i="20"/>
  <c r="E62" i="20"/>
  <c r="E61" i="20"/>
  <c r="E60" i="20"/>
  <c r="E59" i="20"/>
  <c r="E58" i="20"/>
  <c r="E57" i="20"/>
  <c r="E56" i="20"/>
  <c r="E55" i="20"/>
  <c r="E54" i="20"/>
  <c r="E53" i="20"/>
  <c r="E52" i="20"/>
  <c r="E51" i="20"/>
  <c r="E50" i="20"/>
  <c r="E49" i="20"/>
  <c r="E48" i="20"/>
  <c r="E47" i="20"/>
  <c r="E46" i="20"/>
  <c r="E45" i="20"/>
  <c r="E44" i="20"/>
  <c r="E43" i="20"/>
  <c r="E42" i="20"/>
  <c r="E41" i="20"/>
  <c r="E40" i="20"/>
  <c r="E39" i="20"/>
  <c r="E38" i="20"/>
  <c r="E37" i="20"/>
  <c r="E36" i="20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E5" i="20"/>
  <c r="E129" i="10"/>
  <c r="E128" i="10"/>
  <c r="E127" i="10"/>
  <c r="E126" i="10"/>
  <c r="E125" i="10"/>
  <c r="E124" i="10"/>
  <c r="E123" i="10"/>
  <c r="E122" i="10"/>
  <c r="E121" i="10"/>
  <c r="E120" i="10"/>
  <c r="E119" i="10"/>
  <c r="E118" i="10"/>
  <c r="E117" i="10"/>
  <c r="E116" i="10"/>
  <c r="E115" i="10"/>
  <c r="E114" i="10"/>
  <c r="E113" i="10"/>
  <c r="E112" i="10"/>
  <c r="E111" i="10"/>
  <c r="E110" i="10"/>
  <c r="E109" i="10"/>
  <c r="E108" i="10"/>
  <c r="E107" i="10"/>
  <c r="E106" i="10"/>
  <c r="E105" i="10"/>
  <c r="E104" i="10"/>
  <c r="E103" i="10"/>
  <c r="E102" i="10"/>
  <c r="E101" i="10"/>
  <c r="E100" i="10"/>
  <c r="E99" i="10"/>
  <c r="E98" i="10"/>
  <c r="E97" i="10"/>
  <c r="E96" i="10"/>
  <c r="E95" i="10"/>
  <c r="E94" i="10"/>
  <c r="E93" i="10"/>
  <c r="E92" i="10"/>
  <c r="E91" i="10"/>
  <c r="E90" i="10"/>
  <c r="E89" i="10"/>
  <c r="E88" i="10"/>
  <c r="E87" i="10"/>
  <c r="E86" i="10"/>
  <c r="E85" i="10"/>
  <c r="E84" i="10"/>
  <c r="E83" i="10"/>
  <c r="E82" i="10"/>
  <c r="E81" i="10"/>
  <c r="E80" i="10"/>
  <c r="E79" i="10"/>
  <c r="E78" i="10"/>
  <c r="E77" i="10"/>
  <c r="E76" i="10"/>
  <c r="E75" i="10"/>
  <c r="E74" i="10"/>
  <c r="E73" i="10"/>
  <c r="E72" i="10"/>
  <c r="E71" i="10"/>
  <c r="E70" i="10"/>
  <c r="E69" i="10"/>
  <c r="E68" i="10"/>
  <c r="E67" i="10"/>
  <c r="E66" i="10"/>
  <c r="E65" i="10"/>
  <c r="E64" i="10"/>
  <c r="E63" i="10"/>
  <c r="E62" i="10"/>
  <c r="E61" i="10"/>
  <c r="E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5" i="10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10" i="16"/>
  <c r="D9" i="16"/>
  <c r="D8" i="16"/>
  <c r="D7" i="16"/>
  <c r="D6" i="16"/>
  <c r="D5" i="16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D6" i="17"/>
  <c r="D5" i="17"/>
  <c r="D129" i="18"/>
  <c r="D128" i="18"/>
  <c r="D127" i="18"/>
  <c r="D126" i="18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D11" i="18"/>
  <c r="D10" i="18"/>
  <c r="D9" i="18"/>
  <c r="D8" i="18"/>
  <c r="D7" i="18"/>
  <c r="D6" i="18"/>
  <c r="D5" i="1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D8" i="28"/>
  <c r="D7" i="28"/>
  <c r="D6" i="28"/>
  <c r="D5" i="28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  <c r="D2" i="11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D8" i="26"/>
  <c r="D7" i="26"/>
  <c r="D6" i="26"/>
  <c r="D5" i="26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C24" i="25"/>
  <c r="E24" i="25"/>
  <c r="C23" i="25"/>
  <c r="E23" i="25"/>
  <c r="C22" i="25"/>
  <c r="E22" i="25"/>
  <c r="C21" i="25"/>
  <c r="E21" i="25"/>
  <c r="C20" i="25"/>
  <c r="E20" i="25"/>
  <c r="C19" i="25"/>
  <c r="E19" i="25"/>
  <c r="C18" i="25"/>
  <c r="E18" i="25"/>
  <c r="C17" i="25"/>
  <c r="E17" i="25"/>
  <c r="C16" i="25"/>
  <c r="E16" i="25"/>
  <c r="C15" i="25"/>
  <c r="E15" i="25"/>
  <c r="C14" i="25"/>
  <c r="E14" i="25"/>
  <c r="C13" i="25"/>
  <c r="E13" i="25"/>
  <c r="C12" i="25"/>
  <c r="E12" i="25"/>
  <c r="C11" i="25"/>
  <c r="E11" i="25"/>
  <c r="C10" i="25"/>
  <c r="E10" i="25"/>
  <c r="C9" i="25"/>
  <c r="E9" i="25"/>
  <c r="C8" i="25"/>
  <c r="E8" i="25"/>
  <c r="C7" i="25"/>
  <c r="E7" i="25"/>
  <c r="C6" i="25"/>
  <c r="E6" i="25"/>
  <c r="C5" i="25"/>
  <c r="E5" i="25"/>
  <c r="C129" i="9"/>
  <c r="E129" i="9"/>
  <c r="C128" i="9"/>
  <c r="E128" i="9"/>
  <c r="C127" i="9"/>
  <c r="E127" i="9"/>
  <c r="C126" i="9"/>
  <c r="E126" i="9"/>
  <c r="C125" i="9"/>
  <c r="E125" i="9"/>
  <c r="C124" i="9"/>
  <c r="E124" i="9"/>
  <c r="C123" i="9"/>
  <c r="E123" i="9"/>
  <c r="C122" i="9"/>
  <c r="E122" i="9"/>
  <c r="C121" i="9"/>
  <c r="E121" i="9"/>
  <c r="C120" i="9"/>
  <c r="E120" i="9"/>
  <c r="C119" i="9"/>
  <c r="E119" i="9"/>
  <c r="C118" i="9"/>
  <c r="E118" i="9"/>
  <c r="C117" i="9"/>
  <c r="E117" i="9"/>
  <c r="C116" i="9"/>
  <c r="E116" i="9"/>
  <c r="C115" i="9"/>
  <c r="E115" i="9"/>
  <c r="C114" i="9"/>
  <c r="E114" i="9"/>
  <c r="C113" i="9"/>
  <c r="E113" i="9"/>
  <c r="C112" i="9"/>
  <c r="E112" i="9"/>
  <c r="C111" i="9"/>
  <c r="E111" i="9"/>
  <c r="C110" i="9"/>
  <c r="E110" i="9"/>
  <c r="C109" i="9"/>
  <c r="E109" i="9"/>
  <c r="C108" i="9"/>
  <c r="E108" i="9"/>
  <c r="C107" i="9"/>
  <c r="E107" i="9"/>
  <c r="C106" i="9"/>
  <c r="E106" i="9"/>
  <c r="C105" i="9"/>
  <c r="E105" i="9"/>
  <c r="C104" i="9"/>
  <c r="E104" i="9"/>
  <c r="C103" i="9"/>
  <c r="E103" i="9"/>
  <c r="C102" i="9"/>
  <c r="E102" i="9"/>
  <c r="C101" i="9"/>
  <c r="E101" i="9"/>
  <c r="C100" i="9"/>
  <c r="E100" i="9"/>
  <c r="C99" i="9"/>
  <c r="E99" i="9"/>
  <c r="C98" i="9"/>
  <c r="E98" i="9"/>
  <c r="C97" i="9"/>
  <c r="E97" i="9"/>
  <c r="C96" i="9"/>
  <c r="E96" i="9"/>
  <c r="C95" i="9"/>
  <c r="E95" i="9"/>
  <c r="C94" i="9"/>
  <c r="E94" i="9"/>
  <c r="C93" i="9"/>
  <c r="E93" i="9"/>
  <c r="C92" i="9"/>
  <c r="E92" i="9"/>
  <c r="C91" i="9"/>
  <c r="E91" i="9"/>
  <c r="C90" i="9"/>
  <c r="E90" i="9"/>
  <c r="C89" i="9"/>
  <c r="E89" i="9"/>
  <c r="C88" i="9"/>
  <c r="E88" i="9"/>
  <c r="C87" i="9"/>
  <c r="E87" i="9"/>
  <c r="C86" i="9"/>
  <c r="E86" i="9"/>
  <c r="C85" i="9"/>
  <c r="E85" i="9"/>
  <c r="C84" i="9"/>
  <c r="E84" i="9"/>
  <c r="C83" i="9"/>
  <c r="E83" i="9"/>
  <c r="C82" i="9"/>
  <c r="E82" i="9"/>
  <c r="C81" i="9"/>
  <c r="E81" i="9"/>
  <c r="C80" i="9"/>
  <c r="E80" i="9"/>
  <c r="C79" i="9"/>
  <c r="E79" i="9"/>
  <c r="C78" i="9"/>
  <c r="E78" i="9"/>
  <c r="C77" i="9"/>
  <c r="E77" i="9"/>
  <c r="C76" i="9"/>
  <c r="E76" i="9"/>
  <c r="C75" i="9"/>
  <c r="E75" i="9"/>
  <c r="C74" i="9"/>
  <c r="E74" i="9"/>
  <c r="C73" i="9"/>
  <c r="E73" i="9"/>
  <c r="C72" i="9"/>
  <c r="E72" i="9"/>
  <c r="C71" i="9"/>
  <c r="E71" i="9"/>
  <c r="C70" i="9"/>
  <c r="E70" i="9"/>
  <c r="C69" i="9"/>
  <c r="E69" i="9"/>
  <c r="C68" i="9"/>
  <c r="E68" i="9"/>
  <c r="C67" i="9"/>
  <c r="E67" i="9"/>
  <c r="C66" i="9"/>
  <c r="E66" i="9"/>
  <c r="C65" i="9"/>
  <c r="E65" i="9"/>
  <c r="C64" i="9"/>
  <c r="E64" i="9"/>
  <c r="C63" i="9"/>
  <c r="E63" i="9"/>
  <c r="C62" i="9"/>
  <c r="E62" i="9"/>
  <c r="C61" i="9"/>
  <c r="E61" i="9"/>
  <c r="C60" i="9"/>
  <c r="E60" i="9"/>
  <c r="C59" i="9"/>
  <c r="E59" i="9"/>
  <c r="C58" i="9"/>
  <c r="E58" i="9"/>
  <c r="C57" i="9"/>
  <c r="E57" i="9"/>
  <c r="C56" i="9"/>
  <c r="E56" i="9"/>
  <c r="C55" i="9"/>
  <c r="E55" i="9"/>
  <c r="C54" i="9"/>
  <c r="E54" i="9"/>
  <c r="C53" i="9"/>
  <c r="E53" i="9"/>
  <c r="C52" i="9"/>
  <c r="E52" i="9"/>
  <c r="C51" i="9"/>
  <c r="E51" i="9"/>
  <c r="C50" i="9"/>
  <c r="E50" i="9"/>
  <c r="C49" i="9"/>
  <c r="E49" i="9"/>
  <c r="C48" i="9"/>
  <c r="E48" i="9"/>
  <c r="C47" i="9"/>
  <c r="E47" i="9"/>
  <c r="C46" i="9"/>
  <c r="E46" i="9"/>
  <c r="C45" i="9"/>
  <c r="E45" i="9"/>
  <c r="C44" i="9"/>
  <c r="E44" i="9"/>
  <c r="C43" i="9"/>
  <c r="E43" i="9"/>
  <c r="C42" i="9"/>
  <c r="E42" i="9"/>
  <c r="C41" i="9"/>
  <c r="E41" i="9"/>
  <c r="C40" i="9"/>
  <c r="E40" i="9"/>
  <c r="C39" i="9"/>
  <c r="E39" i="9"/>
  <c r="C38" i="9"/>
  <c r="E38" i="9"/>
  <c r="C37" i="9"/>
  <c r="E37" i="9"/>
  <c r="C36" i="9"/>
  <c r="E36" i="9"/>
  <c r="C35" i="9"/>
  <c r="E35" i="9"/>
  <c r="C34" i="9"/>
  <c r="E34" i="9"/>
  <c r="C33" i="9"/>
  <c r="E33" i="9"/>
  <c r="C32" i="9"/>
  <c r="E32" i="9"/>
  <c r="C31" i="9"/>
  <c r="E31" i="9"/>
  <c r="C30" i="9"/>
  <c r="E30" i="9"/>
  <c r="C29" i="9"/>
  <c r="E29" i="9"/>
  <c r="C28" i="9"/>
  <c r="E28" i="9"/>
  <c r="C27" i="9"/>
  <c r="E27" i="9"/>
  <c r="C26" i="9"/>
  <c r="E26" i="9"/>
  <c r="C25" i="9"/>
  <c r="E25" i="9"/>
  <c r="C24" i="9"/>
  <c r="E24" i="9"/>
  <c r="C23" i="9"/>
  <c r="E23" i="9"/>
  <c r="C22" i="9"/>
  <c r="E22" i="9"/>
  <c r="C21" i="9"/>
  <c r="E21" i="9"/>
  <c r="C20" i="9"/>
  <c r="E20" i="9"/>
  <c r="C19" i="9"/>
  <c r="E19" i="9"/>
  <c r="C18" i="9"/>
  <c r="E18" i="9"/>
  <c r="C17" i="9"/>
  <c r="E17" i="9"/>
  <c r="C16" i="9"/>
  <c r="E16" i="9"/>
  <c r="C15" i="9"/>
  <c r="E15" i="9"/>
  <c r="C14" i="9"/>
  <c r="E14" i="9"/>
  <c r="C13" i="9"/>
  <c r="E13" i="9"/>
  <c r="C12" i="9"/>
  <c r="E12" i="9"/>
  <c r="C11" i="9"/>
  <c r="E11" i="9"/>
  <c r="C10" i="9"/>
  <c r="E10" i="9"/>
  <c r="C9" i="9"/>
  <c r="E9" i="9"/>
  <c r="C8" i="9"/>
  <c r="E8" i="9"/>
  <c r="C7" i="9"/>
  <c r="E7" i="9"/>
  <c r="C6" i="9"/>
  <c r="E6" i="9"/>
  <c r="C5" i="9"/>
  <c r="E5" i="9"/>
  <c r="C129" i="15"/>
  <c r="E129" i="15"/>
  <c r="C128" i="15"/>
  <c r="E128" i="15"/>
  <c r="C127" i="15"/>
  <c r="E127" i="15"/>
  <c r="C126" i="15"/>
  <c r="E126" i="15"/>
  <c r="C125" i="15"/>
  <c r="E125" i="15"/>
  <c r="C124" i="15"/>
  <c r="E124" i="15"/>
  <c r="C123" i="15"/>
  <c r="E123" i="15"/>
  <c r="C122" i="15"/>
  <c r="E122" i="15"/>
  <c r="C121" i="15"/>
  <c r="E121" i="15"/>
  <c r="C120" i="15"/>
  <c r="E120" i="15"/>
  <c r="C119" i="15"/>
  <c r="E119" i="15"/>
  <c r="C118" i="15"/>
  <c r="E118" i="15"/>
  <c r="C117" i="15"/>
  <c r="E117" i="15"/>
  <c r="C116" i="15"/>
  <c r="E116" i="15"/>
  <c r="C115" i="15"/>
  <c r="E115" i="15"/>
  <c r="C114" i="15"/>
  <c r="E114" i="15"/>
  <c r="C113" i="15"/>
  <c r="E113" i="15"/>
  <c r="C112" i="15"/>
  <c r="E112" i="15"/>
  <c r="C111" i="15"/>
  <c r="E111" i="15"/>
  <c r="C110" i="15"/>
  <c r="E110" i="15"/>
  <c r="C109" i="15"/>
  <c r="E109" i="15"/>
  <c r="C108" i="15"/>
  <c r="E108" i="15"/>
  <c r="C107" i="15"/>
  <c r="E107" i="15"/>
  <c r="C106" i="15"/>
  <c r="E106" i="15"/>
  <c r="C105" i="15"/>
  <c r="E105" i="15"/>
  <c r="C104" i="15"/>
  <c r="E104" i="15"/>
  <c r="C103" i="15"/>
  <c r="E103" i="15"/>
  <c r="C102" i="15"/>
  <c r="E102" i="15"/>
  <c r="C101" i="15"/>
  <c r="E101" i="15"/>
  <c r="C100" i="15"/>
  <c r="E100" i="15"/>
  <c r="C99" i="15"/>
  <c r="E99" i="15"/>
  <c r="C98" i="15"/>
  <c r="E98" i="15"/>
  <c r="C97" i="15"/>
  <c r="E97" i="15"/>
  <c r="C96" i="15"/>
  <c r="E96" i="15"/>
  <c r="C95" i="15"/>
  <c r="E95" i="15"/>
  <c r="C94" i="15"/>
  <c r="E94" i="15"/>
  <c r="C93" i="15"/>
  <c r="E93" i="15"/>
  <c r="C92" i="15"/>
  <c r="E92" i="15"/>
  <c r="C91" i="15"/>
  <c r="E91" i="15"/>
  <c r="C90" i="15"/>
  <c r="E90" i="15"/>
  <c r="C89" i="15"/>
  <c r="E89" i="15"/>
  <c r="C88" i="15"/>
  <c r="E88" i="15"/>
  <c r="C87" i="15"/>
  <c r="E87" i="15"/>
  <c r="C86" i="15"/>
  <c r="E86" i="15"/>
  <c r="C85" i="15"/>
  <c r="E85" i="15"/>
  <c r="C84" i="15"/>
  <c r="E84" i="15"/>
  <c r="C83" i="15"/>
  <c r="E83" i="15"/>
  <c r="C82" i="15"/>
  <c r="E82" i="15"/>
  <c r="C81" i="15"/>
  <c r="E81" i="15"/>
  <c r="C80" i="15"/>
  <c r="E80" i="15"/>
  <c r="C79" i="15"/>
  <c r="E79" i="15"/>
  <c r="C78" i="15"/>
  <c r="E78" i="15"/>
  <c r="C77" i="15"/>
  <c r="E77" i="15"/>
  <c r="C76" i="15"/>
  <c r="E76" i="15"/>
  <c r="C75" i="15"/>
  <c r="E75" i="15"/>
  <c r="C74" i="15"/>
  <c r="E74" i="15"/>
  <c r="C73" i="15"/>
  <c r="E73" i="15"/>
  <c r="C72" i="15"/>
  <c r="E72" i="15"/>
  <c r="C71" i="15"/>
  <c r="E71" i="15"/>
  <c r="C70" i="15"/>
  <c r="E70" i="15"/>
  <c r="C69" i="15"/>
  <c r="E69" i="15"/>
  <c r="C68" i="15"/>
  <c r="E68" i="15"/>
  <c r="C67" i="15"/>
  <c r="E67" i="15"/>
  <c r="C66" i="15"/>
  <c r="E66" i="15"/>
  <c r="C65" i="15"/>
  <c r="E65" i="15"/>
  <c r="C64" i="15"/>
  <c r="E64" i="15"/>
  <c r="C63" i="15"/>
  <c r="E63" i="15"/>
  <c r="C62" i="15"/>
  <c r="E62" i="15"/>
  <c r="C61" i="15"/>
  <c r="E61" i="15"/>
  <c r="C60" i="15"/>
  <c r="E60" i="15"/>
  <c r="C59" i="15"/>
  <c r="E59" i="15"/>
  <c r="C58" i="15"/>
  <c r="E58" i="15"/>
  <c r="C57" i="15"/>
  <c r="E57" i="15"/>
  <c r="C56" i="15"/>
  <c r="E56" i="15"/>
  <c r="C55" i="15"/>
  <c r="E55" i="15"/>
  <c r="C54" i="15"/>
  <c r="E54" i="15"/>
  <c r="C53" i="15"/>
  <c r="E53" i="15"/>
  <c r="C52" i="15"/>
  <c r="E52" i="15"/>
  <c r="C51" i="15"/>
  <c r="E51" i="15"/>
  <c r="C50" i="15"/>
  <c r="E50" i="15"/>
  <c r="C49" i="15"/>
  <c r="E49" i="15"/>
  <c r="C48" i="15"/>
  <c r="E48" i="15"/>
  <c r="C47" i="15"/>
  <c r="E47" i="15"/>
  <c r="C46" i="15"/>
  <c r="E46" i="15"/>
  <c r="C45" i="15"/>
  <c r="E45" i="15"/>
  <c r="C44" i="15"/>
  <c r="E44" i="15"/>
  <c r="C43" i="15"/>
  <c r="E43" i="15"/>
  <c r="C42" i="15"/>
  <c r="E42" i="15"/>
  <c r="C41" i="15"/>
  <c r="E41" i="15"/>
  <c r="C40" i="15"/>
  <c r="E40" i="15"/>
  <c r="C39" i="15"/>
  <c r="E39" i="15"/>
  <c r="C38" i="15"/>
  <c r="E38" i="15"/>
  <c r="C37" i="15"/>
  <c r="E37" i="15"/>
  <c r="C36" i="15"/>
  <c r="E36" i="15"/>
  <c r="C35" i="15"/>
  <c r="E35" i="15"/>
  <c r="C34" i="15"/>
  <c r="E34" i="15"/>
  <c r="C33" i="15"/>
  <c r="E33" i="15"/>
  <c r="C32" i="15"/>
  <c r="E32" i="15"/>
  <c r="C31" i="15"/>
  <c r="E31" i="15"/>
  <c r="C30" i="15"/>
  <c r="E30" i="15"/>
  <c r="C29" i="15"/>
  <c r="E29" i="15"/>
  <c r="C28" i="15"/>
  <c r="E28" i="15"/>
  <c r="C27" i="15"/>
  <c r="E27" i="15"/>
  <c r="C26" i="15"/>
  <c r="E26" i="15"/>
  <c r="C25" i="15"/>
  <c r="E25" i="15"/>
  <c r="C24" i="15"/>
  <c r="E24" i="15"/>
  <c r="C23" i="15"/>
  <c r="E23" i="15"/>
  <c r="C22" i="15"/>
  <c r="E22" i="15"/>
  <c r="C21" i="15"/>
  <c r="E21" i="15"/>
  <c r="C20" i="15"/>
  <c r="E20" i="15"/>
  <c r="C19" i="15"/>
  <c r="E19" i="15"/>
  <c r="C18" i="15"/>
  <c r="E18" i="15"/>
  <c r="C17" i="15"/>
  <c r="E17" i="15"/>
  <c r="C16" i="15"/>
  <c r="E16" i="15"/>
  <c r="C15" i="15"/>
  <c r="E15" i="15"/>
  <c r="C14" i="15"/>
  <c r="E14" i="15"/>
  <c r="C13" i="15"/>
  <c r="E13" i="15"/>
  <c r="C12" i="15"/>
  <c r="E12" i="15"/>
  <c r="C11" i="15"/>
  <c r="E11" i="15"/>
  <c r="C10" i="15"/>
  <c r="E10" i="15"/>
  <c r="C9" i="15"/>
  <c r="E9" i="15"/>
  <c r="C8" i="15"/>
  <c r="E8" i="15"/>
  <c r="C7" i="15"/>
  <c r="E7" i="15"/>
  <c r="C6" i="15"/>
  <c r="E6" i="15"/>
  <c r="C5" i="15"/>
  <c r="E5" i="15"/>
  <c r="C129" i="24"/>
  <c r="E129" i="24"/>
  <c r="C128" i="24"/>
  <c r="E128" i="24"/>
  <c r="C127" i="24"/>
  <c r="E127" i="24"/>
  <c r="C126" i="24"/>
  <c r="E126" i="24"/>
  <c r="C125" i="24"/>
  <c r="E125" i="24"/>
  <c r="C124" i="24"/>
  <c r="E124" i="24"/>
  <c r="C123" i="24"/>
  <c r="E123" i="24"/>
  <c r="C122" i="24"/>
  <c r="E122" i="24"/>
  <c r="C121" i="24"/>
  <c r="E121" i="24"/>
  <c r="C120" i="24"/>
  <c r="E120" i="24"/>
  <c r="C119" i="24"/>
  <c r="E119" i="24"/>
  <c r="C118" i="24"/>
  <c r="E118" i="24"/>
  <c r="C117" i="24"/>
  <c r="E117" i="24"/>
  <c r="C116" i="24"/>
  <c r="E116" i="24"/>
  <c r="C115" i="24"/>
  <c r="E115" i="24"/>
  <c r="C114" i="24"/>
  <c r="E114" i="24"/>
  <c r="C113" i="24"/>
  <c r="E113" i="24"/>
  <c r="C112" i="24"/>
  <c r="E112" i="24"/>
  <c r="C111" i="24"/>
  <c r="E111" i="24"/>
  <c r="C110" i="24"/>
  <c r="E110" i="24"/>
  <c r="C109" i="24"/>
  <c r="E109" i="24"/>
  <c r="C108" i="24"/>
  <c r="E108" i="24"/>
  <c r="C107" i="24"/>
  <c r="E107" i="24"/>
  <c r="C106" i="24"/>
  <c r="E106" i="24"/>
  <c r="C105" i="24"/>
  <c r="E105" i="24"/>
  <c r="C104" i="24"/>
  <c r="E104" i="24"/>
  <c r="C103" i="24"/>
  <c r="E103" i="24"/>
  <c r="C102" i="24"/>
  <c r="E102" i="24"/>
  <c r="C101" i="24"/>
  <c r="E101" i="24"/>
  <c r="C100" i="24"/>
  <c r="E100" i="24"/>
  <c r="C99" i="24"/>
  <c r="E99" i="24"/>
  <c r="C98" i="24"/>
  <c r="E98" i="24"/>
  <c r="C97" i="24"/>
  <c r="E97" i="24"/>
  <c r="C96" i="24"/>
  <c r="E96" i="24"/>
  <c r="C95" i="24"/>
  <c r="E95" i="24"/>
  <c r="C94" i="24"/>
  <c r="E94" i="24"/>
  <c r="C93" i="24"/>
  <c r="E93" i="24"/>
  <c r="C92" i="24"/>
  <c r="E92" i="24"/>
  <c r="C91" i="24"/>
  <c r="E91" i="24"/>
  <c r="C90" i="24"/>
  <c r="E90" i="24"/>
  <c r="C89" i="24"/>
  <c r="E89" i="24"/>
  <c r="C88" i="24"/>
  <c r="E88" i="24"/>
  <c r="C87" i="24"/>
  <c r="E87" i="24"/>
  <c r="C86" i="24"/>
  <c r="E86" i="24"/>
  <c r="C85" i="24"/>
  <c r="E85" i="24"/>
  <c r="C84" i="24"/>
  <c r="E84" i="24"/>
  <c r="C83" i="24"/>
  <c r="E83" i="24"/>
  <c r="C82" i="24"/>
  <c r="E82" i="24"/>
  <c r="C81" i="24"/>
  <c r="E81" i="24"/>
  <c r="C80" i="24"/>
  <c r="E80" i="24"/>
  <c r="C79" i="24"/>
  <c r="E79" i="24"/>
  <c r="C78" i="24"/>
  <c r="E78" i="24"/>
  <c r="C77" i="24"/>
  <c r="E77" i="24"/>
  <c r="C76" i="24"/>
  <c r="E76" i="24"/>
  <c r="C75" i="24"/>
  <c r="E75" i="24"/>
  <c r="C74" i="24"/>
  <c r="E74" i="24"/>
  <c r="C73" i="24"/>
  <c r="E73" i="24"/>
  <c r="C72" i="24"/>
  <c r="E72" i="24"/>
  <c r="C71" i="24"/>
  <c r="E71" i="24"/>
  <c r="C70" i="24"/>
  <c r="E70" i="24"/>
  <c r="C69" i="24"/>
  <c r="E69" i="24"/>
  <c r="C68" i="24"/>
  <c r="E68" i="24"/>
  <c r="C67" i="24"/>
  <c r="E67" i="24"/>
  <c r="C66" i="24"/>
  <c r="E66" i="24"/>
  <c r="C65" i="24"/>
  <c r="E65" i="24"/>
  <c r="C64" i="24"/>
  <c r="E64" i="24"/>
  <c r="C63" i="24"/>
  <c r="E63" i="24"/>
  <c r="C62" i="24"/>
  <c r="E62" i="24"/>
  <c r="C61" i="24"/>
  <c r="E61" i="24"/>
  <c r="C60" i="24"/>
  <c r="E60" i="24"/>
  <c r="C59" i="24"/>
  <c r="E59" i="24"/>
  <c r="C58" i="24"/>
  <c r="E58" i="24"/>
  <c r="C57" i="24"/>
  <c r="E57" i="24"/>
  <c r="C56" i="24"/>
  <c r="E56" i="24"/>
  <c r="C55" i="24"/>
  <c r="E55" i="24"/>
  <c r="C54" i="24"/>
  <c r="E54" i="24"/>
  <c r="C53" i="24"/>
  <c r="E53" i="24"/>
  <c r="C52" i="24"/>
  <c r="E52" i="24"/>
  <c r="C51" i="24"/>
  <c r="E51" i="24"/>
  <c r="C50" i="24"/>
  <c r="E50" i="24"/>
  <c r="C49" i="24"/>
  <c r="E49" i="24"/>
  <c r="C48" i="24"/>
  <c r="E48" i="24"/>
  <c r="C47" i="24"/>
  <c r="E47" i="24"/>
  <c r="C46" i="24"/>
  <c r="E46" i="24"/>
  <c r="C45" i="24"/>
  <c r="E45" i="24"/>
  <c r="C44" i="24"/>
  <c r="E44" i="24"/>
  <c r="C43" i="24"/>
  <c r="E43" i="24"/>
  <c r="C42" i="24"/>
  <c r="E42" i="24"/>
  <c r="C41" i="24"/>
  <c r="E41" i="24"/>
  <c r="C40" i="24"/>
  <c r="E40" i="24"/>
  <c r="C39" i="24"/>
  <c r="E39" i="24"/>
  <c r="C38" i="24"/>
  <c r="E38" i="24"/>
  <c r="C37" i="24"/>
  <c r="E37" i="24"/>
  <c r="C36" i="24"/>
  <c r="E36" i="24"/>
  <c r="C35" i="24"/>
  <c r="E35" i="24"/>
  <c r="C34" i="24"/>
  <c r="E34" i="24"/>
  <c r="C33" i="24"/>
  <c r="E33" i="24"/>
  <c r="C32" i="24"/>
  <c r="E32" i="24"/>
  <c r="C31" i="24"/>
  <c r="E31" i="24"/>
  <c r="C30" i="24"/>
  <c r="E30" i="24"/>
  <c r="C29" i="24"/>
  <c r="E29" i="24"/>
  <c r="C28" i="24"/>
  <c r="E28" i="24"/>
  <c r="C27" i="24"/>
  <c r="E27" i="24"/>
  <c r="C26" i="24"/>
  <c r="E26" i="24"/>
  <c r="C25" i="24"/>
  <c r="E25" i="24"/>
  <c r="C24" i="24"/>
  <c r="E24" i="24"/>
  <c r="C23" i="24"/>
  <c r="E23" i="24"/>
  <c r="C22" i="24"/>
  <c r="E22" i="24"/>
  <c r="C21" i="24"/>
  <c r="E21" i="24"/>
  <c r="C20" i="24"/>
  <c r="E20" i="24"/>
  <c r="C19" i="24"/>
  <c r="E19" i="24"/>
  <c r="C18" i="24"/>
  <c r="E18" i="24"/>
  <c r="C17" i="24"/>
  <c r="E17" i="24"/>
  <c r="C16" i="24"/>
  <c r="E16" i="24"/>
  <c r="C15" i="24"/>
  <c r="E15" i="24"/>
  <c r="C14" i="24"/>
  <c r="E14" i="24"/>
  <c r="C13" i="24"/>
  <c r="E13" i="24"/>
  <c r="C12" i="24"/>
  <c r="E12" i="24"/>
  <c r="C11" i="24"/>
  <c r="E11" i="24"/>
  <c r="C10" i="24"/>
  <c r="E10" i="24"/>
  <c r="C9" i="24"/>
  <c r="E9" i="24"/>
  <c r="C8" i="24"/>
  <c r="E8" i="24"/>
  <c r="C7" i="24"/>
  <c r="E7" i="24"/>
  <c r="C6" i="24"/>
  <c r="E6" i="24"/>
  <c r="C5" i="24"/>
  <c r="E5" i="24"/>
  <c r="C129" i="23"/>
  <c r="E129" i="23"/>
  <c r="C128" i="23"/>
  <c r="E128" i="23"/>
  <c r="C127" i="23"/>
  <c r="E127" i="23"/>
  <c r="C126" i="23"/>
  <c r="E126" i="23"/>
  <c r="C125" i="23"/>
  <c r="E125" i="23"/>
  <c r="C124" i="23"/>
  <c r="E124" i="23"/>
  <c r="C123" i="23"/>
  <c r="E123" i="23"/>
  <c r="C122" i="23"/>
  <c r="E122" i="23"/>
  <c r="C121" i="23"/>
  <c r="E121" i="23"/>
  <c r="C120" i="23"/>
  <c r="E120" i="23"/>
  <c r="C119" i="23"/>
  <c r="E119" i="23"/>
  <c r="C118" i="23"/>
  <c r="E118" i="23"/>
  <c r="C117" i="23"/>
  <c r="E117" i="23"/>
  <c r="C116" i="23"/>
  <c r="E116" i="23"/>
  <c r="C115" i="23"/>
  <c r="E115" i="23"/>
  <c r="C114" i="23"/>
  <c r="E114" i="23"/>
  <c r="C113" i="23"/>
  <c r="E113" i="23"/>
  <c r="C112" i="23"/>
  <c r="E112" i="23"/>
  <c r="C111" i="23"/>
  <c r="E111" i="23"/>
  <c r="C110" i="23"/>
  <c r="E110" i="23"/>
  <c r="C109" i="23"/>
  <c r="E109" i="23"/>
  <c r="C108" i="23"/>
  <c r="E108" i="23"/>
  <c r="C107" i="23"/>
  <c r="E107" i="23"/>
  <c r="C106" i="23"/>
  <c r="E106" i="23"/>
  <c r="C105" i="23"/>
  <c r="E105" i="23"/>
  <c r="C104" i="23"/>
  <c r="E104" i="23"/>
  <c r="C103" i="23"/>
  <c r="E103" i="23"/>
  <c r="C102" i="23"/>
  <c r="E102" i="23"/>
  <c r="C101" i="23"/>
  <c r="E101" i="23"/>
  <c r="C100" i="23"/>
  <c r="E100" i="23"/>
  <c r="C99" i="23"/>
  <c r="E99" i="23"/>
  <c r="C98" i="23"/>
  <c r="E98" i="23"/>
  <c r="C97" i="23"/>
  <c r="E97" i="23"/>
  <c r="C96" i="23"/>
  <c r="E96" i="23"/>
  <c r="C95" i="23"/>
  <c r="E95" i="23"/>
  <c r="C94" i="23"/>
  <c r="E94" i="23"/>
  <c r="C93" i="23"/>
  <c r="E93" i="23"/>
  <c r="C92" i="23"/>
  <c r="E92" i="23"/>
  <c r="C91" i="23"/>
  <c r="E91" i="23"/>
  <c r="C90" i="23"/>
  <c r="E90" i="23"/>
  <c r="C89" i="23"/>
  <c r="E89" i="23"/>
  <c r="C88" i="23"/>
  <c r="E88" i="23"/>
  <c r="C87" i="23"/>
  <c r="E87" i="23"/>
  <c r="C86" i="23"/>
  <c r="E86" i="23"/>
  <c r="C85" i="23"/>
  <c r="E85" i="23"/>
  <c r="C84" i="23"/>
  <c r="E84" i="23"/>
  <c r="C83" i="23"/>
  <c r="E83" i="23"/>
  <c r="C82" i="23"/>
  <c r="E82" i="23"/>
  <c r="C81" i="23"/>
  <c r="E81" i="23"/>
  <c r="C80" i="23"/>
  <c r="E80" i="23"/>
  <c r="C79" i="23"/>
  <c r="E79" i="23"/>
  <c r="C78" i="23"/>
  <c r="E78" i="23"/>
  <c r="C77" i="23"/>
  <c r="E77" i="23"/>
  <c r="C76" i="23"/>
  <c r="E76" i="23"/>
  <c r="C75" i="23"/>
  <c r="E75" i="23"/>
  <c r="C74" i="23"/>
  <c r="E74" i="23"/>
  <c r="C73" i="23"/>
  <c r="E73" i="23"/>
  <c r="C72" i="23"/>
  <c r="E72" i="23"/>
  <c r="C71" i="23"/>
  <c r="E71" i="23"/>
  <c r="C70" i="23"/>
  <c r="E70" i="23"/>
  <c r="C69" i="23"/>
  <c r="E69" i="23"/>
  <c r="C68" i="23"/>
  <c r="E68" i="23"/>
  <c r="C67" i="23"/>
  <c r="E67" i="23"/>
  <c r="C66" i="23"/>
  <c r="E66" i="23"/>
  <c r="C65" i="23"/>
  <c r="E65" i="23"/>
  <c r="C64" i="23"/>
  <c r="E64" i="23"/>
  <c r="C63" i="23"/>
  <c r="E63" i="23"/>
  <c r="C62" i="23"/>
  <c r="E62" i="23"/>
  <c r="C61" i="23"/>
  <c r="E61" i="23"/>
  <c r="C60" i="23"/>
  <c r="E60" i="23"/>
  <c r="C59" i="23"/>
  <c r="E59" i="23"/>
  <c r="C58" i="23"/>
  <c r="E58" i="23"/>
  <c r="C57" i="23"/>
  <c r="E57" i="23"/>
  <c r="C56" i="23"/>
  <c r="E56" i="23"/>
  <c r="C55" i="23"/>
  <c r="E55" i="23"/>
  <c r="C54" i="23"/>
  <c r="E54" i="23"/>
  <c r="C53" i="23"/>
  <c r="E53" i="23"/>
  <c r="C52" i="23"/>
  <c r="E52" i="23"/>
  <c r="C51" i="23"/>
  <c r="E51" i="23"/>
  <c r="C50" i="23"/>
  <c r="E50" i="23"/>
  <c r="C49" i="23"/>
  <c r="E49" i="23"/>
  <c r="C48" i="23"/>
  <c r="E48" i="23"/>
  <c r="C47" i="23"/>
  <c r="E47" i="23"/>
  <c r="C46" i="23"/>
  <c r="E46" i="23"/>
  <c r="C45" i="23"/>
  <c r="E45" i="23"/>
  <c r="C44" i="23"/>
  <c r="E44" i="23"/>
  <c r="C43" i="23"/>
  <c r="E43" i="23"/>
  <c r="C42" i="23"/>
  <c r="E42" i="23"/>
  <c r="C41" i="23"/>
  <c r="E41" i="23"/>
  <c r="C40" i="23"/>
  <c r="E40" i="23"/>
  <c r="C39" i="23"/>
  <c r="E39" i="23"/>
  <c r="C38" i="23"/>
  <c r="E38" i="23"/>
  <c r="C37" i="23"/>
  <c r="E37" i="23"/>
  <c r="C36" i="23"/>
  <c r="E36" i="23"/>
  <c r="C35" i="23"/>
  <c r="E35" i="23"/>
  <c r="C34" i="23"/>
  <c r="E34" i="23"/>
  <c r="C33" i="23"/>
  <c r="E33" i="23"/>
  <c r="C32" i="23"/>
  <c r="E32" i="23"/>
  <c r="C31" i="23"/>
  <c r="E31" i="23"/>
  <c r="C30" i="23"/>
  <c r="E30" i="23"/>
  <c r="C29" i="23"/>
  <c r="E29" i="23"/>
  <c r="C28" i="23"/>
  <c r="E28" i="23"/>
  <c r="C27" i="23"/>
  <c r="E27" i="23"/>
  <c r="C26" i="23"/>
  <c r="E26" i="23"/>
  <c r="C25" i="23"/>
  <c r="E25" i="23"/>
  <c r="C24" i="23"/>
  <c r="E24" i="23"/>
  <c r="C23" i="23"/>
  <c r="E23" i="23"/>
  <c r="C22" i="23"/>
  <c r="E22" i="23"/>
  <c r="C21" i="23"/>
  <c r="E21" i="23"/>
  <c r="C20" i="23"/>
  <c r="E20" i="23"/>
  <c r="C19" i="23"/>
  <c r="E19" i="23"/>
  <c r="C18" i="23"/>
  <c r="E18" i="23"/>
  <c r="C17" i="23"/>
  <c r="E17" i="23"/>
  <c r="C16" i="23"/>
  <c r="E16" i="23"/>
  <c r="C15" i="23"/>
  <c r="E15" i="23"/>
  <c r="C14" i="23"/>
  <c r="E14" i="23"/>
  <c r="C13" i="23"/>
  <c r="E13" i="23"/>
  <c r="C12" i="23"/>
  <c r="E12" i="23"/>
  <c r="C11" i="23"/>
  <c r="E11" i="23"/>
  <c r="C10" i="23"/>
  <c r="E10" i="23"/>
  <c r="C9" i="23"/>
  <c r="E9" i="23"/>
  <c r="C8" i="23"/>
  <c r="E8" i="23"/>
  <c r="C7" i="23"/>
  <c r="E7" i="23"/>
  <c r="C6" i="23"/>
  <c r="E6" i="23"/>
  <c r="C5" i="23"/>
  <c r="E5" i="23"/>
  <c r="C129" i="22"/>
  <c r="E129" i="22"/>
  <c r="C128" i="22"/>
  <c r="E128" i="22"/>
  <c r="C127" i="22"/>
  <c r="E127" i="22"/>
  <c r="C126" i="22"/>
  <c r="E126" i="22"/>
  <c r="C125" i="22"/>
  <c r="E125" i="22"/>
  <c r="C124" i="22"/>
  <c r="E124" i="22"/>
  <c r="C123" i="22"/>
  <c r="E123" i="22"/>
  <c r="C122" i="22"/>
  <c r="E122" i="22"/>
  <c r="C121" i="22"/>
  <c r="E121" i="22"/>
  <c r="C120" i="22"/>
  <c r="E120" i="22"/>
  <c r="C119" i="22"/>
  <c r="E119" i="22"/>
  <c r="C118" i="22"/>
  <c r="E118" i="22"/>
  <c r="C117" i="22"/>
  <c r="E117" i="22"/>
  <c r="C116" i="22"/>
  <c r="E116" i="22"/>
  <c r="C115" i="22"/>
  <c r="E115" i="22"/>
  <c r="C114" i="22"/>
  <c r="E114" i="22"/>
  <c r="C113" i="22"/>
  <c r="E113" i="22"/>
  <c r="C112" i="22"/>
  <c r="E112" i="22"/>
  <c r="C111" i="22"/>
  <c r="E111" i="22"/>
  <c r="C110" i="22"/>
  <c r="E110" i="22"/>
  <c r="C109" i="22"/>
  <c r="E109" i="22"/>
  <c r="C108" i="22"/>
  <c r="E108" i="22"/>
  <c r="C107" i="22"/>
  <c r="E107" i="22"/>
  <c r="C106" i="22"/>
  <c r="E106" i="22"/>
  <c r="C105" i="22"/>
  <c r="E105" i="22"/>
  <c r="C104" i="22"/>
  <c r="E104" i="22"/>
  <c r="C103" i="22"/>
  <c r="E103" i="22"/>
  <c r="C102" i="22"/>
  <c r="E102" i="22"/>
  <c r="C101" i="22"/>
  <c r="E101" i="22"/>
  <c r="C100" i="22"/>
  <c r="E100" i="22"/>
  <c r="C99" i="22"/>
  <c r="E99" i="22"/>
  <c r="C98" i="22"/>
  <c r="E98" i="22"/>
  <c r="C97" i="22"/>
  <c r="E97" i="22"/>
  <c r="C96" i="22"/>
  <c r="E96" i="22"/>
  <c r="C95" i="22"/>
  <c r="E95" i="22"/>
  <c r="C94" i="22"/>
  <c r="E94" i="22"/>
  <c r="C93" i="22"/>
  <c r="E93" i="22"/>
  <c r="C92" i="22"/>
  <c r="E92" i="22"/>
  <c r="C91" i="22"/>
  <c r="E91" i="22"/>
  <c r="C90" i="22"/>
  <c r="E90" i="22"/>
  <c r="C89" i="22"/>
  <c r="E89" i="22"/>
  <c r="C88" i="22"/>
  <c r="E88" i="22"/>
  <c r="C87" i="22"/>
  <c r="E87" i="22"/>
  <c r="C86" i="22"/>
  <c r="E86" i="22"/>
  <c r="C85" i="22"/>
  <c r="E85" i="22"/>
  <c r="C84" i="22"/>
  <c r="E84" i="22"/>
  <c r="C83" i="22"/>
  <c r="E83" i="22"/>
  <c r="C82" i="22"/>
  <c r="E82" i="22"/>
  <c r="C81" i="22"/>
  <c r="E81" i="22"/>
  <c r="C80" i="22"/>
  <c r="E80" i="22"/>
  <c r="C79" i="22"/>
  <c r="E79" i="22"/>
  <c r="C78" i="22"/>
  <c r="E78" i="22"/>
  <c r="C77" i="22"/>
  <c r="E77" i="22"/>
  <c r="C76" i="22"/>
  <c r="E76" i="22"/>
  <c r="C75" i="22"/>
  <c r="E75" i="22"/>
  <c r="C74" i="22"/>
  <c r="E74" i="22"/>
  <c r="C73" i="22"/>
  <c r="E73" i="22"/>
  <c r="C72" i="22"/>
  <c r="E72" i="22"/>
  <c r="C71" i="22"/>
  <c r="E71" i="22"/>
  <c r="C70" i="22"/>
  <c r="E70" i="22"/>
  <c r="C69" i="22"/>
  <c r="E69" i="22"/>
  <c r="C68" i="22"/>
  <c r="E68" i="22"/>
  <c r="C67" i="22"/>
  <c r="E67" i="22"/>
  <c r="C66" i="22"/>
  <c r="E66" i="22"/>
  <c r="C65" i="22"/>
  <c r="E65" i="22"/>
  <c r="T104" i="2"/>
  <c r="T152" i="2"/>
  <c r="T216" i="2"/>
  <c r="T280" i="2"/>
  <c r="T328" i="2"/>
  <c r="T392" i="2"/>
  <c r="T456" i="2"/>
  <c r="T682" i="2"/>
  <c r="T683" i="2"/>
  <c r="T678" i="2"/>
  <c r="T674" i="2"/>
  <c r="T670" i="2"/>
  <c r="T666" i="2"/>
  <c r="T662" i="2"/>
  <c r="T658" i="2"/>
  <c r="T654" i="2"/>
  <c r="T650" i="2"/>
  <c r="T646" i="2"/>
  <c r="T642" i="2"/>
  <c r="T638" i="2"/>
  <c r="T634" i="2"/>
  <c r="T630" i="2"/>
  <c r="T626" i="2"/>
  <c r="T622" i="2"/>
  <c r="T618" i="2"/>
  <c r="T614" i="2"/>
  <c r="T610" i="2"/>
  <c r="T606" i="2"/>
  <c r="T602" i="2"/>
  <c r="T598" i="2"/>
  <c r="T594" i="2"/>
  <c r="T590" i="2"/>
  <c r="T586" i="2"/>
  <c r="T582" i="2"/>
  <c r="T578" i="2"/>
  <c r="T574" i="2"/>
  <c r="T570" i="2"/>
  <c r="C63" i="22"/>
  <c r="E63" i="22"/>
  <c r="C62" i="22"/>
  <c r="E62" i="22"/>
  <c r="C61" i="22"/>
  <c r="E61" i="22"/>
  <c r="C60" i="22"/>
  <c r="E60" i="22"/>
  <c r="C59" i="22"/>
  <c r="E59" i="22"/>
  <c r="C58" i="22"/>
  <c r="E58" i="22"/>
  <c r="C57" i="22"/>
  <c r="E57" i="22"/>
  <c r="C56" i="22"/>
  <c r="E56" i="22"/>
  <c r="C55" i="22"/>
  <c r="E55" i="22"/>
  <c r="C54" i="22"/>
  <c r="E54" i="22"/>
  <c r="C53" i="22"/>
  <c r="E53" i="22"/>
  <c r="C52" i="22"/>
  <c r="E52" i="22"/>
  <c r="C51" i="22"/>
  <c r="E51" i="22"/>
  <c r="C50" i="22"/>
  <c r="E50" i="22"/>
  <c r="C49" i="22"/>
  <c r="E49" i="22"/>
  <c r="C48" i="22"/>
  <c r="E48" i="22"/>
  <c r="C47" i="22"/>
  <c r="E47" i="22"/>
  <c r="C46" i="22"/>
  <c r="E46" i="22"/>
  <c r="C45" i="22"/>
  <c r="E45" i="22"/>
  <c r="C44" i="22"/>
  <c r="E44" i="22"/>
  <c r="C43" i="22"/>
  <c r="E43" i="22"/>
  <c r="C42" i="22"/>
  <c r="E42" i="22"/>
  <c r="C41" i="22"/>
  <c r="E41" i="22"/>
  <c r="C40" i="22"/>
  <c r="E40" i="22"/>
  <c r="C39" i="22"/>
  <c r="E39" i="22"/>
  <c r="C38" i="22"/>
  <c r="E38" i="22"/>
  <c r="C37" i="22"/>
  <c r="E37" i="22"/>
  <c r="C36" i="22"/>
  <c r="E36" i="22"/>
  <c r="C35" i="22"/>
  <c r="E35" i="22"/>
  <c r="C34" i="22"/>
  <c r="E34" i="22"/>
  <c r="C33" i="22"/>
  <c r="E33" i="22"/>
  <c r="C32" i="22"/>
  <c r="E32" i="22"/>
  <c r="C31" i="22"/>
  <c r="E31" i="22"/>
  <c r="C30" i="22"/>
  <c r="E30" i="22"/>
  <c r="C29" i="22"/>
  <c r="E29" i="22"/>
  <c r="C28" i="22"/>
  <c r="E28" i="22"/>
  <c r="C27" i="22"/>
  <c r="E27" i="22"/>
  <c r="C26" i="22"/>
  <c r="E26" i="22"/>
  <c r="C25" i="22"/>
  <c r="E25" i="22"/>
  <c r="C24" i="22"/>
  <c r="E24" i="22"/>
  <c r="C23" i="22"/>
  <c r="E23" i="22"/>
  <c r="C22" i="22"/>
  <c r="E22" i="22"/>
  <c r="C21" i="22"/>
  <c r="E21" i="22"/>
  <c r="C20" i="22"/>
  <c r="E20" i="22"/>
  <c r="C19" i="22"/>
  <c r="E19" i="22"/>
  <c r="C18" i="22"/>
  <c r="E18" i="22"/>
  <c r="C17" i="22"/>
  <c r="E17" i="22"/>
  <c r="C16" i="22"/>
  <c r="E16" i="22"/>
  <c r="C15" i="22"/>
  <c r="E15" i="22"/>
  <c r="C14" i="22"/>
  <c r="E14" i="22"/>
  <c r="C13" i="22"/>
  <c r="E13" i="22"/>
  <c r="C12" i="22"/>
  <c r="E12" i="22"/>
  <c r="C11" i="22"/>
  <c r="E11" i="22"/>
  <c r="C10" i="22"/>
  <c r="E10" i="22"/>
  <c r="C9" i="22"/>
  <c r="E9" i="22"/>
  <c r="C8" i="22"/>
  <c r="E8" i="22"/>
  <c r="C7" i="22"/>
  <c r="E7" i="22"/>
  <c r="C6" i="22"/>
  <c r="E6" i="22"/>
  <c r="C5" i="22"/>
  <c r="E5" i="22"/>
  <c r="C129" i="7"/>
  <c r="E129" i="7"/>
  <c r="C128" i="7"/>
  <c r="E128" i="7"/>
  <c r="C127" i="7"/>
  <c r="E127" i="7"/>
  <c r="C126" i="7"/>
  <c r="E126" i="7"/>
  <c r="C125" i="7"/>
  <c r="E125" i="7"/>
  <c r="C124" i="7"/>
  <c r="E124" i="7"/>
  <c r="C123" i="7"/>
  <c r="E123" i="7"/>
  <c r="C122" i="7"/>
  <c r="E122" i="7"/>
  <c r="C121" i="7"/>
  <c r="E121" i="7"/>
  <c r="C120" i="7"/>
  <c r="E120" i="7"/>
  <c r="C119" i="7"/>
  <c r="E119" i="7"/>
  <c r="C118" i="7"/>
  <c r="E118" i="7"/>
  <c r="C117" i="7"/>
  <c r="E117" i="7"/>
  <c r="C116" i="7"/>
  <c r="E116" i="7"/>
  <c r="C115" i="7"/>
  <c r="E115" i="7"/>
  <c r="C114" i="7"/>
  <c r="E114" i="7"/>
  <c r="C113" i="7"/>
  <c r="E113" i="7"/>
  <c r="C112" i="7"/>
  <c r="E112" i="7"/>
  <c r="C111" i="7"/>
  <c r="E111" i="7"/>
  <c r="C110" i="7"/>
  <c r="E110" i="7"/>
  <c r="C109" i="7"/>
  <c r="E109" i="7"/>
  <c r="C108" i="7"/>
  <c r="E108" i="7"/>
  <c r="C107" i="7"/>
  <c r="E107" i="7"/>
  <c r="C106" i="7"/>
  <c r="E106" i="7"/>
  <c r="C105" i="7"/>
  <c r="E105" i="7"/>
  <c r="C104" i="7"/>
  <c r="E104" i="7"/>
  <c r="C103" i="7"/>
  <c r="E103" i="7"/>
  <c r="C102" i="7"/>
  <c r="E102" i="7"/>
  <c r="C101" i="7"/>
  <c r="E101" i="7"/>
  <c r="C100" i="7"/>
  <c r="E100" i="7"/>
  <c r="C99" i="7"/>
  <c r="E99" i="7"/>
  <c r="C98" i="7"/>
  <c r="E98" i="7"/>
  <c r="C97" i="7"/>
  <c r="E97" i="7"/>
  <c r="C96" i="7"/>
  <c r="E96" i="7"/>
  <c r="C95" i="7"/>
  <c r="E95" i="7"/>
  <c r="C94" i="7"/>
  <c r="E94" i="7"/>
  <c r="C93" i="7"/>
  <c r="E93" i="7"/>
  <c r="C92" i="7"/>
  <c r="E92" i="7"/>
  <c r="C91" i="7"/>
  <c r="E91" i="7"/>
  <c r="C90" i="7"/>
  <c r="E90" i="7"/>
  <c r="C89" i="7"/>
  <c r="E89" i="7"/>
  <c r="C88" i="7"/>
  <c r="E88" i="7"/>
  <c r="C87" i="7"/>
  <c r="E87" i="7"/>
  <c r="C86" i="7"/>
  <c r="E86" i="7"/>
  <c r="C85" i="7"/>
  <c r="E85" i="7"/>
  <c r="C84" i="7"/>
  <c r="E84" i="7"/>
  <c r="C83" i="7"/>
  <c r="E83" i="7"/>
  <c r="C82" i="7"/>
  <c r="E82" i="7"/>
  <c r="C81" i="7"/>
  <c r="E81" i="7"/>
  <c r="C80" i="7"/>
  <c r="E80" i="7"/>
  <c r="C79" i="7"/>
  <c r="E79" i="7"/>
  <c r="C78" i="7"/>
  <c r="E78" i="7"/>
  <c r="C77" i="7"/>
  <c r="E77" i="7"/>
  <c r="C76" i="7"/>
  <c r="E76" i="7"/>
  <c r="C75" i="7"/>
  <c r="E75" i="7"/>
  <c r="C74" i="7"/>
  <c r="E74" i="7"/>
  <c r="C73" i="7"/>
  <c r="E73" i="7"/>
  <c r="C72" i="7"/>
  <c r="E72" i="7"/>
  <c r="C71" i="7"/>
  <c r="E71" i="7"/>
  <c r="C70" i="7"/>
  <c r="E70" i="7"/>
  <c r="C69" i="7"/>
  <c r="E69" i="7"/>
  <c r="C68" i="7"/>
  <c r="E68" i="7"/>
  <c r="C67" i="7"/>
  <c r="E67" i="7"/>
  <c r="C66" i="7"/>
  <c r="E66" i="7"/>
  <c r="C65" i="7"/>
  <c r="E65" i="7"/>
  <c r="C64" i="7"/>
  <c r="E64" i="7"/>
  <c r="C63" i="7"/>
  <c r="E63" i="7"/>
  <c r="C62" i="7"/>
  <c r="E62" i="7"/>
  <c r="C61" i="7"/>
  <c r="E61" i="7"/>
  <c r="C60" i="7"/>
  <c r="E60" i="7"/>
  <c r="C59" i="7"/>
  <c r="E59" i="7"/>
  <c r="C58" i="7"/>
  <c r="E58" i="7"/>
  <c r="C57" i="7"/>
  <c r="E57" i="7"/>
  <c r="C56" i="7"/>
  <c r="E56" i="7"/>
  <c r="C55" i="7"/>
  <c r="E55" i="7"/>
  <c r="C54" i="7"/>
  <c r="E54" i="7"/>
  <c r="C53" i="7"/>
  <c r="E53" i="7"/>
  <c r="C52" i="7"/>
  <c r="E52" i="7"/>
  <c r="C51" i="7"/>
  <c r="E51" i="7"/>
  <c r="C50" i="7"/>
  <c r="E50" i="7"/>
  <c r="C49" i="7"/>
  <c r="E49" i="7"/>
  <c r="C48" i="7"/>
  <c r="E48" i="7"/>
  <c r="C47" i="7"/>
  <c r="E47" i="7"/>
  <c r="C46" i="7"/>
  <c r="E46" i="7"/>
  <c r="C45" i="7"/>
  <c r="E45" i="7"/>
  <c r="C44" i="7"/>
  <c r="E44" i="7"/>
  <c r="C43" i="7"/>
  <c r="E43" i="7"/>
  <c r="C42" i="7"/>
  <c r="E42" i="7"/>
  <c r="C41" i="7"/>
  <c r="E41" i="7"/>
  <c r="C40" i="7"/>
  <c r="E40" i="7"/>
  <c r="C39" i="7"/>
  <c r="E39" i="7"/>
  <c r="C38" i="7"/>
  <c r="E38" i="7"/>
  <c r="C37" i="7"/>
  <c r="E37" i="7"/>
  <c r="C36" i="7"/>
  <c r="E36" i="7"/>
  <c r="C35" i="7"/>
  <c r="E35" i="7"/>
  <c r="C34" i="7"/>
  <c r="E34" i="7"/>
  <c r="C33" i="7"/>
  <c r="E33" i="7"/>
  <c r="C32" i="7"/>
  <c r="E32" i="7"/>
  <c r="C31" i="7"/>
  <c r="E31" i="7"/>
  <c r="C30" i="7"/>
  <c r="E30" i="7"/>
  <c r="C29" i="7"/>
  <c r="E29" i="7"/>
  <c r="C28" i="7"/>
  <c r="E28" i="7"/>
  <c r="C27" i="7"/>
  <c r="E27" i="7"/>
  <c r="C26" i="7"/>
  <c r="E26" i="7"/>
  <c r="C25" i="7"/>
  <c r="E25" i="7"/>
  <c r="C24" i="7"/>
  <c r="E24" i="7"/>
  <c r="C23" i="7"/>
  <c r="E23" i="7"/>
  <c r="C22" i="7"/>
  <c r="E22" i="7"/>
  <c r="C21" i="7"/>
  <c r="E21" i="7"/>
  <c r="C20" i="7"/>
  <c r="E20" i="7"/>
  <c r="C19" i="7"/>
  <c r="E19" i="7"/>
  <c r="C18" i="7"/>
  <c r="E18" i="7"/>
  <c r="C17" i="7"/>
  <c r="E17" i="7"/>
  <c r="C16" i="7"/>
  <c r="E16" i="7"/>
  <c r="C15" i="7"/>
  <c r="E15" i="7"/>
  <c r="C14" i="7"/>
  <c r="E14" i="7"/>
  <c r="C13" i="7"/>
  <c r="E13" i="7"/>
  <c r="C12" i="7"/>
  <c r="E12" i="7"/>
  <c r="C11" i="7"/>
  <c r="E11" i="7"/>
  <c r="C10" i="7"/>
  <c r="E10" i="7"/>
  <c r="C9" i="7"/>
  <c r="E9" i="7"/>
  <c r="C8" i="7"/>
  <c r="E8" i="7"/>
  <c r="C7" i="7"/>
  <c r="E7" i="7"/>
  <c r="C6" i="7"/>
  <c r="E6" i="7"/>
  <c r="C5" i="7"/>
  <c r="E5" i="7"/>
  <c r="T509" i="2"/>
  <c r="T510" i="2"/>
  <c r="T505" i="2"/>
  <c r="T506" i="2"/>
  <c r="T501" i="2"/>
  <c r="T502" i="2"/>
  <c r="T497" i="2"/>
  <c r="T498" i="2"/>
  <c r="T493" i="2"/>
  <c r="T494" i="2"/>
  <c r="T489" i="2"/>
  <c r="T490" i="2"/>
  <c r="T485" i="2"/>
  <c r="T486" i="2"/>
  <c r="T481" i="2"/>
  <c r="T482" i="2"/>
  <c r="T477" i="2"/>
  <c r="T478" i="2"/>
  <c r="T473" i="2"/>
  <c r="T474" i="2"/>
  <c r="T469" i="2"/>
  <c r="T470" i="2"/>
  <c r="T465" i="2"/>
  <c r="T466" i="2"/>
  <c r="T461" i="2"/>
  <c r="T462" i="2"/>
  <c r="T457" i="2"/>
  <c r="T458" i="2"/>
  <c r="T453" i="2"/>
  <c r="T454" i="2"/>
  <c r="T449" i="2"/>
  <c r="T450" i="2"/>
  <c r="T445" i="2"/>
  <c r="T446" i="2"/>
  <c r="T441" i="2"/>
  <c r="T442" i="2"/>
  <c r="T437" i="2"/>
  <c r="T438" i="2"/>
  <c r="T433" i="2"/>
  <c r="T434" i="2"/>
  <c r="T429" i="2"/>
  <c r="T430" i="2"/>
  <c r="T425" i="2"/>
  <c r="T426" i="2"/>
  <c r="T421" i="2"/>
  <c r="T422" i="2"/>
  <c r="T417" i="2"/>
  <c r="T418" i="2"/>
  <c r="T413" i="2"/>
  <c r="T414" i="2"/>
  <c r="T409" i="2"/>
  <c r="T410" i="2"/>
  <c r="T405" i="2"/>
  <c r="T406" i="2"/>
  <c r="T401" i="2"/>
  <c r="T402" i="2"/>
  <c r="T397" i="2"/>
  <c r="T398" i="2"/>
  <c r="T393" i="2"/>
  <c r="T394" i="2"/>
  <c r="T389" i="2"/>
  <c r="T390" i="2"/>
  <c r="T385" i="2"/>
  <c r="T386" i="2"/>
  <c r="T381" i="2"/>
  <c r="T382" i="2"/>
  <c r="T377" i="2"/>
  <c r="T378" i="2"/>
  <c r="T373" i="2"/>
  <c r="T374" i="2"/>
  <c r="T369" i="2"/>
  <c r="T370" i="2"/>
  <c r="T365" i="2"/>
  <c r="T366" i="2"/>
  <c r="T361" i="2"/>
  <c r="T362" i="2"/>
  <c r="T357" i="2"/>
  <c r="T358" i="2"/>
  <c r="T353" i="2"/>
  <c r="T354" i="2"/>
  <c r="T349" i="2"/>
  <c r="T350" i="2"/>
  <c r="T345" i="2"/>
  <c r="T346" i="2"/>
  <c r="T341" i="2"/>
  <c r="T342" i="2"/>
  <c r="T337" i="2"/>
  <c r="T338" i="2"/>
  <c r="T333" i="2"/>
  <c r="T334" i="2"/>
  <c r="T329" i="2"/>
  <c r="T330" i="2"/>
  <c r="T325" i="2"/>
  <c r="T326" i="2"/>
  <c r="T321" i="2"/>
  <c r="T322" i="2"/>
  <c r="T317" i="2"/>
  <c r="T318" i="2"/>
  <c r="T313" i="2"/>
  <c r="T314" i="2"/>
  <c r="T309" i="2"/>
  <c r="T310" i="2"/>
  <c r="T305" i="2"/>
  <c r="T306" i="2"/>
  <c r="T301" i="2"/>
  <c r="T302" i="2"/>
  <c r="T297" i="2"/>
  <c r="T298" i="2"/>
  <c r="T293" i="2"/>
  <c r="T294" i="2"/>
  <c r="T289" i="2"/>
  <c r="T290" i="2"/>
  <c r="T285" i="2"/>
  <c r="T286" i="2"/>
  <c r="T281" i="2"/>
  <c r="T282" i="2"/>
  <c r="T277" i="2"/>
  <c r="T278" i="2"/>
  <c r="T273" i="2"/>
  <c r="T274" i="2"/>
  <c r="T269" i="2"/>
  <c r="T270" i="2"/>
  <c r="T265" i="2"/>
  <c r="T266" i="2"/>
  <c r="T261" i="2"/>
  <c r="T262" i="2"/>
  <c r="T257" i="2"/>
  <c r="T258" i="2"/>
  <c r="T253" i="2"/>
  <c r="T254" i="2"/>
  <c r="T249" i="2"/>
  <c r="T250" i="2"/>
  <c r="T245" i="2"/>
  <c r="T246" i="2"/>
  <c r="T241" i="2"/>
  <c r="T242" i="2"/>
  <c r="T237" i="2"/>
  <c r="T238" i="2"/>
  <c r="T233" i="2"/>
  <c r="T234" i="2"/>
  <c r="T229" i="2"/>
  <c r="T230" i="2"/>
  <c r="T225" i="2"/>
  <c r="T226" i="2"/>
  <c r="T221" i="2"/>
  <c r="T222" i="2"/>
  <c r="T217" i="2"/>
  <c r="T218" i="2"/>
  <c r="T213" i="2"/>
  <c r="T214" i="2"/>
  <c r="T209" i="2"/>
  <c r="T210" i="2"/>
  <c r="T205" i="2"/>
  <c r="T206" i="2"/>
  <c r="T201" i="2"/>
  <c r="T202" i="2"/>
  <c r="T197" i="2"/>
  <c r="T198" i="2"/>
  <c r="T193" i="2"/>
  <c r="T194" i="2"/>
  <c r="T189" i="2"/>
  <c r="T190" i="2"/>
  <c r="T185" i="2"/>
  <c r="T186" i="2"/>
  <c r="T181" i="2"/>
  <c r="T182" i="2"/>
  <c r="T177" i="2"/>
  <c r="T178" i="2"/>
  <c r="T173" i="2"/>
  <c r="T174" i="2"/>
  <c r="T169" i="2"/>
  <c r="T170" i="2"/>
  <c r="T165" i="2"/>
  <c r="T166" i="2"/>
  <c r="T161" i="2"/>
  <c r="T162" i="2"/>
  <c r="T157" i="2"/>
  <c r="T158" i="2"/>
  <c r="T153" i="2"/>
  <c r="T154" i="2"/>
  <c r="T149" i="2"/>
  <c r="T150" i="2"/>
  <c r="T145" i="2"/>
  <c r="T146" i="2"/>
  <c r="T141" i="2"/>
  <c r="T142" i="2"/>
  <c r="T137" i="2"/>
  <c r="T138" i="2"/>
  <c r="T133" i="2"/>
  <c r="T134" i="2"/>
  <c r="T129" i="2"/>
  <c r="T130" i="2"/>
  <c r="T125" i="2"/>
  <c r="T126" i="2"/>
  <c r="T121" i="2"/>
  <c r="T122" i="2"/>
  <c r="T117" i="2"/>
  <c r="T118" i="2"/>
  <c r="T113" i="2"/>
  <c r="T114" i="2"/>
  <c r="T109" i="2"/>
  <c r="T110" i="2"/>
  <c r="T105" i="2"/>
  <c r="T106" i="2"/>
  <c r="T101" i="2"/>
  <c r="T102" i="2"/>
  <c r="T97" i="2"/>
  <c r="T98" i="2"/>
  <c r="T93" i="2"/>
  <c r="T94" i="2"/>
  <c r="T89" i="2"/>
  <c r="T90" i="2"/>
  <c r="T85" i="2"/>
  <c r="T86" i="2"/>
  <c r="T81" i="2"/>
  <c r="T77" i="2"/>
  <c r="T73" i="2"/>
  <c r="T69" i="2"/>
  <c r="T65" i="2"/>
  <c r="T61" i="2"/>
  <c r="T57" i="2"/>
  <c r="T53" i="2"/>
  <c r="T49" i="2"/>
  <c r="T45" i="2"/>
  <c r="T41" i="2"/>
  <c r="T37" i="2"/>
  <c r="T33" i="2"/>
  <c r="T29" i="2"/>
  <c r="T25" i="2"/>
  <c r="T21" i="2"/>
  <c r="T17" i="2"/>
  <c r="T13" i="2"/>
  <c r="T9" i="2"/>
  <c r="T890" i="2"/>
  <c r="T902" i="2"/>
  <c r="T1405" i="2"/>
  <c r="T1531" i="2"/>
  <c r="T1936" i="2"/>
  <c r="T1928" i="2"/>
  <c r="T1920" i="2"/>
  <c r="T1912" i="2"/>
  <c r="T1908" i="2"/>
  <c r="T1904" i="2"/>
  <c r="T1896" i="2"/>
  <c r="T1892" i="2"/>
  <c r="T1888" i="2"/>
  <c r="T1880" i="2"/>
  <c r="T1876" i="2"/>
  <c r="T1872" i="2"/>
  <c r="T1864" i="2"/>
  <c r="T1860" i="2"/>
  <c r="T1856" i="2"/>
  <c r="T1848" i="2"/>
  <c r="T1844" i="2"/>
  <c r="T1840" i="2"/>
  <c r="T1836" i="2"/>
  <c r="T1832" i="2"/>
  <c r="T1828" i="2"/>
  <c r="T1824" i="2"/>
  <c r="T1816" i="2"/>
  <c r="T1812" i="2"/>
  <c r="T1808" i="2"/>
  <c r="T1800" i="2"/>
  <c r="T1796" i="2"/>
  <c r="T1792" i="2"/>
  <c r="T1784" i="2"/>
  <c r="T1780" i="2"/>
  <c r="T1776" i="2"/>
  <c r="T1772" i="2"/>
  <c r="T1768" i="2"/>
  <c r="T1764" i="2"/>
  <c r="T1756" i="2"/>
  <c r="T1752" i="2"/>
  <c r="T1748" i="2"/>
  <c r="T1740" i="2"/>
  <c r="T1736" i="2"/>
  <c r="T1728" i="2"/>
  <c r="T1724" i="2"/>
  <c r="T1720" i="2"/>
  <c r="T1712" i="2"/>
  <c r="T1708" i="2"/>
  <c r="T1704" i="2"/>
  <c r="T1696" i="2"/>
  <c r="T1692" i="2"/>
  <c r="T1688" i="2"/>
  <c r="T1684" i="2"/>
  <c r="T1680" i="2"/>
  <c r="T1676" i="2"/>
  <c r="T1672" i="2"/>
  <c r="T1664" i="2"/>
  <c r="T1660" i="2"/>
  <c r="T1644" i="2"/>
  <c r="T1640" i="2"/>
  <c r="T1636" i="2"/>
  <c r="T1632" i="2"/>
  <c r="T1628" i="2"/>
  <c r="T1645" i="2"/>
  <c r="T1639" i="2"/>
  <c r="T1635" i="2"/>
  <c r="T1631" i="2"/>
  <c r="T1627" i="2"/>
  <c r="T1532" i="2"/>
  <c r="T1934" i="2"/>
  <c r="T1926" i="2"/>
  <c r="T1918" i="2"/>
  <c r="T1910" i="2"/>
  <c r="T1906" i="2"/>
  <c r="T1902" i="2"/>
  <c r="T1898" i="2"/>
  <c r="T1894" i="2"/>
  <c r="T1890" i="2"/>
  <c r="T1886" i="2"/>
  <c r="T1882" i="2"/>
  <c r="T1878" i="2"/>
  <c r="T1874" i="2"/>
  <c r="T1870" i="2"/>
  <c r="T1866" i="2"/>
  <c r="T1862" i="2"/>
  <c r="T1858" i="2"/>
  <c r="T1854" i="2"/>
  <c r="T1850" i="2"/>
  <c r="T1846" i="2"/>
  <c r="T1842" i="2"/>
  <c r="T1834" i="2"/>
  <c r="T1830" i="2"/>
  <c r="T1826" i="2"/>
  <c r="T1822" i="2"/>
  <c r="T1818" i="2"/>
  <c r="T1814" i="2"/>
  <c r="T1810" i="2"/>
  <c r="T1806" i="2"/>
  <c r="T1802" i="2"/>
  <c r="T1798" i="2"/>
  <c r="T1794" i="2"/>
  <c r="T1790" i="2"/>
  <c r="T1786" i="2"/>
  <c r="T1782" i="2"/>
  <c r="T1778" i="2"/>
  <c r="T1770" i="2"/>
  <c r="T1766" i="2"/>
  <c r="T1762" i="2"/>
  <c r="T1758" i="2"/>
  <c r="T1754" i="2"/>
  <c r="T1750" i="2"/>
  <c r="T1746" i="2"/>
  <c r="T1742" i="2"/>
  <c r="T1738" i="2"/>
  <c r="T1734" i="2"/>
  <c r="T1730" i="2"/>
  <c r="T1726" i="2"/>
  <c r="T1722" i="2"/>
  <c r="T1718" i="2"/>
  <c r="T1714" i="2"/>
  <c r="T1710" i="2"/>
  <c r="T1706" i="2"/>
  <c r="T1702" i="2"/>
  <c r="T1698" i="2"/>
  <c r="T1694" i="2"/>
  <c r="T1690" i="2"/>
  <c r="T1682" i="2"/>
  <c r="T1678" i="2"/>
  <c r="T1674" i="2"/>
  <c r="T1646" i="2"/>
  <c r="T1638" i="2"/>
  <c r="T1634" i="2"/>
  <c r="T1630" i="2"/>
  <c r="T1626" i="2"/>
  <c r="T1625" i="2"/>
  <c r="T1534" i="2"/>
  <c r="T1402" i="2"/>
  <c r="T1398" i="2"/>
  <c r="T1394" i="2"/>
  <c r="T1390" i="2"/>
  <c r="T1386" i="2"/>
  <c r="T1382" i="2"/>
  <c r="T1378" i="2"/>
  <c r="T1374" i="2"/>
  <c r="T1370" i="2"/>
  <c r="T1366" i="2"/>
  <c r="T1362" i="2"/>
  <c r="T1358" i="2"/>
  <c r="T1354" i="2"/>
  <c r="T1350" i="2"/>
  <c r="T1346" i="2"/>
  <c r="T1342" i="2"/>
  <c r="T1338" i="2"/>
  <c r="T1330" i="2"/>
  <c r="T1326" i="2"/>
  <c r="T1322" i="2"/>
  <c r="T1318" i="2"/>
  <c r="T1314" i="2"/>
  <c r="T1310" i="2"/>
  <c r="T1306" i="2"/>
  <c r="T1302" i="2"/>
  <c r="T1298" i="2"/>
  <c r="T1294" i="2"/>
  <c r="T1290" i="2"/>
  <c r="T1286" i="2"/>
  <c r="T1282" i="2"/>
  <c r="T1278" i="2"/>
  <c r="T1274" i="2"/>
  <c r="T1266" i="2"/>
  <c r="T1254" i="2"/>
  <c r="T1250" i="2"/>
  <c r="T1246" i="2"/>
  <c r="T1242" i="2"/>
  <c r="T1238" i="2"/>
  <c r="T1234" i="2"/>
  <c r="T1230" i="2"/>
  <c r="T1226" i="2"/>
  <c r="T1158" i="2"/>
  <c r="T1153" i="2"/>
  <c r="T1145" i="2"/>
  <c r="T1137" i="2"/>
  <c r="T1129" i="2"/>
  <c r="T1113" i="2"/>
  <c r="T1105" i="2"/>
  <c r="T1097" i="2"/>
  <c r="T1089" i="2"/>
  <c r="T1073" i="2"/>
  <c r="T1065" i="2"/>
  <c r="T1057" i="2"/>
  <c r="T1154" i="2"/>
  <c r="T905" i="2"/>
  <c r="T1530" i="2"/>
  <c r="T1404" i="2"/>
  <c r="T1400" i="2"/>
  <c r="T1392" i="2"/>
  <c r="T1388" i="2"/>
  <c r="T1380" i="2"/>
  <c r="T1376" i="2"/>
  <c r="T1368" i="2"/>
  <c r="T1364" i="2"/>
  <c r="T1356" i="2"/>
  <c r="T1352" i="2"/>
  <c r="T1344" i="2"/>
  <c r="T1340" i="2"/>
  <c r="T1336" i="2"/>
  <c r="T1332" i="2"/>
  <c r="T1324" i="2"/>
  <c r="T1320" i="2"/>
  <c r="T1312" i="2"/>
  <c r="T1308" i="2"/>
  <c r="T1401" i="2"/>
  <c r="T1397" i="2"/>
  <c r="T1391" i="2"/>
  <c r="T1387" i="2"/>
  <c r="T1381" i="2"/>
  <c r="T1377" i="2"/>
  <c r="T1373" i="2"/>
  <c r="T1367" i="2"/>
  <c r="T1363" i="2"/>
  <c r="T1357" i="2"/>
  <c r="T1353" i="2"/>
  <c r="T1349" i="2"/>
  <c r="T1343" i="2"/>
  <c r="T1339" i="2"/>
  <c r="T1335" i="2"/>
  <c r="T1329" i="2"/>
  <c r="T1323" i="2"/>
  <c r="T1319" i="2"/>
  <c r="T1313" i="2"/>
  <c r="T1309" i="2"/>
  <c r="T1305" i="2"/>
  <c r="T1299" i="2"/>
  <c r="T1295" i="2"/>
  <c r="T1289" i="2"/>
  <c r="T1285" i="2"/>
  <c r="T1281" i="2"/>
  <c r="T1275" i="2"/>
  <c r="T1271" i="2"/>
  <c r="T1265" i="2"/>
  <c r="T1251" i="2"/>
  <c r="T1245" i="2"/>
  <c r="T1241" i="2"/>
  <c r="T1237" i="2"/>
  <c r="T1231" i="2"/>
  <c r="T1227" i="2"/>
  <c r="T1156" i="2"/>
  <c r="T1147" i="2"/>
  <c r="T1139" i="2"/>
  <c r="T1123" i="2"/>
  <c r="T1115" i="2"/>
  <c r="T1107" i="2"/>
  <c r="T1099" i="2"/>
  <c r="T1083" i="2"/>
  <c r="T1075" i="2"/>
  <c r="T1067" i="2"/>
  <c r="T1059" i="2"/>
  <c r="T1051" i="2"/>
  <c r="T903" i="2"/>
  <c r="T891" i="2"/>
  <c r="T1932" i="2"/>
  <c r="T1924" i="2"/>
  <c r="T1916" i="2"/>
  <c r="T1933" i="2"/>
  <c r="T1927" i="2"/>
  <c r="T1923" i="2"/>
  <c r="T1919" i="2"/>
  <c r="T1913" i="2"/>
  <c r="T1909" i="2"/>
  <c r="T1905" i="2"/>
  <c r="T1901" i="2"/>
  <c r="T1895" i="2"/>
  <c r="T1891" i="2"/>
  <c r="T1887" i="2"/>
  <c r="T1881" i="2"/>
  <c r="T1877" i="2"/>
  <c r="T1873" i="2"/>
  <c r="T1869" i="2"/>
  <c r="T1863" i="2"/>
  <c r="T1859" i="2"/>
  <c r="T1855" i="2"/>
  <c r="T1849" i="2"/>
  <c r="T1845" i="2"/>
  <c r="T1841" i="2"/>
  <c r="T1835" i="2"/>
  <c r="T1831" i="2"/>
  <c r="T1827" i="2"/>
  <c r="T1823" i="2"/>
  <c r="T1817" i="2"/>
  <c r="T1813" i="2"/>
  <c r="T1809" i="2"/>
  <c r="T1805" i="2"/>
  <c r="T1799" i="2"/>
  <c r="T1795" i="2"/>
  <c r="T1791" i="2"/>
  <c r="T1785" i="2"/>
  <c r="T1781" i="2"/>
  <c r="T1777" i="2"/>
  <c r="T1771" i="2"/>
  <c r="T1767" i="2"/>
  <c r="T1763" i="2"/>
  <c r="T1757" i="2"/>
  <c r="T1753" i="2"/>
  <c r="T1749" i="2"/>
  <c r="T1745" i="2"/>
  <c r="T1739" i="2"/>
  <c r="T1735" i="2"/>
  <c r="T1729" i="2"/>
  <c r="T1725" i="2"/>
  <c r="T1721" i="2"/>
  <c r="T1717" i="2"/>
  <c r="T1711" i="2"/>
  <c r="T1707" i="2"/>
  <c r="T1703" i="2"/>
  <c r="T1697" i="2"/>
  <c r="T1693" i="2"/>
  <c r="T1689" i="2"/>
  <c r="T1683" i="2"/>
  <c r="T1679" i="2"/>
  <c r="T1675" i="2"/>
  <c r="T1671" i="2"/>
  <c r="T1966" i="2"/>
  <c r="T1960" i="2"/>
  <c r="T1922" i="2"/>
  <c r="T1914" i="2"/>
  <c r="T1935" i="2"/>
  <c r="T1931" i="2"/>
  <c r="T1925" i="2"/>
  <c r="T1921" i="2"/>
  <c r="T1917" i="2"/>
  <c r="T1911" i="2"/>
  <c r="T1907" i="2"/>
  <c r="T1903" i="2"/>
  <c r="T1897" i="2"/>
  <c r="T1893" i="2"/>
  <c r="T1889" i="2"/>
  <c r="T1885" i="2"/>
  <c r="T1879" i="2"/>
  <c r="T1875" i="2"/>
  <c r="T1871" i="2"/>
  <c r="T1865" i="2"/>
  <c r="T1861" i="2"/>
  <c r="T1857" i="2"/>
  <c r="T1853" i="2"/>
  <c r="T1847" i="2"/>
  <c r="T1843" i="2"/>
  <c r="T1839" i="2"/>
  <c r="T1833" i="2"/>
  <c r="T1829" i="2"/>
  <c r="T1825" i="2"/>
  <c r="T1821" i="2"/>
  <c r="T1815" i="2"/>
  <c r="T1811" i="2"/>
  <c r="T1807" i="2"/>
  <c r="T1801" i="2"/>
  <c r="T1797" i="2"/>
  <c r="T1793" i="2"/>
  <c r="T1789" i="2"/>
  <c r="T1783" i="2"/>
  <c r="T1779" i="2"/>
  <c r="T1775" i="2"/>
  <c r="T1769" i="2"/>
  <c r="T1765" i="2"/>
  <c r="T1761" i="2"/>
  <c r="T1755" i="2"/>
  <c r="T1751" i="2"/>
  <c r="T1747" i="2"/>
  <c r="T1741" i="2"/>
  <c r="T1737" i="2"/>
  <c r="T1733" i="2"/>
  <c r="T1727" i="2"/>
  <c r="T1723" i="2"/>
  <c r="T1719" i="2"/>
  <c r="T1713" i="2"/>
  <c r="T1709" i="2"/>
  <c r="T1705" i="2"/>
  <c r="T1701" i="2"/>
  <c r="T1695" i="2"/>
  <c r="T1691" i="2"/>
  <c r="T1687" i="2"/>
  <c r="T1681" i="2"/>
  <c r="T1677" i="2"/>
  <c r="T1673" i="2"/>
  <c r="T1663" i="2"/>
  <c r="T1659" i="2"/>
  <c r="T1643" i="2"/>
  <c r="T1637" i="2"/>
  <c r="T1633" i="2"/>
  <c r="T1629" i="2"/>
  <c r="T1598" i="2"/>
  <c r="T1594" i="2"/>
  <c r="T1586" i="2"/>
  <c r="T1578" i="2"/>
  <c r="T1570" i="2"/>
  <c r="T1562" i="2"/>
  <c r="T1554" i="2"/>
  <c r="T1546" i="2"/>
  <c r="T1538" i="2"/>
  <c r="T1533" i="2"/>
  <c r="T1403" i="2"/>
  <c r="T1399" i="2"/>
  <c r="T1393" i="2"/>
  <c r="T1389" i="2"/>
  <c r="T1385" i="2"/>
  <c r="T1379" i="2"/>
  <c r="T1375" i="2"/>
  <c r="T1369" i="2"/>
  <c r="T1365" i="2"/>
  <c r="T1361" i="2"/>
  <c r="T1355" i="2"/>
  <c r="T1351" i="2"/>
  <c r="T1345" i="2"/>
  <c r="T1341" i="2"/>
  <c r="T1337" i="2"/>
  <c r="T1331" i="2"/>
  <c r="T1325" i="2"/>
  <c r="T1321" i="2"/>
  <c r="T1317" i="2"/>
  <c r="T1311" i="2"/>
  <c r="T1307" i="2"/>
  <c r="T1301" i="2"/>
  <c r="T1297" i="2"/>
  <c r="T1293" i="2"/>
  <c r="T1287" i="2"/>
  <c r="T1283" i="2"/>
  <c r="T1277" i="2"/>
  <c r="T1273" i="2"/>
  <c r="T1267" i="2"/>
  <c r="T1253" i="2"/>
  <c r="T1249" i="2"/>
  <c r="T1243" i="2"/>
  <c r="T1239" i="2"/>
  <c r="T1233" i="2"/>
  <c r="T1229" i="2"/>
  <c r="T1225" i="2"/>
  <c r="T1157" i="2"/>
  <c r="T1141" i="2"/>
  <c r="T1133" i="2"/>
  <c r="T1125" i="2"/>
  <c r="T1117" i="2"/>
  <c r="T1109" i="2"/>
  <c r="T1101" i="2"/>
  <c r="T1093" i="2"/>
  <c r="T1085" i="2"/>
  <c r="T1077" i="2"/>
  <c r="T1069" i="2"/>
  <c r="T1061" i="2"/>
  <c r="T1045" i="2"/>
  <c r="T1037" i="2"/>
  <c r="T1029" i="2"/>
  <c r="T1021" i="2"/>
  <c r="T1013" i="2"/>
  <c r="T1005" i="2"/>
  <c r="T997" i="2"/>
  <c r="T989" i="2"/>
  <c r="T1155" i="2"/>
  <c r="T1150" i="2"/>
  <c r="T1144" i="2"/>
  <c r="T1138" i="2"/>
  <c r="T1134" i="2"/>
  <c r="T1128" i="2"/>
  <c r="T1124" i="2"/>
  <c r="T1118" i="2"/>
  <c r="T1114" i="2"/>
  <c r="T1108" i="2"/>
  <c r="T1104" i="2"/>
  <c r="T1098" i="2"/>
  <c r="T1094" i="2"/>
  <c r="T1088" i="2"/>
  <c r="T1084" i="2"/>
  <c r="T1078" i="2"/>
  <c r="T1074" i="2"/>
  <c r="T1068" i="2"/>
  <c r="T1064" i="2"/>
  <c r="T1058" i="2"/>
  <c r="T1054" i="2"/>
  <c r="T904" i="2"/>
  <c r="T1528" i="2"/>
  <c r="T1524" i="2"/>
  <c r="T1508" i="2"/>
  <c r="T1504" i="2"/>
  <c r="T1500" i="2"/>
  <c r="T1484" i="2"/>
  <c r="T1480" i="2"/>
  <c r="T1476" i="2"/>
  <c r="T1472" i="2"/>
  <c r="T1456" i="2"/>
  <c r="T1452" i="2"/>
  <c r="T1448" i="2"/>
  <c r="T1432" i="2"/>
  <c r="T1428" i="2"/>
  <c r="T1424" i="2"/>
  <c r="T1300" i="2"/>
  <c r="T1296" i="2"/>
  <c r="T1292" i="2"/>
  <c r="T1288" i="2"/>
  <c r="T1284" i="2"/>
  <c r="T1276" i="2"/>
  <c r="T1272" i="2"/>
  <c r="T1268" i="2"/>
  <c r="T1252" i="2"/>
  <c r="T1248" i="2"/>
  <c r="T1244" i="2"/>
  <c r="T1240" i="2"/>
  <c r="T1232" i="2"/>
  <c r="T1228" i="2"/>
  <c r="T1224" i="2"/>
  <c r="T1220" i="2"/>
  <c r="T1216" i="2"/>
  <c r="T1212" i="2"/>
  <c r="T1208" i="2"/>
  <c r="T1204" i="2"/>
  <c r="T1200" i="2"/>
  <c r="T1196" i="2"/>
  <c r="T1192" i="2"/>
  <c r="T1188" i="2"/>
  <c r="T1184" i="2"/>
  <c r="T1180" i="2"/>
  <c r="T1176" i="2"/>
  <c r="T1172" i="2"/>
  <c r="T1168" i="2"/>
  <c r="T1164" i="2"/>
  <c r="T1160" i="2"/>
  <c r="T1151" i="2"/>
  <c r="T1143" i="2"/>
  <c r="T1135" i="2"/>
  <c r="T1127" i="2"/>
  <c r="T1119" i="2"/>
  <c r="T1103" i="2"/>
  <c r="T1095" i="2"/>
  <c r="T1087" i="2"/>
  <c r="T1079" i="2"/>
  <c r="T1063" i="2"/>
  <c r="T1055" i="2"/>
  <c r="T1152" i="2"/>
  <c r="T1146" i="2"/>
  <c r="T1142" i="2"/>
  <c r="T1136" i="2"/>
  <c r="T1132" i="2"/>
  <c r="T1126" i="2"/>
  <c r="T1122" i="2"/>
  <c r="T1116" i="2"/>
  <c r="T1112" i="2"/>
  <c r="T1106" i="2"/>
  <c r="T1102" i="2"/>
  <c r="T1096" i="2"/>
  <c r="T1092" i="2"/>
  <c r="T1086" i="2"/>
  <c r="T1082" i="2"/>
  <c r="T1076" i="2"/>
  <c r="T1072" i="2"/>
  <c r="T1066" i="2"/>
  <c r="T1062" i="2"/>
  <c r="T1056" i="2"/>
  <c r="T1050" i="2"/>
  <c r="T901" i="2"/>
  <c r="T897" i="2"/>
  <c r="T893" i="2"/>
  <c r="T889" i="2"/>
  <c r="T885" i="2"/>
  <c r="T873" i="2"/>
  <c r="T869" i="2"/>
  <c r="T857" i="2"/>
  <c r="T853" i="2"/>
  <c r="T841" i="2"/>
  <c r="T837" i="2"/>
  <c r="T825" i="2"/>
  <c r="T821" i="2"/>
  <c r="T809" i="2"/>
  <c r="T805" i="2"/>
  <c r="T793" i="2"/>
  <c r="T789" i="2"/>
  <c r="T769" i="2"/>
  <c r="T82" i="2"/>
  <c r="T78" i="2"/>
  <c r="T74" i="2"/>
  <c r="T70" i="2"/>
  <c r="T66" i="2"/>
  <c r="T62" i="2"/>
  <c r="T58" i="2"/>
  <c r="T54" i="2"/>
  <c r="T50" i="2"/>
  <c r="T46" i="2"/>
  <c r="T42" i="2"/>
  <c r="T38" i="2"/>
  <c r="T34" i="2"/>
  <c r="T30" i="2"/>
  <c r="T26" i="2"/>
  <c r="T22" i="2"/>
  <c r="T18" i="2"/>
  <c r="T14" i="2"/>
  <c r="T10" i="2"/>
  <c r="T92" i="2"/>
  <c r="T100" i="2"/>
  <c r="T108" i="2"/>
  <c r="T116" i="2"/>
  <c r="T124" i="2"/>
  <c r="T132" i="2"/>
  <c r="T140" i="2"/>
  <c r="T148" i="2"/>
  <c r="T156" i="2"/>
  <c r="T164" i="2"/>
  <c r="T172" i="2"/>
  <c r="T180" i="2"/>
  <c r="T188" i="2"/>
  <c r="T196" i="2"/>
  <c r="T204" i="2"/>
  <c r="T212" i="2"/>
  <c r="T220" i="2"/>
  <c r="T228" i="2"/>
  <c r="T236" i="2"/>
  <c r="T244" i="2"/>
  <c r="T252" i="2"/>
  <c r="T260" i="2"/>
  <c r="T268" i="2"/>
  <c r="T276" i="2"/>
  <c r="T284" i="2"/>
  <c r="T292" i="2"/>
  <c r="T300" i="2"/>
  <c r="T308" i="2"/>
  <c r="T316" i="2"/>
  <c r="T324" i="2"/>
  <c r="T332" i="2"/>
  <c r="T340" i="2"/>
  <c r="T348" i="2"/>
  <c r="T356" i="2"/>
  <c r="T364" i="2"/>
  <c r="T372" i="2"/>
  <c r="T380" i="2"/>
  <c r="T388" i="2"/>
  <c r="T396" i="2"/>
  <c r="T404" i="2"/>
  <c r="T412" i="2"/>
  <c r="T420" i="2"/>
  <c r="T428" i="2"/>
  <c r="T436" i="2"/>
  <c r="T444" i="2"/>
  <c r="T452" i="2"/>
  <c r="T460" i="2"/>
  <c r="T468" i="2"/>
  <c r="T476" i="2"/>
  <c r="T484" i="2"/>
  <c r="T492" i="2"/>
  <c r="T500" i="2"/>
  <c r="T508" i="2"/>
  <c r="T772" i="2"/>
  <c r="T773" i="2"/>
  <c r="T776" i="2"/>
  <c r="T777" i="2"/>
  <c r="T780" i="2"/>
  <c r="T781" i="2"/>
  <c r="T790" i="2"/>
  <c r="T791" i="2"/>
  <c r="T800" i="2"/>
  <c r="T801" i="2"/>
  <c r="T812" i="2"/>
  <c r="T813" i="2"/>
  <c r="T822" i="2"/>
  <c r="T823" i="2"/>
  <c r="T832" i="2"/>
  <c r="T833" i="2"/>
  <c r="T566" i="2"/>
  <c r="T562" i="2"/>
  <c r="T557" i="2"/>
  <c r="T553" i="2"/>
  <c r="T549" i="2"/>
  <c r="T545" i="2"/>
  <c r="T541" i="2"/>
  <c r="T537" i="2"/>
  <c r="T533" i="2"/>
  <c r="T529" i="2"/>
  <c r="T525" i="2"/>
  <c r="T521" i="2"/>
  <c r="T517" i="2"/>
  <c r="T513" i="2"/>
  <c r="T558" i="2"/>
  <c r="T554" i="2"/>
  <c r="T550" i="2"/>
  <c r="T546" i="2"/>
  <c r="T542" i="2"/>
  <c r="T538" i="2"/>
  <c r="T534" i="2"/>
  <c r="T530" i="2"/>
  <c r="T526" i="2"/>
  <c r="T522" i="2"/>
  <c r="T518" i="2"/>
  <c r="T514" i="2"/>
  <c r="T565" i="2"/>
  <c r="T569" i="2"/>
  <c r="T573" i="2"/>
  <c r="T577" i="2"/>
  <c r="T581" i="2"/>
  <c r="T585" i="2"/>
  <c r="T589" i="2"/>
  <c r="T593" i="2"/>
  <c r="T597" i="2"/>
  <c r="T601" i="2"/>
  <c r="T605" i="2"/>
  <c r="T609" i="2"/>
  <c r="T613" i="2"/>
  <c r="T617" i="2"/>
  <c r="T621" i="2"/>
  <c r="T625" i="2"/>
  <c r="T629" i="2"/>
  <c r="T633" i="2"/>
  <c r="T637" i="2"/>
  <c r="T641" i="2"/>
  <c r="T645" i="2"/>
  <c r="T649" i="2"/>
  <c r="T653" i="2"/>
  <c r="T657" i="2"/>
  <c r="T661" i="2"/>
  <c r="T665" i="2"/>
  <c r="T669" i="2"/>
  <c r="T673" i="2"/>
  <c r="T677" i="2"/>
  <c r="T681" i="2"/>
  <c r="T686" i="2"/>
  <c r="T687" i="2"/>
  <c r="T690" i="2"/>
  <c r="T691" i="2"/>
  <c r="T694" i="2"/>
  <c r="T695" i="2"/>
  <c r="T698" i="2"/>
  <c r="T699" i="2"/>
  <c r="T702" i="2"/>
  <c r="T703" i="2"/>
  <c r="T706" i="2"/>
  <c r="T707" i="2"/>
  <c r="T710" i="2"/>
  <c r="T711" i="2"/>
  <c r="T714" i="2"/>
  <c r="T715" i="2"/>
  <c r="T718" i="2"/>
  <c r="T719" i="2"/>
  <c r="T722" i="2"/>
  <c r="T723" i="2"/>
  <c r="T726" i="2"/>
  <c r="T727" i="2"/>
  <c r="T730" i="2"/>
  <c r="T731" i="2"/>
  <c r="T734" i="2"/>
  <c r="T735" i="2"/>
  <c r="T738" i="2"/>
  <c r="T739" i="2"/>
  <c r="T742" i="2"/>
  <c r="T743" i="2"/>
  <c r="T746" i="2"/>
  <c r="T747" i="2"/>
  <c r="T750" i="2"/>
  <c r="T751" i="2"/>
  <c r="T754" i="2"/>
  <c r="T755" i="2"/>
  <c r="T758" i="2"/>
  <c r="T759" i="2"/>
  <c r="T762" i="2"/>
  <c r="T763" i="2"/>
  <c r="T766" i="2"/>
  <c r="T767" i="2"/>
  <c r="T770" i="2"/>
  <c r="T771" i="2"/>
  <c r="T794" i="2"/>
  <c r="T795" i="2"/>
  <c r="T810" i="2"/>
  <c r="T811" i="2"/>
  <c r="T826" i="2"/>
  <c r="T827" i="2"/>
  <c r="T842" i="2"/>
  <c r="T843" i="2"/>
  <c r="T860" i="2"/>
  <c r="T861" i="2"/>
  <c r="T876" i="2"/>
  <c r="T877" i="2"/>
  <c r="T894" i="2"/>
  <c r="T895" i="2"/>
  <c r="T784" i="2"/>
  <c r="T785" i="2"/>
  <c r="T796" i="2"/>
  <c r="T797" i="2"/>
  <c r="T806" i="2"/>
  <c r="T807" i="2"/>
  <c r="T816" i="2"/>
  <c r="T817" i="2"/>
  <c r="T828" i="2"/>
  <c r="T829" i="2"/>
  <c r="T838" i="2"/>
  <c r="T844" i="2"/>
  <c r="T848" i="2"/>
  <c r="T854" i="2"/>
  <c r="T858" i="2"/>
  <c r="T864" i="2"/>
  <c r="T870" i="2"/>
  <c r="T874" i="2"/>
  <c r="T880" i="2"/>
  <c r="T886" i="2"/>
  <c r="T845" i="2"/>
  <c r="T849" i="2"/>
  <c r="T865" i="2"/>
  <c r="T881" i="2"/>
  <c r="T1161" i="2"/>
  <c r="T1165" i="2"/>
  <c r="T1169" i="2"/>
  <c r="T1173" i="2"/>
  <c r="T1177" i="2"/>
  <c r="T1181" i="2"/>
  <c r="T1185" i="2"/>
  <c r="T1189" i="2"/>
  <c r="T1193" i="2"/>
  <c r="T1197" i="2"/>
  <c r="T1201" i="2"/>
  <c r="T1205" i="2"/>
  <c r="T1209" i="2"/>
  <c r="T1213" i="2"/>
  <c r="T1217" i="2"/>
  <c r="T1221" i="2"/>
  <c r="T1235" i="2"/>
  <c r="T1255" i="2"/>
  <c r="T1259" i="2"/>
  <c r="T1263" i="2"/>
  <c r="T1279" i="2"/>
  <c r="T1303" i="2"/>
  <c r="T1327" i="2"/>
  <c r="T1347" i="2"/>
  <c r="T1371" i="2"/>
  <c r="T1395" i="2"/>
  <c r="T1419" i="2"/>
  <c r="T1445" i="2"/>
  <c r="T1469" i="2"/>
  <c r="T1497" i="2"/>
  <c r="T1521" i="2"/>
  <c r="T782" i="2"/>
  <c r="T788" i="2"/>
  <c r="T792" i="2"/>
  <c r="T798" i="2"/>
  <c r="T804" i="2"/>
  <c r="T808" i="2"/>
  <c r="T814" i="2"/>
  <c r="T820" i="2"/>
  <c r="T824" i="2"/>
  <c r="T830" i="2"/>
  <c r="T836" i="2"/>
  <c r="T840" i="2"/>
  <c r="T846" i="2"/>
  <c r="T850" i="2"/>
  <c r="T856" i="2"/>
  <c r="T862" i="2"/>
  <c r="T866" i="2"/>
  <c r="T872" i="2"/>
  <c r="T878" i="2"/>
  <c r="T882" i="2"/>
  <c r="T888" i="2"/>
  <c r="T892" i="2"/>
  <c r="T898" i="2"/>
  <c r="T906" i="2"/>
  <c r="T910" i="2"/>
  <c r="T914" i="2"/>
  <c r="T918" i="2"/>
  <c r="T922" i="2"/>
  <c r="T926" i="2"/>
  <c r="T930" i="2"/>
  <c r="T934" i="2"/>
  <c r="T938" i="2"/>
  <c r="T942" i="2"/>
  <c r="T946" i="2"/>
  <c r="T950" i="2"/>
  <c r="T954" i="2"/>
  <c r="T958" i="2"/>
  <c r="T962" i="2"/>
  <c r="T966" i="2"/>
  <c r="T970" i="2"/>
  <c r="T974" i="2"/>
  <c r="T978" i="2"/>
  <c r="T982" i="2"/>
  <c r="T986" i="2"/>
  <c r="T990" i="2"/>
  <c r="T994" i="2"/>
  <c r="T998" i="2"/>
  <c r="T1002" i="2"/>
  <c r="T1006" i="2"/>
  <c r="T1010" i="2"/>
  <c r="T1014" i="2"/>
  <c r="T1018" i="2"/>
  <c r="T1022" i="2"/>
  <c r="T1026" i="2"/>
  <c r="T1030" i="2"/>
  <c r="T1034" i="2"/>
  <c r="T1038" i="2"/>
  <c r="T1042" i="2"/>
  <c r="T1046" i="2"/>
  <c r="T1052" i="2"/>
  <c r="T1070" i="2"/>
  <c r="T1090" i="2"/>
  <c r="T1110" i="2"/>
  <c r="T1130" i="2"/>
  <c r="T1148" i="2"/>
  <c r="T991" i="2"/>
  <c r="T999" i="2"/>
  <c r="T1007" i="2"/>
  <c r="T1015" i="2"/>
  <c r="T1023" i="2"/>
  <c r="T1031" i="2"/>
  <c r="T1039" i="2"/>
  <c r="T1047" i="2"/>
  <c r="T1071" i="2"/>
  <c r="T1111" i="2"/>
  <c r="T1236" i="2"/>
  <c r="T1256" i="2"/>
  <c r="T1260" i="2"/>
  <c r="T1264" i="2"/>
  <c r="T1280" i="2"/>
  <c r="T1411" i="2"/>
  <c r="T1415" i="2"/>
  <c r="T1421" i="2"/>
  <c r="T1425" i="2"/>
  <c r="T1429" i="2"/>
  <c r="T1435" i="2"/>
  <c r="T1439" i="2"/>
  <c r="T1443" i="2"/>
  <c r="T1449" i="2"/>
  <c r="T1453" i="2"/>
  <c r="T1459" i="2"/>
  <c r="T1463" i="2"/>
  <c r="T1467" i="2"/>
  <c r="T1473" i="2"/>
  <c r="T1477" i="2"/>
  <c r="T1481" i="2"/>
  <c r="T1487" i="2"/>
  <c r="T1491" i="2"/>
  <c r="T1495" i="2"/>
  <c r="T1501" i="2"/>
  <c r="T1505" i="2"/>
  <c r="T1511" i="2"/>
  <c r="T1515" i="2"/>
  <c r="T1519" i="2"/>
  <c r="T1525" i="2"/>
  <c r="T1406" i="2"/>
  <c r="T1410" i="2"/>
  <c r="T1416" i="2"/>
  <c r="T1420" i="2"/>
  <c r="T1436" i="2"/>
  <c r="T1440" i="2"/>
  <c r="T1444" i="2"/>
  <c r="T1460" i="2"/>
  <c r="T1464" i="2"/>
  <c r="T1468" i="2"/>
  <c r="T1488" i="2"/>
  <c r="T1492" i="2"/>
  <c r="T1496" i="2"/>
  <c r="T1512" i="2"/>
  <c r="T1516" i="2"/>
  <c r="T1520" i="2"/>
  <c r="T1053" i="2"/>
  <c r="T1149" i="2"/>
  <c r="T1409" i="2"/>
  <c r="T1413" i="2"/>
  <c r="T1417" i="2"/>
  <c r="T1423" i="2"/>
  <c r="T1427" i="2"/>
  <c r="T1431" i="2"/>
  <c r="T1437" i="2"/>
  <c r="T1441" i="2"/>
  <c r="T1447" i="2"/>
  <c r="T1451" i="2"/>
  <c r="T1455" i="2"/>
  <c r="T1461" i="2"/>
  <c r="T1465" i="2"/>
  <c r="T1471" i="2"/>
  <c r="T1475" i="2"/>
  <c r="T1479" i="2"/>
  <c r="T1485" i="2"/>
  <c r="T1489" i="2"/>
  <c r="T1493" i="2"/>
  <c r="T1499" i="2"/>
  <c r="T1503" i="2"/>
  <c r="T1507" i="2"/>
  <c r="T1513" i="2"/>
  <c r="T1517" i="2"/>
  <c r="T1523" i="2"/>
  <c r="T1527" i="2"/>
  <c r="T1535" i="2"/>
  <c r="T1539" i="2"/>
  <c r="T1543" i="2"/>
  <c r="T1547" i="2"/>
  <c r="T1551" i="2"/>
  <c r="T1555" i="2"/>
  <c r="T1559" i="2"/>
  <c r="T1563" i="2"/>
  <c r="T1567" i="2"/>
  <c r="T1571" i="2"/>
  <c r="T1575" i="2"/>
  <c r="T1579" i="2"/>
  <c r="T1583" i="2"/>
  <c r="T1587" i="2"/>
  <c r="T1591" i="2"/>
  <c r="T1595" i="2"/>
  <c r="T1599" i="2"/>
  <c r="T1603" i="2"/>
  <c r="T1607" i="2"/>
  <c r="T1611" i="2"/>
  <c r="T1615" i="2"/>
  <c r="T1619" i="2"/>
  <c r="T1623" i="2"/>
  <c r="T1647" i="2"/>
  <c r="T1651" i="2"/>
  <c r="T1655" i="2"/>
  <c r="T1661" i="2"/>
  <c r="T1667" i="2"/>
  <c r="T1685" i="2"/>
  <c r="T1715" i="2"/>
  <c r="T1743" i="2"/>
  <c r="T1773" i="2"/>
  <c r="T1803" i="2"/>
  <c r="T1837" i="2"/>
  <c r="T1867" i="2"/>
  <c r="T1899" i="2"/>
  <c r="T1929" i="2"/>
  <c r="T1961" i="2"/>
  <c r="T1993" i="2"/>
  <c r="T1939" i="2"/>
  <c r="T1943" i="2"/>
  <c r="T1949" i="2"/>
  <c r="T1953" i="2"/>
  <c r="T1957" i="2"/>
  <c r="T1963" i="2"/>
  <c r="T1967" i="2"/>
  <c r="T1971" i="2"/>
  <c r="T1975" i="2"/>
  <c r="T1981" i="2"/>
  <c r="T1985" i="2"/>
  <c r="T1989" i="2"/>
  <c r="T1995" i="2"/>
  <c r="T1930" i="2"/>
  <c r="T1950" i="2"/>
  <c r="T1976" i="2"/>
  <c r="T1536" i="2"/>
  <c r="T1544" i="2"/>
  <c r="T1552" i="2"/>
  <c r="T1560" i="2"/>
  <c r="T1568" i="2"/>
  <c r="T1576" i="2"/>
  <c r="T1584" i="2"/>
  <c r="T1592" i="2"/>
  <c r="T1600" i="2"/>
  <c r="T1604" i="2"/>
  <c r="T1608" i="2"/>
  <c r="T1612" i="2"/>
  <c r="T1616" i="2"/>
  <c r="T1620" i="2"/>
  <c r="T1937" i="2"/>
  <c r="T1941" i="2"/>
  <c r="T1947" i="2"/>
  <c r="T1951" i="2"/>
  <c r="T1955" i="2"/>
  <c r="T1959" i="2"/>
  <c r="T1965" i="2"/>
  <c r="T1969" i="2"/>
  <c r="T1973" i="2"/>
  <c r="T1979" i="2"/>
  <c r="T1983" i="2"/>
  <c r="T1987" i="2"/>
  <c r="T1991" i="2"/>
  <c r="T1997" i="2"/>
  <c r="T1940" i="2"/>
  <c r="T1944" i="2"/>
  <c r="T1952" i="2"/>
  <c r="T1958" i="2"/>
  <c r="T1968" i="2"/>
  <c r="T1974" i="2"/>
  <c r="T1980" i="2"/>
  <c r="T1984" i="2"/>
  <c r="T1988" i="2"/>
  <c r="T1992" i="2"/>
  <c r="T1996" i="2"/>
  <c r="T511" i="2"/>
  <c r="T512" i="2"/>
  <c r="T507" i="2"/>
  <c r="T503" i="2"/>
  <c r="T499" i="2"/>
  <c r="T495" i="2"/>
  <c r="T491" i="2"/>
  <c r="T487" i="2"/>
  <c r="T483" i="2"/>
  <c r="T479" i="2"/>
  <c r="T475" i="2"/>
  <c r="T471" i="2"/>
  <c r="T467" i="2"/>
  <c r="T463" i="2"/>
  <c r="T459" i="2"/>
  <c r="T455" i="2"/>
  <c r="T451" i="2"/>
  <c r="T447" i="2"/>
  <c r="T443" i="2"/>
  <c r="T439" i="2"/>
  <c r="T435" i="2"/>
  <c r="T431" i="2"/>
  <c r="T427" i="2"/>
  <c r="T423" i="2"/>
  <c r="T419" i="2"/>
  <c r="T415" i="2"/>
  <c r="T411" i="2"/>
  <c r="T407" i="2"/>
  <c r="T403" i="2"/>
  <c r="T399" i="2"/>
  <c r="T395" i="2"/>
  <c r="T391" i="2"/>
  <c r="T387" i="2"/>
  <c r="T383" i="2"/>
  <c r="T379" i="2"/>
  <c r="T375" i="2"/>
  <c r="T371" i="2"/>
  <c r="T367" i="2"/>
  <c r="T363" i="2"/>
  <c r="T359" i="2"/>
  <c r="T355" i="2"/>
  <c r="T351" i="2"/>
  <c r="T347" i="2"/>
  <c r="T343" i="2"/>
  <c r="T339" i="2"/>
  <c r="T335" i="2"/>
  <c r="T331" i="2"/>
  <c r="T327" i="2"/>
  <c r="T323" i="2"/>
  <c r="T319" i="2"/>
  <c r="T315" i="2"/>
  <c r="T311" i="2"/>
  <c r="T307" i="2"/>
  <c r="T303" i="2"/>
  <c r="T299" i="2"/>
  <c r="T295" i="2"/>
  <c r="T291" i="2"/>
  <c r="T287" i="2"/>
  <c r="T283" i="2"/>
  <c r="T279" i="2"/>
  <c r="T275" i="2"/>
  <c r="T271" i="2"/>
  <c r="T267" i="2"/>
  <c r="T263" i="2"/>
  <c r="T259" i="2"/>
  <c r="T255" i="2"/>
  <c r="T251" i="2"/>
  <c r="T247" i="2"/>
  <c r="T243" i="2"/>
  <c r="T239" i="2"/>
  <c r="T235" i="2"/>
  <c r="T231" i="2"/>
  <c r="T227" i="2"/>
  <c r="T223" i="2"/>
  <c r="T219" i="2"/>
  <c r="T215" i="2"/>
  <c r="T211" i="2"/>
  <c r="T207" i="2"/>
  <c r="T203" i="2"/>
  <c r="T199" i="2"/>
  <c r="T195" i="2"/>
  <c r="T191" i="2"/>
  <c r="T187" i="2"/>
  <c r="T183" i="2"/>
  <c r="T179" i="2"/>
  <c r="T175" i="2"/>
  <c r="T171" i="2"/>
  <c r="T167" i="2"/>
  <c r="T163" i="2"/>
  <c r="T159" i="2"/>
  <c r="T155" i="2"/>
  <c r="T151" i="2"/>
  <c r="T147" i="2"/>
  <c r="T143" i="2"/>
  <c r="T139" i="2"/>
  <c r="T135" i="2"/>
  <c r="T131" i="2"/>
  <c r="T127" i="2"/>
  <c r="T123" i="2"/>
  <c r="T119" i="2"/>
  <c r="T115" i="2"/>
  <c r="T111" i="2"/>
  <c r="T107" i="2"/>
  <c r="T103" i="2"/>
  <c r="T99" i="2"/>
  <c r="T95" i="2"/>
  <c r="T91" i="2"/>
  <c r="T87" i="2"/>
  <c r="T83" i="2"/>
  <c r="T79" i="2"/>
  <c r="T75" i="2"/>
  <c r="T71" i="2"/>
  <c r="T67" i="2"/>
  <c r="T63" i="2"/>
  <c r="T59" i="2"/>
  <c r="T55" i="2"/>
  <c r="T51" i="2"/>
  <c r="T47" i="2"/>
  <c r="T43" i="2"/>
  <c r="T39" i="2"/>
  <c r="T35" i="2"/>
  <c r="T31" i="2"/>
  <c r="T27" i="2"/>
  <c r="T23" i="2"/>
  <c r="T19" i="2"/>
  <c r="T15" i="2"/>
  <c r="T11" i="2"/>
  <c r="T7" i="2"/>
  <c r="T84" i="2"/>
  <c r="T80" i="2"/>
  <c r="T76" i="2"/>
  <c r="T72" i="2"/>
  <c r="T68" i="2"/>
  <c r="T64" i="2"/>
  <c r="T60" i="2"/>
  <c r="T56" i="2"/>
  <c r="T52" i="2"/>
  <c r="T48" i="2"/>
  <c r="T44" i="2"/>
  <c r="T40" i="2"/>
  <c r="T36" i="2"/>
  <c r="T32" i="2"/>
  <c r="T28" i="2"/>
  <c r="T24" i="2"/>
  <c r="T20" i="2"/>
  <c r="T16" i="2"/>
  <c r="T12" i="2"/>
  <c r="T8" i="2"/>
  <c r="T680" i="2"/>
  <c r="T676" i="2"/>
  <c r="T672" i="2"/>
  <c r="T668" i="2"/>
  <c r="T664" i="2"/>
  <c r="T660" i="2"/>
  <c r="T656" i="2"/>
  <c r="T652" i="2"/>
  <c r="T648" i="2"/>
  <c r="T644" i="2"/>
  <c r="T640" i="2"/>
  <c r="T636" i="2"/>
  <c r="T632" i="2"/>
  <c r="T628" i="2"/>
  <c r="T624" i="2"/>
  <c r="T620" i="2"/>
  <c r="T616" i="2"/>
  <c r="T612" i="2"/>
  <c r="T608" i="2"/>
  <c r="T604" i="2"/>
  <c r="T600" i="2"/>
  <c r="T596" i="2"/>
  <c r="T592" i="2"/>
  <c r="T588" i="2"/>
  <c r="T584" i="2"/>
  <c r="T580" i="2"/>
  <c r="T576" i="2"/>
  <c r="T572" i="2"/>
  <c r="T568" i="2"/>
  <c r="T564" i="2"/>
  <c r="T559" i="2"/>
  <c r="T555" i="2"/>
  <c r="T551" i="2"/>
  <c r="T547" i="2"/>
  <c r="T543" i="2"/>
  <c r="T539" i="2"/>
  <c r="T535" i="2"/>
  <c r="T531" i="2"/>
  <c r="T527" i="2"/>
  <c r="T523" i="2"/>
  <c r="T519" i="2"/>
  <c r="T515" i="2"/>
  <c r="T560" i="2"/>
  <c r="T556" i="2"/>
  <c r="T552" i="2"/>
  <c r="T548" i="2"/>
  <c r="T544" i="2"/>
  <c r="T540" i="2"/>
  <c r="T536" i="2"/>
  <c r="T532" i="2"/>
  <c r="T528" i="2"/>
  <c r="T524" i="2"/>
  <c r="T520" i="2"/>
  <c r="T516" i="2"/>
  <c r="T563" i="2"/>
  <c r="T567" i="2"/>
  <c r="T571" i="2"/>
  <c r="T575" i="2"/>
  <c r="T579" i="2"/>
  <c r="T583" i="2"/>
  <c r="T587" i="2"/>
  <c r="T591" i="2"/>
  <c r="T595" i="2"/>
  <c r="T599" i="2"/>
  <c r="T603" i="2"/>
  <c r="T607" i="2"/>
  <c r="T611" i="2"/>
  <c r="T615" i="2"/>
  <c r="T619" i="2"/>
  <c r="T623" i="2"/>
  <c r="T627" i="2"/>
  <c r="T631" i="2"/>
  <c r="T635" i="2"/>
  <c r="T639" i="2"/>
  <c r="T643" i="2"/>
  <c r="T647" i="2"/>
  <c r="T651" i="2"/>
  <c r="T655" i="2"/>
  <c r="T659" i="2"/>
  <c r="T663" i="2"/>
  <c r="T667" i="2"/>
  <c r="T671" i="2"/>
  <c r="T675" i="2"/>
  <c r="T679" i="2"/>
  <c r="T684" i="2"/>
  <c r="T688" i="2"/>
  <c r="T692" i="2"/>
  <c r="T696" i="2"/>
  <c r="T700" i="2"/>
  <c r="T704" i="2"/>
  <c r="T708" i="2"/>
  <c r="T712" i="2"/>
  <c r="T716" i="2"/>
  <c r="T720" i="2"/>
  <c r="T724" i="2"/>
  <c r="T728" i="2"/>
  <c r="T732" i="2"/>
  <c r="T736" i="2"/>
  <c r="T740" i="2"/>
  <c r="T744" i="2"/>
  <c r="T748" i="2"/>
  <c r="T752" i="2"/>
  <c r="T756" i="2"/>
  <c r="T760" i="2"/>
  <c r="T764" i="2"/>
  <c r="T768" i="2"/>
  <c r="T786" i="2"/>
  <c r="T802" i="2"/>
  <c r="T818" i="2"/>
  <c r="T834" i="2"/>
  <c r="T852" i="2"/>
  <c r="T868" i="2"/>
  <c r="T884" i="2"/>
  <c r="T561" i="2"/>
  <c r="T774" i="2"/>
  <c r="T778" i="2"/>
  <c r="T685" i="2"/>
  <c r="T689" i="2"/>
  <c r="T693" i="2"/>
  <c r="T697" i="2"/>
  <c r="T701" i="2"/>
  <c r="T705" i="2"/>
  <c r="T709" i="2"/>
  <c r="T713" i="2"/>
  <c r="T717" i="2"/>
  <c r="T721" i="2"/>
  <c r="T725" i="2"/>
  <c r="T729" i="2"/>
  <c r="T733" i="2"/>
  <c r="T737" i="2"/>
  <c r="T741" i="2"/>
  <c r="T745" i="2"/>
  <c r="T749" i="2"/>
  <c r="T753" i="2"/>
  <c r="T757" i="2"/>
  <c r="T761" i="2"/>
  <c r="T765" i="2"/>
  <c r="T775" i="2"/>
  <c r="T779" i="2"/>
  <c r="T783" i="2"/>
  <c r="T787" i="2"/>
  <c r="T799" i="2"/>
  <c r="T803" i="2"/>
  <c r="T815" i="2"/>
  <c r="T819" i="2"/>
  <c r="T831" i="2"/>
  <c r="T835" i="2"/>
  <c r="T839" i="2"/>
  <c r="T847" i="2"/>
  <c r="T851" i="2"/>
  <c r="T855" i="2"/>
  <c r="T859" i="2"/>
  <c r="T863" i="2"/>
  <c r="T867" i="2"/>
  <c r="T871" i="2"/>
  <c r="T875" i="2"/>
  <c r="T879" i="2"/>
  <c r="T883" i="2"/>
  <c r="T887" i="2"/>
  <c r="T899" i="2"/>
  <c r="T1159" i="2"/>
  <c r="T1163" i="2"/>
  <c r="T1167" i="2"/>
  <c r="T1171" i="2"/>
  <c r="T1175" i="2"/>
  <c r="T1179" i="2"/>
  <c r="T1183" i="2"/>
  <c r="T1187" i="2"/>
  <c r="T1191" i="2"/>
  <c r="T1195" i="2"/>
  <c r="T1199" i="2"/>
  <c r="T1203" i="2"/>
  <c r="T1207" i="2"/>
  <c r="T1211" i="2"/>
  <c r="T1215" i="2"/>
  <c r="T1219" i="2"/>
  <c r="T1223" i="2"/>
  <c r="T1247" i="2"/>
  <c r="T1257" i="2"/>
  <c r="T1261" i="2"/>
  <c r="T1269" i="2"/>
  <c r="T1291" i="2"/>
  <c r="T1315" i="2"/>
  <c r="T1333" i="2"/>
  <c r="T1359" i="2"/>
  <c r="T1383" i="2"/>
  <c r="T1407" i="2"/>
  <c r="T1433" i="2"/>
  <c r="T1457" i="2"/>
  <c r="T1483" i="2"/>
  <c r="T1509" i="2"/>
  <c r="T900" i="2"/>
  <c r="T896" i="2"/>
  <c r="T908" i="2"/>
  <c r="T912" i="2"/>
  <c r="T916" i="2"/>
  <c r="T920" i="2"/>
  <c r="T924" i="2"/>
  <c r="T928" i="2"/>
  <c r="T932" i="2"/>
  <c r="T936" i="2"/>
  <c r="T940" i="2"/>
  <c r="T944" i="2"/>
  <c r="T948" i="2"/>
  <c r="T952" i="2"/>
  <c r="T956" i="2"/>
  <c r="T960" i="2"/>
  <c r="T964" i="2"/>
  <c r="T968" i="2"/>
  <c r="T972" i="2"/>
  <c r="T976" i="2"/>
  <c r="T980" i="2"/>
  <c r="T984" i="2"/>
  <c r="T988" i="2"/>
  <c r="T992" i="2"/>
  <c r="T996" i="2"/>
  <c r="T1000" i="2"/>
  <c r="T1004" i="2"/>
  <c r="T1008" i="2"/>
  <c r="T1012" i="2"/>
  <c r="T1016" i="2"/>
  <c r="T1020" i="2"/>
  <c r="T1024" i="2"/>
  <c r="T1028" i="2"/>
  <c r="T1032" i="2"/>
  <c r="T1036" i="2"/>
  <c r="T1040" i="2"/>
  <c r="T1044" i="2"/>
  <c r="T1048" i="2"/>
  <c r="T1060" i="2"/>
  <c r="T1080" i="2"/>
  <c r="T1100" i="2"/>
  <c r="T1120" i="2"/>
  <c r="T1140" i="2"/>
  <c r="T907" i="2"/>
  <c r="T911" i="2"/>
  <c r="T915" i="2"/>
  <c r="T919" i="2"/>
  <c r="T923" i="2"/>
  <c r="T927" i="2"/>
  <c r="T931" i="2"/>
  <c r="T935" i="2"/>
  <c r="T939" i="2"/>
  <c r="T943" i="2"/>
  <c r="T947" i="2"/>
  <c r="T951" i="2"/>
  <c r="T955" i="2"/>
  <c r="T959" i="2"/>
  <c r="T963" i="2"/>
  <c r="T967" i="2"/>
  <c r="T971" i="2"/>
  <c r="T975" i="2"/>
  <c r="T979" i="2"/>
  <c r="T983" i="2"/>
  <c r="T987" i="2"/>
  <c r="T995" i="2"/>
  <c r="T1003" i="2"/>
  <c r="T1011" i="2"/>
  <c r="T1019" i="2"/>
  <c r="T1027" i="2"/>
  <c r="T1035" i="2"/>
  <c r="T1043" i="2"/>
  <c r="T1091" i="2"/>
  <c r="T1131" i="2"/>
  <c r="T1304" i="2"/>
  <c r="T1316" i="2"/>
  <c r="T1328" i="2"/>
  <c r="T1348" i="2"/>
  <c r="T1360" i="2"/>
  <c r="T1372" i="2"/>
  <c r="T1384" i="2"/>
  <c r="T1396" i="2"/>
  <c r="T1408" i="2"/>
  <c r="T1414" i="2"/>
  <c r="T1418" i="2"/>
  <c r="T1422" i="2"/>
  <c r="T1426" i="2"/>
  <c r="T1430" i="2"/>
  <c r="T1434" i="2"/>
  <c r="T1438" i="2"/>
  <c r="T1442" i="2"/>
  <c r="T1446" i="2"/>
  <c r="T1450" i="2"/>
  <c r="T1454" i="2"/>
  <c r="T1458" i="2"/>
  <c r="T1462" i="2"/>
  <c r="T1466" i="2"/>
  <c r="T1470" i="2"/>
  <c r="T1474" i="2"/>
  <c r="T1478" i="2"/>
  <c r="T1482" i="2"/>
  <c r="T1486" i="2"/>
  <c r="T1490" i="2"/>
  <c r="T1494" i="2"/>
  <c r="T1498" i="2"/>
  <c r="T1502" i="2"/>
  <c r="T1506" i="2"/>
  <c r="T1510" i="2"/>
  <c r="T1514" i="2"/>
  <c r="T1518" i="2"/>
  <c r="T1522" i="2"/>
  <c r="T1526" i="2"/>
  <c r="T909" i="2"/>
  <c r="T913" i="2"/>
  <c r="T917" i="2"/>
  <c r="T921" i="2"/>
  <c r="T925" i="2"/>
  <c r="T929" i="2"/>
  <c r="T933" i="2"/>
  <c r="T937" i="2"/>
  <c r="T941" i="2"/>
  <c r="T945" i="2"/>
  <c r="T949" i="2"/>
  <c r="T953" i="2"/>
  <c r="T957" i="2"/>
  <c r="T961" i="2"/>
  <c r="T965" i="2"/>
  <c r="T969" i="2"/>
  <c r="T973" i="2"/>
  <c r="T977" i="2"/>
  <c r="T981" i="2"/>
  <c r="T985" i="2"/>
  <c r="T993" i="2"/>
  <c r="T1001" i="2"/>
  <c r="T1009" i="2"/>
  <c r="T1017" i="2"/>
  <c r="T1025" i="2"/>
  <c r="T1033" i="2"/>
  <c r="T1041" i="2"/>
  <c r="T1049" i="2"/>
  <c r="T1081" i="2"/>
  <c r="T1121" i="2"/>
  <c r="T1162" i="2"/>
  <c r="T1166" i="2"/>
  <c r="T1170" i="2"/>
  <c r="T1174" i="2"/>
  <c r="T1178" i="2"/>
  <c r="T1182" i="2"/>
  <c r="T1186" i="2"/>
  <c r="T1190" i="2"/>
  <c r="T1194" i="2"/>
  <c r="T1198" i="2"/>
  <c r="T1202" i="2"/>
  <c r="T1206" i="2"/>
  <c r="T1210" i="2"/>
  <c r="T1214" i="2"/>
  <c r="T1218" i="2"/>
  <c r="T1222" i="2"/>
  <c r="T1258" i="2"/>
  <c r="T1262" i="2"/>
  <c r="T1270" i="2"/>
  <c r="T1334" i="2"/>
  <c r="T1529" i="2"/>
  <c r="T1537" i="2"/>
  <c r="T1541" i="2"/>
  <c r="T1545" i="2"/>
  <c r="T1549" i="2"/>
  <c r="T1553" i="2"/>
  <c r="T1557" i="2"/>
  <c r="T1561" i="2"/>
  <c r="T1565" i="2"/>
  <c r="T1569" i="2"/>
  <c r="T1573" i="2"/>
  <c r="T1577" i="2"/>
  <c r="T1581" i="2"/>
  <c r="T1585" i="2"/>
  <c r="T1589" i="2"/>
  <c r="T1593" i="2"/>
  <c r="T1597" i="2"/>
  <c r="T1601" i="2"/>
  <c r="T1605" i="2"/>
  <c r="T1609" i="2"/>
  <c r="T1613" i="2"/>
  <c r="T1617" i="2"/>
  <c r="T1621" i="2"/>
  <c r="T1641" i="2"/>
  <c r="T1649" i="2"/>
  <c r="T1653" i="2"/>
  <c r="T1657" i="2"/>
  <c r="T1665" i="2"/>
  <c r="T1669" i="2"/>
  <c r="T1699" i="2"/>
  <c r="T1731" i="2"/>
  <c r="T1759" i="2"/>
  <c r="T1787" i="2"/>
  <c r="T1819" i="2"/>
  <c r="T1851" i="2"/>
  <c r="T1883" i="2"/>
  <c r="T1915" i="2"/>
  <c r="T1945" i="2"/>
  <c r="T1977" i="2"/>
  <c r="T1412" i="2"/>
  <c r="T1542" i="2"/>
  <c r="T1550" i="2"/>
  <c r="T1558" i="2"/>
  <c r="T1566" i="2"/>
  <c r="T1574" i="2"/>
  <c r="T1582" i="2"/>
  <c r="T1590" i="2"/>
  <c r="T1602" i="2"/>
  <c r="T1606" i="2"/>
  <c r="T1610" i="2"/>
  <c r="T1614" i="2"/>
  <c r="T1618" i="2"/>
  <c r="T1622" i="2"/>
  <c r="T1642" i="2"/>
  <c r="T1650" i="2"/>
  <c r="T1654" i="2"/>
  <c r="T1658" i="2"/>
  <c r="T1662" i="2"/>
  <c r="T1666" i="2"/>
  <c r="T1670" i="2"/>
  <c r="T1686" i="2"/>
  <c r="T1774" i="2"/>
  <c r="T1838" i="2"/>
  <c r="T1946" i="2"/>
  <c r="T1956" i="2"/>
  <c r="T1962" i="2"/>
  <c r="T1972" i="2"/>
  <c r="T1540" i="2"/>
  <c r="T1548" i="2"/>
  <c r="T1556" i="2"/>
  <c r="T1564" i="2"/>
  <c r="T1572" i="2"/>
  <c r="T1580" i="2"/>
  <c r="T1588" i="2"/>
  <c r="T1596" i="2"/>
  <c r="T1624" i="2"/>
  <c r="T1648" i="2"/>
  <c r="T1652" i="2"/>
  <c r="T1656" i="2"/>
  <c r="T1668" i="2"/>
  <c r="T1700" i="2"/>
  <c r="T1716" i="2"/>
  <c r="T1732" i="2"/>
  <c r="T1744" i="2"/>
  <c r="T1760" i="2"/>
  <c r="T1788" i="2"/>
  <c r="T1804" i="2"/>
  <c r="T1820" i="2"/>
  <c r="T1852" i="2"/>
  <c r="T1868" i="2"/>
  <c r="T1884" i="2"/>
  <c r="T1900" i="2"/>
  <c r="T1938" i="2"/>
  <c r="T1942" i="2"/>
  <c r="T1948" i="2"/>
  <c r="T1954" i="2"/>
  <c r="T1964" i="2"/>
  <c r="T1970" i="2"/>
  <c r="T1978" i="2"/>
  <c r="T1982" i="2"/>
  <c r="T1986" i="2"/>
  <c r="T1990" i="2"/>
  <c r="T1994" i="2"/>
  <c r="D4" i="12"/>
  <c r="D4" i="20"/>
  <c r="D4" i="22"/>
  <c r="D4" i="18"/>
  <c r="D4" i="9"/>
  <c r="D4" i="16"/>
  <c r="E4" i="12"/>
  <c r="E4" i="22"/>
  <c r="E4" i="20"/>
  <c r="E4" i="18"/>
  <c r="E4" i="9"/>
  <c r="D4" i="14"/>
  <c r="D4" i="24"/>
  <c r="E4" i="16"/>
  <c r="E4" i="14"/>
  <c r="E4" i="24"/>
  <c r="D4" i="19"/>
  <c r="D4" i="10"/>
  <c r="D4" i="17"/>
  <c r="D4" i="28"/>
  <c r="D4" i="26"/>
  <c r="D4" i="13"/>
  <c r="D4" i="25"/>
  <c r="D4" i="15"/>
  <c r="D4" i="23"/>
  <c r="D4" i="7"/>
  <c r="E4" i="19"/>
  <c r="E4" i="10"/>
  <c r="E4" i="17"/>
  <c r="E4" i="28"/>
  <c r="E4" i="26"/>
  <c r="E4" i="13"/>
  <c r="E4" i="25"/>
  <c r="E4" i="15"/>
  <c r="E4" i="23"/>
  <c r="E4" i="7"/>
  <c r="D3" i="19"/>
  <c r="D3" i="20"/>
  <c r="D3" i="10"/>
  <c r="D3" i="16"/>
  <c r="D3" i="17"/>
  <c r="D3" i="18"/>
  <c r="D3" i="28"/>
  <c r="D3" i="26"/>
  <c r="D3" i="12"/>
  <c r="D3" i="13"/>
  <c r="D3" i="14"/>
  <c r="D3" i="25"/>
  <c r="D3" i="9"/>
  <c r="D3" i="15"/>
  <c r="D3" i="24"/>
  <c r="D3" i="23"/>
  <c r="D3" i="22"/>
  <c r="D3" i="7"/>
  <c r="E3" i="19"/>
  <c r="E3" i="20"/>
  <c r="E3" i="10"/>
  <c r="E3" i="16"/>
  <c r="E3" i="17"/>
  <c r="E3" i="18"/>
  <c r="E3" i="28"/>
  <c r="E3" i="26"/>
  <c r="E3" i="12"/>
  <c r="E3" i="13"/>
  <c r="E3" i="14"/>
  <c r="E3" i="25"/>
  <c r="E3" i="9"/>
  <c r="E3" i="15"/>
  <c r="E3" i="24"/>
  <c r="E3" i="23"/>
  <c r="E3" i="22"/>
  <c r="E3" i="7"/>
  <c r="B2" i="25"/>
  <c r="D2" i="25" s="1"/>
  <c r="B2" i="14"/>
  <c r="B2" i="19"/>
  <c r="E2" i="19" s="1"/>
  <c r="B2" i="20"/>
  <c r="B2" i="10"/>
  <c r="B2" i="16"/>
  <c r="E2" i="16" s="1"/>
  <c r="B2" i="17"/>
  <c r="B2" i="18"/>
  <c r="B2" i="28"/>
  <c r="B2" i="26"/>
  <c r="B2" i="12"/>
  <c r="B2" i="13"/>
  <c r="B2" i="9"/>
  <c r="E1" i="19" l="1"/>
  <c r="H16" i="6" s="1"/>
  <c r="E1" i="16"/>
  <c r="C2" i="25"/>
  <c r="E2" i="25"/>
  <c r="E1" i="25" s="1"/>
  <c r="H8" i="6" s="1"/>
  <c r="D2" i="14"/>
  <c r="D2" i="19"/>
  <c r="C2" i="19"/>
  <c r="D2" i="20"/>
  <c r="D2" i="10"/>
  <c r="D2" i="16"/>
  <c r="C2" i="16"/>
  <c r="D2" i="17"/>
  <c r="D2" i="18"/>
  <c r="D2" i="28"/>
  <c r="D2" i="26"/>
  <c r="D2" i="12"/>
  <c r="D2" i="13"/>
  <c r="D2" i="9"/>
  <c r="B2" i="15"/>
  <c r="B2" i="7"/>
  <c r="B2" i="22"/>
  <c r="B2" i="23"/>
  <c r="B2" i="24"/>
  <c r="B133" i="22"/>
  <c r="B134" i="22"/>
  <c r="B135" i="22"/>
  <c r="B136" i="22"/>
  <c r="B137" i="22"/>
  <c r="B138" i="22"/>
  <c r="B139" i="22"/>
  <c r="B140" i="22"/>
  <c r="B141" i="22"/>
  <c r="B142" i="22"/>
  <c r="B143" i="22"/>
  <c r="B144" i="22"/>
  <c r="B145" i="22"/>
  <c r="B146" i="22"/>
  <c r="B147" i="22"/>
  <c r="B148" i="22"/>
  <c r="B149" i="22"/>
  <c r="B150" i="22"/>
  <c r="B151" i="22"/>
  <c r="B152" i="22"/>
  <c r="B153" i="22"/>
  <c r="B154" i="22"/>
  <c r="B155" i="22"/>
  <c r="B156" i="22"/>
  <c r="B157" i="22"/>
  <c r="B158" i="22"/>
  <c r="B159" i="22"/>
  <c r="B160" i="22"/>
  <c r="B161" i="22"/>
  <c r="C161" i="22" s="1"/>
  <c r="B162" i="22"/>
  <c r="C162" i="22" s="1"/>
  <c r="B163" i="22"/>
  <c r="C163" i="22" s="1"/>
  <c r="B164" i="22"/>
  <c r="C164" i="22" s="1"/>
  <c r="B165" i="22"/>
  <c r="C165" i="22" s="1"/>
  <c r="B166" i="22"/>
  <c r="C166" i="22" s="1"/>
  <c r="B167" i="22"/>
  <c r="C167" i="22" s="1"/>
  <c r="B168" i="22"/>
  <c r="C168" i="22" s="1"/>
  <c r="B169" i="22"/>
  <c r="C169" i="22" s="1"/>
  <c r="B170" i="22"/>
  <c r="C170" i="22" s="1"/>
  <c r="B171" i="22"/>
  <c r="C171" i="22" s="1"/>
  <c r="B172" i="22"/>
  <c r="C172" i="22" s="1"/>
  <c r="B173" i="22"/>
  <c r="C173" i="22" s="1"/>
  <c r="B174" i="22"/>
  <c r="C174" i="22" s="1"/>
  <c r="B175" i="22"/>
  <c r="C175" i="22" s="1"/>
  <c r="B176" i="22"/>
  <c r="C176" i="22" s="1"/>
  <c r="B177" i="22"/>
  <c r="C177" i="22" s="1"/>
  <c r="B178" i="22"/>
  <c r="C178" i="22" s="1"/>
  <c r="B179" i="22"/>
  <c r="C179" i="22" s="1"/>
  <c r="B180" i="22"/>
  <c r="C180" i="22" s="1"/>
  <c r="B181" i="22"/>
  <c r="C181" i="22" s="1"/>
  <c r="D175" i="22" l="1"/>
  <c r="D174" i="22"/>
  <c r="D173" i="22"/>
  <c r="D172" i="22"/>
  <c r="D171" i="22"/>
  <c r="D170" i="22"/>
  <c r="D169" i="22"/>
  <c r="D168" i="22"/>
  <c r="D167" i="22"/>
  <c r="D166" i="22"/>
  <c r="D165" i="22"/>
  <c r="D164" i="22"/>
  <c r="D163" i="22"/>
  <c r="D162" i="22"/>
  <c r="D161" i="22"/>
  <c r="D181" i="22"/>
  <c r="D180" i="22"/>
  <c r="D179" i="22"/>
  <c r="D178" i="22"/>
  <c r="D177" i="22"/>
  <c r="D176" i="22"/>
  <c r="C160" i="22"/>
  <c r="E160" i="22"/>
  <c r="C159" i="22"/>
  <c r="E159" i="22"/>
  <c r="C158" i="22"/>
  <c r="E158" i="22"/>
  <c r="C157" i="22"/>
  <c r="E157" i="22"/>
  <c r="C156" i="22"/>
  <c r="E156" i="22"/>
  <c r="C155" i="22"/>
  <c r="E155" i="22"/>
  <c r="C154" i="22"/>
  <c r="E154" i="22"/>
  <c r="C153" i="22"/>
  <c r="E153" i="22"/>
  <c r="C152" i="22"/>
  <c r="E152" i="22"/>
  <c r="C151" i="22"/>
  <c r="E151" i="22"/>
  <c r="C150" i="22"/>
  <c r="E150" i="22"/>
  <c r="C149" i="22"/>
  <c r="E149" i="22"/>
  <c r="C148" i="22"/>
  <c r="E148" i="22"/>
  <c r="C147" i="22"/>
  <c r="E147" i="22"/>
  <c r="C146" i="22"/>
  <c r="E146" i="22"/>
  <c r="C145" i="22"/>
  <c r="E145" i="22"/>
  <c r="C144" i="22"/>
  <c r="E144" i="22"/>
  <c r="C143" i="22"/>
  <c r="E143" i="22"/>
  <c r="C142" i="22"/>
  <c r="E142" i="22"/>
  <c r="C141" i="22"/>
  <c r="E141" i="22"/>
  <c r="C140" i="22"/>
  <c r="E140" i="22"/>
  <c r="C139" i="22"/>
  <c r="E139" i="22"/>
  <c r="C138" i="22"/>
  <c r="E138" i="22"/>
  <c r="C137" i="22"/>
  <c r="E137" i="22"/>
  <c r="C136" i="22"/>
  <c r="E136" i="22"/>
  <c r="C135" i="22"/>
  <c r="E135" i="22"/>
  <c r="C134" i="22"/>
  <c r="E134" i="22"/>
  <c r="C133" i="22"/>
  <c r="E133" i="22"/>
  <c r="E181" i="22"/>
  <c r="E180" i="22"/>
  <c r="E179" i="22"/>
  <c r="E178" i="22"/>
  <c r="E177" i="22"/>
  <c r="E176" i="22"/>
  <c r="E175" i="22"/>
  <c r="E174" i="22"/>
  <c r="E173" i="22"/>
  <c r="E172" i="22"/>
  <c r="E171" i="22"/>
  <c r="E170" i="22"/>
  <c r="E169" i="22"/>
  <c r="E168" i="22"/>
  <c r="E167" i="22"/>
  <c r="E166" i="22"/>
  <c r="E165" i="22"/>
  <c r="E164" i="22"/>
  <c r="E163" i="22"/>
  <c r="E162" i="22"/>
  <c r="E161" i="22"/>
  <c r="D160" i="22"/>
  <c r="D159" i="22"/>
  <c r="D158" i="22"/>
  <c r="D157" i="22"/>
  <c r="D156" i="22"/>
  <c r="D155" i="22"/>
  <c r="D154" i="22"/>
  <c r="D153" i="22"/>
  <c r="D152" i="22"/>
  <c r="D151" i="22"/>
  <c r="D150" i="22"/>
  <c r="D149" i="22"/>
  <c r="D148" i="22"/>
  <c r="D147" i="22"/>
  <c r="D146" i="22"/>
  <c r="D145" i="22"/>
  <c r="D144" i="22"/>
  <c r="D143" i="22"/>
  <c r="D142" i="22"/>
  <c r="D141" i="22"/>
  <c r="D140" i="22"/>
  <c r="D139" i="22"/>
  <c r="D138" i="22"/>
  <c r="D137" i="22"/>
  <c r="D136" i="22"/>
  <c r="D135" i="22"/>
  <c r="D134" i="22"/>
  <c r="D133" i="22"/>
  <c r="D2" i="24"/>
  <c r="D2" i="15"/>
  <c r="D2" i="7"/>
  <c r="D2" i="22"/>
  <c r="D2" i="23"/>
  <c r="A2" i="6" l="1"/>
  <c r="A3" i="6"/>
  <c r="D3" i="6"/>
  <c r="A4" i="6"/>
  <c r="D4" i="6"/>
  <c r="A5" i="6"/>
  <c r="D5" i="6"/>
  <c r="A6" i="6"/>
  <c r="D6" i="6"/>
  <c r="A7" i="6"/>
  <c r="D7" i="6"/>
  <c r="A8" i="6"/>
  <c r="D8" i="6"/>
  <c r="A9" i="6"/>
  <c r="D9" i="6"/>
  <c r="A10" i="6"/>
  <c r="D10" i="6"/>
  <c r="A11" i="6"/>
  <c r="D11" i="6"/>
  <c r="A12" i="6"/>
  <c r="D12" i="6"/>
  <c r="A13" i="6"/>
  <c r="D13" i="6"/>
  <c r="A15" i="6"/>
  <c r="D15" i="6"/>
  <c r="A16" i="6"/>
  <c r="D16" i="6"/>
  <c r="A17" i="6"/>
  <c r="D17" i="6"/>
  <c r="A18" i="6"/>
  <c r="D18" i="6"/>
  <c r="A19" i="6"/>
  <c r="D19" i="6"/>
  <c r="A20" i="6"/>
  <c r="D20" i="6"/>
  <c r="A21" i="6"/>
  <c r="D21" i="6"/>
  <c r="A22" i="6"/>
  <c r="D22" i="6"/>
  <c r="A23" i="6"/>
  <c r="D23" i="6"/>
  <c r="A24" i="6"/>
  <c r="D24" i="6"/>
  <c r="A25" i="6"/>
  <c r="D25" i="6"/>
  <c r="A26" i="6"/>
  <c r="D26" i="6"/>
  <c r="A27" i="6"/>
  <c r="D27" i="6"/>
  <c r="A28" i="6"/>
  <c r="D28" i="6"/>
  <c r="A29" i="6"/>
  <c r="D29" i="6"/>
  <c r="A30" i="6"/>
  <c r="D30" i="6"/>
  <c r="A31" i="6"/>
  <c r="D31" i="6"/>
  <c r="A32" i="6"/>
  <c r="D32" i="6"/>
  <c r="A33" i="6"/>
  <c r="D33" i="6"/>
  <c r="A34" i="6"/>
  <c r="D34" i="6"/>
  <c r="A35" i="6"/>
  <c r="D35" i="6"/>
  <c r="A36" i="6"/>
  <c r="D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B85" i="6"/>
  <c r="D85" i="6"/>
  <c r="E85" i="6"/>
  <c r="A86" i="6"/>
  <c r="B86" i="6"/>
  <c r="D86" i="6"/>
  <c r="E86" i="6"/>
  <c r="A87" i="6"/>
  <c r="B87" i="6"/>
  <c r="D87" i="6"/>
  <c r="E87" i="6"/>
  <c r="A88" i="6"/>
  <c r="B88" i="6"/>
  <c r="D88" i="6"/>
  <c r="E88" i="6"/>
  <c r="A89" i="6"/>
  <c r="B89" i="6"/>
  <c r="D89" i="6"/>
  <c r="E89" i="6"/>
  <c r="A90" i="6"/>
  <c r="B90" i="6"/>
  <c r="D90" i="6"/>
  <c r="E90" i="6"/>
  <c r="A91" i="6"/>
  <c r="B91" i="6"/>
  <c r="D91" i="6"/>
  <c r="E91" i="6"/>
  <c r="A92" i="6"/>
  <c r="B92" i="6"/>
  <c r="D92" i="6"/>
  <c r="E92" i="6"/>
  <c r="A93" i="6"/>
  <c r="B93" i="6"/>
  <c r="D93" i="6"/>
  <c r="E93" i="6"/>
  <c r="A94" i="6"/>
  <c r="B94" i="6"/>
  <c r="D94" i="6"/>
  <c r="E94" i="6"/>
  <c r="A95" i="6"/>
  <c r="B95" i="6"/>
  <c r="D95" i="6"/>
  <c r="E95" i="6"/>
  <c r="A96" i="6"/>
  <c r="B96" i="6"/>
  <c r="D96" i="6"/>
  <c r="E96" i="6"/>
  <c r="A97" i="6"/>
  <c r="B97" i="6"/>
  <c r="D97" i="6"/>
  <c r="E97" i="6"/>
  <c r="A98" i="6"/>
  <c r="B98" i="6"/>
  <c r="D98" i="6"/>
  <c r="E98" i="6"/>
  <c r="A99" i="6"/>
  <c r="B99" i="6"/>
  <c r="D99" i="6"/>
  <c r="E99" i="6"/>
  <c r="A100" i="6"/>
  <c r="B100" i="6"/>
  <c r="D100" i="6"/>
  <c r="E100" i="6"/>
  <c r="A101" i="6"/>
  <c r="B101" i="6"/>
  <c r="D101" i="6"/>
  <c r="E101" i="6"/>
  <c r="A102" i="6"/>
  <c r="B102" i="6"/>
  <c r="D102" i="6"/>
  <c r="E102" i="6"/>
  <c r="A103" i="6"/>
  <c r="B103" i="6"/>
  <c r="D103" i="6"/>
  <c r="E103" i="6"/>
  <c r="A104" i="6"/>
  <c r="B104" i="6"/>
  <c r="D104" i="6"/>
  <c r="E104" i="6"/>
  <c r="A105" i="6"/>
  <c r="B105" i="6"/>
  <c r="D105" i="6"/>
  <c r="E105" i="6"/>
  <c r="A106" i="6"/>
  <c r="B106" i="6"/>
  <c r="D106" i="6"/>
  <c r="E106" i="6"/>
  <c r="A107" i="6"/>
  <c r="B107" i="6"/>
  <c r="D107" i="6"/>
  <c r="E107" i="6"/>
  <c r="A108" i="6"/>
  <c r="B108" i="6"/>
  <c r="D108" i="6"/>
  <c r="E108" i="6"/>
  <c r="A109" i="6"/>
  <c r="B109" i="6"/>
  <c r="D109" i="6"/>
  <c r="E109" i="6"/>
  <c r="A110" i="6"/>
  <c r="B110" i="6"/>
  <c r="D110" i="6"/>
  <c r="E110" i="6"/>
  <c r="A111" i="6"/>
  <c r="B111" i="6"/>
  <c r="D111" i="6"/>
  <c r="E111" i="6"/>
  <c r="A112" i="6"/>
  <c r="B112" i="6"/>
  <c r="D112" i="6"/>
  <c r="E112" i="6"/>
  <c r="A113" i="6"/>
  <c r="B113" i="6"/>
  <c r="D113" i="6"/>
  <c r="E113" i="6"/>
  <c r="A114" i="6"/>
  <c r="B114" i="6"/>
  <c r="D114" i="6"/>
  <c r="E114" i="6"/>
  <c r="A115" i="6"/>
  <c r="B115" i="6"/>
  <c r="D115" i="6"/>
  <c r="E115" i="6"/>
  <c r="A116" i="6"/>
  <c r="B116" i="6"/>
  <c r="D116" i="6"/>
  <c r="E116" i="6"/>
  <c r="A117" i="6"/>
  <c r="B117" i="6"/>
  <c r="D117" i="6"/>
  <c r="E117" i="6"/>
  <c r="A118" i="6"/>
  <c r="B118" i="6"/>
  <c r="D118" i="6"/>
  <c r="E118" i="6"/>
  <c r="A119" i="6"/>
  <c r="B119" i="6"/>
  <c r="D119" i="6"/>
  <c r="E119" i="6"/>
  <c r="A120" i="6"/>
  <c r="B120" i="6"/>
  <c r="D120" i="6"/>
  <c r="E120" i="6"/>
  <c r="A121" i="6"/>
  <c r="B121" i="6"/>
  <c r="D121" i="6"/>
  <c r="E121" i="6"/>
  <c r="A122" i="6"/>
  <c r="B122" i="6"/>
  <c r="D122" i="6"/>
  <c r="E122" i="6"/>
  <c r="A123" i="6"/>
  <c r="B123" i="6"/>
  <c r="D123" i="6"/>
  <c r="E123" i="6"/>
  <c r="A124" i="6"/>
  <c r="B124" i="6"/>
  <c r="D124" i="6"/>
  <c r="E124" i="6"/>
  <c r="A125" i="6"/>
  <c r="B125" i="6"/>
  <c r="D125" i="6"/>
  <c r="E125" i="6"/>
  <c r="A126" i="6"/>
  <c r="B126" i="6"/>
  <c r="D126" i="6"/>
  <c r="E126" i="6"/>
  <c r="A127" i="6"/>
  <c r="B127" i="6"/>
  <c r="D127" i="6"/>
  <c r="E127" i="6"/>
  <c r="A128" i="6"/>
  <c r="B128" i="6"/>
  <c r="D128" i="6"/>
  <c r="E128" i="6"/>
  <c r="A129" i="6"/>
  <c r="B129" i="6"/>
  <c r="D129" i="6"/>
  <c r="E129" i="6"/>
  <c r="A130" i="6"/>
  <c r="B130" i="6"/>
  <c r="D130" i="6"/>
  <c r="E130" i="6"/>
  <c r="A131" i="6"/>
  <c r="B131" i="6"/>
  <c r="D131" i="6"/>
  <c r="E131" i="6"/>
  <c r="A132" i="6"/>
  <c r="B132" i="6"/>
  <c r="D132" i="6"/>
  <c r="E132" i="6"/>
  <c r="A133" i="6"/>
  <c r="B133" i="6"/>
  <c r="D133" i="6"/>
  <c r="E133" i="6"/>
  <c r="A134" i="6"/>
  <c r="B134" i="6"/>
  <c r="D134" i="6"/>
  <c r="E134" i="6"/>
  <c r="A135" i="6"/>
  <c r="B135" i="6"/>
  <c r="D135" i="6"/>
  <c r="E135" i="6"/>
  <c r="A136" i="6"/>
  <c r="B136" i="6"/>
  <c r="D136" i="6"/>
  <c r="E136" i="6"/>
  <c r="A137" i="6"/>
  <c r="B137" i="6"/>
  <c r="D137" i="6"/>
  <c r="E137" i="6"/>
  <c r="A138" i="6"/>
  <c r="B138" i="6"/>
  <c r="D138" i="6"/>
  <c r="E138" i="6"/>
  <c r="A139" i="6"/>
  <c r="B139" i="6"/>
  <c r="D139" i="6"/>
  <c r="E139" i="6"/>
  <c r="A140" i="6"/>
  <c r="B140" i="6"/>
  <c r="D140" i="6"/>
  <c r="E140" i="6"/>
  <c r="A141" i="6"/>
  <c r="B141" i="6"/>
  <c r="D141" i="6"/>
  <c r="E141" i="6"/>
  <c r="A142" i="6"/>
  <c r="B142" i="6"/>
  <c r="D142" i="6"/>
  <c r="E142" i="6"/>
  <c r="A143" i="6"/>
  <c r="B143" i="6"/>
  <c r="D143" i="6"/>
  <c r="E143" i="6"/>
  <c r="A144" i="6"/>
  <c r="B144" i="6"/>
  <c r="D144" i="6"/>
  <c r="E144" i="6"/>
  <c r="A145" i="6"/>
  <c r="B145" i="6"/>
  <c r="D145" i="6"/>
  <c r="E145" i="6"/>
  <c r="A146" i="6"/>
  <c r="B146" i="6"/>
  <c r="D146" i="6"/>
  <c r="E146" i="6"/>
  <c r="A147" i="6"/>
  <c r="B147" i="6"/>
  <c r="D147" i="6"/>
  <c r="E147" i="6"/>
  <c r="A148" i="6"/>
  <c r="B148" i="6"/>
  <c r="D148" i="6"/>
  <c r="E148" i="6"/>
  <c r="A149" i="6"/>
  <c r="B149" i="6"/>
  <c r="D149" i="6"/>
  <c r="E149" i="6"/>
  <c r="A150" i="6"/>
  <c r="B150" i="6"/>
  <c r="D150" i="6"/>
  <c r="E150" i="6"/>
  <c r="A151" i="6"/>
  <c r="B151" i="6"/>
  <c r="D151" i="6"/>
  <c r="E151" i="6"/>
  <c r="A152" i="6"/>
  <c r="B152" i="6"/>
  <c r="D152" i="6"/>
  <c r="E152" i="6"/>
  <c r="A153" i="6"/>
  <c r="B153" i="6"/>
  <c r="D153" i="6"/>
  <c r="E153" i="6"/>
  <c r="A154" i="6"/>
  <c r="B154" i="6"/>
  <c r="D154" i="6"/>
  <c r="E154" i="6"/>
  <c r="A155" i="6"/>
  <c r="B155" i="6"/>
  <c r="D155" i="6"/>
  <c r="E155" i="6"/>
  <c r="A156" i="6"/>
  <c r="B156" i="6"/>
  <c r="D156" i="6"/>
  <c r="E156" i="6"/>
  <c r="A157" i="6"/>
  <c r="B157" i="6"/>
  <c r="D157" i="6"/>
  <c r="E157" i="6"/>
  <c r="A158" i="6"/>
  <c r="B158" i="6"/>
  <c r="D158" i="6"/>
  <c r="E158" i="6"/>
  <c r="A159" i="6"/>
  <c r="B159" i="6"/>
  <c r="D159" i="6"/>
  <c r="E159" i="6"/>
  <c r="A160" i="6"/>
  <c r="B160" i="6"/>
  <c r="D160" i="6"/>
  <c r="E160" i="6"/>
  <c r="A161" i="6"/>
  <c r="B161" i="6"/>
  <c r="D161" i="6"/>
  <c r="E161" i="6"/>
  <c r="A162" i="6"/>
  <c r="B162" i="6"/>
  <c r="D162" i="6"/>
  <c r="E162" i="6"/>
  <c r="A163" i="6"/>
  <c r="B163" i="6"/>
  <c r="D163" i="6"/>
  <c r="E163" i="6"/>
  <c r="A164" i="6"/>
  <c r="B164" i="6"/>
  <c r="D164" i="6"/>
  <c r="E164" i="6"/>
  <c r="A165" i="6"/>
  <c r="B165" i="6"/>
  <c r="D165" i="6"/>
  <c r="E165" i="6"/>
  <c r="A166" i="6"/>
  <c r="B166" i="6"/>
  <c r="D166" i="6"/>
  <c r="E166" i="6"/>
  <c r="A167" i="6"/>
  <c r="B167" i="6"/>
  <c r="D167" i="6"/>
  <c r="E167" i="6"/>
  <c r="A168" i="6"/>
  <c r="B168" i="6"/>
  <c r="D168" i="6"/>
  <c r="E168" i="6"/>
  <c r="A169" i="6"/>
  <c r="B169" i="6"/>
  <c r="D169" i="6"/>
  <c r="E169" i="6"/>
  <c r="A170" i="6"/>
  <c r="B170" i="6"/>
  <c r="D170" i="6"/>
  <c r="E170" i="6"/>
  <c r="A171" i="6"/>
  <c r="B171" i="6"/>
  <c r="D171" i="6"/>
  <c r="E171" i="6"/>
  <c r="A172" i="6"/>
  <c r="B172" i="6"/>
  <c r="D172" i="6"/>
  <c r="E172" i="6"/>
  <c r="A173" i="6"/>
  <c r="B173" i="6"/>
  <c r="D173" i="6"/>
  <c r="E173" i="6"/>
  <c r="A174" i="6"/>
  <c r="B174" i="6"/>
  <c r="D174" i="6"/>
  <c r="E174" i="6"/>
  <c r="A175" i="6"/>
  <c r="B175" i="6"/>
  <c r="D175" i="6"/>
  <c r="E175" i="6"/>
  <c r="A176" i="6"/>
  <c r="B176" i="6"/>
  <c r="D176" i="6"/>
  <c r="E176" i="6"/>
  <c r="A177" i="6"/>
  <c r="B177" i="6"/>
  <c r="D177" i="6"/>
  <c r="E177" i="6"/>
  <c r="A178" i="6"/>
  <c r="B178" i="6"/>
  <c r="D178" i="6"/>
  <c r="E178" i="6"/>
  <c r="A179" i="6"/>
  <c r="B179" i="6"/>
  <c r="D179" i="6"/>
  <c r="E179" i="6"/>
  <c r="A180" i="6"/>
  <c r="B180" i="6"/>
  <c r="D180" i="6"/>
  <c r="E180" i="6"/>
  <c r="A181" i="6"/>
  <c r="B181" i="6"/>
  <c r="D181" i="6"/>
  <c r="E181" i="6"/>
  <c r="A182" i="6"/>
  <c r="B182" i="6"/>
  <c r="D182" i="6"/>
  <c r="E182" i="6"/>
  <c r="A183" i="6"/>
  <c r="B183" i="6"/>
  <c r="D183" i="6"/>
  <c r="E183" i="6"/>
  <c r="A184" i="6"/>
  <c r="B184" i="6"/>
  <c r="D184" i="6"/>
  <c r="E184" i="6"/>
  <c r="A185" i="6"/>
  <c r="B185" i="6"/>
  <c r="D185" i="6"/>
  <c r="E185" i="6"/>
  <c r="A186" i="6"/>
  <c r="B186" i="6"/>
  <c r="D186" i="6"/>
  <c r="E186" i="6"/>
  <c r="A187" i="6"/>
  <c r="B187" i="6"/>
  <c r="D187" i="6"/>
  <c r="E187" i="6"/>
  <c r="A188" i="6"/>
  <c r="B188" i="6"/>
  <c r="D188" i="6"/>
  <c r="E188" i="6"/>
  <c r="A189" i="6"/>
  <c r="B189" i="6"/>
  <c r="D189" i="6"/>
  <c r="E189" i="6"/>
  <c r="A190" i="6"/>
  <c r="B190" i="6"/>
  <c r="D190" i="6"/>
  <c r="E190" i="6"/>
  <c r="A191" i="6"/>
  <c r="B191" i="6"/>
  <c r="D191" i="6"/>
  <c r="E191" i="6"/>
  <c r="A192" i="6"/>
  <c r="B192" i="6"/>
  <c r="D192" i="6"/>
  <c r="E192" i="6"/>
  <c r="A193" i="6"/>
  <c r="B193" i="6"/>
  <c r="D193" i="6"/>
  <c r="E193" i="6"/>
  <c r="A194" i="6"/>
  <c r="B194" i="6"/>
  <c r="D194" i="6"/>
  <c r="E194" i="6"/>
  <c r="A195" i="6"/>
  <c r="B195" i="6"/>
  <c r="D195" i="6"/>
  <c r="E195" i="6"/>
  <c r="A196" i="6"/>
  <c r="B196" i="6"/>
  <c r="D196" i="6"/>
  <c r="E196" i="6"/>
  <c r="A197" i="6"/>
  <c r="B197" i="6"/>
  <c r="D197" i="6"/>
  <c r="E197" i="6"/>
  <c r="A198" i="6"/>
  <c r="B198" i="6"/>
  <c r="D198" i="6"/>
  <c r="E198" i="6"/>
  <c r="A199" i="6"/>
  <c r="B199" i="6"/>
  <c r="D199" i="6"/>
  <c r="E199" i="6"/>
  <c r="A200" i="6"/>
  <c r="B200" i="6"/>
  <c r="D200" i="6"/>
  <c r="E200" i="6"/>
  <c r="A201" i="6"/>
  <c r="B201" i="6"/>
  <c r="D201" i="6"/>
  <c r="E201" i="6"/>
  <c r="A202" i="6"/>
  <c r="B202" i="6"/>
  <c r="D202" i="6"/>
  <c r="E202" i="6"/>
  <c r="A203" i="6"/>
  <c r="B203" i="6"/>
  <c r="D203" i="6"/>
  <c r="E203" i="6"/>
  <c r="A204" i="6"/>
  <c r="B204" i="6"/>
  <c r="D204" i="6"/>
  <c r="E204" i="6"/>
  <c r="A205" i="6"/>
  <c r="B205" i="6"/>
  <c r="D205" i="6"/>
  <c r="E205" i="6"/>
  <c r="A206" i="6"/>
  <c r="B206" i="6"/>
  <c r="D206" i="6"/>
  <c r="E206" i="6"/>
  <c r="A207" i="6"/>
  <c r="B207" i="6"/>
  <c r="D207" i="6"/>
  <c r="E207" i="6"/>
  <c r="A208" i="6"/>
  <c r="B208" i="6"/>
  <c r="D208" i="6"/>
  <c r="E208" i="6"/>
  <c r="A209" i="6"/>
  <c r="B209" i="6"/>
  <c r="D209" i="6"/>
  <c r="E209" i="6"/>
  <c r="A210" i="6"/>
  <c r="B210" i="6"/>
  <c r="D210" i="6"/>
  <c r="E210" i="6"/>
  <c r="A211" i="6"/>
  <c r="B211" i="6"/>
  <c r="D211" i="6"/>
  <c r="E211" i="6"/>
  <c r="A212" i="6"/>
  <c r="B212" i="6"/>
  <c r="D212" i="6"/>
  <c r="E212" i="6"/>
  <c r="A213" i="6"/>
  <c r="B213" i="6"/>
  <c r="D213" i="6"/>
  <c r="E213" i="6"/>
  <c r="A214" i="6"/>
  <c r="B214" i="6"/>
  <c r="D214" i="6"/>
  <c r="E214" i="6"/>
  <c r="A215" i="6"/>
  <c r="B215" i="6"/>
  <c r="D215" i="6"/>
  <c r="E215" i="6"/>
  <c r="A216" i="6"/>
  <c r="B216" i="6"/>
  <c r="D216" i="6"/>
  <c r="E216" i="6"/>
  <c r="A217" i="6"/>
  <c r="B217" i="6"/>
  <c r="D217" i="6"/>
  <c r="E217" i="6"/>
  <c r="A218" i="6"/>
  <c r="B218" i="6"/>
  <c r="D218" i="6"/>
  <c r="E218" i="6"/>
  <c r="A219" i="6"/>
  <c r="B219" i="6"/>
  <c r="D219" i="6"/>
  <c r="E219" i="6"/>
  <c r="A220" i="6"/>
  <c r="B220" i="6"/>
  <c r="D220" i="6"/>
  <c r="E220" i="6"/>
  <c r="A221" i="6"/>
  <c r="B221" i="6"/>
  <c r="D221" i="6"/>
  <c r="E221" i="6"/>
  <c r="A222" i="6"/>
  <c r="B222" i="6"/>
  <c r="D222" i="6"/>
  <c r="E222" i="6"/>
  <c r="A223" i="6"/>
  <c r="B223" i="6"/>
  <c r="D223" i="6"/>
  <c r="E223" i="6"/>
  <c r="A224" i="6"/>
  <c r="B224" i="6"/>
  <c r="D224" i="6"/>
  <c r="E224" i="6"/>
  <c r="A225" i="6"/>
  <c r="B225" i="6"/>
  <c r="D225" i="6"/>
  <c r="E225" i="6"/>
  <c r="A226" i="6"/>
  <c r="B226" i="6"/>
  <c r="D226" i="6"/>
  <c r="E226" i="6"/>
  <c r="A227" i="6"/>
  <c r="B227" i="6"/>
  <c r="D227" i="6"/>
  <c r="E227" i="6"/>
  <c r="A228" i="6"/>
  <c r="B228" i="6"/>
  <c r="D228" i="6"/>
  <c r="E228" i="6"/>
  <c r="A229" i="6"/>
  <c r="B229" i="6"/>
  <c r="D229" i="6"/>
  <c r="E229" i="6"/>
  <c r="A230" i="6"/>
  <c r="B230" i="6"/>
  <c r="D230" i="6"/>
  <c r="E230" i="6"/>
  <c r="A231" i="6"/>
  <c r="B231" i="6"/>
  <c r="D231" i="6"/>
  <c r="E231" i="6"/>
  <c r="A232" i="6"/>
  <c r="B232" i="6"/>
  <c r="D232" i="6"/>
  <c r="E232" i="6"/>
  <c r="A233" i="6"/>
  <c r="B233" i="6"/>
  <c r="D233" i="6"/>
  <c r="E233" i="6"/>
  <c r="A234" i="6"/>
  <c r="B234" i="6"/>
  <c r="D234" i="6"/>
  <c r="E234" i="6"/>
  <c r="A235" i="6"/>
  <c r="B235" i="6"/>
  <c r="D235" i="6"/>
  <c r="E235" i="6"/>
  <c r="A236" i="6"/>
  <c r="B236" i="6"/>
  <c r="D236" i="6"/>
  <c r="E236" i="6"/>
  <c r="A237" i="6"/>
  <c r="B237" i="6"/>
  <c r="D237" i="6"/>
  <c r="E237" i="6"/>
  <c r="A238" i="6"/>
  <c r="B238" i="6"/>
  <c r="D238" i="6"/>
  <c r="E238" i="6"/>
  <c r="A239" i="6"/>
  <c r="B239" i="6"/>
  <c r="D239" i="6"/>
  <c r="E239" i="6"/>
  <c r="A240" i="6"/>
  <c r="B240" i="6"/>
  <c r="D240" i="6"/>
  <c r="E240" i="6"/>
  <c r="A241" i="6"/>
  <c r="B241" i="6"/>
  <c r="D241" i="6"/>
  <c r="E241" i="6"/>
  <c r="A242" i="6"/>
  <c r="B242" i="6"/>
  <c r="D242" i="6"/>
  <c r="E242" i="6"/>
  <c r="A243" i="6"/>
  <c r="B243" i="6"/>
  <c r="D243" i="6"/>
  <c r="E243" i="6"/>
  <c r="A244" i="6"/>
  <c r="B244" i="6"/>
  <c r="D244" i="6"/>
  <c r="E244" i="6"/>
  <c r="A245" i="6"/>
  <c r="B245" i="6"/>
  <c r="D245" i="6"/>
  <c r="E245" i="6"/>
  <c r="A246" i="6"/>
  <c r="B246" i="6"/>
  <c r="D246" i="6"/>
  <c r="E246" i="6"/>
  <c r="A247" i="6"/>
  <c r="B247" i="6"/>
  <c r="D247" i="6"/>
  <c r="E247" i="6"/>
  <c r="A248" i="6"/>
  <c r="B248" i="6"/>
  <c r="D248" i="6"/>
  <c r="E248" i="6"/>
  <c r="A249" i="6"/>
  <c r="B249" i="6"/>
  <c r="D249" i="6"/>
  <c r="E249" i="6"/>
  <c r="A250" i="6"/>
  <c r="B250" i="6"/>
  <c r="D250" i="6"/>
  <c r="E250" i="6"/>
  <c r="A251" i="6"/>
  <c r="B251" i="6"/>
  <c r="D251" i="6"/>
  <c r="E251" i="6"/>
  <c r="A252" i="6"/>
  <c r="B252" i="6"/>
  <c r="D252" i="6"/>
  <c r="E252" i="6"/>
  <c r="A253" i="6"/>
  <c r="B253" i="6"/>
  <c r="D253" i="6"/>
  <c r="E253" i="6"/>
  <c r="A254" i="6"/>
  <c r="B254" i="6"/>
  <c r="D254" i="6"/>
  <c r="E254" i="6"/>
  <c r="A255" i="6"/>
  <c r="B255" i="6"/>
  <c r="D255" i="6"/>
  <c r="E255" i="6"/>
  <c r="A256" i="6"/>
  <c r="B256" i="6"/>
  <c r="D256" i="6"/>
  <c r="E256" i="6"/>
  <c r="A257" i="6"/>
  <c r="B257" i="6"/>
  <c r="D257" i="6"/>
  <c r="E257" i="6"/>
  <c r="A258" i="6"/>
  <c r="B258" i="6"/>
  <c r="D258" i="6"/>
  <c r="E258" i="6"/>
  <c r="A259" i="6"/>
  <c r="B259" i="6"/>
  <c r="D259" i="6"/>
  <c r="E259" i="6"/>
  <c r="A260" i="6"/>
  <c r="B260" i="6"/>
  <c r="D260" i="6"/>
  <c r="E260" i="6"/>
  <c r="A261" i="6"/>
  <c r="B261" i="6"/>
  <c r="D261" i="6"/>
  <c r="E261" i="6"/>
  <c r="A262" i="6"/>
  <c r="B262" i="6"/>
  <c r="D262" i="6"/>
  <c r="E262" i="6"/>
  <c r="A263" i="6"/>
  <c r="B263" i="6"/>
  <c r="D263" i="6"/>
  <c r="E263" i="6"/>
  <c r="A264" i="6"/>
  <c r="B264" i="6"/>
  <c r="D264" i="6"/>
  <c r="E264" i="6"/>
  <c r="A265" i="6"/>
  <c r="B265" i="6"/>
  <c r="D265" i="6"/>
  <c r="E265" i="6"/>
  <c r="A266" i="6"/>
  <c r="B266" i="6"/>
  <c r="D266" i="6"/>
  <c r="E266" i="6"/>
  <c r="A267" i="6"/>
  <c r="B267" i="6"/>
  <c r="D267" i="6"/>
  <c r="E267" i="6"/>
  <c r="A268" i="6"/>
  <c r="B268" i="6"/>
  <c r="D268" i="6"/>
  <c r="E268" i="6"/>
  <c r="A269" i="6"/>
  <c r="B269" i="6"/>
  <c r="D269" i="6"/>
  <c r="E269" i="6"/>
  <c r="A270" i="6"/>
  <c r="B270" i="6"/>
  <c r="D270" i="6"/>
  <c r="E270" i="6"/>
  <c r="A271" i="6"/>
  <c r="B271" i="6"/>
  <c r="D271" i="6"/>
  <c r="E271" i="6"/>
  <c r="A272" i="6"/>
  <c r="B272" i="6"/>
  <c r="D272" i="6"/>
  <c r="E272" i="6"/>
  <c r="A273" i="6"/>
  <c r="B273" i="6"/>
  <c r="D273" i="6"/>
  <c r="E273" i="6"/>
  <c r="A274" i="6"/>
  <c r="B274" i="6"/>
  <c r="D274" i="6"/>
  <c r="E274" i="6"/>
  <c r="A275" i="6"/>
  <c r="B275" i="6"/>
  <c r="D275" i="6"/>
  <c r="E275" i="6"/>
  <c r="A276" i="6"/>
  <c r="B276" i="6"/>
  <c r="D276" i="6"/>
  <c r="E276" i="6"/>
  <c r="A277" i="6"/>
  <c r="B277" i="6"/>
  <c r="D277" i="6"/>
  <c r="E277" i="6"/>
  <c r="A278" i="6"/>
  <c r="B278" i="6"/>
  <c r="D278" i="6"/>
  <c r="E278" i="6"/>
  <c r="A279" i="6"/>
  <c r="B279" i="6"/>
  <c r="D279" i="6"/>
  <c r="E279" i="6"/>
  <c r="A280" i="6"/>
  <c r="B280" i="6"/>
  <c r="D280" i="6"/>
  <c r="E280" i="6"/>
  <c r="A281" i="6"/>
  <c r="B281" i="6"/>
  <c r="D281" i="6"/>
  <c r="E281" i="6"/>
  <c r="A282" i="6"/>
  <c r="B282" i="6"/>
  <c r="D282" i="6"/>
  <c r="E282" i="6"/>
  <c r="A283" i="6"/>
  <c r="B283" i="6"/>
  <c r="D283" i="6"/>
  <c r="E283" i="6"/>
  <c r="A284" i="6"/>
  <c r="B284" i="6"/>
  <c r="D284" i="6"/>
  <c r="E284" i="6"/>
  <c r="A285" i="6"/>
  <c r="B285" i="6"/>
  <c r="D285" i="6"/>
  <c r="E285" i="6"/>
  <c r="A286" i="6"/>
  <c r="B286" i="6"/>
  <c r="D286" i="6"/>
  <c r="E286" i="6"/>
  <c r="A287" i="6"/>
  <c r="B287" i="6"/>
  <c r="D287" i="6"/>
  <c r="E287" i="6"/>
  <c r="A288" i="6"/>
  <c r="B288" i="6"/>
  <c r="D288" i="6"/>
  <c r="E288" i="6"/>
  <c r="A289" i="6"/>
  <c r="B289" i="6"/>
  <c r="D289" i="6"/>
  <c r="E289" i="6"/>
  <c r="A290" i="6"/>
  <c r="B290" i="6"/>
  <c r="D290" i="6"/>
  <c r="E290" i="6"/>
  <c r="A291" i="6"/>
  <c r="B291" i="6"/>
  <c r="D291" i="6"/>
  <c r="E291" i="6"/>
  <c r="A292" i="6"/>
  <c r="B292" i="6"/>
  <c r="D292" i="6"/>
  <c r="E292" i="6"/>
  <c r="A293" i="6"/>
  <c r="B293" i="6"/>
  <c r="D293" i="6"/>
  <c r="E293" i="6"/>
  <c r="A294" i="6"/>
  <c r="B294" i="6"/>
  <c r="D294" i="6"/>
  <c r="E294" i="6"/>
  <c r="A295" i="6"/>
  <c r="B295" i="6"/>
  <c r="D295" i="6"/>
  <c r="E295" i="6"/>
  <c r="A296" i="6"/>
  <c r="B296" i="6"/>
  <c r="D296" i="6"/>
  <c r="E296" i="6"/>
  <c r="A297" i="6"/>
  <c r="B297" i="6"/>
  <c r="D297" i="6"/>
  <c r="E297" i="6"/>
  <c r="A298" i="6"/>
  <c r="B298" i="6"/>
  <c r="D298" i="6"/>
  <c r="E298" i="6"/>
  <c r="A299" i="6"/>
  <c r="B299" i="6"/>
  <c r="D299" i="6"/>
  <c r="E299" i="6"/>
  <c r="A300" i="6"/>
  <c r="B300" i="6"/>
  <c r="D300" i="6"/>
  <c r="E300" i="6"/>
  <c r="A301" i="6"/>
  <c r="B301" i="6"/>
  <c r="D301" i="6"/>
  <c r="E301" i="6"/>
  <c r="A302" i="6"/>
  <c r="B302" i="6"/>
  <c r="D302" i="6"/>
  <c r="E302" i="6"/>
  <c r="A303" i="6"/>
  <c r="B303" i="6"/>
  <c r="D303" i="6"/>
  <c r="E303" i="6"/>
  <c r="A304" i="6"/>
  <c r="B304" i="6"/>
  <c r="D304" i="6"/>
  <c r="E304" i="6"/>
  <c r="B4" i="6" l="1"/>
  <c r="B6" i="6"/>
  <c r="B7" i="6"/>
  <c r="B10" i="6"/>
  <c r="C2" i="7"/>
  <c r="B19" i="6"/>
  <c r="B21" i="6"/>
  <c r="B22" i="6"/>
  <c r="B25" i="6"/>
  <c r="B36" i="6"/>
  <c r="B35" i="6" l="1"/>
  <c r="B31" i="6"/>
  <c r="B29" i="6"/>
  <c r="B27" i="6"/>
  <c r="B23" i="6"/>
  <c r="B15" i="6"/>
  <c r="B11" i="6"/>
  <c r="C2" i="12"/>
  <c r="B5" i="6"/>
  <c r="C2" i="26"/>
  <c r="B3" i="6"/>
  <c r="C2" i="15"/>
  <c r="B33" i="6"/>
  <c r="C2" i="14"/>
  <c r="B17" i="6"/>
  <c r="B13" i="6"/>
  <c r="C2" i="22"/>
  <c r="B9" i="6"/>
  <c r="C2" i="13"/>
  <c r="C2" i="18"/>
  <c r="C2" i="10"/>
  <c r="C2" i="17"/>
  <c r="B34" i="6"/>
  <c r="C2" i="9"/>
  <c r="B32" i="6"/>
  <c r="B30" i="6"/>
  <c r="B28" i="6"/>
  <c r="C2" i="24"/>
  <c r="B26" i="6"/>
  <c r="B24" i="6"/>
  <c r="B20" i="6"/>
  <c r="B18" i="6"/>
  <c r="B16" i="6"/>
  <c r="B8" i="6"/>
  <c r="C2" i="28"/>
  <c r="C2" i="20"/>
  <c r="C2" i="23"/>
  <c r="B12" i="6"/>
  <c r="J22" i="3"/>
  <c r="E4" i="6"/>
  <c r="E6" i="6"/>
  <c r="E7" i="6"/>
  <c r="E10" i="6"/>
  <c r="E19" i="6"/>
  <c r="E21" i="6"/>
  <c r="E22" i="6"/>
  <c r="E25" i="6"/>
  <c r="E36" i="6"/>
  <c r="M4" i="1"/>
  <c r="M5" i="1"/>
  <c r="M6" i="1"/>
  <c r="M3" i="1"/>
  <c r="M2" i="1"/>
  <c r="H13" i="6" l="1"/>
  <c r="E2" i="18"/>
  <c r="E1" i="18" s="1"/>
  <c r="E2" i="10"/>
  <c r="E1" i="10" s="1"/>
  <c r="E2" i="17"/>
  <c r="E1" i="17" s="1"/>
  <c r="E35" i="6"/>
  <c r="E34" i="6"/>
  <c r="E2" i="9"/>
  <c r="E1" i="9" s="1"/>
  <c r="H7" i="6" s="1"/>
  <c r="E33" i="6"/>
  <c r="E2" i="14"/>
  <c r="E1" i="14" s="1"/>
  <c r="H9" i="6" s="1"/>
  <c r="E32" i="6"/>
  <c r="E31" i="6"/>
  <c r="E30" i="6"/>
  <c r="E29" i="6"/>
  <c r="E28" i="6"/>
  <c r="E2" i="24"/>
  <c r="E1" i="24" s="1"/>
  <c r="H4" i="6" s="1"/>
  <c r="E27" i="6"/>
  <c r="E26" i="6"/>
  <c r="E24" i="6"/>
  <c r="E23" i="6"/>
  <c r="E20" i="6"/>
  <c r="E18" i="6"/>
  <c r="E17" i="6"/>
  <c r="E16" i="6"/>
  <c r="E15" i="6"/>
  <c r="E13" i="6"/>
  <c r="E2" i="22"/>
  <c r="E1" i="22" s="1"/>
  <c r="H3" i="6" s="1"/>
  <c r="J3" i="6" s="1"/>
  <c r="E12" i="6"/>
  <c r="E2" i="7"/>
  <c r="E11" i="6"/>
  <c r="E2" i="12"/>
  <c r="E1" i="12" s="1"/>
  <c r="H11" i="6" s="1"/>
  <c r="E9" i="6"/>
  <c r="E8" i="6"/>
  <c r="E2" i="28"/>
  <c r="E1" i="28" s="1"/>
  <c r="H15" i="6" s="1"/>
  <c r="E5" i="6"/>
  <c r="E2" i="26"/>
  <c r="E1" i="26" s="1"/>
  <c r="H12" i="6" s="1"/>
  <c r="E3" i="6"/>
  <c r="E2" i="15"/>
  <c r="E1" i="15" s="1"/>
  <c r="H14" i="6" s="1"/>
  <c r="J14" i="6" s="1"/>
  <c r="E2" i="6"/>
  <c r="E2" i="20"/>
  <c r="E1" i="20" s="1"/>
  <c r="H17" i="6" s="1"/>
  <c r="E2" i="13"/>
  <c r="E1" i="13" s="1"/>
  <c r="H10" i="6" s="1"/>
  <c r="E2" i="23"/>
  <c r="E1" i="23" s="1"/>
  <c r="H5" i="6" s="1"/>
  <c r="E315" i="6" l="1"/>
  <c r="H6" i="6"/>
  <c r="E305" i="6"/>
  <c r="E314" i="6" s="1"/>
  <c r="J10" i="6"/>
  <c r="J11" i="6"/>
  <c r="J7" i="6"/>
  <c r="J5" i="6"/>
  <c r="J16" i="6"/>
  <c r="J9" i="6"/>
  <c r="J15" i="6"/>
  <c r="J8" i="6"/>
  <c r="J17" i="6"/>
  <c r="J12" i="6"/>
  <c r="J4" i="6"/>
  <c r="J13" i="6" l="1"/>
  <c r="J6" i="6"/>
  <c r="G1" i="6"/>
  <c r="H1" i="7" l="1"/>
  <c r="E1" i="7" l="1"/>
  <c r="H2" i="6" s="1"/>
  <c r="J2" i="6" l="1"/>
  <c r="H19" i="6"/>
  <c r="J19" i="6" s="1"/>
</calcChain>
</file>

<file path=xl/comments1.xml><?xml version="1.0" encoding="utf-8"?>
<comments xmlns="http://schemas.openxmlformats.org/spreadsheetml/2006/main">
  <authors>
    <author>LIEGEOIS</author>
  </authors>
  <commentList>
    <comment ref="C2" authorId="0">
      <text>
        <r>
          <rPr>
            <sz val="9"/>
            <color indexed="81"/>
            <rFont val="Tahoma"/>
            <family val="2"/>
          </rPr>
          <t xml:space="preserve">Le textBox 3 ne marche pas 
</t>
        </r>
      </text>
    </comment>
  </commentList>
</comments>
</file>

<file path=xl/comments2.xml><?xml version="1.0" encoding="utf-8"?>
<comments xmlns="http://schemas.openxmlformats.org/spreadsheetml/2006/main">
  <authors>
    <author>MICHEL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pas de chéque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MICHEL</author>
  </authors>
  <commentList>
    <comment ref="L3" authorId="0">
      <text>
        <r>
          <rPr>
            <b/>
            <sz val="9"/>
            <color indexed="81"/>
            <rFont val="Tahoma"/>
            <family val="2"/>
          </rPr>
          <t>pas de chéque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<sst xmlns="http://schemas.openxmlformats.org/spreadsheetml/2006/main" count="2246" uniqueCount="155">
  <si>
    <t>Etudes</t>
  </si>
  <si>
    <t>Informatique</t>
  </si>
  <si>
    <t>Marketing</t>
  </si>
  <si>
    <t>Civilité</t>
  </si>
  <si>
    <t>Nom</t>
  </si>
  <si>
    <t>Marié</t>
  </si>
  <si>
    <t>Date naissance</t>
  </si>
  <si>
    <t>Service</t>
  </si>
  <si>
    <t>Ville</t>
  </si>
  <si>
    <t>Salaire</t>
  </si>
  <si>
    <t>Mme</t>
  </si>
  <si>
    <t>Diaz</t>
  </si>
  <si>
    <t>M.</t>
  </si>
  <si>
    <t>Dupont</t>
  </si>
  <si>
    <t>Boulogne</t>
  </si>
  <si>
    <t>Durand</t>
  </si>
  <si>
    <t>Vendeur</t>
  </si>
  <si>
    <t>Leboulleux</t>
  </si>
  <si>
    <t>Lyon</t>
  </si>
  <si>
    <t>Martin</t>
  </si>
  <si>
    <t>Paris</t>
  </si>
  <si>
    <t>Balu</t>
  </si>
  <si>
    <t>Quinquin</t>
  </si>
  <si>
    <t/>
  </si>
  <si>
    <t>Espinasse</t>
  </si>
  <si>
    <t>Loisirs</t>
  </si>
  <si>
    <t>Lecture;Vélo;</t>
  </si>
  <si>
    <t>Lecture;Natation;</t>
  </si>
  <si>
    <t>Koko</t>
  </si>
  <si>
    <t>Lecture;Vélo;Internet;</t>
  </si>
  <si>
    <t>Cinéma;Vélo;</t>
  </si>
  <si>
    <t>Lecture</t>
  </si>
  <si>
    <t>Vélo</t>
  </si>
  <si>
    <t>Internet</t>
  </si>
  <si>
    <t>Cinéma</t>
  </si>
  <si>
    <t>Natation</t>
  </si>
  <si>
    <t>NB</t>
  </si>
  <si>
    <t>Mle</t>
  </si>
  <si>
    <t>Cinéma;Natation;</t>
  </si>
  <si>
    <t>Prénom</t>
  </si>
  <si>
    <t>Adresse</t>
  </si>
  <si>
    <t>Code Postal</t>
  </si>
  <si>
    <t>Banque</t>
  </si>
  <si>
    <t>Montant</t>
  </si>
  <si>
    <t>N° Chèque</t>
  </si>
  <si>
    <t>Nbre Enfants</t>
  </si>
  <si>
    <t>Date</t>
  </si>
  <si>
    <t>Nbre Adultes</t>
  </si>
  <si>
    <t>ml456115</t>
  </si>
  <si>
    <t>Michel2</t>
  </si>
  <si>
    <t>DUPONT 2</t>
  </si>
  <si>
    <t>Paris*</t>
  </si>
  <si>
    <t>Banque Populaire</t>
  </si>
  <si>
    <t>CIC</t>
  </si>
  <si>
    <t>Societe General</t>
  </si>
  <si>
    <t>Monabanq</t>
  </si>
  <si>
    <t>BPCE</t>
  </si>
  <si>
    <t>Champs elisé</t>
  </si>
  <si>
    <t>Nbre Enfants Moin de 12 ans</t>
  </si>
  <si>
    <t>Total Famille</t>
  </si>
  <si>
    <t>HEURE Départ</t>
  </si>
  <si>
    <t>non</t>
  </si>
  <si>
    <t>Groupe     + ou - 50</t>
  </si>
  <si>
    <t>B1</t>
  </si>
  <si>
    <t>A1</t>
  </si>
  <si>
    <t>A2</t>
  </si>
  <si>
    <t>A3</t>
  </si>
  <si>
    <t>A4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</si>
  <si>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</si>
  <si>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</si>
  <si>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</si>
  <si>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</si>
  <si>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</si>
  <si>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</si>
  <si>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</si>
  <si>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</si>
  <si>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</si>
  <si>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</si>
  <si>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</si>
  <si>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</si>
  <si>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</si>
  <si>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</si>
  <si>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</si>
  <si>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Célib</t>
  </si>
  <si>
    <t>Oui</t>
  </si>
  <si>
    <t>Non</t>
  </si>
  <si>
    <t>MDE</t>
  </si>
  <si>
    <t>@</t>
  </si>
  <si>
    <t>tel</t>
  </si>
  <si>
    <t>Date et Heure du Jour</t>
  </si>
  <si>
    <t xml:space="preserve">        MAGIC MOSELLANE</t>
  </si>
  <si>
    <t>G1</t>
  </si>
  <si>
    <t>F1</t>
  </si>
  <si>
    <t>F2</t>
  </si>
  <si>
    <t>F3</t>
  </si>
  <si>
    <t>F4</t>
  </si>
  <si>
    <t>G2</t>
  </si>
  <si>
    <t>G3</t>
  </si>
  <si>
    <t>G4</t>
  </si>
  <si>
    <t>118,00 €</t>
  </si>
  <si>
    <t>DUPONT 2   Michel2</t>
  </si>
  <si>
    <t>Total Groupe</t>
  </si>
  <si>
    <t>BANQUE</t>
  </si>
  <si>
    <t>NOM</t>
  </si>
  <si>
    <t>N° DU CHEQUE</t>
  </si>
  <si>
    <t>MONTANT</t>
  </si>
  <si>
    <t>TOTAUX</t>
  </si>
  <si>
    <t>DIFF</t>
  </si>
  <si>
    <t>AXA BANQUE</t>
  </si>
  <si>
    <t>BANQUE POPULAIRE</t>
  </si>
  <si>
    <t>BNP PARIBAS</t>
  </si>
  <si>
    <t>CAISSE EPARGNE</t>
  </si>
  <si>
    <t>LCL</t>
  </si>
  <si>
    <t xml:space="preserve">POYDENOT  Monika </t>
  </si>
  <si>
    <t>4795775</t>
  </si>
  <si>
    <t>Chèques</t>
  </si>
  <si>
    <t>Espèces</t>
  </si>
  <si>
    <t xml:space="preserve">TOTAL GENERAL </t>
  </si>
  <si>
    <t xml:space="preserve"> </t>
  </si>
  <si>
    <t>RETOUR</t>
  </si>
  <si>
    <r>
      <rPr>
        <b/>
        <sz val="10"/>
        <color rgb="FFFF0000"/>
        <rFont val="Arial"/>
        <family val="2"/>
      </rPr>
      <t xml:space="preserve">E1 </t>
    </r>
    <r>
      <rPr>
        <b/>
        <sz val="10"/>
        <color rgb="FF00B050"/>
        <rFont val="Arial"/>
        <family val="2"/>
      </rPr>
      <t>DE CHAQUE FEUIL</t>
    </r>
  </si>
  <si>
    <t>Impayer</t>
  </si>
  <si>
    <t>CREDIT LYONNAIS</t>
  </si>
  <si>
    <t>LA POSTE</t>
  </si>
  <si>
    <t>MONABANQ</t>
  </si>
  <si>
    <t>C EPARGNE</t>
  </si>
  <si>
    <t>BANQUE DE FRANCE</t>
  </si>
  <si>
    <t>BANQUE FRANÇAISE MUTUALISTE</t>
  </si>
  <si>
    <t>BANQUE HOTTINGUER</t>
  </si>
  <si>
    <t>CRÉDIT AGRICOLE</t>
  </si>
  <si>
    <t>CRÉDIT LYONNAIS</t>
  </si>
  <si>
    <t>CRÉDIT MUTUEL</t>
  </si>
  <si>
    <t>ORANGE BANQUE</t>
  </si>
  <si>
    <t>SOCIETE GENERAL</t>
  </si>
  <si>
    <t>BANQUE POSTAL</t>
  </si>
  <si>
    <t>SOCIETE GENERALE</t>
  </si>
  <si>
    <t xml:space="preserve">BNP </t>
  </si>
  <si>
    <t>CREDIT AGRICOLE</t>
  </si>
  <si>
    <t>Fortuneo</t>
  </si>
  <si>
    <t>GROUPAMA</t>
  </si>
  <si>
    <t>ING</t>
  </si>
  <si>
    <t>ORANGE B</t>
  </si>
  <si>
    <t>CREDIT MUTUEL</t>
  </si>
  <si>
    <t>Monsieur</t>
  </si>
  <si>
    <t>CAISSE D' EPARGNE</t>
  </si>
  <si>
    <t>Nombre de Personnes Payantes</t>
  </si>
  <si>
    <t xml:space="preserve">Code </t>
  </si>
  <si>
    <t xml:space="preserve">Emis par </t>
  </si>
  <si>
    <t>88,00 €</t>
  </si>
  <si>
    <t>mardi 2 avril 2019</t>
  </si>
  <si>
    <t>LUCIEN</t>
  </si>
  <si>
    <t>Champs Elisée</t>
  </si>
  <si>
    <t>PARIS</t>
  </si>
  <si>
    <t>06 12 12 12 12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</si>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</sst>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164" formatCode="#.##0\.00"/>
    <numFmt numFmtId="165" formatCode="\$#\.00"/>
    <numFmt numFmtId="166" formatCode="#\.00"/>
    <numFmt numFmtId="167" formatCode="_-* #,##0.00\ &quot;F&quot;_-;\-* #,##0.00\ &quot;F&quot;_-;_-* &quot;-&quot;??\ &quot;F&quot;_-;_-@_-"/>
    <numFmt numFmtId="168" formatCode="0.00&quot; €&quot;"/>
    <numFmt numFmtId="169" formatCode="0&quot; €&quot;"/>
    <numFmt numFmtId="170" formatCode="#,##0.00\ &quot;€&quot;"/>
    <numFmt numFmtId="171" formatCode="h:mm;@"/>
    <numFmt numFmtId="172" formatCode="[$-F800]dddd\,\ mmmm\ dd\,\ yyyy"/>
    <numFmt numFmtId="173" formatCode="#,##0.00\ _€"/>
  </numFmts>
  <fonts count="56" x14ac:knownFonts="1">
    <font>
      <sz val="8"/>
      <name val="Verdana"/>
    </font>
    <font>
      <sz val="8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8"/>
      <name val="Arial"/>
      <family val="2"/>
    </font>
    <font>
      <sz val="10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b/>
      <sz val="1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name val="Calibri"/>
      <family val="2"/>
    </font>
    <font>
      <sz val="11"/>
      <color indexed="72"/>
      <name val="Calibri"/>
      <family val="2"/>
    </font>
    <font>
      <sz val="11"/>
      <color indexed="16"/>
      <name val="Calibri"/>
      <family val="2"/>
    </font>
    <font>
      <b/>
      <sz val="11"/>
      <color indexed="72"/>
      <name val="Calibri"/>
      <family val="2"/>
    </font>
    <font>
      <sz val="11"/>
      <color indexed="54"/>
      <name val="Calibri"/>
      <family val="2"/>
    </font>
    <font>
      <sz val="11"/>
      <color indexed="19"/>
      <name val="Calibri"/>
      <family val="2"/>
    </font>
    <font>
      <b/>
      <sz val="18"/>
      <color indexed="56"/>
      <name val="Cambria"/>
      <family val="1"/>
    </font>
    <font>
      <sz val="14"/>
      <name val="Arial"/>
      <family val="2"/>
    </font>
    <font>
      <sz val="14"/>
      <name val="Verdana"/>
      <family val="2"/>
    </font>
    <font>
      <b/>
      <sz val="12"/>
      <color rgb="FFFFFF00"/>
      <name val="Arial"/>
      <family val="2"/>
    </font>
    <font>
      <sz val="8"/>
      <color rgb="FFFFFF00"/>
      <name val="Arial"/>
      <family val="2"/>
    </font>
    <font>
      <b/>
      <sz val="10"/>
      <color rgb="FFFFFF00"/>
      <name val="Arial"/>
      <family val="2"/>
    </font>
    <font>
      <sz val="14"/>
      <color rgb="FFFFFF00"/>
      <name val="Arial"/>
      <family val="2"/>
    </font>
    <font>
      <u/>
      <sz val="14"/>
      <color rgb="FFFFFF00"/>
      <name val="Arial"/>
      <family val="2"/>
    </font>
    <font>
      <sz val="10"/>
      <color rgb="FF2F2F2F"/>
      <name val="Arial"/>
      <family val="2"/>
    </font>
    <font>
      <b/>
      <sz val="18"/>
      <color rgb="FFFFFF00"/>
      <name val="Arial"/>
      <family val="2"/>
    </font>
    <font>
      <b/>
      <sz val="22"/>
      <name val="Arial"/>
      <family val="2"/>
    </font>
    <font>
      <b/>
      <sz val="22"/>
      <color rgb="FFFFFF00"/>
      <name val="Arial"/>
      <family val="2"/>
    </font>
    <font>
      <sz val="18"/>
      <color rgb="FF000000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u/>
      <sz val="8"/>
      <color theme="10"/>
      <name val="Verdana"/>
      <family val="2"/>
    </font>
    <font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b/>
      <sz val="10"/>
      <color indexed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i/>
      <u/>
      <sz val="10"/>
      <color theme="1"/>
      <name val="Arial"/>
      <family val="2"/>
    </font>
    <font>
      <b/>
      <sz val="10"/>
      <color rgb="FF2F2F2F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u/>
      <sz val="12"/>
      <color rgb="FFFF0000"/>
      <name val="Arial"/>
      <family val="2"/>
    </font>
    <font>
      <b/>
      <u/>
      <sz val="11"/>
      <color rgb="FFFF000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2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3" borderId="0" applyNumberFormat="0" applyBorder="0" applyAlignment="0" applyProtection="0"/>
    <xf numFmtId="0" fontId="20" fillId="2" borderId="0" applyNumberFormat="0" applyBorder="0" applyAlignment="0" applyProtection="0"/>
    <xf numFmtId="0" fontId="20" fillId="7" borderId="0" applyNumberFormat="0" applyBorder="0" applyAlignment="0" applyProtection="0"/>
    <xf numFmtId="0" fontId="20" fillId="5" borderId="0" applyNumberFormat="0" applyBorder="0" applyAlignment="0" applyProtection="0"/>
    <xf numFmtId="0" fontId="21" fillId="9" borderId="0" applyNumberFormat="0" applyBorder="0" applyAlignment="0" applyProtection="0"/>
    <xf numFmtId="0" fontId="11" fillId="6" borderId="1" applyNumberFormat="0" applyAlignment="0" applyProtection="0"/>
    <xf numFmtId="0" fontId="22" fillId="11" borderId="3" applyNumberFormat="0" applyAlignment="0" applyProtection="0"/>
    <xf numFmtId="0" fontId="7" fillId="10" borderId="4" applyNumberFormat="0" applyFont="0" applyAlignment="0" applyProtection="0"/>
    <xf numFmtId="0" fontId="2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44" fontId="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164" fontId="2" fillId="0" borderId="0">
      <protection locked="0"/>
    </xf>
    <xf numFmtId="166" fontId="2" fillId="0" borderId="0">
      <protection locked="0"/>
    </xf>
    <xf numFmtId="0" fontId="13" fillId="3" borderId="0" applyNumberFormat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23" fillId="5" borderId="1" applyNumberFormat="0" applyAlignment="0" applyProtection="0"/>
    <xf numFmtId="0" fontId="12" fillId="0" borderId="2" applyNumberFormat="0" applyFill="0" applyAlignment="0" applyProtection="0"/>
    <xf numFmtId="165" fontId="2" fillId="0" borderId="0">
      <protection locked="0"/>
    </xf>
    <xf numFmtId="167" fontId="5" fillId="0" borderId="0" applyFont="0" applyFill="0" applyBorder="0" applyAlignment="0" applyProtection="0"/>
    <xf numFmtId="0" fontId="24" fillId="12" borderId="0" applyNumberFormat="0" applyBorder="0" applyAlignment="0" applyProtection="0"/>
    <xf numFmtId="0" fontId="1" fillId="0" borderId="0"/>
    <xf numFmtId="0" fontId="5" fillId="0" borderId="0"/>
    <xf numFmtId="0" fontId="14" fillId="6" borderId="8" applyNumberFormat="0" applyAlignment="0" applyProtection="0"/>
    <xf numFmtId="0" fontId="25" fillId="0" borderId="0" applyNumberFormat="0" applyFill="0" applyBorder="0" applyAlignment="0" applyProtection="0"/>
    <xf numFmtId="0" fontId="2" fillId="0" borderId="9">
      <protection locked="0"/>
    </xf>
    <xf numFmtId="0" fontId="10" fillId="0" borderId="0" applyNumberFormat="0" applyFill="0" applyBorder="0" applyAlignment="0" applyProtection="0"/>
    <xf numFmtId="0" fontId="6" fillId="13" borderId="0"/>
    <xf numFmtId="0" fontId="40" fillId="0" borderId="0" applyNumberFormat="0" applyFill="0" applyBorder="0" applyAlignment="0" applyProtection="0"/>
    <xf numFmtId="0" fontId="41" fillId="0" borderId="0"/>
  </cellStyleXfs>
  <cellXfs count="128">
    <xf numFmtId="0" fontId="0" fillId="0" borderId="0" xfId="0"/>
    <xf numFmtId="0" fontId="7" fillId="0" borderId="0" xfId="41" applyFont="1"/>
    <xf numFmtId="0" fontId="5" fillId="0" borderId="0" xfId="41"/>
    <xf numFmtId="0" fontId="7" fillId="0" borderId="0" xfId="41" applyFont="1" applyAlignment="1">
      <alignment textRotation="90"/>
    </xf>
    <xf numFmtId="0" fontId="7" fillId="0" borderId="10" xfId="41" applyFont="1" applyBorder="1"/>
    <xf numFmtId="14" fontId="7" fillId="0" borderId="10" xfId="41" applyNumberFormat="1" applyFont="1" applyBorder="1"/>
    <xf numFmtId="168" fontId="7" fillId="0" borderId="10" xfId="38" applyNumberFormat="1" applyFont="1" applyBorder="1"/>
    <xf numFmtId="169" fontId="7" fillId="0" borderId="10" xfId="38" applyNumberFormat="1" applyFont="1" applyBorder="1"/>
    <xf numFmtId="0" fontId="8" fillId="14" borderId="0" xfId="41" applyFont="1" applyFill="1"/>
    <xf numFmtId="0" fontId="5" fillId="15" borderId="0" xfId="0" applyFont="1" applyFill="1"/>
    <xf numFmtId="0" fontId="5" fillId="15" borderId="0" xfId="0" applyFont="1" applyFill="1" applyAlignment="1">
      <alignment horizontal="center" vertical="center"/>
    </xf>
    <xf numFmtId="0" fontId="28" fillId="15" borderId="0" xfId="0" applyFont="1" applyFill="1"/>
    <xf numFmtId="0" fontId="29" fillId="15" borderId="0" xfId="0" applyFont="1" applyFill="1"/>
    <xf numFmtId="0" fontId="30" fillId="15" borderId="0" xfId="0" applyFont="1" applyFill="1"/>
    <xf numFmtId="0" fontId="26" fillId="15" borderId="0" xfId="0" applyFont="1" applyFill="1"/>
    <xf numFmtId="0" fontId="31" fillId="15" borderId="0" xfId="0" applyFont="1" applyFill="1"/>
    <xf numFmtId="22" fontId="31" fillId="15" borderId="0" xfId="0" applyNumberFormat="1" applyFont="1" applyFill="1"/>
    <xf numFmtId="0" fontId="0" fillId="16" borderId="0" xfId="0" applyFill="1"/>
    <xf numFmtId="0" fontId="27" fillId="16" borderId="0" xfId="0" applyFont="1" applyFill="1"/>
    <xf numFmtId="22" fontId="0" fillId="16" borderId="0" xfId="0" applyNumberFormat="1" applyFill="1"/>
    <xf numFmtId="0" fontId="9" fillId="13" borderId="11" xfId="40" applyFont="1" applyFill="1" applyBorder="1" applyAlignment="1">
      <alignment horizontal="center" vertical="center" wrapText="1"/>
    </xf>
    <xf numFmtId="171" fontId="9" fillId="13" borderId="11" xfId="40" applyNumberFormat="1" applyFont="1" applyFill="1" applyBorder="1" applyAlignment="1">
      <alignment horizontal="center" vertical="center" wrapText="1"/>
    </xf>
    <xf numFmtId="0" fontId="6" fillId="0" borderId="11" xfId="40" applyFont="1" applyBorder="1" applyAlignment="1">
      <alignment horizontal="left" wrapText="1"/>
    </xf>
    <xf numFmtId="0" fontId="6" fillId="0" borderId="11" xfId="40" applyFont="1" applyBorder="1" applyAlignment="1">
      <alignment horizontal="center" wrapText="1"/>
    </xf>
    <xf numFmtId="170" fontId="6" fillId="0" borderId="11" xfId="40" applyNumberFormat="1" applyFont="1" applyBorder="1" applyAlignment="1">
      <alignment horizontal="right" wrapText="1"/>
    </xf>
    <xf numFmtId="0" fontId="6" fillId="0" borderId="0" xfId="40" applyFont="1" applyAlignment="1">
      <alignment wrapText="1"/>
    </xf>
    <xf numFmtId="170" fontId="9" fillId="13" borderId="11" xfId="40" applyNumberFormat="1" applyFont="1" applyFill="1" applyBorder="1" applyAlignment="1">
      <alignment horizontal="center" vertical="center" wrapText="1"/>
    </xf>
    <xf numFmtId="22" fontId="32" fillId="15" borderId="0" xfId="0" applyNumberFormat="1" applyFont="1" applyFill="1"/>
    <xf numFmtId="0" fontId="6" fillId="0" borderId="11" xfId="40" quotePrefix="1" applyFont="1" applyBorder="1" applyAlignment="1">
      <alignment horizontal="center" wrapText="1"/>
    </xf>
    <xf numFmtId="0" fontId="34" fillId="15" borderId="0" xfId="0" applyFont="1" applyFill="1"/>
    <xf numFmtId="0" fontId="35" fillId="15" borderId="0" xfId="0" applyFont="1" applyFill="1"/>
    <xf numFmtId="0" fontId="36" fillId="15" borderId="0" xfId="0" applyFont="1" applyFill="1"/>
    <xf numFmtId="0" fontId="35" fillId="16" borderId="0" xfId="0" applyFont="1" applyFill="1"/>
    <xf numFmtId="0" fontId="6" fillId="0" borderId="11" xfId="40" applyFont="1" applyBorder="1" applyAlignment="1">
      <alignment wrapText="1"/>
    </xf>
    <xf numFmtId="0" fontId="33" fillId="0" borderId="11" xfId="0" applyFont="1" applyBorder="1" applyAlignment="1">
      <alignment wrapText="1"/>
    </xf>
    <xf numFmtId="171" fontId="6" fillId="0" borderId="11" xfId="40" applyNumberFormat="1" applyFont="1" applyBorder="1" applyAlignment="1">
      <alignment wrapText="1"/>
    </xf>
    <xf numFmtId="171" fontId="6" fillId="0" borderId="0" xfId="40" applyNumberFormat="1" applyFont="1" applyAlignment="1">
      <alignment horizontal="center" vertical="center" wrapText="1"/>
    </xf>
    <xf numFmtId="14" fontId="0" fillId="16" borderId="0" xfId="0" applyNumberFormat="1" applyFill="1"/>
    <xf numFmtId="20" fontId="0" fillId="16" borderId="0" xfId="0" applyNumberFormat="1" applyFill="1"/>
    <xf numFmtId="0" fontId="9" fillId="13" borderId="11" xfId="40" applyFont="1" applyFill="1" applyBorder="1" applyAlignment="1">
      <alignment horizontal="center" wrapText="1"/>
    </xf>
    <xf numFmtId="0" fontId="9" fillId="0" borderId="13" xfId="48" applyFont="1" applyBorder="1" applyAlignment="1" applyProtection="1">
      <alignment vertical="center" wrapText="1"/>
      <protection locked="0"/>
    </xf>
    <xf numFmtId="0" fontId="9" fillId="0" borderId="13" xfId="48" applyFont="1" applyBorder="1" applyAlignment="1" applyProtection="1">
      <alignment horizontal="center" vertical="center" wrapText="1"/>
      <protection locked="0"/>
    </xf>
    <xf numFmtId="44" fontId="9" fillId="0" borderId="13" xfId="26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>
      <alignment vertical="center" wrapText="1"/>
    </xf>
    <xf numFmtId="0" fontId="44" fillId="0" borderId="13" xfId="0" applyFont="1" applyBorder="1" applyAlignment="1">
      <alignment horizontal="left" vertical="center" wrapText="1"/>
    </xf>
    <xf numFmtId="0" fontId="44" fillId="0" borderId="13" xfId="0" quotePrefix="1" applyFont="1" applyBorder="1" applyAlignment="1">
      <alignment horizontal="center" vertical="center" wrapText="1"/>
    </xf>
    <xf numFmtId="44" fontId="44" fillId="17" borderId="13" xfId="26" applyFont="1" applyFill="1" applyBorder="1" applyAlignment="1">
      <alignment horizontal="right" vertical="center" wrapText="1"/>
    </xf>
    <xf numFmtId="0" fontId="45" fillId="0" borderId="0" xfId="0" applyFont="1" applyAlignment="1">
      <alignment horizontal="left" vertical="center"/>
    </xf>
    <xf numFmtId="173" fontId="45" fillId="0" borderId="0" xfId="0" applyNumberFormat="1" applyFont="1" applyAlignment="1">
      <alignment horizontal="left"/>
    </xf>
    <xf numFmtId="0" fontId="45" fillId="0" borderId="0" xfId="0" applyFont="1" applyAlignment="1">
      <alignment horizontal="left"/>
    </xf>
    <xf numFmtId="170" fontId="44" fillId="0" borderId="0" xfId="26" applyNumberFormat="1" applyFont="1" applyAlignment="1">
      <alignment horizontal="center" vertical="center" wrapText="1"/>
    </xf>
    <xf numFmtId="0" fontId="44" fillId="0" borderId="0" xfId="0" applyFont="1" applyAlignment="1">
      <alignment horizontal="left" vertical="center" wrapText="1"/>
    </xf>
    <xf numFmtId="173" fontId="46" fillId="0" borderId="0" xfId="0" applyNumberFormat="1" applyFont="1" applyAlignment="1">
      <alignment vertical="center" wrapText="1"/>
    </xf>
    <xf numFmtId="0" fontId="47" fillId="0" borderId="0" xfId="0" applyFont="1" applyAlignment="1">
      <alignment vertical="center"/>
    </xf>
    <xf numFmtId="0" fontId="47" fillId="0" borderId="0" xfId="0" applyFont="1" applyAlignment="1">
      <alignment vertical="center" wrapText="1"/>
    </xf>
    <xf numFmtId="0" fontId="48" fillId="0" borderId="14" xfId="0" applyFont="1" applyBorder="1" applyAlignment="1">
      <alignment horizontal="center" vertical="center"/>
    </xf>
    <xf numFmtId="44" fontId="49" fillId="0" borderId="14" xfId="0" applyNumberFormat="1" applyFont="1" applyBorder="1" applyAlignment="1">
      <alignment horizontal="right" vertical="center"/>
    </xf>
    <xf numFmtId="44" fontId="48" fillId="0" borderId="15" xfId="26" applyFont="1" applyBorder="1" applyAlignment="1">
      <alignment horizontal="right" vertical="center"/>
    </xf>
    <xf numFmtId="44" fontId="48" fillId="0" borderId="17" xfId="26" applyFont="1" applyBorder="1" applyAlignment="1">
      <alignment horizontal="right" vertical="center"/>
    </xf>
    <xf numFmtId="44" fontId="9" fillId="0" borderId="17" xfId="26" applyFont="1" applyBorder="1" applyAlignment="1">
      <alignment horizontal="right" vertical="center"/>
    </xf>
    <xf numFmtId="44" fontId="48" fillId="0" borderId="18" xfId="26" applyFont="1" applyBorder="1" applyAlignment="1">
      <alignment horizontal="right" vertical="center"/>
    </xf>
    <xf numFmtId="44" fontId="48" fillId="0" borderId="17" xfId="0" applyNumberFormat="1" applyFont="1" applyBorder="1" applyAlignment="1">
      <alignment horizontal="right" vertical="center"/>
    </xf>
    <xf numFmtId="44" fontId="48" fillId="0" borderId="19" xfId="0" applyNumberFormat="1" applyFont="1" applyBorder="1" applyAlignment="1">
      <alignment horizontal="right" vertical="center"/>
    </xf>
    <xf numFmtId="0" fontId="50" fillId="0" borderId="13" xfId="0" applyFont="1" applyBorder="1" applyAlignment="1">
      <alignment horizontal="center" vertical="center"/>
    </xf>
    <xf numFmtId="44" fontId="48" fillId="0" borderId="20" xfId="0" applyNumberFormat="1" applyFont="1" applyBorder="1" applyAlignment="1">
      <alignment horizontal="right" vertical="center"/>
    </xf>
    <xf numFmtId="0" fontId="47" fillId="0" borderId="0" xfId="0" applyFont="1" applyAlignment="1">
      <alignment horizontal="center" vertical="center"/>
    </xf>
    <xf numFmtId="44" fontId="50" fillId="0" borderId="0" xfId="0" applyNumberFormat="1" applyFont="1" applyAlignment="1">
      <alignment horizontal="right" vertical="center"/>
    </xf>
    <xf numFmtId="44" fontId="47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4" fontId="6" fillId="0" borderId="0" xfId="26" applyFont="1" applyAlignment="1">
      <alignment horizontal="right" vertical="center" wrapText="1"/>
    </xf>
    <xf numFmtId="170" fontId="51" fillId="0" borderId="0" xfId="0" applyNumberFormat="1" applyFont="1"/>
    <xf numFmtId="170" fontId="51" fillId="0" borderId="0" xfId="0" applyNumberFormat="1" applyFont="1" applyAlignment="1">
      <alignment horizontal="left"/>
    </xf>
    <xf numFmtId="0" fontId="6" fillId="0" borderId="0" xfId="0" applyFont="1"/>
    <xf numFmtId="170" fontId="44" fillId="0" borderId="0" xfId="0" applyNumberFormat="1" applyFont="1"/>
    <xf numFmtId="0" fontId="45" fillId="0" borderId="0" xfId="0" applyFont="1"/>
    <xf numFmtId="170" fontId="6" fillId="0" borderId="0" xfId="0" applyNumberFormat="1" applyFont="1"/>
    <xf numFmtId="0" fontId="9" fillId="0" borderId="0" xfId="48" applyFont="1" applyAlignment="1">
      <alignment horizontal="left" vertical="center" wrapText="1"/>
    </xf>
    <xf numFmtId="170" fontId="53" fillId="0" borderId="0" xfId="0" applyNumberFormat="1" applyFont="1"/>
    <xf numFmtId="0" fontId="44" fillId="0" borderId="0" xfId="48" applyFont="1" applyAlignment="1">
      <alignment horizontal="left" vertical="center" wrapText="1"/>
    </xf>
    <xf numFmtId="173" fontId="9" fillId="0" borderId="13" xfId="0" applyNumberFormat="1" applyFont="1" applyBorder="1"/>
    <xf numFmtId="170" fontId="53" fillId="0" borderId="13" xfId="0" applyNumberFormat="1" applyFont="1" applyBorder="1"/>
    <xf numFmtId="173" fontId="45" fillId="0" borderId="0" xfId="0" applyNumberFormat="1" applyFont="1"/>
    <xf numFmtId="0" fontId="53" fillId="0" borderId="0" xfId="0" applyFont="1"/>
    <xf numFmtId="173" fontId="6" fillId="0" borderId="0" xfId="0" applyNumberFormat="1" applyFont="1"/>
    <xf numFmtId="173" fontId="44" fillId="0" borderId="0" xfId="0" applyNumberFormat="1" applyFont="1" applyAlignment="1">
      <alignment horizontal="center" vertical="center" wrapText="1"/>
    </xf>
    <xf numFmtId="173" fontId="45" fillId="16" borderId="0" xfId="0" applyNumberFormat="1" applyFont="1" applyFill="1"/>
    <xf numFmtId="0" fontId="45" fillId="16" borderId="0" xfId="0" applyFont="1" applyFill="1"/>
    <xf numFmtId="0" fontId="53" fillId="16" borderId="0" xfId="0" applyFont="1" applyFill="1"/>
    <xf numFmtId="0" fontId="53" fillId="0" borderId="0" xfId="0" applyFont="1" applyAlignment="1">
      <alignment horizontal="left"/>
    </xf>
    <xf numFmtId="0" fontId="52" fillId="0" borderId="0" xfId="0" applyFont="1" applyAlignment="1">
      <alignment horizontal="left" vertical="center" wrapText="1"/>
    </xf>
    <xf numFmtId="173" fontId="6" fillId="0" borderId="0" xfId="0" applyNumberFormat="1" applyFont="1" applyAlignment="1">
      <alignment vertical="center"/>
    </xf>
    <xf numFmtId="0" fontId="44" fillId="17" borderId="13" xfId="0" applyFont="1" applyFill="1" applyBorder="1" applyAlignment="1">
      <alignment horizontal="left" vertical="center" wrapText="1"/>
    </xf>
    <xf numFmtId="170" fontId="44" fillId="0" borderId="13" xfId="0" applyNumberFormat="1" applyFont="1" applyBorder="1" applyAlignment="1">
      <alignment horizontal="right" vertical="center" wrapText="1"/>
    </xf>
    <xf numFmtId="170" fontId="44" fillId="17" borderId="13" xfId="0" applyNumberFormat="1" applyFont="1" applyFill="1" applyBorder="1" applyAlignment="1">
      <alignment horizontal="right" vertical="center" wrapText="1"/>
    </xf>
    <xf numFmtId="44" fontId="44" fillId="16" borderId="0" xfId="26" applyFont="1" applyFill="1" applyAlignment="1">
      <alignment horizontal="right" vertical="center" wrapText="1"/>
    </xf>
    <xf numFmtId="44" fontId="44" fillId="0" borderId="0" xfId="26" applyFont="1" applyAlignment="1">
      <alignment horizontal="right" vertical="center" wrapText="1"/>
    </xf>
    <xf numFmtId="172" fontId="6" fillId="0" borderId="0" xfId="0" applyNumberFormat="1" applyFont="1" applyAlignment="1">
      <alignment horizontal="center" vertical="center"/>
    </xf>
    <xf numFmtId="0" fontId="9" fillId="17" borderId="11" xfId="0" applyFont="1" applyFill="1" applyBorder="1" applyAlignment="1">
      <alignment horizontal="center" vertical="center"/>
    </xf>
    <xf numFmtId="171" fontId="6" fillId="0" borderId="11" xfId="0" applyNumberFormat="1" applyFont="1" applyBorder="1" applyAlignment="1">
      <alignment horizontal="center" vertical="center"/>
    </xf>
    <xf numFmtId="0" fontId="48" fillId="18" borderId="11" xfId="0" applyFont="1" applyFill="1" applyBorder="1" applyAlignment="1">
      <alignment horizontal="center" vertical="center"/>
    </xf>
    <xf numFmtId="171" fontId="6" fillId="0" borderId="11" xfId="40" applyNumberFormat="1" applyFont="1" applyBorder="1"/>
    <xf numFmtId="0" fontId="6" fillId="0" borderId="12" xfId="40" applyFont="1" applyBorder="1" applyAlignment="1">
      <alignment horizontal="center"/>
    </xf>
    <xf numFmtId="0" fontId="6" fillId="0" borderId="11" xfId="0" applyFont="1" applyBorder="1"/>
    <xf numFmtId="171" fontId="6" fillId="0" borderId="11" xfId="0" applyNumberFormat="1" applyFont="1" applyBorder="1"/>
    <xf numFmtId="170" fontId="6" fillId="0" borderId="0" xfId="0" applyNumberFormat="1" applyFont="1" applyAlignment="1">
      <alignment horizontal="right"/>
    </xf>
    <xf numFmtId="0" fontId="54" fillId="17" borderId="0" xfId="47" applyFont="1" applyFill="1"/>
    <xf numFmtId="44" fontId="44" fillId="17" borderId="21" xfId="26" applyFont="1" applyFill="1" applyBorder="1" applyAlignment="1">
      <alignment horizontal="right" vertical="center" wrapText="1"/>
    </xf>
    <xf numFmtId="0" fontId="48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28" fillId="19" borderId="13" xfId="0" applyFont="1" applyFill="1" applyBorder="1" applyAlignment="1">
      <alignment horizontal="center" vertical="center"/>
    </xf>
    <xf numFmtId="0" fontId="45" fillId="16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5" fillId="20" borderId="11" xfId="47" applyFont="1" applyFill="1" applyBorder="1" applyAlignment="1">
      <alignment horizontal="center" vertical="center"/>
    </xf>
    <xf numFmtId="170" fontId="51" fillId="0" borderId="0" xfId="0" applyNumberFormat="1" applyFont="1" applyAlignment="1">
      <alignment horizontal="center" vertical="center"/>
    </xf>
    <xf numFmtId="0" fontId="44" fillId="0" borderId="13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170" fontId="45" fillId="0" borderId="0" xfId="0" applyNumberFormat="1" applyFont="1"/>
    <xf numFmtId="170" fontId="9" fillId="0" borderId="13" xfId="0" applyNumberFormat="1" applyFont="1" applyBorder="1"/>
    <xf numFmtId="170" fontId="44" fillId="0" borderId="0" xfId="0" applyNumberFormat="1" applyFont="1" applyAlignment="1">
      <alignment horizontal="center" vertical="center" wrapText="1"/>
    </xf>
    <xf numFmtId="170" fontId="45" fillId="16" borderId="0" xfId="0" applyNumberFormat="1" applyFont="1" applyFill="1"/>
    <xf numFmtId="170" fontId="45" fillId="0" borderId="0" xfId="0" applyNumberFormat="1" applyFont="1" applyAlignment="1">
      <alignment horizontal="left"/>
    </xf>
    <xf numFmtId="170" fontId="46" fillId="0" borderId="0" xfId="0" applyNumberFormat="1" applyFont="1" applyAlignment="1">
      <alignment vertical="center" wrapText="1"/>
    </xf>
    <xf numFmtId="170" fontId="6" fillId="0" borderId="0" xfId="0" applyNumberFormat="1" applyFont="1" applyAlignment="1">
      <alignment vertical="center"/>
    </xf>
    <xf numFmtId="0" fontId="6" fillId="0" borderId="11" xfId="4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/>
    </xf>
    <xf numFmtId="0" fontId="48" fillId="0" borderId="16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</cellXfs>
  <cellStyles count="49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Commentaire" xfId="22"/>
    <cellStyle name="Date" xfId="23"/>
    <cellStyle name="En-tete1" xfId="24"/>
    <cellStyle name="En-tete2" xfId="25"/>
    <cellStyle name="Euro" xfId="26"/>
    <cellStyle name="Explanatory Text" xfId="27"/>
    <cellStyle name="Financier" xfId="28"/>
    <cellStyle name="Fixe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en hypertexte" xfId="47" builtinId="8"/>
    <cellStyle name="Linked Cell" xfId="36"/>
    <cellStyle name="Monetaire" xfId="37"/>
    <cellStyle name="Monétaire_FormulaireCalculBis" xfId="38"/>
    <cellStyle name="Neutral" xfId="39"/>
    <cellStyle name="Normal" xfId="0" builtinId="0"/>
    <cellStyle name="Normal_Feuil1" xfId="48"/>
    <cellStyle name="Normal_FOrmModifCreation" xfId="40"/>
    <cellStyle name="Normal_FormulaireCalculBis" xfId="41"/>
    <cellStyle name="Output" xfId="42"/>
    <cellStyle name="Title" xfId="43"/>
    <cellStyle name="Total" xfId="44" builtinId="25" customBuiltin="1"/>
    <cellStyle name="Warning Text" xfId="45"/>
    <cellStyle name="YELLOW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14</xdr:row>
          <xdr:rowOff>57150</xdr:rowOff>
        </xdr:from>
        <xdr:to>
          <xdr:col>8</xdr:col>
          <xdr:colOff>476250</xdr:colOff>
          <xdr:row>17</xdr:row>
          <xdr:rowOff>152400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0</xdr:row>
          <xdr:rowOff>19050</xdr:rowOff>
        </xdr:from>
        <xdr:to>
          <xdr:col>2</xdr:col>
          <xdr:colOff>447675</xdr:colOff>
          <xdr:row>0</xdr:row>
          <xdr:rowOff>228600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INSCRIPTION</a:t>
              </a:r>
              <a:endPara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695325</xdr:colOff>
          <xdr:row>0</xdr:row>
          <xdr:rowOff>9525</xdr:rowOff>
        </xdr:from>
        <xdr:to>
          <xdr:col>15</xdr:col>
          <xdr:colOff>685800</xdr:colOff>
          <xdr:row>0</xdr:row>
          <xdr:rowOff>219075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INSCRIPTION</a:t>
              </a:r>
              <a:endPara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</xdr:colOff>
      <xdr:row>0</xdr:row>
      <xdr:rowOff>85725</xdr:rowOff>
    </xdr:from>
    <xdr:to>
      <xdr:col>22</xdr:col>
      <xdr:colOff>171450</xdr:colOff>
      <xdr:row>102</xdr:row>
      <xdr:rowOff>85725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xmlns="" id="{00000000-0008-0000-1700-000002040000}"/>
            </a:ext>
          </a:extLst>
        </xdr:cNvPr>
        <xdr:cNvSpPr txBox="1">
          <a:spLocks noChangeArrowheads="1"/>
        </xdr:cNvSpPr>
      </xdr:nvSpPr>
      <xdr:spPr bwMode="auto">
        <a:xfrm>
          <a:off x="9115425" y="85725"/>
          <a:ext cx="4962525" cy="13630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Consultation/Modification/Création</a:t>
          </a: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Dim f, ligneEnreg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UserForm_Initialize()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Set f = Sheets("bd")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Clé = f.Range("B2:B" &amp; f.[B65000].End(xlUp).Row)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Me.Service.List = Array("Etudes", "Informatique", "Marketing", "Production")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Me.Loisirs.List = Array("Lecture", "Cinéma", "Vélo", "Natation", "Internet")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'-------------avec tri---------------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Call Tri(Clé, LBound(Clé), UBound(Clé))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Me.ChoixNom.List = Clé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Me.ChoixNom.ListIndex = 0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lnSpc>
              <a:spcPts val="9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ChoixNom_Click()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ligneEnreg = Sheets("BD").[B:B].Find(ChoixNom, LookIn:=xlValues).Row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Me.nom = f.Cells(ligneEnreg, 2)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Me.Marié = f.Cells(ligneEnreg, 3)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Me.Date_naissance = f.Cells(ligneEnreg, 4)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Me.Service = f.Cells(ligneEnreg, 5)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Me.Ville = f.Cells(ligneEnreg, 6)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Me.Salaire = f.Cells(ligneEnreg, 7)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'-- civilité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For Each c In Me.Civilité.Controls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f.Cells(ligneEnreg, "a") = c.Caption Then c.Value = True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Next c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'--- loisirs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temp = f.Cells(ligneEnreg, 8)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a = Split(temp, ";")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For j = 0 To Me.Loisirs.ListCount - 1: Me.Loisirs.Selected(j) = False: Next j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If UBound(a) &gt;= 0 Then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For j = 0 To Me.Loisirs.ListCount - 1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If Not IsError(Application.Match(Me.Loisirs.List(j), a, 0)) Then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    Me.Loisirs.Selected(j) = True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Else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    Me.Loisirs.Selected(j) = False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End If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Next j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End If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lnSpc>
              <a:spcPts val="9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B_validation_Click()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Me.nom = "" Then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MsgBox "Saisir un nom"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Me.nom.SetFocus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Exit Sub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End If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Not IsDate(Me.Date_naissance) Then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MsgBox "Saisir une date"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Me.Date_naissance.SetFocus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Exit Sub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End If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Not IsNumeric(Me.Salaire) Then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MsgBox "Saisir un salaire"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Me.Salaire.SetFocus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Exit Sub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End If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'--- Transfert Formulaire dans BD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f.Cells(ligneEnreg, 2) = Application.Proper(Me!nom)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f.Cells(ligneEnreg, 3) = Me.Marié  'OuiNon(Me.Marié)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f.Cells(ligneEnreg, 4) = CVDate(Me.Date_naissance)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f.Cells(ligneEnreg, 5) = Me.Service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f.Cells(ligneEnreg, 6) = Me.Ville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f.Cells(ligneEnreg, 7) = CDbl(Me.Salaire)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'-- Civilité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temp = ""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For Each c In Me.Civilité.Controls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c.Value = True Then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temp = c.Caption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End If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Next c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f.Cells(ligneEnreg, 1) = temp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'-- loisirs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temp = ""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For i = 0 To Me.Loisirs.ListCount - 1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If Me.Loisirs.Selected(i) = True Then temp = temp &amp; Me.Loisirs.List(i) &amp; ";"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Next i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f.Cells(ligneEnreg, 8) = temp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B_ajout_Click()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ligneEnreg = f.[A65000].End(xlUp).Row + 1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Me.nom = ""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Me.Marié = False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Me.Date_naissance = ""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Me.Service = ""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Me.Ville = ""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Me.Salaire = ""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For j = 0 To Me.Loisirs.ListCount - 1: Me.Loisirs.Selected(j) = False: Next j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Me.nom.SetFocus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b_fin_Click()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Unload Me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Sub Tri(a, gauc, droi) ' Quick sort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ref = a((gauc + droi) \ 2, 1)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g = gauc: d = droi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Do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Do While a(g, 1) &lt; ref: g = g + 1: Loop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Do While ref &lt; a(d, 1): d = d - 1: Loop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g &lt;= d Then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temp = a(g, 1): a(g, 1) = a(d, 1): a(d, 1) = temp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g = g + 1: d = d - 1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End If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Loop While g &lt;= d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If g &lt; droi Then Call Tri(a, g, droi)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If gauc &lt; d Then Call Tri(a, gauc, d)</a:t>
          </a:r>
        </a:p>
        <a:p>
          <a:pPr algn="l" rtl="0">
            <a:lnSpc>
              <a:spcPts val="8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lnSpc>
              <a:spcPts val="9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9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7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7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7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7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7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600"/>
            </a:lnSpc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 editAs="oneCell">
    <xdr:from>
      <xdr:col>0</xdr:col>
      <xdr:colOff>180975</xdr:colOff>
      <xdr:row>13</xdr:row>
      <xdr:rowOff>95250</xdr:rowOff>
    </xdr:from>
    <xdr:to>
      <xdr:col>7</xdr:col>
      <xdr:colOff>428625</xdr:colOff>
      <xdr:row>32</xdr:row>
      <xdr:rowOff>114300</xdr:rowOff>
    </xdr:to>
    <xdr:pic>
      <xdr:nvPicPr>
        <xdr:cNvPr id="1266" name="Image 1">
          <a:extLst>
            <a:ext uri="{FF2B5EF4-FFF2-40B4-BE49-F238E27FC236}">
              <a16:creationId xmlns:a16="http://schemas.microsoft.com/office/drawing/2014/main" xmlns="" id="{00000000-0008-0000-1700-0000F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857375"/>
          <a:ext cx="47053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ISGO~1/AppData/Local/Temp/jb-formu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émo"/>
      <sheetName val="BarreAttente"/>
      <sheetName val="ComboBox"/>
      <sheetName val="ChampsIndicés"/>
      <sheetName val="SaisieFicheSimple"/>
      <sheetName val="CaseCocherOptions"/>
      <sheetName val="Additem"/>
      <sheetName val="BD"/>
      <sheetName val="SaisieFicheCréation"/>
      <sheetName val="SaisieFicheCréationBis"/>
      <sheetName val="SaisieFicheModif"/>
      <sheetName val="ConsultPhoto"/>
      <sheetName val="CalculSimple"/>
      <sheetName val="Saisie fiche avec calcul"/>
      <sheetName val="RazControles"/>
      <sheetName val="ListeUneCellule"/>
      <sheetName val="EditeurListBox"/>
      <sheetName val="ValidationToutesZones"/>
      <sheetName val="RowSource_et_VBA"/>
      <sheetName val="RowSource_et_List"/>
      <sheetName val="SansDoublons"/>
      <sheetName val="ListeSansVide&amp;SansVidesTriée"/>
      <sheetName val="ListeHorizontale"/>
      <sheetName val="ListeTriéeSansTableau"/>
      <sheetName val="ChoixSuccessifs"/>
      <sheetName val="ListeTriéeTableauFonction"/>
      <sheetName val="ListeTriéeTableau"/>
      <sheetName val="Liste2colonnes"/>
      <sheetName val="Liste2colonnesFichiers"/>
      <sheetName val="ListeSansDoublonsTriéFiltre"/>
      <sheetName val="ListeSansDoublonsTriéFonction"/>
      <sheetName val="ListeSansDoublonsTriéFeuille"/>
      <sheetName val="ListeSansDoublonsTriéCollection"/>
      <sheetName val="ListeSansDoublonsDictionnaire"/>
      <sheetName val="ListeSansDoublonsTriéTableau"/>
      <sheetName val="ListeSansDoublonsTriéADO"/>
      <sheetName val="ListeSansDoublonsTriéMatriciel"/>
      <sheetName val="ListeOnglets"/>
      <sheetName val="ListeOngletsFeuille"/>
      <sheetName val="AjoutListe2"/>
      <sheetName val="SupListe"/>
      <sheetName val="ListBoxSimul"/>
      <sheetName val="ComboPhoto"/>
      <sheetName val="ComboPhoto2"/>
      <sheetName val="FormMultiPages"/>
      <sheetName val="ControleSaisie"/>
      <sheetName val="TransfertListe"/>
      <sheetName val="TransfertListe2"/>
      <sheetName val="TransfertListeTrié"/>
      <sheetName val="SelectionMultiples"/>
      <sheetName val="FusionIntersection"/>
      <sheetName val="ControlesBOControles"/>
      <sheetName val="ComboBoxBOControles"/>
      <sheetName val="ControlesBOFormulaire"/>
      <sheetName val="ComboBoxBOFormulaire2"/>
      <sheetName val="CaseCocherBOControles1"/>
      <sheetName val="CaseCocherBOControles2"/>
      <sheetName val="CaseOptions"/>
      <sheetName val="List2colonnesTableau"/>
      <sheetName val="DevisSimple"/>
      <sheetName val="DevisMultiLignes"/>
      <sheetName val="Facture"/>
      <sheetName val="ChoixLettreTableurBD"/>
      <sheetName val="ChoixLettreTableurBD2"/>
      <sheetName val="ChoixLettreBD"/>
      <sheetName val="ChoixLettreBD2"/>
      <sheetName val="ChoixServiceBD"/>
      <sheetName val="ListesBoxCascadeTableurBD"/>
      <sheetName val="Listes2"/>
      <sheetName val="ListBoxCascadeTableur"/>
      <sheetName val="ListesBox2ColonnesTableurBD2"/>
      <sheetName val="VisuTxt"/>
      <sheetName val="RenommeFichier"/>
      <sheetName val="ListesCascadesRecettes"/>
      <sheetName val="ListeCascadeSimple"/>
      <sheetName val="ListeCascadeSimple2"/>
      <sheetName val="ListeCascadeSimple3"/>
      <sheetName val="SaisieAntiDoublons"/>
      <sheetName val="CascadeSansDoublons"/>
      <sheetName val="Tri"/>
      <sheetName val="FiltreHorizontal"/>
      <sheetName val="SaisieHeures"/>
      <sheetName val="SaisieHeuresSup24"/>
      <sheetName val="SaisieDates"/>
      <sheetName val="SaisieNumérique"/>
      <sheetName val="SélectionMultiple2"/>
      <sheetName val="CascadePrixSimple"/>
      <sheetName val="CascadePrixQte"/>
      <sheetName val="ListesPrixQte"/>
      <sheetName val="PrixQte"/>
      <sheetName val="CascadeBDPrixQte"/>
      <sheetName val="MasqueSaisieDate"/>
      <sheetName val="MasqueSaisieChLettres"/>
      <sheetName val="CalendrierForm2dates"/>
      <sheetName val="CalendrierTableur2dates"/>
      <sheetName val="CalendrierTableur1Date"/>
      <sheetName val="2colonnes"/>
      <sheetName val="HyperLien"/>
      <sheetName val="Imprime"/>
      <sheetName val="CréationBoutons"/>
      <sheetName val="SaisieAntiDoublons2"/>
      <sheetName val="ListeOngletsFormulaire"/>
      <sheetName val="Questionnaire1"/>
      <sheetName val="Questionnaire2"/>
      <sheetName val="CalendrierForm1Date"/>
      <sheetName val="CodePostal"/>
      <sheetName val="jb-formulaire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Liste services</v>
          </cell>
        </row>
        <row r="2">
          <cell r="B2" t="str">
            <v>Etudes</v>
          </cell>
        </row>
        <row r="3">
          <cell r="B3" t="str">
            <v>Informatique</v>
          </cell>
        </row>
        <row r="4">
          <cell r="B4" t="str">
            <v>Marketing</v>
          </cell>
        </row>
        <row r="5">
          <cell r="B5" t="str">
            <v>Production</v>
          </cell>
        </row>
      </sheetData>
      <sheetData sheetId="4" refreshError="1"/>
      <sheetData sheetId="5"/>
      <sheetData sheetId="6" refreshError="1"/>
      <sheetData sheetId="7">
        <row r="1">
          <cell r="B1" t="str">
            <v>Ville</v>
          </cell>
        </row>
        <row r="2">
          <cell r="B2" t="str">
            <v>Boulogne</v>
          </cell>
        </row>
        <row r="3">
          <cell r="B3" t="str">
            <v>Lyon</v>
          </cell>
        </row>
        <row r="4">
          <cell r="B4" t="str">
            <v>Paris</v>
          </cell>
        </row>
        <row r="5">
          <cell r="B5" t="str">
            <v>Versailles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Produit</v>
          </cell>
        </row>
        <row r="2">
          <cell r="A2" t="str">
            <v>Basket</v>
          </cell>
        </row>
        <row r="3">
          <cell r="A3" t="str">
            <v>Pantalon</v>
          </cell>
        </row>
        <row r="4">
          <cell r="A4" t="str">
            <v>Short</v>
          </cell>
        </row>
        <row r="5">
          <cell r="A5" t="str">
            <v>Tennis</v>
          </cell>
        </row>
        <row r="6">
          <cell r="A6" t="str">
            <v>Sac</v>
          </cell>
        </row>
        <row r="7">
          <cell r="A7" t="str">
            <v>Ballon</v>
          </cell>
        </row>
        <row r="8">
          <cell r="A8" t="str">
            <v>Raquette</v>
          </cell>
        </row>
      </sheetData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>
        <row r="2">
          <cell r="B2" t="str">
            <v>Balutin</v>
          </cell>
        </row>
        <row r="3">
          <cell r="B3" t="str">
            <v>Zoé</v>
          </cell>
        </row>
        <row r="4">
          <cell r="B4" t="str">
            <v>Ceuzin</v>
          </cell>
        </row>
        <row r="5">
          <cell r="B5" t="str">
            <v>Espinasse</v>
          </cell>
        </row>
        <row r="7">
          <cell r="B7" t="str">
            <v>Koala</v>
          </cell>
        </row>
        <row r="8">
          <cell r="B8" t="str">
            <v>Bibi</v>
          </cell>
        </row>
        <row r="10">
          <cell r="B10" t="str">
            <v>Bobo</v>
          </cell>
        </row>
      </sheetData>
      <sheetData sheetId="25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Koala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</sheetData>
      <sheetData sheetId="26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Anquetil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  <row r="11">
          <cell r="B11" t="str">
            <v>Zoé</v>
          </cell>
        </row>
        <row r="12">
          <cell r="B12" t="str">
            <v>Gidel</v>
          </cell>
        </row>
        <row r="13">
          <cell r="B13" t="str">
            <v>Miroux</v>
          </cell>
        </row>
      </sheetData>
      <sheetData sheetId="27">
        <row r="1">
          <cell r="B1" t="str">
            <v>Liste</v>
          </cell>
        </row>
        <row r="2">
          <cell r="B2" t="str">
            <v>Durand</v>
          </cell>
        </row>
        <row r="3">
          <cell r="B3" t="str">
            <v>Balu</v>
          </cell>
        </row>
        <row r="4">
          <cell r="B4" t="str">
            <v>Dupont</v>
          </cell>
        </row>
        <row r="5">
          <cell r="B5" t="str">
            <v>Ceuzin</v>
          </cell>
        </row>
        <row r="6">
          <cell r="B6" t="str">
            <v>Florence</v>
          </cell>
        </row>
        <row r="7">
          <cell r="B7" t="str">
            <v>Zoe</v>
          </cell>
        </row>
        <row r="8">
          <cell r="B8" t="str">
            <v>Nicolas</v>
          </cell>
        </row>
        <row r="9">
          <cell r="B9" t="str">
            <v>Bellanger</v>
          </cell>
        </row>
      </sheetData>
      <sheetData sheetId="28">
        <row r="1">
          <cell r="A1" t="str">
            <v>Code</v>
          </cell>
        </row>
        <row r="2">
          <cell r="A2">
            <v>55391</v>
          </cell>
        </row>
        <row r="3">
          <cell r="A3">
            <v>55907</v>
          </cell>
        </row>
        <row r="4">
          <cell r="A4">
            <v>56211</v>
          </cell>
        </row>
        <row r="5">
          <cell r="A5">
            <v>56637</v>
          </cell>
        </row>
        <row r="6">
          <cell r="A6">
            <v>56726</v>
          </cell>
        </row>
        <row r="7">
          <cell r="A7">
            <v>56913</v>
          </cell>
        </row>
        <row r="8">
          <cell r="A8">
            <v>70021</v>
          </cell>
        </row>
        <row r="9">
          <cell r="A9">
            <v>70064</v>
          </cell>
        </row>
      </sheetData>
      <sheetData sheetId="29" refreshError="1"/>
      <sheetData sheetId="30">
        <row r="1">
          <cell r="C1" t="str">
            <v>Liste</v>
          </cell>
        </row>
        <row r="2">
          <cell r="C2" t="str">
            <v>Compta</v>
          </cell>
        </row>
        <row r="3">
          <cell r="C3" t="str">
            <v>Etudes</v>
          </cell>
        </row>
        <row r="4">
          <cell r="C4" t="str">
            <v>Marketing</v>
          </cell>
        </row>
        <row r="5">
          <cell r="C5" t="str">
            <v>Production</v>
          </cell>
        </row>
      </sheetData>
      <sheetData sheetId="31">
        <row r="1">
          <cell r="A1" t="str">
            <v>Liste</v>
          </cell>
        </row>
        <row r="2">
          <cell r="A2" t="str">
            <v>Marketing</v>
          </cell>
        </row>
        <row r="3">
          <cell r="A3" t="str">
            <v>Etudes</v>
          </cell>
        </row>
        <row r="4">
          <cell r="A4" t="str">
            <v>Marketing</v>
          </cell>
        </row>
        <row r="5">
          <cell r="A5" t="str">
            <v>Etudes</v>
          </cell>
        </row>
        <row r="7">
          <cell r="A7" t="str">
            <v>Etudes</v>
          </cell>
        </row>
        <row r="8">
          <cell r="A8" t="str">
            <v>Marketing</v>
          </cell>
        </row>
        <row r="9">
          <cell r="A9" t="str">
            <v>Etudes</v>
          </cell>
        </row>
        <row r="10">
          <cell r="A10" t="str">
            <v>Production</v>
          </cell>
        </row>
        <row r="12">
          <cell r="A12" t="str">
            <v>Marketing</v>
          </cell>
        </row>
        <row r="13">
          <cell r="A13" t="str">
            <v>Etudes</v>
          </cell>
        </row>
        <row r="14">
          <cell r="A14" t="str">
            <v>Compta</v>
          </cell>
        </row>
        <row r="15">
          <cell r="A15" t="str">
            <v>Etudes</v>
          </cell>
        </row>
        <row r="16">
          <cell r="A16" t="str">
            <v>Marketing</v>
          </cell>
        </row>
        <row r="17">
          <cell r="A17" t="str">
            <v>Etudes</v>
          </cell>
        </row>
        <row r="18">
          <cell r="A18" t="str">
            <v>Compta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/>
      <sheetData sheetId="37">
        <row r="2">
          <cell r="F2" t="str">
            <v>Abelard</v>
          </cell>
        </row>
        <row r="3">
          <cell r="F3" t="str">
            <v>Alain</v>
          </cell>
        </row>
        <row r="4">
          <cell r="F4" t="str">
            <v>Bruno</v>
          </cell>
        </row>
        <row r="5">
          <cell r="F5" t="str">
            <v>Miroux</v>
          </cell>
        </row>
        <row r="6">
          <cell r="F6" t="str">
            <v>roro</v>
          </cell>
        </row>
        <row r="7">
          <cell r="F7" t="str">
            <v>Wolf</v>
          </cell>
        </row>
        <row r="8">
          <cell r="F8">
            <v>0</v>
          </cell>
        </row>
        <row r="9">
          <cell r="F9">
            <v>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B1" t="str">
            <v>Liste</v>
          </cell>
        </row>
        <row r="2">
          <cell r="B2" t="str">
            <v>Campas</v>
          </cell>
        </row>
        <row r="3">
          <cell r="B3" t="str">
            <v>Dupont</v>
          </cell>
        </row>
        <row r="4">
          <cell r="B4" t="str">
            <v>Durand</v>
          </cell>
        </row>
        <row r="5">
          <cell r="B5" t="str">
            <v>Espinasse</v>
          </cell>
        </row>
        <row r="6">
          <cell r="B6" t="str">
            <v>Libert</v>
          </cell>
        </row>
        <row r="7">
          <cell r="B7" t="str">
            <v>Martin</v>
          </cell>
        </row>
      </sheetData>
      <sheetData sheetId="53">
        <row r="1">
          <cell r="E1" t="str">
            <v>Liste</v>
          </cell>
        </row>
        <row r="2">
          <cell r="E2" t="str">
            <v>Boulogne</v>
          </cell>
        </row>
        <row r="3">
          <cell r="E3" t="str">
            <v>Lyon</v>
          </cell>
        </row>
        <row r="4">
          <cell r="E4" t="str">
            <v>Paris</v>
          </cell>
        </row>
        <row r="5">
          <cell r="E5" t="str">
            <v>Versailles</v>
          </cell>
        </row>
        <row r="6">
          <cell r="E6" t="str">
            <v>Montigny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/>
      <sheetData sheetId="70" refreshError="1"/>
      <sheetData sheetId="71"/>
      <sheetData sheetId="72" refreshError="1"/>
      <sheetData sheetId="73" refreshError="1"/>
      <sheetData sheetId="74"/>
      <sheetData sheetId="75">
        <row r="1">
          <cell r="E1" t="str">
            <v>Basket</v>
          </cell>
          <cell r="F1" t="str">
            <v>Pantalon</v>
          </cell>
          <cell r="G1" t="str">
            <v>Tennis</v>
          </cell>
          <cell r="H1" t="str">
            <v>Blouson</v>
          </cell>
        </row>
        <row r="2">
          <cell r="E2" t="str">
            <v>Bleu</v>
          </cell>
          <cell r="F2" t="str">
            <v>Jaune</v>
          </cell>
          <cell r="G2" t="str">
            <v>Jaune</v>
          </cell>
          <cell r="H2" t="str">
            <v>Jaune</v>
          </cell>
        </row>
        <row r="3">
          <cell r="E3" t="str">
            <v>Jaune</v>
          </cell>
          <cell r="F3" t="str">
            <v>Marron</v>
          </cell>
          <cell r="G3" t="str">
            <v>Rouge</v>
          </cell>
          <cell r="H3" t="str">
            <v>Rouge</v>
          </cell>
        </row>
        <row r="4">
          <cell r="E4" t="str">
            <v>Marron</v>
          </cell>
          <cell r="F4" t="str">
            <v>Vert</v>
          </cell>
          <cell r="G4" t="str">
            <v>Vert</v>
          </cell>
          <cell r="H4" t="str">
            <v>Vert</v>
          </cell>
        </row>
        <row r="5">
          <cell r="E5" t="str">
            <v>Orange</v>
          </cell>
          <cell r="G5" t="str">
            <v>Violet</v>
          </cell>
          <cell r="H5" t="str">
            <v>Violet</v>
          </cell>
        </row>
        <row r="6">
          <cell r="E6" t="str">
            <v>Rose</v>
          </cell>
          <cell r="G6" t="str">
            <v>Marron</v>
          </cell>
        </row>
        <row r="7">
          <cell r="E7" t="str">
            <v>Rouge</v>
          </cell>
        </row>
        <row r="8">
          <cell r="E8" t="str">
            <v>Vert</v>
          </cell>
        </row>
      </sheetData>
      <sheetData sheetId="76"/>
      <sheetData sheetId="77">
        <row r="1">
          <cell r="A1" t="str">
            <v>Basket</v>
          </cell>
          <cell r="B1" t="str">
            <v>Pantalon</v>
          </cell>
          <cell r="C1" t="str">
            <v>Tennis</v>
          </cell>
          <cell r="D1" t="str">
            <v>Blouson</v>
          </cell>
        </row>
      </sheetData>
      <sheetData sheetId="78" refreshError="1"/>
      <sheetData sheetId="79">
        <row r="1">
          <cell r="A1" t="str">
            <v>Client</v>
          </cell>
          <cell r="B1" t="str">
            <v>Type_Report</v>
          </cell>
        </row>
        <row r="2">
          <cell r="A2" t="str">
            <v>RENAULT</v>
          </cell>
          <cell r="B2" t="str">
            <v>RAPP1</v>
          </cell>
        </row>
        <row r="3">
          <cell r="A3" t="str">
            <v>RENAULT</v>
          </cell>
          <cell r="B3" t="str">
            <v>RAPP1</v>
          </cell>
        </row>
        <row r="4">
          <cell r="A4" t="str">
            <v>RENAULT</v>
          </cell>
          <cell r="B4" t="str">
            <v>RAPP1</v>
          </cell>
        </row>
        <row r="5">
          <cell r="A5" t="str">
            <v>RENAULT</v>
          </cell>
          <cell r="B5" t="str">
            <v>RAPP1</v>
          </cell>
        </row>
        <row r="6">
          <cell r="A6" t="str">
            <v>RENAULT</v>
          </cell>
          <cell r="B6" t="str">
            <v>RAPP1</v>
          </cell>
        </row>
        <row r="7">
          <cell r="A7" t="str">
            <v>RENAULT</v>
          </cell>
          <cell r="B7" t="str">
            <v>RAPP1</v>
          </cell>
        </row>
        <row r="8">
          <cell r="A8" t="str">
            <v>RENAULT</v>
          </cell>
          <cell r="B8" t="str">
            <v>RAPP2</v>
          </cell>
        </row>
        <row r="9">
          <cell r="A9" t="str">
            <v>RENAULT</v>
          </cell>
          <cell r="B9" t="str">
            <v>RAPP2</v>
          </cell>
        </row>
        <row r="10">
          <cell r="A10" t="str">
            <v>RENAULT</v>
          </cell>
          <cell r="B10" t="str">
            <v>RAPP2</v>
          </cell>
        </row>
        <row r="11">
          <cell r="A11" t="str">
            <v>RENAULT</v>
          </cell>
          <cell r="B11" t="str">
            <v>RAPP2</v>
          </cell>
        </row>
        <row r="12">
          <cell r="A12" t="str">
            <v>RENAULT</v>
          </cell>
          <cell r="B12" t="str">
            <v>RAPP3</v>
          </cell>
        </row>
        <row r="13">
          <cell r="A13" t="str">
            <v>PEUGEOT</v>
          </cell>
          <cell r="B13" t="str">
            <v>RAPP4</v>
          </cell>
        </row>
        <row r="14">
          <cell r="A14" t="str">
            <v>PEUGEOT</v>
          </cell>
          <cell r="B14" t="str">
            <v>RAPP4</v>
          </cell>
        </row>
        <row r="15">
          <cell r="A15" t="str">
            <v>PEUGEOT</v>
          </cell>
          <cell r="B15" t="str">
            <v>RAPP4</v>
          </cell>
        </row>
        <row r="16">
          <cell r="A16" t="str">
            <v>PEUGEOT</v>
          </cell>
          <cell r="B16" t="str">
            <v>RAPP4</v>
          </cell>
        </row>
        <row r="17">
          <cell r="A17" t="str">
            <v>PEUGEOT</v>
          </cell>
          <cell r="B17" t="str">
            <v>RAPP4</v>
          </cell>
        </row>
        <row r="18">
          <cell r="A18" t="str">
            <v>PEUGEOT</v>
          </cell>
          <cell r="B18" t="str">
            <v>RAPP4</v>
          </cell>
        </row>
        <row r="19">
          <cell r="A19" t="str">
            <v>PEUGEOT</v>
          </cell>
          <cell r="B19" t="str">
            <v>RAPP5</v>
          </cell>
        </row>
        <row r="20">
          <cell r="A20" t="str">
            <v>PEUGEOT</v>
          </cell>
          <cell r="B20" t="str">
            <v>RAPP5</v>
          </cell>
        </row>
        <row r="21">
          <cell r="A21" t="str">
            <v>PEUGEOT</v>
          </cell>
          <cell r="B21" t="str">
            <v>RAPP5</v>
          </cell>
        </row>
        <row r="22">
          <cell r="A22" t="str">
            <v>PEUGEOT</v>
          </cell>
          <cell r="B22" t="str">
            <v>RAPP5</v>
          </cell>
        </row>
        <row r="23">
          <cell r="A23" t="str">
            <v>PEUGEOT</v>
          </cell>
          <cell r="B23" t="str">
            <v>RAPP5</v>
          </cell>
        </row>
        <row r="24">
          <cell r="A24" t="str">
            <v>CITROEN</v>
          </cell>
          <cell r="B24" t="str">
            <v>RAPP15</v>
          </cell>
        </row>
        <row r="25">
          <cell r="A25" t="str">
            <v>CITROEN</v>
          </cell>
          <cell r="B25" t="str">
            <v>RAPP16</v>
          </cell>
        </row>
        <row r="26">
          <cell r="A26" t="str">
            <v>CITROEN</v>
          </cell>
          <cell r="B26" t="str">
            <v>RAPP17</v>
          </cell>
        </row>
        <row r="27">
          <cell r="A27" t="str">
            <v>CITROEN</v>
          </cell>
          <cell r="B27" t="str">
            <v>RAPP18</v>
          </cell>
        </row>
        <row r="28">
          <cell r="A28" t="str">
            <v>CITROEN</v>
          </cell>
          <cell r="B28" t="str">
            <v>RAPP10</v>
          </cell>
        </row>
        <row r="29">
          <cell r="A29" t="str">
            <v>CITROEN</v>
          </cell>
          <cell r="B29" t="str">
            <v>RAPP10</v>
          </cell>
        </row>
        <row r="30">
          <cell r="A30" t="str">
            <v>CITROEN</v>
          </cell>
          <cell r="B30" t="str">
            <v>RAPP10</v>
          </cell>
        </row>
        <row r="31">
          <cell r="A31" t="str">
            <v>CITROEN</v>
          </cell>
          <cell r="B31" t="str">
            <v>RAPP10</v>
          </cell>
        </row>
        <row r="32">
          <cell r="A32" t="str">
            <v>CITROEN</v>
          </cell>
          <cell r="B32" t="str">
            <v>RAPP14</v>
          </cell>
        </row>
        <row r="33">
          <cell r="A33" t="str">
            <v>CITROEN</v>
          </cell>
          <cell r="B33" t="str">
            <v>RAPP15</v>
          </cell>
        </row>
        <row r="34">
          <cell r="A34" t="str">
            <v>CITROEN</v>
          </cell>
          <cell r="B34" t="str">
            <v>RAPP16</v>
          </cell>
        </row>
        <row r="35">
          <cell r="A35" t="str">
            <v>CITROEN</v>
          </cell>
          <cell r="B35" t="str">
            <v>RAPP17</v>
          </cell>
        </row>
        <row r="36">
          <cell r="A36" t="str">
            <v>CITROEN</v>
          </cell>
          <cell r="B36" t="str">
            <v>RAPP18</v>
          </cell>
        </row>
      </sheetData>
      <sheetData sheetId="80">
        <row r="1">
          <cell r="A1" t="str">
            <v>Nom</v>
          </cell>
          <cell r="B1" t="str">
            <v>Service</v>
          </cell>
          <cell r="C1" t="str">
            <v>Salaire</v>
          </cell>
          <cell r="D1" t="str">
            <v>Qualif</v>
          </cell>
          <cell r="G1" t="str">
            <v>Choix tri</v>
          </cell>
        </row>
      </sheetData>
      <sheetData sheetId="8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>
        <row r="1">
          <cell r="A1" t="str">
            <v>Codes postaux</v>
          </cell>
          <cell r="B1" t="str">
            <v>Villes</v>
          </cell>
        </row>
        <row r="2">
          <cell r="A2" t="str">
            <v>01090</v>
          </cell>
          <cell r="B2" t="str">
            <v>Francheleins</v>
          </cell>
        </row>
        <row r="3">
          <cell r="A3" t="str">
            <v>01090</v>
          </cell>
          <cell r="B3" t="str">
            <v>Genouilleux</v>
          </cell>
        </row>
        <row r="4">
          <cell r="A4" t="str">
            <v>01090</v>
          </cell>
          <cell r="B4" t="str">
            <v>Guereins</v>
          </cell>
        </row>
        <row r="5">
          <cell r="A5" t="str">
            <v>01090</v>
          </cell>
          <cell r="B5" t="str">
            <v>Lurcy</v>
          </cell>
        </row>
        <row r="6">
          <cell r="A6" t="str">
            <v>01090</v>
          </cell>
          <cell r="B6" t="str">
            <v>Montceaux</v>
          </cell>
        </row>
        <row r="7">
          <cell r="A7" t="str">
            <v>01090</v>
          </cell>
          <cell r="B7" t="str">
            <v>Montmerle Sur Saone</v>
          </cell>
        </row>
        <row r="8">
          <cell r="A8" t="str">
            <v>33210</v>
          </cell>
          <cell r="B8" t="str">
            <v>Sauternes</v>
          </cell>
        </row>
        <row r="9">
          <cell r="A9" t="str">
            <v>33210</v>
          </cell>
          <cell r="B9" t="str">
            <v xml:space="preserve">Toulenne </v>
          </cell>
        </row>
        <row r="10">
          <cell r="A10" t="str">
            <v>61000</v>
          </cell>
          <cell r="B10" t="str">
            <v>Alencon</v>
          </cell>
        </row>
        <row r="11">
          <cell r="A11" t="str">
            <v>78000</v>
          </cell>
          <cell r="B11" t="str">
            <v>Montigny</v>
          </cell>
        </row>
        <row r="12">
          <cell r="A12" t="str">
            <v>78000</v>
          </cell>
          <cell r="B12" t="str">
            <v>S Cyr</v>
          </cell>
        </row>
        <row r="13">
          <cell r="A13" t="str">
            <v>78000</v>
          </cell>
          <cell r="B13" t="str">
            <v>Versailles</v>
          </cell>
        </row>
        <row r="14">
          <cell r="A14" t="str">
            <v>78600</v>
          </cell>
          <cell r="B14" t="str">
            <v>Trappes</v>
          </cell>
        </row>
        <row r="15">
          <cell r="A15" t="str">
            <v>92000</v>
          </cell>
          <cell r="B15" t="str">
            <v>Boulogne</v>
          </cell>
        </row>
        <row r="16">
          <cell r="A16" t="str">
            <v>92150</v>
          </cell>
          <cell r="B16" t="str">
            <v>Issy</v>
          </cell>
        </row>
      </sheetData>
      <sheetData sheetId="10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utche.xlsm" TargetMode="External"/><Relationship Id="rId13" Type="http://schemas.openxmlformats.org/officeDocument/2006/relationships/hyperlink" Target="Mutche.xlsm" TargetMode="External"/><Relationship Id="rId3" Type="http://schemas.openxmlformats.org/officeDocument/2006/relationships/hyperlink" Target="Mutche.xlsm" TargetMode="External"/><Relationship Id="rId7" Type="http://schemas.openxmlformats.org/officeDocument/2006/relationships/hyperlink" Target="Mutche.xlsm" TargetMode="External"/><Relationship Id="rId12" Type="http://schemas.openxmlformats.org/officeDocument/2006/relationships/hyperlink" Target="Mutche.xlsm" TargetMode="External"/><Relationship Id="rId2" Type="http://schemas.openxmlformats.org/officeDocument/2006/relationships/hyperlink" Target="Mutche.xlsm" TargetMode="External"/><Relationship Id="rId16" Type="http://schemas.openxmlformats.org/officeDocument/2006/relationships/hyperlink" Target="Mutche.xlsm" TargetMode="External"/><Relationship Id="rId1" Type="http://schemas.openxmlformats.org/officeDocument/2006/relationships/hyperlink" Target="Mutche.xlsm" TargetMode="External"/><Relationship Id="rId6" Type="http://schemas.openxmlformats.org/officeDocument/2006/relationships/hyperlink" Target="Mutche.xlsm" TargetMode="External"/><Relationship Id="rId11" Type="http://schemas.openxmlformats.org/officeDocument/2006/relationships/hyperlink" Target="Mutche.xlsm" TargetMode="External"/><Relationship Id="rId5" Type="http://schemas.openxmlformats.org/officeDocument/2006/relationships/hyperlink" Target="Mutche.xlsm" TargetMode="External"/><Relationship Id="rId15" Type="http://schemas.openxmlformats.org/officeDocument/2006/relationships/hyperlink" Target="Mutche.xlsm" TargetMode="External"/><Relationship Id="rId10" Type="http://schemas.openxmlformats.org/officeDocument/2006/relationships/hyperlink" Target="Mutche.xlsm" TargetMode="External"/><Relationship Id="rId4" Type="http://schemas.openxmlformats.org/officeDocument/2006/relationships/hyperlink" Target="Mutche.xlsm" TargetMode="External"/><Relationship Id="rId9" Type="http://schemas.openxmlformats.org/officeDocument/2006/relationships/hyperlink" Target="Mutche.xlsm" TargetMode="External"/><Relationship Id="rId14" Type="http://schemas.openxmlformats.org/officeDocument/2006/relationships/hyperlink" Target="Mutche.xls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hyperlink" Target="Mutche.xlsm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6:U86"/>
  <sheetViews>
    <sheetView topLeftCell="A2" zoomScaleNormal="100" workbookViewId="0">
      <selection activeCell="O11" sqref="O11"/>
    </sheetView>
  </sheetViews>
  <sheetFormatPr baseColWidth="10" defaultColWidth="10.85546875" defaultRowHeight="15" customHeight="1" x14ac:dyDescent="0.15"/>
  <cols>
    <col min="1" max="1" width="6.140625" style="17" customWidth="1"/>
    <col min="2" max="2" width="2.85546875" style="17" customWidth="1"/>
    <col min="3" max="7" width="10.85546875" style="17" customWidth="1"/>
    <col min="8" max="8" width="24.42578125" style="17" customWidth="1"/>
    <col min="9" max="9" width="10.85546875" style="17" customWidth="1"/>
    <col min="10" max="10" width="24.7109375" style="17" customWidth="1"/>
    <col min="11" max="11" width="4.85546875" style="17" customWidth="1"/>
    <col min="12" max="16384" width="10.85546875" style="17"/>
  </cols>
  <sheetData>
    <row r="6" spans="5:11" ht="15" customHeight="1" x14ac:dyDescent="0.2">
      <c r="E6" s="10"/>
      <c r="F6" s="9"/>
      <c r="G6" s="9"/>
      <c r="H6" s="9"/>
      <c r="I6" s="9"/>
      <c r="J6" s="9"/>
      <c r="K6" s="9"/>
    </row>
    <row r="7" spans="5:11" ht="15" customHeight="1" x14ac:dyDescent="0.2">
      <c r="E7" s="9"/>
      <c r="F7" s="9"/>
      <c r="G7" s="9"/>
      <c r="H7" s="9"/>
      <c r="I7" s="9"/>
      <c r="J7" s="9"/>
      <c r="K7" s="9"/>
    </row>
    <row r="8" spans="5:11" s="32" customFormat="1" ht="26.25" customHeight="1" x14ac:dyDescent="0.4">
      <c r="E8" s="30"/>
      <c r="F8" s="30"/>
      <c r="G8" s="31" t="s">
        <v>90</v>
      </c>
      <c r="H8" s="31"/>
      <c r="I8" s="30"/>
      <c r="J8" s="30"/>
      <c r="K8" s="30"/>
    </row>
    <row r="9" spans="5:11" ht="15" customHeight="1" x14ac:dyDescent="0.2">
      <c r="E9" s="9"/>
      <c r="F9" s="9"/>
      <c r="G9" s="13"/>
      <c r="H9" s="12"/>
      <c r="I9" s="9"/>
      <c r="J9" s="9"/>
      <c r="K9" s="9"/>
    </row>
    <row r="10" spans="5:11" ht="15" customHeight="1" x14ac:dyDescent="0.2">
      <c r="E10" s="9"/>
      <c r="F10" s="9"/>
      <c r="G10" s="12"/>
      <c r="H10" s="12"/>
      <c r="I10" s="9"/>
      <c r="J10" s="9"/>
      <c r="K10" s="9"/>
    </row>
    <row r="11" spans="5:11" ht="15" customHeight="1" x14ac:dyDescent="0.25">
      <c r="E11" s="9"/>
      <c r="F11" s="9"/>
      <c r="G11" s="11"/>
      <c r="H11" s="12"/>
      <c r="I11" s="9"/>
      <c r="J11" s="9"/>
      <c r="K11" s="9"/>
    </row>
    <row r="12" spans="5:11" ht="27.75" customHeight="1" x14ac:dyDescent="0.35">
      <c r="E12" s="9"/>
      <c r="F12" s="9"/>
      <c r="G12" s="29"/>
      <c r="H12" s="12"/>
      <c r="I12" s="9"/>
      <c r="J12" s="9"/>
      <c r="K12" s="9"/>
    </row>
    <row r="13" spans="5:11" ht="15" customHeight="1" x14ac:dyDescent="0.25">
      <c r="E13" s="9"/>
      <c r="F13" s="9"/>
      <c r="G13" s="12"/>
      <c r="H13" s="11"/>
      <c r="I13" s="9"/>
      <c r="J13" s="9"/>
      <c r="K13" s="9"/>
    </row>
    <row r="14" spans="5:11" ht="15" customHeight="1" x14ac:dyDescent="0.2">
      <c r="E14" s="9"/>
      <c r="F14" s="9"/>
      <c r="G14" s="9"/>
      <c r="H14" s="9"/>
      <c r="I14" s="9"/>
      <c r="J14" s="9"/>
      <c r="K14" s="9"/>
    </row>
    <row r="15" spans="5:11" ht="15" customHeight="1" x14ac:dyDescent="0.2">
      <c r="E15" s="9"/>
      <c r="F15" s="9"/>
      <c r="G15" s="9"/>
      <c r="H15" s="9"/>
      <c r="I15" s="9"/>
      <c r="J15" s="9"/>
      <c r="K15" s="9"/>
    </row>
    <row r="16" spans="5:11" ht="15" customHeight="1" x14ac:dyDescent="0.2">
      <c r="E16" s="9"/>
      <c r="F16" s="9"/>
      <c r="G16" s="9"/>
      <c r="H16" s="9"/>
      <c r="I16" s="9"/>
      <c r="J16" s="9"/>
      <c r="K16" s="9"/>
    </row>
    <row r="17" spans="2:11" ht="15" customHeight="1" x14ac:dyDescent="0.2">
      <c r="B17" s="19"/>
      <c r="E17" s="9"/>
      <c r="F17" s="9"/>
      <c r="G17" s="9"/>
      <c r="H17" s="9"/>
      <c r="I17" s="9"/>
      <c r="J17" s="9"/>
      <c r="K17" s="9"/>
    </row>
    <row r="18" spans="2:11" s="18" customFormat="1" ht="15" customHeight="1" x14ac:dyDescent="0.25">
      <c r="E18" s="9"/>
      <c r="F18" s="9"/>
      <c r="G18" s="9"/>
      <c r="H18" s="9"/>
      <c r="I18" s="9"/>
      <c r="J18" s="9"/>
      <c r="K18" s="9"/>
    </row>
    <row r="19" spans="2:11" ht="15" customHeight="1" x14ac:dyDescent="0.2">
      <c r="E19" s="9"/>
      <c r="F19" s="9"/>
      <c r="G19" s="9"/>
      <c r="H19" s="9"/>
      <c r="I19" s="9"/>
      <c r="J19" s="9"/>
      <c r="K19" s="9"/>
    </row>
    <row r="20" spans="2:11" ht="15" customHeight="1" x14ac:dyDescent="0.2">
      <c r="E20" s="9"/>
      <c r="F20" s="9"/>
      <c r="G20" s="9"/>
      <c r="H20" s="9"/>
      <c r="I20" s="9"/>
      <c r="J20" s="9"/>
      <c r="K20" s="9"/>
    </row>
    <row r="21" spans="2:11" ht="15" customHeight="1" x14ac:dyDescent="0.2">
      <c r="E21" s="9"/>
      <c r="F21" s="9"/>
      <c r="G21" s="9"/>
      <c r="H21" s="9"/>
      <c r="I21" s="9"/>
      <c r="J21" s="9"/>
      <c r="K21" s="9"/>
    </row>
    <row r="22" spans="2:11" ht="15" customHeight="1" x14ac:dyDescent="0.25">
      <c r="E22" s="14"/>
      <c r="F22" s="14"/>
      <c r="G22" s="14"/>
      <c r="H22" s="15" t="s">
        <v>89</v>
      </c>
      <c r="I22" s="9"/>
      <c r="J22" s="27">
        <f ca="1">NOW()</f>
        <v>43560.515625810185</v>
      </c>
      <c r="K22" s="16"/>
    </row>
    <row r="23" spans="2:11" ht="15" customHeight="1" x14ac:dyDescent="0.2">
      <c r="E23" s="9"/>
      <c r="F23" s="9"/>
      <c r="G23" s="9"/>
      <c r="H23" s="9"/>
      <c r="I23" s="9"/>
      <c r="J23" s="9"/>
      <c r="K23" s="9"/>
    </row>
    <row r="85" spans="1:21" ht="15" customHeight="1" x14ac:dyDescent="0.15">
      <c r="A85" s="17" t="s">
        <v>86</v>
      </c>
      <c r="B85" s="17" t="s">
        <v>50</v>
      </c>
      <c r="C85" s="17" t="s">
        <v>49</v>
      </c>
      <c r="D85" s="17" t="s">
        <v>57</v>
      </c>
      <c r="E85" s="17">
        <v>757332</v>
      </c>
      <c r="F85" s="17" t="s">
        <v>51</v>
      </c>
      <c r="G85" s="17" t="s">
        <v>87</v>
      </c>
      <c r="H85" s="17">
        <v>12</v>
      </c>
      <c r="I85" s="17">
        <v>3</v>
      </c>
      <c r="J85" s="17">
        <v>2</v>
      </c>
      <c r="K85" s="17">
        <v>2</v>
      </c>
      <c r="L85" s="17" t="s">
        <v>52</v>
      </c>
      <c r="M85" s="17" t="s">
        <v>99</v>
      </c>
      <c r="N85" s="17" t="s">
        <v>48</v>
      </c>
      <c r="O85" s="17" t="s">
        <v>100</v>
      </c>
      <c r="P85" s="37">
        <v>43558</v>
      </c>
      <c r="Q85" s="17" t="s">
        <v>64</v>
      </c>
      <c r="R85" s="17" t="s">
        <v>61</v>
      </c>
      <c r="S85" s="17">
        <v>7</v>
      </c>
      <c r="T85" s="17">
        <v>68</v>
      </c>
      <c r="U85" s="38">
        <v>0.41666666666666669</v>
      </c>
    </row>
    <row r="86" spans="1:21" ht="15" customHeight="1" x14ac:dyDescent="0.15">
      <c r="A86" s="17" t="s">
        <v>86</v>
      </c>
      <c r="B86" s="17" t="s">
        <v>50</v>
      </c>
      <c r="C86" s="17" t="s">
        <v>49</v>
      </c>
      <c r="D86" s="17" t="s">
        <v>57</v>
      </c>
      <c r="E86" s="17">
        <v>757332</v>
      </c>
      <c r="F86" s="17" t="s">
        <v>51</v>
      </c>
      <c r="G86" s="17" t="s">
        <v>87</v>
      </c>
      <c r="H86" s="17">
        <v>12</v>
      </c>
      <c r="I86" s="17">
        <v>3</v>
      </c>
      <c r="J86" s="17">
        <v>2</v>
      </c>
      <c r="K86" s="17">
        <v>2</v>
      </c>
      <c r="L86" s="17" t="s">
        <v>52</v>
      </c>
      <c r="M86" s="17" t="s">
        <v>99</v>
      </c>
      <c r="N86" s="17" t="s">
        <v>48</v>
      </c>
      <c r="O86" s="17" t="s">
        <v>100</v>
      </c>
      <c r="P86" s="37">
        <v>43558</v>
      </c>
      <c r="Q86" s="17" t="s">
        <v>64</v>
      </c>
      <c r="R86" s="17" t="s">
        <v>61</v>
      </c>
      <c r="S86" s="17">
        <v>7</v>
      </c>
      <c r="T86" s="17">
        <v>74</v>
      </c>
      <c r="U86" s="38">
        <v>0.41666666666666669</v>
      </c>
    </row>
  </sheetData>
  <phoneticPr fontId="0" type="noConversion"/>
  <pageMargins left="0.78740157480314965" right="0.78740157480314965" top="0.98425196850393704" bottom="0.98425196850393704" header="0.51181102362204722" footer="0.51181102362204722"/>
  <pageSetup scale="9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ouvreform">
                <anchor moveWithCells="1" sizeWithCells="1">
                  <from>
                    <xdr:col>7</xdr:col>
                    <xdr:colOff>285750</xdr:colOff>
                    <xdr:row>14</xdr:row>
                    <xdr:rowOff>57150</xdr:rowOff>
                  </from>
                  <to>
                    <xdr:col>8</xdr:col>
                    <xdr:colOff>476250</xdr:colOff>
                    <xdr:row>17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4252"/>
  <sheetViews>
    <sheetView tabSelected="1" workbookViewId="0">
      <pane ySplit="1" topLeftCell="A2" activePane="bottomLeft" state="frozenSplit"/>
      <selection sqref="A1:XFD1048576"/>
      <selection pane="bottomLeft" activeCell="L12" sqref="L12"/>
    </sheetView>
  </sheetViews>
  <sheetFormatPr baseColWidth="10" defaultRowHeight="12.75" x14ac:dyDescent="0.2"/>
  <cols>
    <col min="1" max="1" width="14.140625" style="23" customWidth="1"/>
    <col min="2" max="2" width="16.42578125" style="33" customWidth="1"/>
    <col min="3" max="3" width="14.5703125" style="33" customWidth="1"/>
    <col min="4" max="4" width="24.7109375" style="33" customWidth="1"/>
    <col min="5" max="6" width="9.28515625" style="33" customWidth="1"/>
    <col min="7" max="7" width="7" style="33" customWidth="1"/>
    <col min="8" max="8" width="7" style="23" customWidth="1"/>
    <col min="9" max="11" width="7.7109375" style="23" customWidth="1"/>
    <col min="12" max="12" width="30.85546875" style="33" customWidth="1"/>
    <col min="13" max="13" width="21.28515625" style="33" customWidth="1"/>
    <col min="14" max="14" width="21" style="33" customWidth="1"/>
    <col min="15" max="15" width="12.5703125" style="24" customWidth="1"/>
    <col min="16" max="16" width="17.7109375" style="124" customWidth="1"/>
    <col min="17" max="17" width="8.85546875" style="23" customWidth="1"/>
    <col min="18" max="18" width="5.85546875" style="33" customWidth="1"/>
    <col min="19" max="19" width="8.140625" style="33" customWidth="1"/>
    <col min="20" max="20" width="11.42578125" style="73"/>
    <col min="21" max="21" width="13.7109375" style="35" customWidth="1"/>
    <col min="22" max="22" width="9.42578125" style="25" customWidth="1"/>
    <col min="23" max="16384" width="11.42578125" style="25"/>
  </cols>
  <sheetData>
    <row r="1" spans="1:22" ht="51" customHeight="1" x14ac:dyDescent="0.2">
      <c r="A1" s="20" t="s">
        <v>3</v>
      </c>
      <c r="B1" s="20" t="s">
        <v>4</v>
      </c>
      <c r="C1" s="20" t="s">
        <v>39</v>
      </c>
      <c r="D1" s="20" t="s">
        <v>40</v>
      </c>
      <c r="E1" s="20" t="s">
        <v>41</v>
      </c>
      <c r="F1" s="20" t="s">
        <v>8</v>
      </c>
      <c r="G1" s="20" t="s">
        <v>87</v>
      </c>
      <c r="H1" s="39" t="s">
        <v>88</v>
      </c>
      <c r="I1" s="39" t="s">
        <v>47</v>
      </c>
      <c r="J1" s="39" t="s">
        <v>45</v>
      </c>
      <c r="K1" s="39" t="s">
        <v>58</v>
      </c>
      <c r="L1" s="20" t="s">
        <v>42</v>
      </c>
      <c r="M1" s="20" t="s">
        <v>147</v>
      </c>
      <c r="N1" s="20" t="s">
        <v>44</v>
      </c>
      <c r="O1" s="26" t="s">
        <v>43</v>
      </c>
      <c r="P1" s="20" t="s">
        <v>46</v>
      </c>
      <c r="Q1" s="20" t="s">
        <v>62</v>
      </c>
      <c r="R1" s="20" t="s">
        <v>83</v>
      </c>
      <c r="S1" s="20" t="s">
        <v>59</v>
      </c>
      <c r="T1" s="20" t="s">
        <v>101</v>
      </c>
      <c r="U1" s="21" t="s">
        <v>60</v>
      </c>
      <c r="V1" s="36">
        <v>0.41666666666666669</v>
      </c>
    </row>
    <row r="2" spans="1:22" ht="12.75" customHeight="1" x14ac:dyDescent="0.2">
      <c r="A2" s="28" t="s">
        <v>143</v>
      </c>
      <c r="B2" s="33" t="s">
        <v>150</v>
      </c>
      <c r="C2" s="23"/>
      <c r="D2" s="23" t="s">
        <v>151</v>
      </c>
      <c r="E2" s="23">
        <v>75000</v>
      </c>
      <c r="F2" s="23" t="s">
        <v>152</v>
      </c>
      <c r="G2" s="22" t="s">
        <v>87</v>
      </c>
      <c r="H2" s="23" t="s">
        <v>153</v>
      </c>
      <c r="I2" s="23">
        <v>2</v>
      </c>
      <c r="J2" s="23">
        <v>2</v>
      </c>
      <c r="K2" s="23">
        <v>2</v>
      </c>
      <c r="L2" s="22" t="s">
        <v>142</v>
      </c>
      <c r="M2" s="22" t="str">
        <f>CONCATENATE(B2,"  ",C2)</f>
        <v xml:space="preserve">LUCIEN  </v>
      </c>
      <c r="N2" s="22">
        <v>123456</v>
      </c>
      <c r="O2" s="24" t="s">
        <v>148</v>
      </c>
      <c r="P2" s="97" t="s">
        <v>149</v>
      </c>
      <c r="Q2" s="23" t="s">
        <v>64</v>
      </c>
      <c r="R2" s="34" t="s">
        <v>61</v>
      </c>
      <c r="S2" s="23">
        <v>6</v>
      </c>
      <c r="T2" s="98">
        <v>12</v>
      </c>
      <c r="U2" s="99">
        <v>0.41666666666666669</v>
      </c>
    </row>
    <row r="3" spans="1:22" ht="12.75" customHeight="1" x14ac:dyDescent="0.2">
      <c r="A3" s="28"/>
      <c r="C3" s="23"/>
      <c r="D3" s="23"/>
      <c r="E3" s="23"/>
      <c r="F3" s="23"/>
      <c r="G3" s="22"/>
      <c r="L3" s="22"/>
      <c r="M3" s="22"/>
      <c r="N3" s="22"/>
      <c r="P3" s="97"/>
      <c r="R3" s="34"/>
      <c r="S3" s="23"/>
      <c r="T3" s="98"/>
      <c r="U3" s="99"/>
    </row>
    <row r="4" spans="1:22" ht="12.75" customHeight="1" x14ac:dyDescent="0.2">
      <c r="C4" s="23"/>
      <c r="D4" s="23"/>
      <c r="E4" s="23"/>
      <c r="F4" s="23"/>
      <c r="G4" s="22"/>
      <c r="L4" s="22"/>
      <c r="M4" s="22" t="str">
        <f t="shared" ref="M4:M64" si="0">CONCATENATE(B5,"  ",C5)</f>
        <v xml:space="preserve">  </v>
      </c>
      <c r="N4" s="22"/>
      <c r="O4" s="24">
        <f t="shared" ref="O4:O63" si="1">I4*30+J4*14</f>
        <v>0</v>
      </c>
      <c r="P4" s="97"/>
      <c r="Q4" s="23" t="str">
        <f>VLOOKUP(BD!U4,OPERATION!A$1:C$20,2,TRUE)</f>
        <v>A1</v>
      </c>
      <c r="R4" s="34" t="s">
        <v>61</v>
      </c>
      <c r="S4" s="23">
        <f t="shared" ref="S4:S63" si="2">I4+J4+K4</f>
        <v>0</v>
      </c>
      <c r="T4" s="98">
        <f t="shared" ref="T4:T66" si="3">IF(OR(U4&lt;&gt;U3,U4=U3),SUMIF(U:U,U4,S:S),"")</f>
        <v>6</v>
      </c>
      <c r="U4" s="99">
        <f>V$1+(INT(SUM(S$2:S4)/70)*"00:15")</f>
        <v>0.41666666666666669</v>
      </c>
    </row>
    <row r="5" spans="1:22" ht="12.75" customHeight="1" x14ac:dyDescent="0.2">
      <c r="A5" s="28"/>
      <c r="C5" s="23"/>
      <c r="D5" s="23"/>
      <c r="E5" s="23"/>
      <c r="F5" s="23"/>
      <c r="G5" s="22"/>
      <c r="L5" s="22"/>
      <c r="M5" s="22" t="str">
        <f t="shared" si="0"/>
        <v xml:space="preserve">  </v>
      </c>
      <c r="N5" s="22"/>
      <c r="O5" s="24">
        <f t="shared" si="1"/>
        <v>0</v>
      </c>
      <c r="P5" s="97"/>
      <c r="Q5" s="23" t="str">
        <f>VLOOKUP(BD!U5,OPERATION!A$1:C$20,2,TRUE)</f>
        <v>A1</v>
      </c>
      <c r="R5" s="34" t="s">
        <v>61</v>
      </c>
      <c r="S5" s="23">
        <f t="shared" si="2"/>
        <v>0</v>
      </c>
      <c r="T5" s="98">
        <f t="shared" si="3"/>
        <v>6</v>
      </c>
      <c r="U5" s="99">
        <f>V$1+(INT(SUM(S$2:S5)/70)*"00:15")</f>
        <v>0.41666666666666669</v>
      </c>
    </row>
    <row r="6" spans="1:22" ht="12.75" customHeight="1" x14ac:dyDescent="0.2">
      <c r="A6" s="28"/>
      <c r="C6" s="23"/>
      <c r="D6" s="23"/>
      <c r="E6" s="23"/>
      <c r="F6" s="23"/>
      <c r="G6" s="22"/>
      <c r="L6" s="22"/>
      <c r="M6" s="22" t="str">
        <f t="shared" si="0"/>
        <v xml:space="preserve">  </v>
      </c>
      <c r="N6" s="22"/>
      <c r="O6" s="24">
        <f t="shared" si="1"/>
        <v>0</v>
      </c>
      <c r="P6" s="97"/>
      <c r="Q6" s="23" t="str">
        <f>VLOOKUP(BD!U6,OPERATION!A$1:C$20,2,TRUE)</f>
        <v>A1</v>
      </c>
      <c r="R6" s="34" t="s">
        <v>61</v>
      </c>
      <c r="S6" s="23">
        <f t="shared" si="2"/>
        <v>0</v>
      </c>
      <c r="T6" s="98">
        <f t="shared" si="3"/>
        <v>6</v>
      </c>
      <c r="U6" s="99">
        <f>V$1+(INT(SUM(S$2:S6)/70)*"00:15")</f>
        <v>0.41666666666666669</v>
      </c>
    </row>
    <row r="7" spans="1:22" ht="12.75" customHeight="1" x14ac:dyDescent="0.2">
      <c r="C7" s="23"/>
      <c r="D7" s="23"/>
      <c r="E7" s="23"/>
      <c r="F7" s="23"/>
      <c r="G7" s="22"/>
      <c r="L7" s="22"/>
      <c r="M7" s="22" t="str">
        <f t="shared" si="0"/>
        <v xml:space="preserve">  </v>
      </c>
      <c r="N7" s="22"/>
      <c r="O7" s="24">
        <f t="shared" si="1"/>
        <v>0</v>
      </c>
      <c r="P7" s="97"/>
      <c r="Q7" s="23" t="str">
        <f>VLOOKUP(BD!U7,OPERATION!A$1:C$20,2,TRUE)</f>
        <v>A1</v>
      </c>
      <c r="R7" s="34" t="s">
        <v>61</v>
      </c>
      <c r="S7" s="23">
        <f t="shared" si="2"/>
        <v>0</v>
      </c>
      <c r="T7" s="98">
        <f t="shared" si="3"/>
        <v>6</v>
      </c>
      <c r="U7" s="99">
        <f>V$1+(INT(SUM(S$2:S7)/70)*"00:15")</f>
        <v>0.41666666666666669</v>
      </c>
    </row>
    <row r="8" spans="1:22" ht="12.75" customHeight="1" x14ac:dyDescent="0.2">
      <c r="A8" s="28"/>
      <c r="C8" s="23"/>
      <c r="D8" s="23"/>
      <c r="E8" s="23"/>
      <c r="F8" s="23"/>
      <c r="G8" s="22"/>
      <c r="L8" s="22"/>
      <c r="M8" s="22" t="str">
        <f t="shared" si="0"/>
        <v xml:space="preserve">  </v>
      </c>
      <c r="N8" s="22"/>
      <c r="O8" s="24">
        <f t="shared" si="1"/>
        <v>0</v>
      </c>
      <c r="P8" s="97"/>
      <c r="Q8" s="23" t="str">
        <f>VLOOKUP(BD!U8,OPERATION!A$1:C$20,2,TRUE)</f>
        <v>A1</v>
      </c>
      <c r="R8" s="34" t="s">
        <v>61</v>
      </c>
      <c r="S8" s="23">
        <f t="shared" si="2"/>
        <v>0</v>
      </c>
      <c r="T8" s="98">
        <f t="shared" si="3"/>
        <v>6</v>
      </c>
      <c r="U8" s="99">
        <f>V$1+(INT(SUM(S$2:S8)/70)*"00:15")</f>
        <v>0.41666666666666669</v>
      </c>
    </row>
    <row r="9" spans="1:22" ht="12.75" customHeight="1" x14ac:dyDescent="0.2">
      <c r="A9" s="28"/>
      <c r="C9" s="23"/>
      <c r="D9" s="23"/>
      <c r="E9" s="23"/>
      <c r="F9" s="23"/>
      <c r="G9" s="22"/>
      <c r="L9" s="22"/>
      <c r="M9" s="22" t="str">
        <f t="shared" si="0"/>
        <v xml:space="preserve">  </v>
      </c>
      <c r="N9" s="22"/>
      <c r="O9" s="24">
        <f t="shared" si="1"/>
        <v>0</v>
      </c>
      <c r="P9" s="97"/>
      <c r="Q9" s="23" t="str">
        <f>VLOOKUP(BD!U9,OPERATION!A$1:C$20,2,TRUE)</f>
        <v>A1</v>
      </c>
      <c r="R9" s="34" t="s">
        <v>61</v>
      </c>
      <c r="S9" s="23">
        <f t="shared" si="2"/>
        <v>0</v>
      </c>
      <c r="T9" s="98">
        <f t="shared" si="3"/>
        <v>6</v>
      </c>
      <c r="U9" s="99">
        <f>V$1+(INT(SUM(S$2:S9)/70)*"00:15")</f>
        <v>0.41666666666666669</v>
      </c>
    </row>
    <row r="10" spans="1:22" ht="12.75" customHeight="1" x14ac:dyDescent="0.2">
      <c r="C10" s="23"/>
      <c r="D10" s="23"/>
      <c r="E10" s="23"/>
      <c r="F10" s="23"/>
      <c r="G10" s="22"/>
      <c r="L10" s="22"/>
      <c r="M10" s="22" t="str">
        <f t="shared" si="0"/>
        <v xml:space="preserve">  </v>
      </c>
      <c r="N10" s="22"/>
      <c r="O10" s="24">
        <f t="shared" si="1"/>
        <v>0</v>
      </c>
      <c r="P10" s="97"/>
      <c r="Q10" s="23" t="str">
        <f>VLOOKUP(BD!U10,OPERATION!A$1:C$20,2,TRUE)</f>
        <v>A1</v>
      </c>
      <c r="R10" s="34" t="s">
        <v>61</v>
      </c>
      <c r="S10" s="23">
        <f t="shared" si="2"/>
        <v>0</v>
      </c>
      <c r="T10" s="98">
        <f t="shared" si="3"/>
        <v>6</v>
      </c>
      <c r="U10" s="99">
        <f>V$1+(INT(SUM(S$2:S10)/70)*"00:15")</f>
        <v>0.41666666666666669</v>
      </c>
    </row>
    <row r="11" spans="1:22" ht="12.75" customHeight="1" x14ac:dyDescent="0.2">
      <c r="A11" s="28"/>
      <c r="C11" s="23"/>
      <c r="D11" s="23"/>
      <c r="E11" s="23"/>
      <c r="F11" s="23"/>
      <c r="G11" s="22"/>
      <c r="L11" s="22"/>
      <c r="M11" s="22" t="str">
        <f t="shared" si="0"/>
        <v xml:space="preserve">  </v>
      </c>
      <c r="N11" s="22"/>
      <c r="O11" s="24">
        <f t="shared" si="1"/>
        <v>0</v>
      </c>
      <c r="P11" s="97"/>
      <c r="Q11" s="23" t="str">
        <f>VLOOKUP(BD!U11,OPERATION!A$1:C$20,2,TRUE)</f>
        <v>A1</v>
      </c>
      <c r="R11" s="34" t="s">
        <v>61</v>
      </c>
      <c r="S11" s="23">
        <f t="shared" si="2"/>
        <v>0</v>
      </c>
      <c r="T11" s="98">
        <f t="shared" si="3"/>
        <v>6</v>
      </c>
      <c r="U11" s="99">
        <f>V$1+(INT(SUM(S$2:S11)/70)*"00:15")</f>
        <v>0.41666666666666669</v>
      </c>
    </row>
    <row r="12" spans="1:22" ht="12.75" customHeight="1" x14ac:dyDescent="0.2">
      <c r="A12" s="28"/>
      <c r="C12" s="23"/>
      <c r="D12" s="23"/>
      <c r="E12" s="23"/>
      <c r="F12" s="23"/>
      <c r="G12" s="22"/>
      <c r="L12" s="22"/>
      <c r="M12" s="22" t="str">
        <f t="shared" si="0"/>
        <v xml:space="preserve">  </v>
      </c>
      <c r="N12" s="22"/>
      <c r="O12" s="24">
        <f t="shared" si="1"/>
        <v>0</v>
      </c>
      <c r="P12" s="97"/>
      <c r="Q12" s="23" t="str">
        <f>VLOOKUP(BD!U12,OPERATION!A$1:C$20,2,TRUE)</f>
        <v>A1</v>
      </c>
      <c r="R12" s="34" t="s">
        <v>61</v>
      </c>
      <c r="S12" s="23">
        <f t="shared" si="2"/>
        <v>0</v>
      </c>
      <c r="T12" s="98">
        <f t="shared" si="3"/>
        <v>6</v>
      </c>
      <c r="U12" s="99">
        <f>V$1+(INT(SUM(S$2:S12)/70)*"00:15")</f>
        <v>0.41666666666666669</v>
      </c>
    </row>
    <row r="13" spans="1:22" ht="12.75" customHeight="1" x14ac:dyDescent="0.2">
      <c r="C13" s="23"/>
      <c r="D13" s="23"/>
      <c r="E13" s="23"/>
      <c r="F13" s="23"/>
      <c r="G13" s="22"/>
      <c r="L13" s="22"/>
      <c r="M13" s="22" t="str">
        <f t="shared" si="0"/>
        <v xml:space="preserve">  </v>
      </c>
      <c r="N13" s="22"/>
      <c r="O13" s="24">
        <f t="shared" si="1"/>
        <v>0</v>
      </c>
      <c r="P13" s="97"/>
      <c r="Q13" s="23" t="str">
        <f>VLOOKUP(BD!U13,OPERATION!A$1:C$20,2,TRUE)</f>
        <v>A1</v>
      </c>
      <c r="R13" s="34" t="s">
        <v>61</v>
      </c>
      <c r="S13" s="23">
        <f t="shared" si="2"/>
        <v>0</v>
      </c>
      <c r="T13" s="98">
        <f t="shared" si="3"/>
        <v>6</v>
      </c>
      <c r="U13" s="99">
        <f>V$1+(INT(SUM(S$2:S13)/70)*"00:15")</f>
        <v>0.41666666666666669</v>
      </c>
    </row>
    <row r="14" spans="1:22" ht="12.75" customHeight="1" x14ac:dyDescent="0.2">
      <c r="A14" s="28"/>
      <c r="C14" s="23"/>
      <c r="D14" s="23"/>
      <c r="E14" s="23"/>
      <c r="F14" s="23"/>
      <c r="G14" s="22"/>
      <c r="L14" s="22"/>
      <c r="M14" s="22" t="str">
        <f t="shared" si="0"/>
        <v xml:space="preserve">  </v>
      </c>
      <c r="N14" s="22"/>
      <c r="O14" s="24">
        <f t="shared" si="1"/>
        <v>0</v>
      </c>
      <c r="P14" s="97"/>
      <c r="Q14" s="23" t="str">
        <f>VLOOKUP(BD!U14,OPERATION!A$1:C$20,2,TRUE)</f>
        <v>A1</v>
      </c>
      <c r="R14" s="34" t="s">
        <v>61</v>
      </c>
      <c r="S14" s="23">
        <f t="shared" si="2"/>
        <v>0</v>
      </c>
      <c r="T14" s="98">
        <f t="shared" si="3"/>
        <v>6</v>
      </c>
      <c r="U14" s="99">
        <f>V$1+(INT(SUM(S$2:S14)/70)*"00:15")</f>
        <v>0.41666666666666669</v>
      </c>
    </row>
    <row r="15" spans="1:22" ht="12.75" customHeight="1" x14ac:dyDescent="0.2">
      <c r="A15" s="28"/>
      <c r="C15" s="23"/>
      <c r="D15" s="23"/>
      <c r="E15" s="23"/>
      <c r="F15" s="23"/>
      <c r="G15" s="22"/>
      <c r="L15" s="22"/>
      <c r="M15" s="22" t="str">
        <f t="shared" si="0"/>
        <v xml:space="preserve">  </v>
      </c>
      <c r="N15" s="22"/>
      <c r="O15" s="24">
        <f t="shared" si="1"/>
        <v>0</v>
      </c>
      <c r="P15" s="97"/>
      <c r="Q15" s="23" t="str">
        <f>VLOOKUP(BD!U15,OPERATION!A$1:C$20,2,TRUE)</f>
        <v>A1</v>
      </c>
      <c r="R15" s="34" t="s">
        <v>61</v>
      </c>
      <c r="S15" s="23">
        <f t="shared" si="2"/>
        <v>0</v>
      </c>
      <c r="T15" s="98">
        <f t="shared" si="3"/>
        <v>6</v>
      </c>
      <c r="U15" s="99">
        <f>V$1+(INT(SUM(S$2:S15)/70)*"00:15")</f>
        <v>0.41666666666666669</v>
      </c>
    </row>
    <row r="16" spans="1:22" ht="12.75" customHeight="1" x14ac:dyDescent="0.2">
      <c r="C16" s="23"/>
      <c r="D16" s="23"/>
      <c r="E16" s="23"/>
      <c r="F16" s="23"/>
      <c r="G16" s="22"/>
      <c r="L16" s="22"/>
      <c r="M16" s="22" t="str">
        <f t="shared" si="0"/>
        <v xml:space="preserve">  </v>
      </c>
      <c r="N16" s="22"/>
      <c r="O16" s="24">
        <f t="shared" si="1"/>
        <v>0</v>
      </c>
      <c r="P16" s="97"/>
      <c r="Q16" s="23" t="str">
        <f>VLOOKUP(BD!U16,OPERATION!A$1:C$20,2,TRUE)</f>
        <v>A1</v>
      </c>
      <c r="R16" s="34" t="s">
        <v>61</v>
      </c>
      <c r="S16" s="23">
        <f t="shared" si="2"/>
        <v>0</v>
      </c>
      <c r="T16" s="98">
        <f t="shared" si="3"/>
        <v>6</v>
      </c>
      <c r="U16" s="99">
        <f>V$1+(INT(SUM(S$2:S16)/70)*"00:15")</f>
        <v>0.41666666666666669</v>
      </c>
    </row>
    <row r="17" spans="1:21" ht="12.75" customHeight="1" x14ac:dyDescent="0.2">
      <c r="A17" s="28"/>
      <c r="C17" s="23"/>
      <c r="D17" s="23"/>
      <c r="E17" s="23"/>
      <c r="F17" s="23"/>
      <c r="G17" s="22"/>
      <c r="L17" s="22"/>
      <c r="M17" s="22" t="str">
        <f t="shared" si="0"/>
        <v xml:space="preserve">  </v>
      </c>
      <c r="N17" s="22"/>
      <c r="O17" s="24">
        <f t="shared" si="1"/>
        <v>0</v>
      </c>
      <c r="P17" s="97"/>
      <c r="Q17" s="23" t="str">
        <f>VLOOKUP(BD!U17,OPERATION!A$1:C$20,2,TRUE)</f>
        <v>A1</v>
      </c>
      <c r="R17" s="34" t="s">
        <v>61</v>
      </c>
      <c r="S17" s="23">
        <f t="shared" si="2"/>
        <v>0</v>
      </c>
      <c r="T17" s="98">
        <f t="shared" si="3"/>
        <v>6</v>
      </c>
      <c r="U17" s="99">
        <f>V$1+(INT(SUM(S$2:S17)/70)*"00:15")</f>
        <v>0.41666666666666669</v>
      </c>
    </row>
    <row r="18" spans="1:21" ht="12.75" customHeight="1" x14ac:dyDescent="0.2">
      <c r="A18" s="28"/>
      <c r="C18" s="23"/>
      <c r="D18" s="23"/>
      <c r="E18" s="23"/>
      <c r="F18" s="23"/>
      <c r="G18" s="22"/>
      <c r="L18" s="22"/>
      <c r="M18" s="22" t="str">
        <f t="shared" si="0"/>
        <v xml:space="preserve">  </v>
      </c>
      <c r="N18" s="22"/>
      <c r="O18" s="24">
        <f t="shared" si="1"/>
        <v>0</v>
      </c>
      <c r="P18" s="97"/>
      <c r="Q18" s="23" t="str">
        <f>VLOOKUP(BD!U18,OPERATION!A$1:C$20,2,TRUE)</f>
        <v>A1</v>
      </c>
      <c r="R18" s="34" t="s">
        <v>61</v>
      </c>
      <c r="S18" s="23">
        <f t="shared" si="2"/>
        <v>0</v>
      </c>
      <c r="T18" s="98">
        <f t="shared" si="3"/>
        <v>6</v>
      </c>
      <c r="U18" s="99">
        <f>V$1+(INT(SUM(S$2:S18)/70)*"00:15")</f>
        <v>0.41666666666666669</v>
      </c>
    </row>
    <row r="19" spans="1:21" ht="12.75" customHeight="1" x14ac:dyDescent="0.2">
      <c r="C19" s="23"/>
      <c r="D19" s="23"/>
      <c r="E19" s="23"/>
      <c r="F19" s="23"/>
      <c r="G19" s="22"/>
      <c r="L19" s="22"/>
      <c r="M19" s="22" t="str">
        <f t="shared" si="0"/>
        <v xml:space="preserve">  </v>
      </c>
      <c r="N19" s="22"/>
      <c r="O19" s="24">
        <f t="shared" si="1"/>
        <v>0</v>
      </c>
      <c r="P19" s="97"/>
      <c r="Q19" s="23" t="str">
        <f>VLOOKUP(BD!U19,OPERATION!A$1:C$20,2,TRUE)</f>
        <v>A1</v>
      </c>
      <c r="R19" s="34" t="s">
        <v>61</v>
      </c>
      <c r="S19" s="23">
        <f t="shared" si="2"/>
        <v>0</v>
      </c>
      <c r="T19" s="98">
        <f t="shared" si="3"/>
        <v>6</v>
      </c>
      <c r="U19" s="99">
        <f>V$1+(INT(SUM(S$2:S19)/70)*"00:15")</f>
        <v>0.41666666666666669</v>
      </c>
    </row>
    <row r="20" spans="1:21" ht="12.75" customHeight="1" x14ac:dyDescent="0.2">
      <c r="A20" s="28"/>
      <c r="C20" s="23"/>
      <c r="D20" s="23"/>
      <c r="E20" s="23"/>
      <c r="F20" s="23"/>
      <c r="G20" s="22"/>
      <c r="L20" s="22"/>
      <c r="M20" s="22" t="str">
        <f t="shared" si="0"/>
        <v xml:space="preserve">  </v>
      </c>
      <c r="N20" s="22"/>
      <c r="O20" s="24">
        <f t="shared" si="1"/>
        <v>0</v>
      </c>
      <c r="P20" s="97"/>
      <c r="Q20" s="23" t="str">
        <f>VLOOKUP(BD!U20,OPERATION!A$1:C$20,2,TRUE)</f>
        <v>A1</v>
      </c>
      <c r="R20" s="34" t="s">
        <v>61</v>
      </c>
      <c r="S20" s="23">
        <f t="shared" si="2"/>
        <v>0</v>
      </c>
      <c r="T20" s="98">
        <f t="shared" si="3"/>
        <v>6</v>
      </c>
      <c r="U20" s="99">
        <f>V$1+(INT(SUM(S$2:S20)/70)*"00:15")</f>
        <v>0.41666666666666669</v>
      </c>
    </row>
    <row r="21" spans="1:21" ht="12.75" customHeight="1" x14ac:dyDescent="0.2">
      <c r="A21" s="28"/>
      <c r="C21" s="23"/>
      <c r="D21" s="23"/>
      <c r="E21" s="23"/>
      <c r="F21" s="23"/>
      <c r="G21" s="22"/>
      <c r="L21" s="22"/>
      <c r="M21" s="22" t="str">
        <f t="shared" si="0"/>
        <v xml:space="preserve">  </v>
      </c>
      <c r="N21" s="22"/>
      <c r="O21" s="24">
        <f t="shared" si="1"/>
        <v>0</v>
      </c>
      <c r="P21" s="97"/>
      <c r="Q21" s="23" t="str">
        <f>VLOOKUP(BD!U21,OPERATION!A$1:C$20,2,TRUE)</f>
        <v>A1</v>
      </c>
      <c r="R21" s="34" t="s">
        <v>61</v>
      </c>
      <c r="S21" s="23">
        <f t="shared" si="2"/>
        <v>0</v>
      </c>
      <c r="T21" s="98">
        <f t="shared" si="3"/>
        <v>6</v>
      </c>
      <c r="U21" s="99">
        <f>V$1+(INT(SUM(S$2:S21)/70)*"00:15")</f>
        <v>0.41666666666666669</v>
      </c>
    </row>
    <row r="22" spans="1:21" ht="12.75" customHeight="1" x14ac:dyDescent="0.2">
      <c r="C22" s="23"/>
      <c r="D22" s="23"/>
      <c r="E22" s="23"/>
      <c r="F22" s="23"/>
      <c r="G22" s="22"/>
      <c r="L22" s="22"/>
      <c r="M22" s="22" t="str">
        <f t="shared" si="0"/>
        <v xml:space="preserve">  </v>
      </c>
      <c r="N22" s="22"/>
      <c r="O22" s="24">
        <f t="shared" si="1"/>
        <v>0</v>
      </c>
      <c r="P22" s="97"/>
      <c r="Q22" s="23" t="str">
        <f>VLOOKUP(BD!U22,OPERATION!A$1:C$20,2,TRUE)</f>
        <v>A1</v>
      </c>
      <c r="R22" s="34" t="s">
        <v>61</v>
      </c>
      <c r="S22" s="23">
        <f t="shared" si="2"/>
        <v>0</v>
      </c>
      <c r="T22" s="98">
        <f t="shared" si="3"/>
        <v>6</v>
      </c>
      <c r="U22" s="99">
        <f>V$1+(INT(SUM(S$2:S22)/70)*"00:15")</f>
        <v>0.41666666666666669</v>
      </c>
    </row>
    <row r="23" spans="1:21" ht="12.75" customHeight="1" x14ac:dyDescent="0.2">
      <c r="A23" s="28"/>
      <c r="C23" s="23"/>
      <c r="D23" s="23"/>
      <c r="E23" s="23"/>
      <c r="F23" s="23"/>
      <c r="G23" s="22"/>
      <c r="L23" s="22"/>
      <c r="M23" s="22" t="str">
        <f t="shared" si="0"/>
        <v xml:space="preserve">  </v>
      </c>
      <c r="N23" s="22"/>
      <c r="O23" s="24">
        <f t="shared" si="1"/>
        <v>0</v>
      </c>
      <c r="P23" s="97"/>
      <c r="Q23" s="23" t="str">
        <f>VLOOKUP(BD!U23,OPERATION!A$1:C$20,2,TRUE)</f>
        <v>A1</v>
      </c>
      <c r="R23" s="34" t="s">
        <v>61</v>
      </c>
      <c r="S23" s="23">
        <f t="shared" si="2"/>
        <v>0</v>
      </c>
      <c r="T23" s="98">
        <f t="shared" si="3"/>
        <v>6</v>
      </c>
      <c r="U23" s="99">
        <f>V$1+(INT(SUM(S$2:S23)/70)*"00:15")</f>
        <v>0.41666666666666669</v>
      </c>
    </row>
    <row r="24" spans="1:21" ht="12.75" customHeight="1" x14ac:dyDescent="0.2">
      <c r="A24" s="28"/>
      <c r="C24" s="23"/>
      <c r="D24" s="23"/>
      <c r="E24" s="23"/>
      <c r="F24" s="23"/>
      <c r="G24" s="22"/>
      <c r="L24" s="22"/>
      <c r="M24" s="22" t="str">
        <f t="shared" si="0"/>
        <v xml:space="preserve">  </v>
      </c>
      <c r="N24" s="22"/>
      <c r="O24" s="24">
        <f t="shared" si="1"/>
        <v>0</v>
      </c>
      <c r="P24" s="97"/>
      <c r="Q24" s="23" t="str">
        <f>VLOOKUP(BD!U24,OPERATION!A$1:C$20,2,TRUE)</f>
        <v>A1</v>
      </c>
      <c r="R24" s="34" t="s">
        <v>61</v>
      </c>
      <c r="S24" s="23">
        <f t="shared" si="2"/>
        <v>0</v>
      </c>
      <c r="T24" s="98">
        <f t="shared" si="3"/>
        <v>6</v>
      </c>
      <c r="U24" s="99">
        <f>V$1+(INT(SUM(S$2:S24)/70)*"00:15")</f>
        <v>0.41666666666666669</v>
      </c>
    </row>
    <row r="25" spans="1:21" ht="12.75" customHeight="1" x14ac:dyDescent="0.2">
      <c r="C25" s="23"/>
      <c r="D25" s="23"/>
      <c r="E25" s="23"/>
      <c r="F25" s="23"/>
      <c r="G25" s="22"/>
      <c r="L25" s="22"/>
      <c r="M25" s="22" t="str">
        <f t="shared" si="0"/>
        <v xml:space="preserve">  </v>
      </c>
      <c r="N25" s="22"/>
      <c r="O25" s="24">
        <f t="shared" si="1"/>
        <v>0</v>
      </c>
      <c r="P25" s="97"/>
      <c r="Q25" s="23" t="str">
        <f>VLOOKUP(BD!U25,OPERATION!A$1:C$20,2,TRUE)</f>
        <v>A1</v>
      </c>
      <c r="R25" s="34" t="s">
        <v>61</v>
      </c>
      <c r="S25" s="23">
        <f t="shared" si="2"/>
        <v>0</v>
      </c>
      <c r="T25" s="98">
        <f t="shared" si="3"/>
        <v>6</v>
      </c>
      <c r="U25" s="99">
        <f>V$1+(INT(SUM(S$2:S25)/70)*"00:15")</f>
        <v>0.41666666666666669</v>
      </c>
    </row>
    <row r="26" spans="1:21" ht="12.75" customHeight="1" x14ac:dyDescent="0.2">
      <c r="A26" s="28"/>
      <c r="C26" s="23"/>
      <c r="D26" s="23"/>
      <c r="E26" s="23"/>
      <c r="F26" s="23"/>
      <c r="G26" s="22"/>
      <c r="L26" s="22"/>
      <c r="M26" s="22" t="str">
        <f t="shared" si="0"/>
        <v xml:space="preserve">  </v>
      </c>
      <c r="N26" s="22"/>
      <c r="O26" s="24">
        <f t="shared" si="1"/>
        <v>0</v>
      </c>
      <c r="P26" s="97"/>
      <c r="Q26" s="23" t="str">
        <f>VLOOKUP(BD!U26,OPERATION!A$1:C$20,2,TRUE)</f>
        <v>A1</v>
      </c>
      <c r="R26" s="34" t="s">
        <v>61</v>
      </c>
      <c r="S26" s="23">
        <f t="shared" si="2"/>
        <v>0</v>
      </c>
      <c r="T26" s="98">
        <f t="shared" si="3"/>
        <v>6</v>
      </c>
      <c r="U26" s="99">
        <f>V$1+(INT(SUM(S$2:S26)/70)*"00:15")</f>
        <v>0.41666666666666669</v>
      </c>
    </row>
    <row r="27" spans="1:21" ht="12.75" customHeight="1" x14ac:dyDescent="0.2">
      <c r="A27" s="28"/>
      <c r="C27" s="23"/>
      <c r="D27" s="23"/>
      <c r="E27" s="23"/>
      <c r="F27" s="23"/>
      <c r="G27" s="22"/>
      <c r="L27" s="22"/>
      <c r="M27" s="22" t="str">
        <f t="shared" si="0"/>
        <v xml:space="preserve">  </v>
      </c>
      <c r="N27" s="22"/>
      <c r="O27" s="24">
        <f t="shared" si="1"/>
        <v>0</v>
      </c>
      <c r="P27" s="97"/>
      <c r="Q27" s="23" t="str">
        <f>VLOOKUP(BD!U27,OPERATION!A$1:C$20,2,TRUE)</f>
        <v>A1</v>
      </c>
      <c r="R27" s="34" t="s">
        <v>61</v>
      </c>
      <c r="S27" s="23">
        <f t="shared" si="2"/>
        <v>0</v>
      </c>
      <c r="T27" s="98">
        <f t="shared" si="3"/>
        <v>6</v>
      </c>
      <c r="U27" s="99">
        <f>V$1+(INT(SUM(S$2:S27)/70)*"00:15")</f>
        <v>0.41666666666666669</v>
      </c>
    </row>
    <row r="28" spans="1:21" ht="12.75" customHeight="1" x14ac:dyDescent="0.2">
      <c r="C28" s="23"/>
      <c r="D28" s="23"/>
      <c r="E28" s="23"/>
      <c r="F28" s="23"/>
      <c r="G28" s="22"/>
      <c r="L28" s="22"/>
      <c r="M28" s="22" t="str">
        <f t="shared" si="0"/>
        <v xml:space="preserve">  </v>
      </c>
      <c r="N28" s="22"/>
      <c r="O28" s="24">
        <f t="shared" si="1"/>
        <v>0</v>
      </c>
      <c r="P28" s="97"/>
      <c r="Q28" s="23" t="str">
        <f>VLOOKUP(BD!U28,OPERATION!A$1:C$20,2,TRUE)</f>
        <v>A1</v>
      </c>
      <c r="R28" s="34" t="s">
        <v>61</v>
      </c>
      <c r="S28" s="23">
        <f t="shared" si="2"/>
        <v>0</v>
      </c>
      <c r="T28" s="98">
        <f t="shared" si="3"/>
        <v>6</v>
      </c>
      <c r="U28" s="99">
        <f>V$1+(INT(SUM(S$2:S28)/70)*"00:15")</f>
        <v>0.41666666666666669</v>
      </c>
    </row>
    <row r="29" spans="1:21" ht="12.75" customHeight="1" x14ac:dyDescent="0.2">
      <c r="A29" s="28"/>
      <c r="C29" s="23"/>
      <c r="D29" s="23"/>
      <c r="E29" s="23"/>
      <c r="F29" s="23"/>
      <c r="G29" s="22"/>
      <c r="L29" s="22"/>
      <c r="M29" s="22" t="str">
        <f t="shared" si="0"/>
        <v xml:space="preserve">  </v>
      </c>
      <c r="N29" s="22"/>
      <c r="O29" s="24">
        <f t="shared" si="1"/>
        <v>0</v>
      </c>
      <c r="P29" s="97"/>
      <c r="Q29" s="23" t="str">
        <f>VLOOKUP(BD!U29,OPERATION!A$1:C$20,2,TRUE)</f>
        <v>A1</v>
      </c>
      <c r="R29" s="34" t="s">
        <v>61</v>
      </c>
      <c r="S29" s="23">
        <f t="shared" si="2"/>
        <v>0</v>
      </c>
      <c r="T29" s="98">
        <f t="shared" si="3"/>
        <v>6</v>
      </c>
      <c r="U29" s="99">
        <f>V$1+(INT(SUM(S$2:S29)/70)*"00:15")</f>
        <v>0.41666666666666669</v>
      </c>
    </row>
    <row r="30" spans="1:21" ht="12.75" customHeight="1" x14ac:dyDescent="0.2">
      <c r="A30" s="28"/>
      <c r="C30" s="23"/>
      <c r="D30" s="23"/>
      <c r="E30" s="23"/>
      <c r="F30" s="23"/>
      <c r="G30" s="22"/>
      <c r="L30" s="22"/>
      <c r="M30" s="22" t="str">
        <f t="shared" si="0"/>
        <v xml:space="preserve">  </v>
      </c>
      <c r="N30" s="22"/>
      <c r="O30" s="24">
        <f t="shared" si="1"/>
        <v>0</v>
      </c>
      <c r="P30" s="97"/>
      <c r="Q30" s="23" t="str">
        <f>VLOOKUP(BD!U30,OPERATION!A$1:C$20,2,TRUE)</f>
        <v>A1</v>
      </c>
      <c r="R30" s="34" t="s">
        <v>61</v>
      </c>
      <c r="S30" s="23">
        <f t="shared" si="2"/>
        <v>0</v>
      </c>
      <c r="T30" s="98">
        <f t="shared" si="3"/>
        <v>6</v>
      </c>
      <c r="U30" s="99">
        <f>V$1+(INT(SUM(S$2:S30)/70)*"00:15")</f>
        <v>0.41666666666666669</v>
      </c>
    </row>
    <row r="31" spans="1:21" ht="12.75" customHeight="1" x14ac:dyDescent="0.2">
      <c r="C31" s="23"/>
      <c r="D31" s="23"/>
      <c r="E31" s="23"/>
      <c r="F31" s="23"/>
      <c r="G31" s="22"/>
      <c r="L31" s="22"/>
      <c r="M31" s="22" t="str">
        <f t="shared" si="0"/>
        <v xml:space="preserve">  </v>
      </c>
      <c r="N31" s="22"/>
      <c r="O31" s="24">
        <f t="shared" si="1"/>
        <v>0</v>
      </c>
      <c r="P31" s="97"/>
      <c r="Q31" s="23" t="str">
        <f>VLOOKUP(BD!U31,OPERATION!A$1:C$20,2,TRUE)</f>
        <v>A1</v>
      </c>
      <c r="R31" s="34" t="s">
        <v>61</v>
      </c>
      <c r="S31" s="23">
        <f t="shared" si="2"/>
        <v>0</v>
      </c>
      <c r="T31" s="98">
        <f t="shared" si="3"/>
        <v>6</v>
      </c>
      <c r="U31" s="99">
        <f>V$1+(INT(SUM(S$2:S31)/70)*"00:15")</f>
        <v>0.41666666666666669</v>
      </c>
    </row>
    <row r="32" spans="1:21" ht="12.75" customHeight="1" x14ac:dyDescent="0.2">
      <c r="A32" s="28"/>
      <c r="C32" s="23"/>
      <c r="D32" s="23"/>
      <c r="E32" s="23"/>
      <c r="F32" s="23"/>
      <c r="G32" s="22"/>
      <c r="L32" s="22"/>
      <c r="M32" s="22" t="str">
        <f t="shared" si="0"/>
        <v xml:space="preserve">  </v>
      </c>
      <c r="N32" s="22"/>
      <c r="O32" s="24">
        <f t="shared" si="1"/>
        <v>0</v>
      </c>
      <c r="P32" s="97"/>
      <c r="Q32" s="23" t="str">
        <f>VLOOKUP(BD!U32,OPERATION!A$1:C$20,2,TRUE)</f>
        <v>A1</v>
      </c>
      <c r="R32" s="34" t="s">
        <v>61</v>
      </c>
      <c r="S32" s="23">
        <f t="shared" si="2"/>
        <v>0</v>
      </c>
      <c r="T32" s="98">
        <f t="shared" si="3"/>
        <v>6</v>
      </c>
      <c r="U32" s="99">
        <f>V$1+(INT(SUM(S$2:S32)/70)*"00:15")</f>
        <v>0.41666666666666669</v>
      </c>
    </row>
    <row r="33" spans="1:21" ht="12.75" customHeight="1" x14ac:dyDescent="0.2">
      <c r="A33" s="28"/>
      <c r="C33" s="23"/>
      <c r="D33" s="23"/>
      <c r="E33" s="23"/>
      <c r="F33" s="23"/>
      <c r="G33" s="22"/>
      <c r="L33" s="22"/>
      <c r="M33" s="22" t="str">
        <f t="shared" si="0"/>
        <v xml:space="preserve">  </v>
      </c>
      <c r="N33" s="22"/>
      <c r="O33" s="24">
        <f t="shared" si="1"/>
        <v>0</v>
      </c>
      <c r="P33" s="97"/>
      <c r="Q33" s="23" t="str">
        <f>VLOOKUP(BD!U33,OPERATION!A$1:C$20,2,TRUE)</f>
        <v>A1</v>
      </c>
      <c r="R33" s="34" t="s">
        <v>61</v>
      </c>
      <c r="S33" s="23">
        <f t="shared" si="2"/>
        <v>0</v>
      </c>
      <c r="T33" s="98">
        <f t="shared" si="3"/>
        <v>6</v>
      </c>
      <c r="U33" s="99">
        <f>V$1+(INT(SUM(S$2:S33)/70)*"00:15")</f>
        <v>0.41666666666666669</v>
      </c>
    </row>
    <row r="34" spans="1:21" ht="12.75" customHeight="1" x14ac:dyDescent="0.2">
      <c r="C34" s="23"/>
      <c r="D34" s="23"/>
      <c r="E34" s="23"/>
      <c r="F34" s="23"/>
      <c r="G34" s="22"/>
      <c r="L34" s="22"/>
      <c r="M34" s="22" t="str">
        <f t="shared" si="0"/>
        <v xml:space="preserve">  </v>
      </c>
      <c r="N34" s="22"/>
      <c r="O34" s="24">
        <f t="shared" si="1"/>
        <v>0</v>
      </c>
      <c r="P34" s="97"/>
      <c r="Q34" s="23" t="str">
        <f>VLOOKUP(BD!U34,OPERATION!A$1:C$20,2,TRUE)</f>
        <v>A1</v>
      </c>
      <c r="R34" s="34" t="s">
        <v>61</v>
      </c>
      <c r="S34" s="23">
        <f t="shared" si="2"/>
        <v>0</v>
      </c>
      <c r="T34" s="98">
        <f t="shared" si="3"/>
        <v>6</v>
      </c>
      <c r="U34" s="99">
        <f>V$1+(INT(SUM(S$2:S34)/70)*"00:15")</f>
        <v>0.41666666666666669</v>
      </c>
    </row>
    <row r="35" spans="1:21" ht="12.75" customHeight="1" x14ac:dyDescent="0.2">
      <c r="A35" s="28"/>
      <c r="C35" s="23"/>
      <c r="D35" s="23"/>
      <c r="E35" s="23"/>
      <c r="F35" s="23"/>
      <c r="G35" s="22"/>
      <c r="L35" s="22"/>
      <c r="M35" s="22" t="str">
        <f t="shared" si="0"/>
        <v xml:space="preserve">  </v>
      </c>
      <c r="N35" s="22"/>
      <c r="O35" s="24">
        <f t="shared" si="1"/>
        <v>0</v>
      </c>
      <c r="P35" s="97"/>
      <c r="Q35" s="23" t="str">
        <f>VLOOKUP(BD!U35,OPERATION!A$1:C$20,2,TRUE)</f>
        <v>A1</v>
      </c>
      <c r="R35" s="34" t="s">
        <v>61</v>
      </c>
      <c r="S35" s="23">
        <f t="shared" si="2"/>
        <v>0</v>
      </c>
      <c r="T35" s="98">
        <f t="shared" si="3"/>
        <v>6</v>
      </c>
      <c r="U35" s="99">
        <f>V$1+(INT(SUM(S$2:S35)/70)*"00:15")</f>
        <v>0.41666666666666669</v>
      </c>
    </row>
    <row r="36" spans="1:21" ht="12.75" customHeight="1" x14ac:dyDescent="0.2">
      <c r="A36" s="28"/>
      <c r="C36" s="23"/>
      <c r="D36" s="23"/>
      <c r="E36" s="23"/>
      <c r="F36" s="23"/>
      <c r="G36" s="22"/>
      <c r="L36" s="22"/>
      <c r="M36" s="22" t="str">
        <f t="shared" si="0"/>
        <v xml:space="preserve">  </v>
      </c>
      <c r="N36" s="22"/>
      <c r="O36" s="24">
        <f t="shared" si="1"/>
        <v>0</v>
      </c>
      <c r="P36" s="97"/>
      <c r="Q36" s="23" t="str">
        <f>VLOOKUP(BD!U36,OPERATION!A$1:C$20,2,TRUE)</f>
        <v>A1</v>
      </c>
      <c r="R36" s="34" t="s">
        <v>61</v>
      </c>
      <c r="S36" s="23">
        <f t="shared" si="2"/>
        <v>0</v>
      </c>
      <c r="T36" s="98">
        <f t="shared" si="3"/>
        <v>6</v>
      </c>
      <c r="U36" s="99">
        <f>V$1+(INT(SUM(S$2:S36)/70)*"00:15")</f>
        <v>0.41666666666666669</v>
      </c>
    </row>
    <row r="37" spans="1:21" ht="12.75" customHeight="1" x14ac:dyDescent="0.2">
      <c r="C37" s="23"/>
      <c r="D37" s="23"/>
      <c r="E37" s="23"/>
      <c r="F37" s="23"/>
      <c r="G37" s="22"/>
      <c r="L37" s="22"/>
      <c r="M37" s="22" t="str">
        <f t="shared" si="0"/>
        <v xml:space="preserve">  </v>
      </c>
      <c r="N37" s="22"/>
      <c r="O37" s="24">
        <f t="shared" si="1"/>
        <v>0</v>
      </c>
      <c r="P37" s="97"/>
      <c r="Q37" s="23" t="str">
        <f>VLOOKUP(BD!U37,OPERATION!A$1:C$20,2,TRUE)</f>
        <v>A1</v>
      </c>
      <c r="R37" s="34" t="s">
        <v>61</v>
      </c>
      <c r="S37" s="23">
        <f t="shared" si="2"/>
        <v>0</v>
      </c>
      <c r="T37" s="98">
        <f t="shared" si="3"/>
        <v>6</v>
      </c>
      <c r="U37" s="99">
        <f>V$1+(INT(SUM(S$2:S37)/70)*"00:15")</f>
        <v>0.41666666666666669</v>
      </c>
    </row>
    <row r="38" spans="1:21" ht="12.75" customHeight="1" x14ac:dyDescent="0.2">
      <c r="A38" s="28"/>
      <c r="C38" s="23"/>
      <c r="D38" s="23"/>
      <c r="E38" s="23"/>
      <c r="F38" s="23"/>
      <c r="G38" s="22"/>
      <c r="L38" s="22"/>
      <c r="M38" s="22" t="str">
        <f t="shared" si="0"/>
        <v xml:space="preserve">  </v>
      </c>
      <c r="N38" s="22"/>
      <c r="O38" s="24">
        <f t="shared" si="1"/>
        <v>0</v>
      </c>
      <c r="P38" s="97"/>
      <c r="Q38" s="23" t="str">
        <f>VLOOKUP(BD!U38,OPERATION!A$1:C$20,2,TRUE)</f>
        <v>A1</v>
      </c>
      <c r="R38" s="34" t="s">
        <v>61</v>
      </c>
      <c r="S38" s="23">
        <f t="shared" si="2"/>
        <v>0</v>
      </c>
      <c r="T38" s="98">
        <f t="shared" si="3"/>
        <v>6</v>
      </c>
      <c r="U38" s="99">
        <f>V$1+(INT(SUM(S$2:S38)/70)*"00:15")</f>
        <v>0.41666666666666669</v>
      </c>
    </row>
    <row r="39" spans="1:21" ht="12.75" customHeight="1" x14ac:dyDescent="0.2">
      <c r="A39" s="28"/>
      <c r="C39" s="23"/>
      <c r="D39" s="23"/>
      <c r="E39" s="23"/>
      <c r="F39" s="23"/>
      <c r="G39" s="22"/>
      <c r="L39" s="22"/>
      <c r="M39" s="22" t="str">
        <f t="shared" si="0"/>
        <v xml:space="preserve">  </v>
      </c>
      <c r="N39" s="22"/>
      <c r="O39" s="24">
        <f t="shared" si="1"/>
        <v>0</v>
      </c>
      <c r="P39" s="97"/>
      <c r="Q39" s="23" t="str">
        <f>VLOOKUP(BD!U39,OPERATION!A$1:C$20,2,TRUE)</f>
        <v>A1</v>
      </c>
      <c r="R39" s="34" t="s">
        <v>61</v>
      </c>
      <c r="S39" s="23">
        <f t="shared" si="2"/>
        <v>0</v>
      </c>
      <c r="T39" s="98">
        <f t="shared" si="3"/>
        <v>6</v>
      </c>
      <c r="U39" s="99">
        <f>V$1+(INT(SUM(S$2:S39)/70)*"00:15")</f>
        <v>0.41666666666666669</v>
      </c>
    </row>
    <row r="40" spans="1:21" ht="12.75" customHeight="1" x14ac:dyDescent="0.2">
      <c r="C40" s="23"/>
      <c r="D40" s="23"/>
      <c r="E40" s="23"/>
      <c r="F40" s="23"/>
      <c r="G40" s="22"/>
      <c r="L40" s="22"/>
      <c r="M40" s="22" t="str">
        <f t="shared" si="0"/>
        <v xml:space="preserve">  </v>
      </c>
      <c r="N40" s="22"/>
      <c r="O40" s="24">
        <f t="shared" si="1"/>
        <v>0</v>
      </c>
      <c r="P40" s="97"/>
      <c r="Q40" s="23" t="str">
        <f>VLOOKUP(BD!U40,OPERATION!A$1:C$20,2,TRUE)</f>
        <v>A1</v>
      </c>
      <c r="R40" s="34" t="s">
        <v>61</v>
      </c>
      <c r="S40" s="23">
        <f t="shared" si="2"/>
        <v>0</v>
      </c>
      <c r="T40" s="98">
        <f t="shared" si="3"/>
        <v>6</v>
      </c>
      <c r="U40" s="99">
        <f>V$1+(INT(SUM(S$2:S40)/70)*"00:15")</f>
        <v>0.41666666666666669</v>
      </c>
    </row>
    <row r="41" spans="1:21" ht="12.75" customHeight="1" x14ac:dyDescent="0.2">
      <c r="A41" s="28"/>
      <c r="C41" s="23"/>
      <c r="D41" s="23"/>
      <c r="E41" s="23"/>
      <c r="F41" s="23"/>
      <c r="G41" s="22"/>
      <c r="L41" s="22"/>
      <c r="M41" s="22" t="str">
        <f t="shared" si="0"/>
        <v xml:space="preserve">  </v>
      </c>
      <c r="N41" s="22"/>
      <c r="O41" s="24">
        <f t="shared" si="1"/>
        <v>0</v>
      </c>
      <c r="P41" s="97"/>
      <c r="Q41" s="23" t="str">
        <f>VLOOKUP(BD!U41,OPERATION!A$1:C$20,2,TRUE)</f>
        <v>A1</v>
      </c>
      <c r="R41" s="34" t="s">
        <v>61</v>
      </c>
      <c r="S41" s="23">
        <f t="shared" si="2"/>
        <v>0</v>
      </c>
      <c r="T41" s="98">
        <f t="shared" si="3"/>
        <v>6</v>
      </c>
      <c r="U41" s="99">
        <f>V$1+(INT(SUM(S$2:S41)/70)*"00:15")</f>
        <v>0.41666666666666669</v>
      </c>
    </row>
    <row r="42" spans="1:21" ht="12.75" customHeight="1" x14ac:dyDescent="0.2">
      <c r="A42" s="28"/>
      <c r="C42" s="23"/>
      <c r="D42" s="23"/>
      <c r="E42" s="23"/>
      <c r="F42" s="23"/>
      <c r="G42" s="22"/>
      <c r="L42" s="22"/>
      <c r="M42" s="22" t="str">
        <f t="shared" si="0"/>
        <v xml:space="preserve">  </v>
      </c>
      <c r="N42" s="22"/>
      <c r="O42" s="24">
        <f t="shared" si="1"/>
        <v>0</v>
      </c>
      <c r="P42" s="97"/>
      <c r="Q42" s="23" t="str">
        <f>VLOOKUP(BD!U42,OPERATION!A$1:C$20,2,TRUE)</f>
        <v>A1</v>
      </c>
      <c r="R42" s="34" t="s">
        <v>61</v>
      </c>
      <c r="S42" s="23">
        <f t="shared" si="2"/>
        <v>0</v>
      </c>
      <c r="T42" s="98">
        <f t="shared" si="3"/>
        <v>6</v>
      </c>
      <c r="U42" s="99">
        <f>V$1+(INT(SUM(S$2:S42)/70)*"00:15")</f>
        <v>0.41666666666666669</v>
      </c>
    </row>
    <row r="43" spans="1:21" ht="12.75" customHeight="1" x14ac:dyDescent="0.2">
      <c r="C43" s="23"/>
      <c r="D43" s="23"/>
      <c r="E43" s="23"/>
      <c r="F43" s="23"/>
      <c r="G43" s="22"/>
      <c r="L43" s="22"/>
      <c r="M43" s="22" t="str">
        <f t="shared" si="0"/>
        <v xml:space="preserve">  </v>
      </c>
      <c r="N43" s="22"/>
      <c r="O43" s="24">
        <f t="shared" si="1"/>
        <v>0</v>
      </c>
      <c r="P43" s="97"/>
      <c r="Q43" s="23" t="str">
        <f>VLOOKUP(BD!U43,OPERATION!A$1:C$20,2,TRUE)</f>
        <v>A1</v>
      </c>
      <c r="R43" s="34" t="s">
        <v>61</v>
      </c>
      <c r="S43" s="23">
        <f t="shared" si="2"/>
        <v>0</v>
      </c>
      <c r="T43" s="98">
        <f t="shared" si="3"/>
        <v>6</v>
      </c>
      <c r="U43" s="99">
        <f>V$1+(INT(SUM(S$2:S43)/70)*"00:15")</f>
        <v>0.41666666666666669</v>
      </c>
    </row>
    <row r="44" spans="1:21" ht="12.75" customHeight="1" x14ac:dyDescent="0.2">
      <c r="A44" s="28"/>
      <c r="C44" s="23"/>
      <c r="D44" s="23"/>
      <c r="E44" s="23"/>
      <c r="F44" s="23"/>
      <c r="G44" s="22"/>
      <c r="L44" s="22"/>
      <c r="M44" s="22" t="str">
        <f t="shared" si="0"/>
        <v xml:space="preserve">  </v>
      </c>
      <c r="N44" s="22"/>
      <c r="O44" s="24">
        <f t="shared" si="1"/>
        <v>0</v>
      </c>
      <c r="P44" s="97"/>
      <c r="Q44" s="23" t="str">
        <f>VLOOKUP(BD!U44,OPERATION!A$1:C$20,2,TRUE)</f>
        <v>A1</v>
      </c>
      <c r="R44" s="34" t="s">
        <v>61</v>
      </c>
      <c r="S44" s="23">
        <f t="shared" si="2"/>
        <v>0</v>
      </c>
      <c r="T44" s="98">
        <f t="shared" si="3"/>
        <v>6</v>
      </c>
      <c r="U44" s="99">
        <f>V$1+(INT(SUM(S$2:S44)/70)*"00:15")</f>
        <v>0.41666666666666669</v>
      </c>
    </row>
    <row r="45" spans="1:21" ht="12.75" customHeight="1" x14ac:dyDescent="0.2">
      <c r="A45" s="28"/>
      <c r="C45" s="23"/>
      <c r="D45" s="23"/>
      <c r="E45" s="23"/>
      <c r="F45" s="23"/>
      <c r="G45" s="22"/>
      <c r="L45" s="22"/>
      <c r="M45" s="22" t="str">
        <f t="shared" si="0"/>
        <v xml:space="preserve">  </v>
      </c>
      <c r="N45" s="22"/>
      <c r="O45" s="24">
        <f t="shared" si="1"/>
        <v>0</v>
      </c>
      <c r="P45" s="97"/>
      <c r="Q45" s="23" t="str">
        <f>VLOOKUP(BD!U45,OPERATION!A$1:C$20,2,TRUE)</f>
        <v>A1</v>
      </c>
      <c r="R45" s="34" t="s">
        <v>61</v>
      </c>
      <c r="S45" s="23">
        <f t="shared" si="2"/>
        <v>0</v>
      </c>
      <c r="T45" s="98">
        <f t="shared" si="3"/>
        <v>6</v>
      </c>
      <c r="U45" s="99">
        <f>V$1+(INT(SUM(S$2:S45)/70)*"00:15")</f>
        <v>0.41666666666666669</v>
      </c>
    </row>
    <row r="46" spans="1:21" ht="12.75" customHeight="1" x14ac:dyDescent="0.2">
      <c r="C46" s="23"/>
      <c r="D46" s="23"/>
      <c r="E46" s="23"/>
      <c r="F46" s="23"/>
      <c r="G46" s="22"/>
      <c r="L46" s="22"/>
      <c r="M46" s="22" t="str">
        <f t="shared" si="0"/>
        <v xml:space="preserve">  </v>
      </c>
      <c r="N46" s="22"/>
      <c r="O46" s="24">
        <f t="shared" si="1"/>
        <v>0</v>
      </c>
      <c r="P46" s="97"/>
      <c r="Q46" s="23" t="str">
        <f>VLOOKUP(BD!U46,OPERATION!A$1:C$20,2,TRUE)</f>
        <v>A1</v>
      </c>
      <c r="R46" s="34" t="s">
        <v>61</v>
      </c>
      <c r="S46" s="23">
        <f t="shared" si="2"/>
        <v>0</v>
      </c>
      <c r="T46" s="98">
        <f t="shared" si="3"/>
        <v>6</v>
      </c>
      <c r="U46" s="99">
        <f>V$1+(INT(SUM(S$2:S46)/70)*"00:15")</f>
        <v>0.41666666666666669</v>
      </c>
    </row>
    <row r="47" spans="1:21" ht="12.75" customHeight="1" x14ac:dyDescent="0.2">
      <c r="A47" s="28"/>
      <c r="C47" s="23"/>
      <c r="D47" s="23"/>
      <c r="E47" s="23"/>
      <c r="F47" s="23"/>
      <c r="G47" s="22"/>
      <c r="L47" s="22"/>
      <c r="M47" s="22" t="str">
        <f t="shared" si="0"/>
        <v xml:space="preserve">  </v>
      </c>
      <c r="N47" s="22"/>
      <c r="O47" s="24">
        <f t="shared" si="1"/>
        <v>0</v>
      </c>
      <c r="P47" s="97"/>
      <c r="Q47" s="23" t="str">
        <f>VLOOKUP(BD!U47,OPERATION!A$1:C$20,2,TRUE)</f>
        <v>A1</v>
      </c>
      <c r="R47" s="34" t="s">
        <v>61</v>
      </c>
      <c r="S47" s="23">
        <f t="shared" si="2"/>
        <v>0</v>
      </c>
      <c r="T47" s="98">
        <f t="shared" si="3"/>
        <v>6</v>
      </c>
      <c r="U47" s="99">
        <f>V$1+(INT(SUM(S$2:S47)/70)*"00:15")</f>
        <v>0.41666666666666669</v>
      </c>
    </row>
    <row r="48" spans="1:21" ht="12.75" customHeight="1" x14ac:dyDescent="0.2">
      <c r="A48" s="28"/>
      <c r="C48" s="23"/>
      <c r="D48" s="23"/>
      <c r="E48" s="23"/>
      <c r="F48" s="23"/>
      <c r="G48" s="22"/>
      <c r="L48" s="22"/>
      <c r="M48" s="22" t="str">
        <f t="shared" si="0"/>
        <v xml:space="preserve">  </v>
      </c>
      <c r="N48" s="22"/>
      <c r="O48" s="24">
        <f t="shared" si="1"/>
        <v>0</v>
      </c>
      <c r="P48" s="97"/>
      <c r="Q48" s="23" t="str">
        <f>VLOOKUP(BD!U48,OPERATION!A$1:C$20,2,TRUE)</f>
        <v>A1</v>
      </c>
      <c r="R48" s="34" t="s">
        <v>61</v>
      </c>
      <c r="S48" s="23">
        <f t="shared" si="2"/>
        <v>0</v>
      </c>
      <c r="T48" s="98">
        <f t="shared" si="3"/>
        <v>6</v>
      </c>
      <c r="U48" s="99">
        <f>V$1+(INT(SUM(S$2:S48)/70)*"00:15")</f>
        <v>0.41666666666666669</v>
      </c>
    </row>
    <row r="49" spans="1:21" ht="12.75" customHeight="1" x14ac:dyDescent="0.2">
      <c r="C49" s="23"/>
      <c r="D49" s="23"/>
      <c r="E49" s="23"/>
      <c r="F49" s="23"/>
      <c r="G49" s="22"/>
      <c r="L49" s="22"/>
      <c r="M49" s="22" t="str">
        <f t="shared" si="0"/>
        <v xml:space="preserve">  </v>
      </c>
      <c r="N49" s="22"/>
      <c r="O49" s="24">
        <f t="shared" si="1"/>
        <v>0</v>
      </c>
      <c r="P49" s="97"/>
      <c r="Q49" s="23" t="str">
        <f>VLOOKUP(BD!U49,OPERATION!A$1:C$20,2,TRUE)</f>
        <v>A1</v>
      </c>
      <c r="R49" s="34" t="s">
        <v>61</v>
      </c>
      <c r="S49" s="23">
        <f t="shared" si="2"/>
        <v>0</v>
      </c>
      <c r="T49" s="98">
        <f t="shared" si="3"/>
        <v>6</v>
      </c>
      <c r="U49" s="99">
        <f>V$1+(INT(SUM(S$2:S49)/70)*"00:15")</f>
        <v>0.41666666666666669</v>
      </c>
    </row>
    <row r="50" spans="1:21" ht="12.75" customHeight="1" x14ac:dyDescent="0.2">
      <c r="A50" s="28"/>
      <c r="C50" s="23"/>
      <c r="D50" s="23"/>
      <c r="E50" s="23"/>
      <c r="F50" s="23"/>
      <c r="G50" s="22"/>
      <c r="L50" s="22"/>
      <c r="M50" s="22" t="str">
        <f t="shared" si="0"/>
        <v xml:space="preserve">  </v>
      </c>
      <c r="N50" s="22"/>
      <c r="O50" s="24">
        <f t="shared" si="1"/>
        <v>0</v>
      </c>
      <c r="P50" s="97"/>
      <c r="Q50" s="23" t="str">
        <f>VLOOKUP(BD!U50,OPERATION!A$1:C$20,2,TRUE)</f>
        <v>A1</v>
      </c>
      <c r="R50" s="34" t="s">
        <v>61</v>
      </c>
      <c r="S50" s="23">
        <f t="shared" si="2"/>
        <v>0</v>
      </c>
      <c r="T50" s="98">
        <f t="shared" si="3"/>
        <v>6</v>
      </c>
      <c r="U50" s="99">
        <f>V$1+(INT(SUM(S$2:S50)/70)*"00:15")</f>
        <v>0.41666666666666669</v>
      </c>
    </row>
    <row r="51" spans="1:21" ht="12.75" customHeight="1" x14ac:dyDescent="0.2">
      <c r="A51" s="28"/>
      <c r="C51" s="23"/>
      <c r="D51" s="23"/>
      <c r="E51" s="23"/>
      <c r="F51" s="23"/>
      <c r="G51" s="22"/>
      <c r="L51" s="22"/>
      <c r="M51" s="22" t="str">
        <f t="shared" si="0"/>
        <v xml:space="preserve">  </v>
      </c>
      <c r="N51" s="22"/>
      <c r="O51" s="24">
        <f t="shared" si="1"/>
        <v>0</v>
      </c>
      <c r="P51" s="97"/>
      <c r="Q51" s="23" t="str">
        <f>VLOOKUP(BD!U51,OPERATION!A$1:C$20,2,TRUE)</f>
        <v>A1</v>
      </c>
      <c r="R51" s="34" t="s">
        <v>61</v>
      </c>
      <c r="S51" s="23">
        <f t="shared" si="2"/>
        <v>0</v>
      </c>
      <c r="T51" s="98">
        <f t="shared" si="3"/>
        <v>6</v>
      </c>
      <c r="U51" s="99">
        <f>V$1+(INT(SUM(S$2:S51)/70)*"00:15")</f>
        <v>0.41666666666666669</v>
      </c>
    </row>
    <row r="52" spans="1:21" ht="12.75" customHeight="1" x14ac:dyDescent="0.2">
      <c r="C52" s="23"/>
      <c r="D52" s="23"/>
      <c r="E52" s="23"/>
      <c r="F52" s="23"/>
      <c r="G52" s="22"/>
      <c r="L52" s="22"/>
      <c r="M52" s="22" t="str">
        <f t="shared" si="0"/>
        <v xml:space="preserve">  </v>
      </c>
      <c r="N52" s="22"/>
      <c r="O52" s="24">
        <f t="shared" si="1"/>
        <v>0</v>
      </c>
      <c r="P52" s="97"/>
      <c r="Q52" s="23" t="str">
        <f>VLOOKUP(BD!U52,OPERATION!A$1:C$20,2,TRUE)</f>
        <v>A1</v>
      </c>
      <c r="R52" s="34" t="s">
        <v>61</v>
      </c>
      <c r="S52" s="23">
        <f t="shared" si="2"/>
        <v>0</v>
      </c>
      <c r="T52" s="98">
        <f t="shared" si="3"/>
        <v>6</v>
      </c>
      <c r="U52" s="99">
        <f>V$1+(INT(SUM(S$2:S52)/70)*"00:15")</f>
        <v>0.41666666666666669</v>
      </c>
    </row>
    <row r="53" spans="1:21" ht="12.75" customHeight="1" x14ac:dyDescent="0.2">
      <c r="A53" s="28"/>
      <c r="C53" s="23"/>
      <c r="D53" s="23"/>
      <c r="E53" s="23"/>
      <c r="F53" s="23"/>
      <c r="G53" s="22"/>
      <c r="L53" s="22"/>
      <c r="M53" s="22" t="str">
        <f t="shared" si="0"/>
        <v xml:space="preserve">  </v>
      </c>
      <c r="N53" s="22"/>
      <c r="O53" s="24">
        <f t="shared" si="1"/>
        <v>0</v>
      </c>
      <c r="P53" s="97"/>
      <c r="Q53" s="23" t="str">
        <f>VLOOKUP(BD!U53,OPERATION!A$1:C$20,2,TRUE)</f>
        <v>A1</v>
      </c>
      <c r="R53" s="34" t="s">
        <v>61</v>
      </c>
      <c r="S53" s="23">
        <f t="shared" si="2"/>
        <v>0</v>
      </c>
      <c r="T53" s="98">
        <f t="shared" si="3"/>
        <v>6</v>
      </c>
      <c r="U53" s="99">
        <f>V$1+(INT(SUM(S$2:S53)/70)*"00:15")</f>
        <v>0.41666666666666669</v>
      </c>
    </row>
    <row r="54" spans="1:21" ht="12.75" customHeight="1" x14ac:dyDescent="0.2">
      <c r="A54" s="28"/>
      <c r="C54" s="23"/>
      <c r="D54" s="23"/>
      <c r="E54" s="23"/>
      <c r="F54" s="23"/>
      <c r="G54" s="22"/>
      <c r="L54" s="22"/>
      <c r="M54" s="22" t="str">
        <f t="shared" si="0"/>
        <v xml:space="preserve">  </v>
      </c>
      <c r="N54" s="22"/>
      <c r="O54" s="24">
        <f t="shared" si="1"/>
        <v>0</v>
      </c>
      <c r="P54" s="97"/>
      <c r="Q54" s="23" t="str">
        <f>VLOOKUP(BD!U54,OPERATION!A$1:C$20,2,TRUE)</f>
        <v>A1</v>
      </c>
      <c r="R54" s="34" t="s">
        <v>61</v>
      </c>
      <c r="S54" s="23">
        <f t="shared" si="2"/>
        <v>0</v>
      </c>
      <c r="T54" s="98">
        <f t="shared" si="3"/>
        <v>6</v>
      </c>
      <c r="U54" s="99">
        <f>V$1+(INT(SUM(S$2:S54)/70)*"00:15")</f>
        <v>0.41666666666666669</v>
      </c>
    </row>
    <row r="55" spans="1:21" ht="12.75" customHeight="1" x14ac:dyDescent="0.2">
      <c r="C55" s="23"/>
      <c r="D55" s="23"/>
      <c r="E55" s="23"/>
      <c r="F55" s="23"/>
      <c r="G55" s="22"/>
      <c r="L55" s="22"/>
      <c r="M55" s="22" t="str">
        <f t="shared" si="0"/>
        <v xml:space="preserve">  </v>
      </c>
      <c r="N55" s="22"/>
      <c r="O55" s="24">
        <f t="shared" si="1"/>
        <v>0</v>
      </c>
      <c r="P55" s="97"/>
      <c r="Q55" s="23" t="str">
        <f>VLOOKUP(BD!U55,OPERATION!A$1:C$20,2,TRUE)</f>
        <v>A1</v>
      </c>
      <c r="R55" s="34" t="s">
        <v>61</v>
      </c>
      <c r="S55" s="23">
        <f t="shared" si="2"/>
        <v>0</v>
      </c>
      <c r="T55" s="98">
        <f t="shared" si="3"/>
        <v>6</v>
      </c>
      <c r="U55" s="99">
        <f>V$1+(INT(SUM(S$2:S55)/70)*"00:15")</f>
        <v>0.41666666666666669</v>
      </c>
    </row>
    <row r="56" spans="1:21" ht="12.75" customHeight="1" x14ac:dyDescent="0.2">
      <c r="A56" s="28"/>
      <c r="C56" s="23"/>
      <c r="D56" s="23"/>
      <c r="E56" s="23"/>
      <c r="F56" s="23"/>
      <c r="G56" s="22"/>
      <c r="L56" s="22"/>
      <c r="M56" s="22" t="str">
        <f t="shared" si="0"/>
        <v xml:space="preserve">  </v>
      </c>
      <c r="N56" s="22"/>
      <c r="O56" s="24">
        <f t="shared" si="1"/>
        <v>0</v>
      </c>
      <c r="P56" s="97"/>
      <c r="Q56" s="23" t="str">
        <f>VLOOKUP(BD!U56,OPERATION!A$1:C$20,2,TRUE)</f>
        <v>A1</v>
      </c>
      <c r="R56" s="34" t="s">
        <v>61</v>
      </c>
      <c r="S56" s="23">
        <f t="shared" si="2"/>
        <v>0</v>
      </c>
      <c r="T56" s="98">
        <f t="shared" si="3"/>
        <v>6</v>
      </c>
      <c r="U56" s="99">
        <f>V$1+(INT(SUM(S$2:S56)/70)*"00:15")</f>
        <v>0.41666666666666669</v>
      </c>
    </row>
    <row r="57" spans="1:21" ht="12.75" customHeight="1" x14ac:dyDescent="0.2">
      <c r="A57" s="28"/>
      <c r="C57" s="23"/>
      <c r="D57" s="23"/>
      <c r="E57" s="23"/>
      <c r="F57" s="23"/>
      <c r="G57" s="22"/>
      <c r="L57" s="22"/>
      <c r="M57" s="22" t="str">
        <f t="shared" si="0"/>
        <v xml:space="preserve">  </v>
      </c>
      <c r="N57" s="22"/>
      <c r="O57" s="24">
        <f t="shared" si="1"/>
        <v>0</v>
      </c>
      <c r="P57" s="97"/>
      <c r="Q57" s="23" t="str">
        <f>VLOOKUP(BD!U57,OPERATION!A$1:C$20,2,TRUE)</f>
        <v>A1</v>
      </c>
      <c r="R57" s="34" t="s">
        <v>61</v>
      </c>
      <c r="S57" s="23">
        <f t="shared" si="2"/>
        <v>0</v>
      </c>
      <c r="T57" s="98">
        <f t="shared" si="3"/>
        <v>6</v>
      </c>
      <c r="U57" s="99">
        <f>V$1+(INT(SUM(S$2:S57)/70)*"00:15")</f>
        <v>0.41666666666666669</v>
      </c>
    </row>
    <row r="58" spans="1:21" ht="12.75" customHeight="1" x14ac:dyDescent="0.2">
      <c r="C58" s="23"/>
      <c r="D58" s="23"/>
      <c r="E58" s="23"/>
      <c r="F58" s="23"/>
      <c r="G58" s="22"/>
      <c r="L58" s="22"/>
      <c r="M58" s="22" t="str">
        <f t="shared" si="0"/>
        <v xml:space="preserve">  </v>
      </c>
      <c r="N58" s="22"/>
      <c r="O58" s="24">
        <f t="shared" si="1"/>
        <v>0</v>
      </c>
      <c r="P58" s="97"/>
      <c r="Q58" s="23" t="str">
        <f>VLOOKUP(BD!U58,OPERATION!A$1:C$20,2,TRUE)</f>
        <v>A1</v>
      </c>
      <c r="R58" s="34" t="s">
        <v>61</v>
      </c>
      <c r="S58" s="23">
        <f t="shared" si="2"/>
        <v>0</v>
      </c>
      <c r="T58" s="98">
        <f t="shared" si="3"/>
        <v>6</v>
      </c>
      <c r="U58" s="99">
        <f>V$1+(INT(SUM(S$2:S58)/70)*"00:15")</f>
        <v>0.41666666666666669</v>
      </c>
    </row>
    <row r="59" spans="1:21" ht="12.75" customHeight="1" x14ac:dyDescent="0.2">
      <c r="A59" s="28"/>
      <c r="C59" s="23"/>
      <c r="D59" s="23"/>
      <c r="E59" s="23"/>
      <c r="F59" s="23"/>
      <c r="G59" s="22"/>
      <c r="L59" s="22"/>
      <c r="M59" s="22" t="str">
        <f t="shared" si="0"/>
        <v xml:space="preserve">  </v>
      </c>
      <c r="N59" s="22"/>
      <c r="O59" s="24">
        <f t="shared" si="1"/>
        <v>0</v>
      </c>
      <c r="P59" s="97"/>
      <c r="Q59" s="23" t="str">
        <f>VLOOKUP(BD!U59,OPERATION!A$1:C$20,2,TRUE)</f>
        <v>A1</v>
      </c>
      <c r="R59" s="34" t="s">
        <v>61</v>
      </c>
      <c r="S59" s="23">
        <f t="shared" si="2"/>
        <v>0</v>
      </c>
      <c r="T59" s="98">
        <f t="shared" si="3"/>
        <v>6</v>
      </c>
      <c r="U59" s="99">
        <f>V$1+(INT(SUM(S$2:S59)/70)*"00:15")</f>
        <v>0.41666666666666669</v>
      </c>
    </row>
    <row r="60" spans="1:21" ht="12.75" customHeight="1" x14ac:dyDescent="0.2">
      <c r="A60" s="28"/>
      <c r="C60" s="23"/>
      <c r="D60" s="23"/>
      <c r="E60" s="23"/>
      <c r="F60" s="23"/>
      <c r="G60" s="22"/>
      <c r="L60" s="22"/>
      <c r="M60" s="22" t="str">
        <f t="shared" si="0"/>
        <v xml:space="preserve">  </v>
      </c>
      <c r="N60" s="22"/>
      <c r="O60" s="24">
        <f t="shared" si="1"/>
        <v>0</v>
      </c>
      <c r="P60" s="97"/>
      <c r="Q60" s="23" t="str">
        <f>VLOOKUP(BD!U60,OPERATION!A$1:C$20,2,TRUE)</f>
        <v>A1</v>
      </c>
      <c r="R60" s="34" t="s">
        <v>61</v>
      </c>
      <c r="S60" s="23">
        <f t="shared" si="2"/>
        <v>0</v>
      </c>
      <c r="T60" s="98">
        <f t="shared" si="3"/>
        <v>6</v>
      </c>
      <c r="U60" s="99">
        <f>V$1+(INT(SUM(S$2:S60)/70)*"00:15")</f>
        <v>0.41666666666666669</v>
      </c>
    </row>
    <row r="61" spans="1:21" ht="12.75" customHeight="1" x14ac:dyDescent="0.2">
      <c r="C61" s="23"/>
      <c r="D61" s="23"/>
      <c r="E61" s="23"/>
      <c r="F61" s="23"/>
      <c r="G61" s="22"/>
      <c r="L61" s="22"/>
      <c r="M61" s="22" t="str">
        <f t="shared" si="0"/>
        <v xml:space="preserve">  </v>
      </c>
      <c r="N61" s="22"/>
      <c r="O61" s="24">
        <f t="shared" si="1"/>
        <v>0</v>
      </c>
      <c r="P61" s="97"/>
      <c r="Q61" s="23" t="str">
        <f>VLOOKUP(BD!U61,OPERATION!A$1:C$20,2,TRUE)</f>
        <v>A1</v>
      </c>
      <c r="R61" s="34" t="s">
        <v>61</v>
      </c>
      <c r="S61" s="23">
        <f t="shared" si="2"/>
        <v>0</v>
      </c>
      <c r="T61" s="98">
        <f t="shared" si="3"/>
        <v>6</v>
      </c>
      <c r="U61" s="99">
        <f>V$1+(INT(SUM(S$2:S61)/70)*"00:15")</f>
        <v>0.41666666666666669</v>
      </c>
    </row>
    <row r="62" spans="1:21" ht="12.75" customHeight="1" x14ac:dyDescent="0.2">
      <c r="A62" s="28"/>
      <c r="C62" s="23"/>
      <c r="D62" s="23"/>
      <c r="E62" s="23"/>
      <c r="F62" s="23"/>
      <c r="G62" s="22"/>
      <c r="L62" s="22"/>
      <c r="M62" s="22" t="str">
        <f t="shared" si="0"/>
        <v xml:space="preserve">  </v>
      </c>
      <c r="N62" s="22"/>
      <c r="O62" s="24">
        <f t="shared" si="1"/>
        <v>0</v>
      </c>
      <c r="P62" s="97"/>
      <c r="Q62" s="23" t="str">
        <f>VLOOKUP(BD!U62,OPERATION!A$1:C$20,2,TRUE)</f>
        <v>A1</v>
      </c>
      <c r="R62" s="34" t="s">
        <v>61</v>
      </c>
      <c r="S62" s="23">
        <f t="shared" si="2"/>
        <v>0</v>
      </c>
      <c r="T62" s="98">
        <f t="shared" si="3"/>
        <v>6</v>
      </c>
      <c r="U62" s="99">
        <f>V$1+(INT(SUM(S$2:S62)/70)*"00:15")</f>
        <v>0.41666666666666669</v>
      </c>
    </row>
    <row r="63" spans="1:21" ht="12.75" customHeight="1" x14ac:dyDescent="0.2">
      <c r="A63" s="28"/>
      <c r="C63" s="23"/>
      <c r="D63" s="23"/>
      <c r="E63" s="23"/>
      <c r="F63" s="23"/>
      <c r="G63" s="22"/>
      <c r="L63" s="22"/>
      <c r="M63" s="22" t="str">
        <f t="shared" si="0"/>
        <v xml:space="preserve">  </v>
      </c>
      <c r="N63" s="22"/>
      <c r="O63" s="24">
        <f t="shared" si="1"/>
        <v>0</v>
      </c>
      <c r="P63" s="97"/>
      <c r="Q63" s="23" t="str">
        <f>VLOOKUP(BD!U63,OPERATION!A$1:C$20,2,TRUE)</f>
        <v>A1</v>
      </c>
      <c r="R63" s="34" t="s">
        <v>61</v>
      </c>
      <c r="S63" s="23">
        <f t="shared" si="2"/>
        <v>0</v>
      </c>
      <c r="T63" s="98">
        <f t="shared" si="3"/>
        <v>6</v>
      </c>
      <c r="U63" s="99">
        <f>V$1+(INT(SUM(S$2:S63)/70)*"00:15")</f>
        <v>0.41666666666666669</v>
      </c>
    </row>
    <row r="64" spans="1:21" ht="12.75" customHeight="1" x14ac:dyDescent="0.2">
      <c r="C64" s="23"/>
      <c r="D64" s="23"/>
      <c r="E64" s="23"/>
      <c r="F64" s="23"/>
      <c r="G64" s="22"/>
      <c r="L64" s="22"/>
      <c r="M64" s="22" t="str">
        <f t="shared" si="0"/>
        <v xml:space="preserve">  </v>
      </c>
      <c r="N64" s="22"/>
      <c r="O64" s="24">
        <f t="shared" ref="O64:O127" si="4">I64*30+J64*14</f>
        <v>0</v>
      </c>
      <c r="P64" s="97"/>
      <c r="Q64" s="23" t="str">
        <f>VLOOKUP(BD!U64,OPERATION!A$1:C$20,2,TRUE)</f>
        <v>A1</v>
      </c>
      <c r="R64" s="34" t="s">
        <v>61</v>
      </c>
      <c r="S64" s="23">
        <f t="shared" ref="S64:S127" si="5">I64+J64+K64</f>
        <v>0</v>
      </c>
      <c r="T64" s="98">
        <f t="shared" si="3"/>
        <v>6</v>
      </c>
      <c r="U64" s="99">
        <f>V$1+(INT(SUM(S$2:S64)/70)*"00:15")</f>
        <v>0.41666666666666669</v>
      </c>
    </row>
    <row r="65" spans="1:21" ht="12.75" customHeight="1" x14ac:dyDescent="0.2">
      <c r="A65" s="28"/>
      <c r="C65" s="23"/>
      <c r="D65" s="23"/>
      <c r="E65" s="23"/>
      <c r="F65" s="23"/>
      <c r="G65" s="22"/>
      <c r="L65" s="22"/>
      <c r="M65" s="22" t="str">
        <f t="shared" ref="M65:M128" si="6">CONCATENATE(B66,"  ",C66)</f>
        <v xml:space="preserve">  </v>
      </c>
      <c r="N65" s="22"/>
      <c r="O65" s="24">
        <f t="shared" si="4"/>
        <v>0</v>
      </c>
      <c r="P65" s="97"/>
      <c r="Q65" s="23" t="str">
        <f>VLOOKUP(BD!U65,OPERATION!A$1:C$20,2,TRUE)</f>
        <v>A1</v>
      </c>
      <c r="R65" s="34" t="s">
        <v>61</v>
      </c>
      <c r="S65" s="23">
        <f t="shared" si="5"/>
        <v>0</v>
      </c>
      <c r="T65" s="98">
        <f t="shared" si="3"/>
        <v>6</v>
      </c>
      <c r="U65" s="99">
        <f>V$1+(INT(SUM(S$2:S65)/70)*"00:15")</f>
        <v>0.41666666666666669</v>
      </c>
    </row>
    <row r="66" spans="1:21" ht="12.75" customHeight="1" x14ac:dyDescent="0.2">
      <c r="A66" s="28"/>
      <c r="C66" s="23"/>
      <c r="D66" s="23"/>
      <c r="E66" s="23"/>
      <c r="F66" s="23"/>
      <c r="G66" s="22"/>
      <c r="L66" s="22"/>
      <c r="M66" s="22" t="str">
        <f t="shared" si="6"/>
        <v xml:space="preserve">  </v>
      </c>
      <c r="N66" s="22"/>
      <c r="O66" s="24">
        <f t="shared" si="4"/>
        <v>0</v>
      </c>
      <c r="P66" s="97"/>
      <c r="Q66" s="23" t="str">
        <f>VLOOKUP(BD!U66,OPERATION!A$1:C$20,2,TRUE)</f>
        <v>A1</v>
      </c>
      <c r="R66" s="34" t="s">
        <v>61</v>
      </c>
      <c r="S66" s="23">
        <f t="shared" si="5"/>
        <v>0</v>
      </c>
      <c r="T66" s="98">
        <f t="shared" si="3"/>
        <v>6</v>
      </c>
      <c r="U66" s="99">
        <f>V$1+(INT(SUM(S$2:S66)/70)*"00:15")</f>
        <v>0.41666666666666669</v>
      </c>
    </row>
    <row r="67" spans="1:21" ht="12.75" customHeight="1" x14ac:dyDescent="0.2">
      <c r="C67" s="23"/>
      <c r="D67" s="23"/>
      <c r="E67" s="23"/>
      <c r="F67" s="23"/>
      <c r="G67" s="22"/>
      <c r="L67" s="22"/>
      <c r="M67" s="22" t="str">
        <f t="shared" si="6"/>
        <v xml:space="preserve">  </v>
      </c>
      <c r="N67" s="22"/>
      <c r="O67" s="24">
        <f t="shared" si="4"/>
        <v>0</v>
      </c>
      <c r="P67" s="97"/>
      <c r="Q67" s="23" t="str">
        <f>VLOOKUP(BD!U67,OPERATION!A$1:C$20,2,TRUE)</f>
        <v>A1</v>
      </c>
      <c r="R67" s="34" t="s">
        <v>61</v>
      </c>
      <c r="S67" s="23">
        <f t="shared" si="5"/>
        <v>0</v>
      </c>
      <c r="T67" s="98">
        <f t="shared" ref="T67:T130" si="7">IF(OR(U67&lt;&gt;U66,U67=U66),SUMIF(U:U,U67,S:S),"")</f>
        <v>6</v>
      </c>
      <c r="U67" s="99">
        <f>V$1+(INT(SUM(S$2:S67)/70)*"00:15")</f>
        <v>0.41666666666666669</v>
      </c>
    </row>
    <row r="68" spans="1:21" ht="12.75" customHeight="1" x14ac:dyDescent="0.2">
      <c r="A68" s="28"/>
      <c r="C68" s="23"/>
      <c r="D68" s="23"/>
      <c r="E68" s="23"/>
      <c r="F68" s="23"/>
      <c r="G68" s="22"/>
      <c r="L68" s="22"/>
      <c r="M68" s="22" t="str">
        <f t="shared" si="6"/>
        <v xml:space="preserve">  </v>
      </c>
      <c r="N68" s="22"/>
      <c r="O68" s="24">
        <f t="shared" si="4"/>
        <v>0</v>
      </c>
      <c r="P68" s="97"/>
      <c r="Q68" s="23" t="str">
        <f>VLOOKUP(BD!U68,OPERATION!A$1:C$20,2,TRUE)</f>
        <v>A1</v>
      </c>
      <c r="R68" s="34" t="s">
        <v>61</v>
      </c>
      <c r="S68" s="23">
        <f t="shared" si="5"/>
        <v>0</v>
      </c>
      <c r="T68" s="98">
        <f t="shared" si="7"/>
        <v>6</v>
      </c>
      <c r="U68" s="99">
        <f>V$1+(INT(SUM(S$2:S68)/70)*"00:15")</f>
        <v>0.41666666666666669</v>
      </c>
    </row>
    <row r="69" spans="1:21" ht="12.75" customHeight="1" x14ac:dyDescent="0.2">
      <c r="A69" s="28"/>
      <c r="C69" s="23"/>
      <c r="D69" s="23"/>
      <c r="E69" s="23"/>
      <c r="F69" s="23"/>
      <c r="G69" s="22"/>
      <c r="L69" s="22"/>
      <c r="M69" s="22" t="str">
        <f t="shared" si="6"/>
        <v xml:space="preserve">  </v>
      </c>
      <c r="N69" s="22"/>
      <c r="O69" s="24">
        <f t="shared" si="4"/>
        <v>0</v>
      </c>
      <c r="P69" s="97"/>
      <c r="Q69" s="23" t="str">
        <f>VLOOKUP(BD!U69,OPERATION!A$1:C$20,2,TRUE)</f>
        <v>A1</v>
      </c>
      <c r="R69" s="34" t="s">
        <v>61</v>
      </c>
      <c r="S69" s="23">
        <f t="shared" si="5"/>
        <v>0</v>
      </c>
      <c r="T69" s="98">
        <f t="shared" si="7"/>
        <v>6</v>
      </c>
      <c r="U69" s="99">
        <f>V$1+(INT(SUM(S$2:S69)/70)*"00:15")</f>
        <v>0.41666666666666669</v>
      </c>
    </row>
    <row r="70" spans="1:21" ht="12.75" customHeight="1" x14ac:dyDescent="0.2">
      <c r="C70" s="23"/>
      <c r="D70" s="23"/>
      <c r="E70" s="23"/>
      <c r="F70" s="23"/>
      <c r="G70" s="22"/>
      <c r="L70" s="22"/>
      <c r="M70" s="22" t="str">
        <f t="shared" si="6"/>
        <v xml:space="preserve">  </v>
      </c>
      <c r="N70" s="22"/>
      <c r="O70" s="24">
        <f t="shared" si="4"/>
        <v>0</v>
      </c>
      <c r="P70" s="97"/>
      <c r="Q70" s="23" t="str">
        <f>VLOOKUP(BD!U70,OPERATION!A$1:C$20,2,TRUE)</f>
        <v>A1</v>
      </c>
      <c r="R70" s="34" t="s">
        <v>61</v>
      </c>
      <c r="S70" s="23">
        <f t="shared" si="5"/>
        <v>0</v>
      </c>
      <c r="T70" s="98">
        <f t="shared" si="7"/>
        <v>6</v>
      </c>
      <c r="U70" s="99">
        <f>V$1+(INT(SUM(S$2:S70)/70)*"00:15")</f>
        <v>0.41666666666666669</v>
      </c>
    </row>
    <row r="71" spans="1:21" ht="12.75" customHeight="1" x14ac:dyDescent="0.2">
      <c r="A71" s="28"/>
      <c r="C71" s="23"/>
      <c r="D71" s="23"/>
      <c r="E71" s="23"/>
      <c r="F71" s="23"/>
      <c r="G71" s="22"/>
      <c r="L71" s="22"/>
      <c r="M71" s="22" t="str">
        <f t="shared" si="6"/>
        <v xml:space="preserve">  </v>
      </c>
      <c r="N71" s="22"/>
      <c r="O71" s="24">
        <f t="shared" si="4"/>
        <v>0</v>
      </c>
      <c r="P71" s="97"/>
      <c r="Q71" s="23" t="str">
        <f>VLOOKUP(BD!U71,OPERATION!A$1:C$20,2,TRUE)</f>
        <v>A1</v>
      </c>
      <c r="R71" s="34" t="s">
        <v>61</v>
      </c>
      <c r="S71" s="23">
        <f t="shared" si="5"/>
        <v>0</v>
      </c>
      <c r="T71" s="98">
        <f t="shared" si="7"/>
        <v>6</v>
      </c>
      <c r="U71" s="99">
        <f>V$1+(INT(SUM(S$2:S71)/70)*"00:15")</f>
        <v>0.41666666666666669</v>
      </c>
    </row>
    <row r="72" spans="1:21" ht="12.75" customHeight="1" x14ac:dyDescent="0.2">
      <c r="A72" s="28"/>
      <c r="C72" s="23"/>
      <c r="D72" s="23"/>
      <c r="E72" s="23"/>
      <c r="F72" s="23"/>
      <c r="G72" s="22"/>
      <c r="L72" s="22"/>
      <c r="M72" s="22" t="str">
        <f t="shared" si="6"/>
        <v xml:space="preserve">  </v>
      </c>
      <c r="N72" s="22"/>
      <c r="O72" s="24">
        <f t="shared" si="4"/>
        <v>0</v>
      </c>
      <c r="P72" s="97"/>
      <c r="Q72" s="23" t="str">
        <f>VLOOKUP(BD!U72,OPERATION!A$1:C$20,2,TRUE)</f>
        <v>A1</v>
      </c>
      <c r="R72" s="34" t="s">
        <v>61</v>
      </c>
      <c r="S72" s="23">
        <f t="shared" si="5"/>
        <v>0</v>
      </c>
      <c r="T72" s="98">
        <f t="shared" si="7"/>
        <v>6</v>
      </c>
      <c r="U72" s="99">
        <f>V$1+(INT(SUM(S$2:S72)/70)*"00:15")</f>
        <v>0.41666666666666669</v>
      </c>
    </row>
    <row r="73" spans="1:21" ht="12.75" customHeight="1" x14ac:dyDescent="0.2">
      <c r="C73" s="23"/>
      <c r="D73" s="23"/>
      <c r="E73" s="23"/>
      <c r="F73" s="23"/>
      <c r="G73" s="22"/>
      <c r="L73" s="22"/>
      <c r="M73" s="22" t="str">
        <f t="shared" si="6"/>
        <v xml:space="preserve">  </v>
      </c>
      <c r="N73" s="22"/>
      <c r="O73" s="24">
        <f t="shared" si="4"/>
        <v>0</v>
      </c>
      <c r="P73" s="97"/>
      <c r="Q73" s="23" t="str">
        <f>VLOOKUP(BD!U73,OPERATION!A$1:C$20,2,TRUE)</f>
        <v>A1</v>
      </c>
      <c r="R73" s="34" t="s">
        <v>61</v>
      </c>
      <c r="S73" s="23">
        <f t="shared" si="5"/>
        <v>0</v>
      </c>
      <c r="T73" s="98">
        <f t="shared" si="7"/>
        <v>6</v>
      </c>
      <c r="U73" s="99">
        <f>V$1+(INT(SUM(S$2:S73)/70)*"00:15")</f>
        <v>0.41666666666666669</v>
      </c>
    </row>
    <row r="74" spans="1:21" ht="12.75" customHeight="1" x14ac:dyDescent="0.2">
      <c r="A74" s="28"/>
      <c r="C74" s="23"/>
      <c r="D74" s="23"/>
      <c r="E74" s="23"/>
      <c r="F74" s="23"/>
      <c r="G74" s="22"/>
      <c r="L74" s="22"/>
      <c r="M74" s="22" t="str">
        <f t="shared" si="6"/>
        <v xml:space="preserve">  </v>
      </c>
      <c r="N74" s="22"/>
      <c r="O74" s="24">
        <f t="shared" si="4"/>
        <v>0</v>
      </c>
      <c r="P74" s="97"/>
      <c r="Q74" s="23" t="str">
        <f>VLOOKUP(BD!U74,OPERATION!A$1:C$20,2,TRUE)</f>
        <v>A1</v>
      </c>
      <c r="R74" s="34" t="s">
        <v>61</v>
      </c>
      <c r="S74" s="23">
        <f t="shared" si="5"/>
        <v>0</v>
      </c>
      <c r="T74" s="98">
        <f t="shared" si="7"/>
        <v>6</v>
      </c>
      <c r="U74" s="99">
        <f>V$1+(INT(SUM(S$2:S74)/70)*"00:15")</f>
        <v>0.41666666666666669</v>
      </c>
    </row>
    <row r="75" spans="1:21" ht="12.75" customHeight="1" x14ac:dyDescent="0.2">
      <c r="A75" s="28"/>
      <c r="C75" s="23"/>
      <c r="D75" s="23"/>
      <c r="E75" s="23"/>
      <c r="F75" s="23"/>
      <c r="G75" s="22"/>
      <c r="L75" s="22"/>
      <c r="M75" s="22" t="str">
        <f t="shared" si="6"/>
        <v xml:space="preserve">  </v>
      </c>
      <c r="N75" s="22"/>
      <c r="O75" s="24">
        <f t="shared" si="4"/>
        <v>0</v>
      </c>
      <c r="P75" s="97"/>
      <c r="Q75" s="23" t="str">
        <f>VLOOKUP(BD!U75,OPERATION!A$1:C$20,2,TRUE)</f>
        <v>A1</v>
      </c>
      <c r="R75" s="34" t="s">
        <v>61</v>
      </c>
      <c r="S75" s="23">
        <f t="shared" si="5"/>
        <v>0</v>
      </c>
      <c r="T75" s="98">
        <f t="shared" si="7"/>
        <v>6</v>
      </c>
      <c r="U75" s="99">
        <f>V$1+(INT(SUM(S$2:S75)/70)*"00:15")</f>
        <v>0.41666666666666669</v>
      </c>
    </row>
    <row r="76" spans="1:21" ht="12.75" customHeight="1" x14ac:dyDescent="0.2">
      <c r="C76" s="23"/>
      <c r="D76" s="23"/>
      <c r="E76" s="23"/>
      <c r="F76" s="23"/>
      <c r="G76" s="22"/>
      <c r="L76" s="22"/>
      <c r="M76" s="22" t="str">
        <f t="shared" si="6"/>
        <v xml:space="preserve">  </v>
      </c>
      <c r="N76" s="22"/>
      <c r="O76" s="24">
        <f t="shared" si="4"/>
        <v>0</v>
      </c>
      <c r="P76" s="97"/>
      <c r="Q76" s="23" t="str">
        <f>VLOOKUP(BD!U76,OPERATION!A$1:C$20,2,TRUE)</f>
        <v>A1</v>
      </c>
      <c r="R76" s="34" t="s">
        <v>61</v>
      </c>
      <c r="S76" s="23">
        <f t="shared" si="5"/>
        <v>0</v>
      </c>
      <c r="T76" s="98">
        <f t="shared" si="7"/>
        <v>6</v>
      </c>
      <c r="U76" s="99">
        <f>V$1+(INT(SUM(S$2:S76)/70)*"00:15")</f>
        <v>0.41666666666666669</v>
      </c>
    </row>
    <row r="77" spans="1:21" ht="12.75" customHeight="1" x14ac:dyDescent="0.2">
      <c r="A77" s="28"/>
      <c r="C77" s="23"/>
      <c r="D77" s="23"/>
      <c r="E77" s="23"/>
      <c r="F77" s="23"/>
      <c r="G77" s="22"/>
      <c r="L77" s="22"/>
      <c r="M77" s="22" t="str">
        <f t="shared" si="6"/>
        <v xml:space="preserve">  </v>
      </c>
      <c r="N77" s="22"/>
      <c r="O77" s="24">
        <f t="shared" si="4"/>
        <v>0</v>
      </c>
      <c r="P77" s="97"/>
      <c r="Q77" s="23" t="str">
        <f>VLOOKUP(BD!U77,OPERATION!A$1:C$20,2,TRUE)</f>
        <v>A1</v>
      </c>
      <c r="R77" s="34" t="s">
        <v>61</v>
      </c>
      <c r="S77" s="23">
        <f t="shared" si="5"/>
        <v>0</v>
      </c>
      <c r="T77" s="98">
        <f t="shared" si="7"/>
        <v>6</v>
      </c>
      <c r="U77" s="99">
        <f>V$1+(INT(SUM(S$2:S77)/70)*"00:15")</f>
        <v>0.41666666666666669</v>
      </c>
    </row>
    <row r="78" spans="1:21" ht="12.75" customHeight="1" x14ac:dyDescent="0.2">
      <c r="A78" s="28"/>
      <c r="C78" s="23"/>
      <c r="D78" s="23"/>
      <c r="E78" s="23"/>
      <c r="F78" s="23"/>
      <c r="G78" s="22"/>
      <c r="L78" s="22"/>
      <c r="M78" s="22" t="str">
        <f t="shared" si="6"/>
        <v xml:space="preserve">  </v>
      </c>
      <c r="N78" s="22"/>
      <c r="O78" s="24">
        <f t="shared" si="4"/>
        <v>0</v>
      </c>
      <c r="P78" s="97"/>
      <c r="Q78" s="23" t="str">
        <f>VLOOKUP(BD!U78,OPERATION!A$1:C$20,2,TRUE)</f>
        <v>A1</v>
      </c>
      <c r="R78" s="34" t="s">
        <v>61</v>
      </c>
      <c r="S78" s="23">
        <f t="shared" si="5"/>
        <v>0</v>
      </c>
      <c r="T78" s="98">
        <f t="shared" si="7"/>
        <v>6</v>
      </c>
      <c r="U78" s="99">
        <f>V$1+(INT(SUM(S$2:S78)/70)*"00:15")</f>
        <v>0.41666666666666669</v>
      </c>
    </row>
    <row r="79" spans="1:21" ht="12.75" customHeight="1" x14ac:dyDescent="0.2">
      <c r="C79" s="23"/>
      <c r="D79" s="23"/>
      <c r="E79" s="23"/>
      <c r="F79" s="23"/>
      <c r="G79" s="22"/>
      <c r="L79" s="22"/>
      <c r="M79" s="22" t="str">
        <f t="shared" si="6"/>
        <v xml:space="preserve">  </v>
      </c>
      <c r="N79" s="22"/>
      <c r="O79" s="24">
        <f t="shared" si="4"/>
        <v>0</v>
      </c>
      <c r="P79" s="97"/>
      <c r="Q79" s="23" t="str">
        <f>VLOOKUP(BD!U79,OPERATION!A$1:C$20,2,TRUE)</f>
        <v>A1</v>
      </c>
      <c r="R79" s="34" t="s">
        <v>61</v>
      </c>
      <c r="S79" s="23">
        <f t="shared" si="5"/>
        <v>0</v>
      </c>
      <c r="T79" s="98">
        <f t="shared" si="7"/>
        <v>6</v>
      </c>
      <c r="U79" s="99">
        <f>V$1+(INT(SUM(S$2:S79)/70)*"00:15")</f>
        <v>0.41666666666666669</v>
      </c>
    </row>
    <row r="80" spans="1:21" ht="12.75" customHeight="1" x14ac:dyDescent="0.2">
      <c r="A80" s="28"/>
      <c r="C80" s="23"/>
      <c r="D80" s="23"/>
      <c r="E80" s="23"/>
      <c r="F80" s="23"/>
      <c r="G80" s="22"/>
      <c r="M80" s="22" t="str">
        <f t="shared" si="6"/>
        <v xml:space="preserve">  </v>
      </c>
      <c r="N80" s="22"/>
      <c r="O80" s="24">
        <f t="shared" si="4"/>
        <v>0</v>
      </c>
      <c r="P80" s="97"/>
      <c r="Q80" s="23" t="str">
        <f>VLOOKUP(BD!U80,OPERATION!A$1:C$20,2,TRUE)</f>
        <v>A1</v>
      </c>
      <c r="R80" s="34" t="s">
        <v>61</v>
      </c>
      <c r="S80" s="23">
        <f t="shared" si="5"/>
        <v>0</v>
      </c>
      <c r="T80" s="98">
        <f t="shared" si="7"/>
        <v>6</v>
      </c>
      <c r="U80" s="99">
        <f>V$1+(INT(SUM(S$2:S80)/70)*"00:15")</f>
        <v>0.41666666666666669</v>
      </c>
    </row>
    <row r="81" spans="13:21" ht="12.75" customHeight="1" x14ac:dyDescent="0.2">
      <c r="M81" s="22" t="str">
        <f t="shared" si="6"/>
        <v xml:space="preserve">  </v>
      </c>
      <c r="N81" s="22"/>
      <c r="O81" s="24">
        <f t="shared" si="4"/>
        <v>0</v>
      </c>
      <c r="P81" s="97"/>
      <c r="Q81" s="23" t="str">
        <f>VLOOKUP(BD!U81,OPERATION!A$1:C$20,2,TRUE)</f>
        <v>A1</v>
      </c>
      <c r="R81" s="34" t="s">
        <v>61</v>
      </c>
      <c r="S81" s="23">
        <f t="shared" si="5"/>
        <v>0</v>
      </c>
      <c r="T81" s="98">
        <f t="shared" si="7"/>
        <v>6</v>
      </c>
      <c r="U81" s="99">
        <f>V$1+(INT(SUM(S$2:S81)/70)*"00:15")</f>
        <v>0.41666666666666669</v>
      </c>
    </row>
    <row r="82" spans="13:21" ht="12.75" customHeight="1" x14ac:dyDescent="0.2">
      <c r="M82" s="22" t="str">
        <f t="shared" si="6"/>
        <v xml:space="preserve">  </v>
      </c>
      <c r="N82" s="22"/>
      <c r="O82" s="24">
        <f t="shared" si="4"/>
        <v>0</v>
      </c>
      <c r="P82" s="97"/>
      <c r="Q82" s="23" t="str">
        <f>VLOOKUP(BD!U82,OPERATION!A$1:C$20,2,TRUE)</f>
        <v>A1</v>
      </c>
      <c r="R82" s="34" t="s">
        <v>61</v>
      </c>
      <c r="S82" s="23">
        <f t="shared" si="5"/>
        <v>0</v>
      </c>
      <c r="T82" s="98">
        <f t="shared" si="7"/>
        <v>6</v>
      </c>
      <c r="U82" s="99">
        <f>V$1+(INT(SUM(S$2:S82)/70)*"00:15")</f>
        <v>0.41666666666666669</v>
      </c>
    </row>
    <row r="83" spans="13:21" ht="12.75" customHeight="1" x14ac:dyDescent="0.2">
      <c r="M83" s="22" t="str">
        <f t="shared" si="6"/>
        <v xml:space="preserve">  </v>
      </c>
      <c r="N83" s="22"/>
      <c r="O83" s="24">
        <f t="shared" si="4"/>
        <v>0</v>
      </c>
      <c r="P83" s="97"/>
      <c r="Q83" s="23" t="str">
        <f>VLOOKUP(BD!U83,OPERATION!A$1:C$20,2,TRUE)</f>
        <v>A1</v>
      </c>
      <c r="R83" s="34" t="s">
        <v>61</v>
      </c>
      <c r="S83" s="23">
        <f t="shared" si="5"/>
        <v>0</v>
      </c>
      <c r="T83" s="98">
        <f t="shared" si="7"/>
        <v>6</v>
      </c>
      <c r="U83" s="99">
        <f>V$1+(INT(SUM(S$2:S83)/70)*"00:15")</f>
        <v>0.41666666666666669</v>
      </c>
    </row>
    <row r="84" spans="13:21" ht="12.75" customHeight="1" x14ac:dyDescent="0.2">
      <c r="M84" s="22" t="str">
        <f t="shared" si="6"/>
        <v xml:space="preserve">  </v>
      </c>
      <c r="O84" s="24">
        <f t="shared" si="4"/>
        <v>0</v>
      </c>
      <c r="P84" s="97"/>
      <c r="Q84" s="23" t="str">
        <f>VLOOKUP(BD!U84,OPERATION!A$1:C$20,2,TRUE)</f>
        <v>A1</v>
      </c>
      <c r="R84" s="34" t="s">
        <v>61</v>
      </c>
      <c r="S84" s="23">
        <f t="shared" si="5"/>
        <v>0</v>
      </c>
      <c r="T84" s="98">
        <f t="shared" si="7"/>
        <v>6</v>
      </c>
      <c r="U84" s="99">
        <f>V$1+(INT(SUM(S$2:S84)/70)*"00:15")</f>
        <v>0.41666666666666669</v>
      </c>
    </row>
    <row r="85" spans="13:21" ht="12.75" customHeight="1" x14ac:dyDescent="0.2">
      <c r="M85" s="22" t="str">
        <f t="shared" si="6"/>
        <v xml:space="preserve">  </v>
      </c>
      <c r="O85" s="24">
        <f t="shared" si="4"/>
        <v>0</v>
      </c>
      <c r="P85" s="97"/>
      <c r="Q85" s="23" t="str">
        <f>VLOOKUP(BD!U85,OPERATION!A$1:C$20,2,TRUE)</f>
        <v>A1</v>
      </c>
      <c r="R85" s="34" t="s">
        <v>61</v>
      </c>
      <c r="S85" s="23">
        <f t="shared" si="5"/>
        <v>0</v>
      </c>
      <c r="T85" s="98">
        <f t="shared" si="7"/>
        <v>6</v>
      </c>
      <c r="U85" s="99">
        <f>V$1+(INT(SUM(S$2:S85)/70)*"00:15")</f>
        <v>0.41666666666666669</v>
      </c>
    </row>
    <row r="86" spans="13:21" ht="12.75" customHeight="1" x14ac:dyDescent="0.2">
      <c r="M86" s="22" t="str">
        <f t="shared" si="6"/>
        <v xml:space="preserve">  </v>
      </c>
      <c r="O86" s="24">
        <f t="shared" si="4"/>
        <v>0</v>
      </c>
      <c r="P86" s="97"/>
      <c r="Q86" s="23" t="str">
        <f>VLOOKUP(BD!U86,OPERATION!A$1:C$20,2,TRUE)</f>
        <v>A1</v>
      </c>
      <c r="R86" s="34" t="s">
        <v>61</v>
      </c>
      <c r="S86" s="23">
        <f t="shared" si="5"/>
        <v>0</v>
      </c>
      <c r="T86" s="98">
        <f t="shared" si="7"/>
        <v>6</v>
      </c>
      <c r="U86" s="99">
        <f>V$1+(INT(SUM(S$2:S86)/70)*"00:15")</f>
        <v>0.41666666666666669</v>
      </c>
    </row>
    <row r="87" spans="13:21" ht="12.75" customHeight="1" x14ac:dyDescent="0.2">
      <c r="M87" s="22" t="str">
        <f t="shared" si="6"/>
        <v xml:space="preserve">  </v>
      </c>
      <c r="O87" s="24">
        <f t="shared" si="4"/>
        <v>0</v>
      </c>
      <c r="P87" s="97"/>
      <c r="Q87" s="23" t="str">
        <f>VLOOKUP(BD!U87,OPERATION!A$1:C$20,2,TRUE)</f>
        <v>A1</v>
      </c>
      <c r="R87" s="34" t="s">
        <v>61</v>
      </c>
      <c r="S87" s="23">
        <f t="shared" si="5"/>
        <v>0</v>
      </c>
      <c r="T87" s="98">
        <f t="shared" si="7"/>
        <v>6</v>
      </c>
      <c r="U87" s="99">
        <f>V$1+(INT(SUM(S$2:S87)/70)*"00:15")</f>
        <v>0.41666666666666669</v>
      </c>
    </row>
    <row r="88" spans="13:21" ht="12.75" customHeight="1" x14ac:dyDescent="0.2">
      <c r="M88" s="22" t="str">
        <f t="shared" si="6"/>
        <v xml:space="preserve">  </v>
      </c>
      <c r="O88" s="24">
        <f t="shared" si="4"/>
        <v>0</v>
      </c>
      <c r="P88" s="97"/>
      <c r="Q88" s="23" t="str">
        <f>VLOOKUP(BD!U88,OPERATION!A$1:C$20,2,TRUE)</f>
        <v>A1</v>
      </c>
      <c r="R88" s="34" t="s">
        <v>61</v>
      </c>
      <c r="S88" s="23">
        <f t="shared" si="5"/>
        <v>0</v>
      </c>
      <c r="T88" s="98">
        <f t="shared" si="7"/>
        <v>6</v>
      </c>
      <c r="U88" s="99">
        <f>V$1+(INT(SUM(S$2:S88)/70)*"00:15")</f>
        <v>0.41666666666666669</v>
      </c>
    </row>
    <row r="89" spans="13:21" ht="12.75" customHeight="1" x14ac:dyDescent="0.2">
      <c r="M89" s="22" t="str">
        <f t="shared" si="6"/>
        <v xml:space="preserve">  </v>
      </c>
      <c r="O89" s="24">
        <f t="shared" si="4"/>
        <v>0</v>
      </c>
      <c r="P89" s="97"/>
      <c r="Q89" s="23" t="str">
        <f>VLOOKUP(BD!U89,OPERATION!A$1:C$20,2,TRUE)</f>
        <v>A1</v>
      </c>
      <c r="R89" s="34" t="s">
        <v>61</v>
      </c>
      <c r="S89" s="23">
        <f t="shared" si="5"/>
        <v>0</v>
      </c>
      <c r="T89" s="98">
        <f t="shared" si="7"/>
        <v>6</v>
      </c>
      <c r="U89" s="99">
        <f>V$1+(INT(SUM(S$2:S89)/70)*"00:15")</f>
        <v>0.41666666666666669</v>
      </c>
    </row>
    <row r="90" spans="13:21" ht="12.75" customHeight="1" x14ac:dyDescent="0.2">
      <c r="M90" s="22" t="str">
        <f t="shared" si="6"/>
        <v xml:space="preserve">  </v>
      </c>
      <c r="O90" s="24">
        <f t="shared" si="4"/>
        <v>0</v>
      </c>
      <c r="P90" s="97"/>
      <c r="Q90" s="23" t="str">
        <f>VLOOKUP(BD!U90,OPERATION!A$1:C$20,2,TRUE)</f>
        <v>A1</v>
      </c>
      <c r="R90" s="34" t="s">
        <v>61</v>
      </c>
      <c r="S90" s="23">
        <f t="shared" si="5"/>
        <v>0</v>
      </c>
      <c r="T90" s="98">
        <f t="shared" si="7"/>
        <v>6</v>
      </c>
      <c r="U90" s="99">
        <f>V$1+(INT(SUM(S$2:S90)/70)*"00:15")</f>
        <v>0.41666666666666669</v>
      </c>
    </row>
    <row r="91" spans="13:21" ht="12.75" customHeight="1" x14ac:dyDescent="0.2">
      <c r="M91" s="22" t="str">
        <f t="shared" si="6"/>
        <v xml:space="preserve">  </v>
      </c>
      <c r="O91" s="24">
        <f t="shared" si="4"/>
        <v>0</v>
      </c>
      <c r="P91" s="97"/>
      <c r="Q91" s="23" t="str">
        <f>VLOOKUP(BD!U91,OPERATION!A$1:C$20,2,TRUE)</f>
        <v>A1</v>
      </c>
      <c r="R91" s="34" t="s">
        <v>61</v>
      </c>
      <c r="S91" s="23">
        <f t="shared" si="5"/>
        <v>0</v>
      </c>
      <c r="T91" s="98">
        <f t="shared" si="7"/>
        <v>6</v>
      </c>
      <c r="U91" s="99">
        <f>V$1+(INT(SUM(S$2:S91)/70)*"00:15")</f>
        <v>0.41666666666666669</v>
      </c>
    </row>
    <row r="92" spans="13:21" ht="12.75" customHeight="1" x14ac:dyDescent="0.2">
      <c r="M92" s="22" t="str">
        <f t="shared" si="6"/>
        <v xml:space="preserve">  </v>
      </c>
      <c r="O92" s="24">
        <f t="shared" si="4"/>
        <v>0</v>
      </c>
      <c r="P92" s="97"/>
      <c r="Q92" s="23" t="str">
        <f>VLOOKUP(BD!U92,OPERATION!A$1:C$20,2,TRUE)</f>
        <v>A1</v>
      </c>
      <c r="R92" s="34" t="s">
        <v>61</v>
      </c>
      <c r="S92" s="23">
        <f t="shared" si="5"/>
        <v>0</v>
      </c>
      <c r="T92" s="98">
        <f t="shared" si="7"/>
        <v>6</v>
      </c>
      <c r="U92" s="99">
        <f>V$1+(INT(SUM(S$2:S92)/70)*"00:15")</f>
        <v>0.41666666666666669</v>
      </c>
    </row>
    <row r="93" spans="13:21" ht="12.75" customHeight="1" x14ac:dyDescent="0.2">
      <c r="M93" s="22" t="str">
        <f t="shared" si="6"/>
        <v xml:space="preserve">  </v>
      </c>
      <c r="O93" s="24">
        <f t="shared" si="4"/>
        <v>0</v>
      </c>
      <c r="P93" s="97"/>
      <c r="Q93" s="23" t="str">
        <f>VLOOKUP(BD!U93,OPERATION!A$1:C$20,2,TRUE)</f>
        <v>A1</v>
      </c>
      <c r="R93" s="34" t="s">
        <v>61</v>
      </c>
      <c r="S93" s="23">
        <f t="shared" si="5"/>
        <v>0</v>
      </c>
      <c r="T93" s="98">
        <f t="shared" si="7"/>
        <v>6</v>
      </c>
      <c r="U93" s="99">
        <f>V$1+(INT(SUM(S$2:S93)/70)*"00:15")</f>
        <v>0.41666666666666669</v>
      </c>
    </row>
    <row r="94" spans="13:21" ht="12.75" customHeight="1" x14ac:dyDescent="0.2">
      <c r="M94" s="22" t="str">
        <f t="shared" si="6"/>
        <v xml:space="preserve">  </v>
      </c>
      <c r="O94" s="24">
        <f t="shared" si="4"/>
        <v>0</v>
      </c>
      <c r="P94" s="97"/>
      <c r="Q94" s="23" t="str">
        <f>VLOOKUP(BD!U94,OPERATION!A$1:C$20,2,TRUE)</f>
        <v>A1</v>
      </c>
      <c r="R94" s="34" t="s">
        <v>61</v>
      </c>
      <c r="S94" s="23">
        <f t="shared" si="5"/>
        <v>0</v>
      </c>
      <c r="T94" s="98">
        <f t="shared" si="7"/>
        <v>6</v>
      </c>
      <c r="U94" s="99">
        <f>V$1+(INT(SUM(S$2:S94)/70)*"00:15")</f>
        <v>0.41666666666666669</v>
      </c>
    </row>
    <row r="95" spans="13:21" ht="12.75" customHeight="1" x14ac:dyDescent="0.2">
      <c r="M95" s="22" t="str">
        <f t="shared" si="6"/>
        <v xml:space="preserve">  </v>
      </c>
      <c r="O95" s="24">
        <f t="shared" si="4"/>
        <v>0</v>
      </c>
      <c r="P95" s="97"/>
      <c r="Q95" s="23" t="str">
        <f>VLOOKUP(BD!U95,OPERATION!A$1:C$20,2,TRUE)</f>
        <v>A1</v>
      </c>
      <c r="R95" s="34" t="s">
        <v>61</v>
      </c>
      <c r="S95" s="23">
        <f t="shared" si="5"/>
        <v>0</v>
      </c>
      <c r="T95" s="98">
        <f t="shared" si="7"/>
        <v>6</v>
      </c>
      <c r="U95" s="99">
        <f>V$1+(INT(SUM(S$2:S95)/70)*"00:15")</f>
        <v>0.41666666666666669</v>
      </c>
    </row>
    <row r="96" spans="13:21" ht="12.75" customHeight="1" x14ac:dyDescent="0.2">
      <c r="M96" s="22" t="str">
        <f t="shared" si="6"/>
        <v xml:space="preserve">  </v>
      </c>
      <c r="O96" s="24">
        <f t="shared" si="4"/>
        <v>0</v>
      </c>
      <c r="P96" s="97"/>
      <c r="Q96" s="23" t="str">
        <f>VLOOKUP(BD!U96,OPERATION!A$1:C$20,2,TRUE)</f>
        <v>A1</v>
      </c>
      <c r="R96" s="34" t="s">
        <v>61</v>
      </c>
      <c r="S96" s="23">
        <f t="shared" si="5"/>
        <v>0</v>
      </c>
      <c r="T96" s="98">
        <f t="shared" si="7"/>
        <v>6</v>
      </c>
      <c r="U96" s="99">
        <f>V$1+(INT(SUM(S$2:S96)/70)*"00:15")</f>
        <v>0.41666666666666669</v>
      </c>
    </row>
    <row r="97" spans="13:21" ht="12.75" customHeight="1" x14ac:dyDescent="0.2">
      <c r="M97" s="22" t="str">
        <f t="shared" si="6"/>
        <v xml:space="preserve">  </v>
      </c>
      <c r="O97" s="24">
        <f t="shared" si="4"/>
        <v>0</v>
      </c>
      <c r="P97" s="97"/>
      <c r="Q97" s="23" t="str">
        <f>VLOOKUP(BD!U97,OPERATION!A$1:C$20,2,TRUE)</f>
        <v>A1</v>
      </c>
      <c r="R97" s="34" t="s">
        <v>61</v>
      </c>
      <c r="S97" s="23">
        <f t="shared" si="5"/>
        <v>0</v>
      </c>
      <c r="T97" s="98">
        <f t="shared" si="7"/>
        <v>6</v>
      </c>
      <c r="U97" s="99">
        <f>V$1+(INT(SUM(S$2:S97)/70)*"00:15")</f>
        <v>0.41666666666666669</v>
      </c>
    </row>
    <row r="98" spans="13:21" ht="12.75" customHeight="1" x14ac:dyDescent="0.2">
      <c r="M98" s="22" t="str">
        <f t="shared" si="6"/>
        <v xml:space="preserve">  </v>
      </c>
      <c r="O98" s="24">
        <f t="shared" si="4"/>
        <v>0</v>
      </c>
      <c r="P98" s="97"/>
      <c r="Q98" s="23" t="str">
        <f>VLOOKUP(BD!U98,OPERATION!A$1:C$20,2,TRUE)</f>
        <v>A1</v>
      </c>
      <c r="R98" s="34" t="s">
        <v>61</v>
      </c>
      <c r="S98" s="23">
        <f t="shared" si="5"/>
        <v>0</v>
      </c>
      <c r="T98" s="98">
        <f t="shared" si="7"/>
        <v>6</v>
      </c>
      <c r="U98" s="99">
        <f>V$1+(INT(SUM(S$2:S98)/70)*"00:15")</f>
        <v>0.41666666666666669</v>
      </c>
    </row>
    <row r="99" spans="13:21" ht="12.75" customHeight="1" x14ac:dyDescent="0.2">
      <c r="M99" s="22" t="str">
        <f t="shared" si="6"/>
        <v xml:space="preserve">  </v>
      </c>
      <c r="O99" s="24">
        <f t="shared" si="4"/>
        <v>0</v>
      </c>
      <c r="P99" s="97"/>
      <c r="Q99" s="23" t="str">
        <f>VLOOKUP(BD!U99,OPERATION!A$1:C$20,2,TRUE)</f>
        <v>A1</v>
      </c>
      <c r="R99" s="34" t="s">
        <v>61</v>
      </c>
      <c r="S99" s="23">
        <f t="shared" si="5"/>
        <v>0</v>
      </c>
      <c r="T99" s="98">
        <f t="shared" si="7"/>
        <v>6</v>
      </c>
      <c r="U99" s="99">
        <f>V$1+(INT(SUM(S$2:S99)/70)*"00:15")</f>
        <v>0.41666666666666669</v>
      </c>
    </row>
    <row r="100" spans="13:21" ht="12.75" customHeight="1" x14ac:dyDescent="0.2">
      <c r="M100" s="22" t="str">
        <f t="shared" si="6"/>
        <v xml:space="preserve">  </v>
      </c>
      <c r="O100" s="24">
        <f t="shared" si="4"/>
        <v>0</v>
      </c>
      <c r="P100" s="97"/>
      <c r="Q100" s="23" t="str">
        <f>VLOOKUP(BD!U100,OPERATION!A$1:C$20,2,TRUE)</f>
        <v>A1</v>
      </c>
      <c r="R100" s="34" t="s">
        <v>61</v>
      </c>
      <c r="S100" s="23">
        <f t="shared" si="5"/>
        <v>0</v>
      </c>
      <c r="T100" s="98">
        <f t="shared" si="7"/>
        <v>6</v>
      </c>
      <c r="U100" s="99">
        <f>V$1+(INT(SUM(S$2:S100)/70)*"00:15")</f>
        <v>0.41666666666666669</v>
      </c>
    </row>
    <row r="101" spans="13:21" ht="12.75" customHeight="1" x14ac:dyDescent="0.2">
      <c r="M101" s="22" t="str">
        <f t="shared" si="6"/>
        <v xml:space="preserve">  </v>
      </c>
      <c r="O101" s="24">
        <f t="shared" si="4"/>
        <v>0</v>
      </c>
      <c r="P101" s="97"/>
      <c r="Q101" s="23" t="str">
        <f>VLOOKUP(BD!U101,OPERATION!A$1:C$20,2,TRUE)</f>
        <v>A1</v>
      </c>
      <c r="R101" s="34" t="s">
        <v>61</v>
      </c>
      <c r="S101" s="23">
        <f t="shared" si="5"/>
        <v>0</v>
      </c>
      <c r="T101" s="98">
        <f t="shared" si="7"/>
        <v>6</v>
      </c>
      <c r="U101" s="99">
        <f>V$1+(INT(SUM(S$2:S101)/70)*"00:15")</f>
        <v>0.41666666666666669</v>
      </c>
    </row>
    <row r="102" spans="13:21" ht="12.75" customHeight="1" x14ac:dyDescent="0.2">
      <c r="M102" s="22" t="str">
        <f t="shared" si="6"/>
        <v xml:space="preserve">  </v>
      </c>
      <c r="O102" s="24">
        <f t="shared" si="4"/>
        <v>0</v>
      </c>
      <c r="P102" s="97"/>
      <c r="Q102" s="23" t="str">
        <f>VLOOKUP(BD!U102,OPERATION!A$1:C$20,2,TRUE)</f>
        <v>A1</v>
      </c>
      <c r="R102" s="34" t="s">
        <v>61</v>
      </c>
      <c r="S102" s="23">
        <f t="shared" si="5"/>
        <v>0</v>
      </c>
      <c r="T102" s="98">
        <f t="shared" si="7"/>
        <v>6</v>
      </c>
      <c r="U102" s="99">
        <f>V$1+(INT(SUM(S$2:S102)/70)*"00:15")</f>
        <v>0.41666666666666669</v>
      </c>
    </row>
    <row r="103" spans="13:21" ht="12.75" customHeight="1" x14ac:dyDescent="0.2">
      <c r="M103" s="22" t="str">
        <f t="shared" si="6"/>
        <v xml:space="preserve">  </v>
      </c>
      <c r="O103" s="24">
        <f t="shared" si="4"/>
        <v>0</v>
      </c>
      <c r="P103" s="97"/>
      <c r="Q103" s="23" t="str">
        <f>VLOOKUP(BD!U103,OPERATION!A$1:C$20,2,TRUE)</f>
        <v>A1</v>
      </c>
      <c r="R103" s="34" t="s">
        <v>61</v>
      </c>
      <c r="S103" s="23">
        <f t="shared" si="5"/>
        <v>0</v>
      </c>
      <c r="T103" s="98">
        <f t="shared" si="7"/>
        <v>6</v>
      </c>
      <c r="U103" s="99">
        <f>V$1+(INT(SUM(S$2:S103)/70)*"00:15")</f>
        <v>0.41666666666666669</v>
      </c>
    </row>
    <row r="104" spans="13:21" ht="12.75" customHeight="1" x14ac:dyDescent="0.2">
      <c r="M104" s="22" t="str">
        <f t="shared" si="6"/>
        <v xml:space="preserve">  </v>
      </c>
      <c r="O104" s="24">
        <f t="shared" si="4"/>
        <v>0</v>
      </c>
      <c r="P104" s="97"/>
      <c r="Q104" s="23" t="str">
        <f>VLOOKUP(BD!U104,OPERATION!A$1:C$20,2,TRUE)</f>
        <v>A1</v>
      </c>
      <c r="R104" s="34" t="s">
        <v>61</v>
      </c>
      <c r="S104" s="23">
        <f t="shared" si="5"/>
        <v>0</v>
      </c>
      <c r="T104" s="98">
        <f t="shared" si="7"/>
        <v>6</v>
      </c>
      <c r="U104" s="99">
        <f>V$1+(INT(SUM(S$2:S104)/70)*"00:15")</f>
        <v>0.41666666666666669</v>
      </c>
    </row>
    <row r="105" spans="13:21" ht="12.75" customHeight="1" x14ac:dyDescent="0.2">
      <c r="M105" s="22" t="str">
        <f t="shared" si="6"/>
        <v xml:space="preserve">  </v>
      </c>
      <c r="O105" s="24">
        <f t="shared" si="4"/>
        <v>0</v>
      </c>
      <c r="P105" s="97"/>
      <c r="Q105" s="23" t="str">
        <f>VLOOKUP(BD!U105,OPERATION!A$1:C$20,2,TRUE)</f>
        <v>A1</v>
      </c>
      <c r="R105" s="34" t="s">
        <v>61</v>
      </c>
      <c r="S105" s="23">
        <f t="shared" si="5"/>
        <v>0</v>
      </c>
      <c r="T105" s="98">
        <f t="shared" si="7"/>
        <v>6</v>
      </c>
      <c r="U105" s="99">
        <f>V$1+(INT(SUM(S$2:S105)/70)*"00:15")</f>
        <v>0.41666666666666669</v>
      </c>
    </row>
    <row r="106" spans="13:21" ht="12.75" customHeight="1" x14ac:dyDescent="0.2">
      <c r="M106" s="22" t="str">
        <f t="shared" si="6"/>
        <v xml:space="preserve">  </v>
      </c>
      <c r="O106" s="24">
        <f t="shared" si="4"/>
        <v>0</v>
      </c>
      <c r="P106" s="97"/>
      <c r="Q106" s="23" t="str">
        <f>VLOOKUP(BD!U106,OPERATION!A$1:C$20,2,TRUE)</f>
        <v>A1</v>
      </c>
      <c r="R106" s="34" t="s">
        <v>61</v>
      </c>
      <c r="S106" s="23">
        <f t="shared" si="5"/>
        <v>0</v>
      </c>
      <c r="T106" s="98">
        <f t="shared" si="7"/>
        <v>6</v>
      </c>
      <c r="U106" s="99">
        <f>V$1+(INT(SUM(S$2:S106)/70)*"00:15")</f>
        <v>0.41666666666666669</v>
      </c>
    </row>
    <row r="107" spans="13:21" ht="12.75" customHeight="1" x14ac:dyDescent="0.2">
      <c r="M107" s="22" t="str">
        <f t="shared" si="6"/>
        <v xml:space="preserve">  </v>
      </c>
      <c r="O107" s="24">
        <f t="shared" si="4"/>
        <v>0</v>
      </c>
      <c r="P107" s="97"/>
      <c r="Q107" s="23" t="str">
        <f>VLOOKUP(BD!U107,OPERATION!A$1:C$20,2,TRUE)</f>
        <v>A1</v>
      </c>
      <c r="R107" s="34" t="s">
        <v>61</v>
      </c>
      <c r="S107" s="23">
        <f t="shared" si="5"/>
        <v>0</v>
      </c>
      <c r="T107" s="98">
        <f t="shared" si="7"/>
        <v>6</v>
      </c>
      <c r="U107" s="99">
        <f>V$1+(INT(SUM(S$2:S107)/70)*"00:15")</f>
        <v>0.41666666666666669</v>
      </c>
    </row>
    <row r="108" spans="13:21" ht="12.75" customHeight="1" x14ac:dyDescent="0.2">
      <c r="M108" s="22" t="str">
        <f t="shared" si="6"/>
        <v xml:space="preserve">  </v>
      </c>
      <c r="O108" s="24">
        <f t="shared" si="4"/>
        <v>0</v>
      </c>
      <c r="P108" s="97"/>
      <c r="Q108" s="23" t="str">
        <f>VLOOKUP(BD!U108,OPERATION!A$1:C$20,2,TRUE)</f>
        <v>A1</v>
      </c>
      <c r="R108" s="34" t="s">
        <v>61</v>
      </c>
      <c r="S108" s="23">
        <f t="shared" si="5"/>
        <v>0</v>
      </c>
      <c r="T108" s="98">
        <f t="shared" si="7"/>
        <v>6</v>
      </c>
      <c r="U108" s="99">
        <f>V$1+(INT(SUM(S$2:S108)/70)*"00:15")</f>
        <v>0.41666666666666669</v>
      </c>
    </row>
    <row r="109" spans="13:21" ht="12.75" customHeight="1" x14ac:dyDescent="0.2">
      <c r="M109" s="22" t="str">
        <f t="shared" si="6"/>
        <v xml:space="preserve">  </v>
      </c>
      <c r="O109" s="24">
        <f t="shared" si="4"/>
        <v>0</v>
      </c>
      <c r="P109" s="97"/>
      <c r="Q109" s="23" t="str">
        <f>VLOOKUP(BD!U109,OPERATION!A$1:C$20,2,TRUE)</f>
        <v>A1</v>
      </c>
      <c r="R109" s="34" t="s">
        <v>61</v>
      </c>
      <c r="S109" s="23">
        <f t="shared" si="5"/>
        <v>0</v>
      </c>
      <c r="T109" s="98">
        <f t="shared" si="7"/>
        <v>6</v>
      </c>
      <c r="U109" s="99">
        <f>V$1+(INT(SUM(S$2:S109)/70)*"00:15")</f>
        <v>0.41666666666666669</v>
      </c>
    </row>
    <row r="110" spans="13:21" ht="12.75" customHeight="1" x14ac:dyDescent="0.2">
      <c r="M110" s="22" t="str">
        <f t="shared" si="6"/>
        <v xml:space="preserve">  </v>
      </c>
      <c r="O110" s="24">
        <f t="shared" si="4"/>
        <v>0</v>
      </c>
      <c r="P110" s="97"/>
      <c r="Q110" s="23" t="str">
        <f>VLOOKUP(BD!U110,OPERATION!A$1:C$20,2,TRUE)</f>
        <v>A1</v>
      </c>
      <c r="R110" s="34" t="s">
        <v>61</v>
      </c>
      <c r="S110" s="23">
        <f t="shared" si="5"/>
        <v>0</v>
      </c>
      <c r="T110" s="98">
        <f t="shared" si="7"/>
        <v>6</v>
      </c>
      <c r="U110" s="99">
        <f>V$1+(INT(SUM(S$2:S110)/70)*"00:15")</f>
        <v>0.41666666666666669</v>
      </c>
    </row>
    <row r="111" spans="13:21" ht="12.75" customHeight="1" x14ac:dyDescent="0.2">
      <c r="M111" s="22" t="str">
        <f t="shared" si="6"/>
        <v xml:space="preserve">  </v>
      </c>
      <c r="O111" s="24">
        <f t="shared" si="4"/>
        <v>0</v>
      </c>
      <c r="P111" s="97"/>
      <c r="Q111" s="23" t="str">
        <f>VLOOKUP(BD!U111,OPERATION!A$1:C$20,2,TRUE)</f>
        <v>A1</v>
      </c>
      <c r="R111" s="34" t="s">
        <v>61</v>
      </c>
      <c r="S111" s="23">
        <f t="shared" si="5"/>
        <v>0</v>
      </c>
      <c r="T111" s="98">
        <f t="shared" si="7"/>
        <v>6</v>
      </c>
      <c r="U111" s="99">
        <f>V$1+(INT(SUM(S$2:S111)/70)*"00:15")</f>
        <v>0.41666666666666669</v>
      </c>
    </row>
    <row r="112" spans="13:21" ht="12.75" customHeight="1" x14ac:dyDescent="0.2">
      <c r="M112" s="22" t="str">
        <f t="shared" si="6"/>
        <v xml:space="preserve">  </v>
      </c>
      <c r="O112" s="24">
        <f t="shared" si="4"/>
        <v>0</v>
      </c>
      <c r="P112" s="97"/>
      <c r="Q112" s="23" t="str">
        <f>VLOOKUP(BD!U112,OPERATION!A$1:C$20,2,TRUE)</f>
        <v>A1</v>
      </c>
      <c r="R112" s="34" t="s">
        <v>61</v>
      </c>
      <c r="S112" s="23">
        <f t="shared" si="5"/>
        <v>0</v>
      </c>
      <c r="T112" s="98">
        <f t="shared" si="7"/>
        <v>6</v>
      </c>
      <c r="U112" s="99">
        <f>V$1+(INT(SUM(S$2:S112)/70)*"00:15")</f>
        <v>0.41666666666666669</v>
      </c>
    </row>
    <row r="113" spans="13:21" ht="12.75" customHeight="1" x14ac:dyDescent="0.2">
      <c r="M113" s="22" t="str">
        <f t="shared" si="6"/>
        <v xml:space="preserve">  </v>
      </c>
      <c r="O113" s="24">
        <f t="shared" si="4"/>
        <v>0</v>
      </c>
      <c r="P113" s="97"/>
      <c r="Q113" s="23" t="str">
        <f>VLOOKUP(BD!U113,OPERATION!A$1:C$20,2,TRUE)</f>
        <v>A1</v>
      </c>
      <c r="R113" s="34" t="s">
        <v>61</v>
      </c>
      <c r="S113" s="23">
        <f t="shared" si="5"/>
        <v>0</v>
      </c>
      <c r="T113" s="98">
        <f t="shared" si="7"/>
        <v>6</v>
      </c>
      <c r="U113" s="99">
        <f>V$1+(INT(SUM(S$2:S113)/70)*"00:15")</f>
        <v>0.41666666666666669</v>
      </c>
    </row>
    <row r="114" spans="13:21" ht="12.75" customHeight="1" x14ac:dyDescent="0.2">
      <c r="M114" s="22" t="str">
        <f t="shared" si="6"/>
        <v xml:space="preserve">  </v>
      </c>
      <c r="O114" s="24">
        <f t="shared" si="4"/>
        <v>0</v>
      </c>
      <c r="P114" s="97"/>
      <c r="Q114" s="23" t="str">
        <f>VLOOKUP(BD!U114,OPERATION!A$1:C$20,2,TRUE)</f>
        <v>A1</v>
      </c>
      <c r="R114" s="34" t="s">
        <v>61</v>
      </c>
      <c r="S114" s="23">
        <f t="shared" si="5"/>
        <v>0</v>
      </c>
      <c r="T114" s="98">
        <f t="shared" si="7"/>
        <v>6</v>
      </c>
      <c r="U114" s="99">
        <f>V$1+(INT(SUM(S$2:S114)/70)*"00:15")</f>
        <v>0.41666666666666669</v>
      </c>
    </row>
    <row r="115" spans="13:21" ht="12.75" customHeight="1" x14ac:dyDescent="0.2">
      <c r="M115" s="22" t="str">
        <f t="shared" si="6"/>
        <v xml:space="preserve">  </v>
      </c>
      <c r="O115" s="24">
        <f t="shared" si="4"/>
        <v>0</v>
      </c>
      <c r="P115" s="97"/>
      <c r="Q115" s="23" t="str">
        <f>VLOOKUP(BD!U115,OPERATION!A$1:C$20,2,TRUE)</f>
        <v>A1</v>
      </c>
      <c r="R115" s="34" t="s">
        <v>61</v>
      </c>
      <c r="S115" s="23">
        <f t="shared" si="5"/>
        <v>0</v>
      </c>
      <c r="T115" s="98">
        <f t="shared" si="7"/>
        <v>6</v>
      </c>
      <c r="U115" s="99">
        <f>V$1+(INT(SUM(S$2:S115)/70)*"00:15")</f>
        <v>0.41666666666666669</v>
      </c>
    </row>
    <row r="116" spans="13:21" ht="12.75" customHeight="1" x14ac:dyDescent="0.2">
      <c r="M116" s="22" t="str">
        <f t="shared" si="6"/>
        <v xml:space="preserve">  </v>
      </c>
      <c r="O116" s="24">
        <f t="shared" si="4"/>
        <v>0</v>
      </c>
      <c r="P116" s="97"/>
      <c r="Q116" s="23" t="str">
        <f>VLOOKUP(BD!U116,OPERATION!A$1:C$20,2,TRUE)</f>
        <v>A1</v>
      </c>
      <c r="R116" s="34" t="s">
        <v>61</v>
      </c>
      <c r="S116" s="23">
        <f t="shared" si="5"/>
        <v>0</v>
      </c>
      <c r="T116" s="98">
        <f t="shared" si="7"/>
        <v>6</v>
      </c>
      <c r="U116" s="99">
        <f>V$1+(INT(SUM(S$2:S116)/70)*"00:15")</f>
        <v>0.41666666666666669</v>
      </c>
    </row>
    <row r="117" spans="13:21" ht="12.75" customHeight="1" x14ac:dyDescent="0.2">
      <c r="M117" s="22" t="str">
        <f t="shared" si="6"/>
        <v xml:space="preserve">  </v>
      </c>
      <c r="O117" s="24">
        <f t="shared" si="4"/>
        <v>0</v>
      </c>
      <c r="P117" s="97"/>
      <c r="Q117" s="23" t="str">
        <f>VLOOKUP(BD!U117,OPERATION!A$1:C$20,2,TRUE)</f>
        <v>A1</v>
      </c>
      <c r="R117" s="34" t="s">
        <v>61</v>
      </c>
      <c r="S117" s="23">
        <f t="shared" si="5"/>
        <v>0</v>
      </c>
      <c r="T117" s="98">
        <f t="shared" si="7"/>
        <v>6</v>
      </c>
      <c r="U117" s="99">
        <f>V$1+(INT(SUM(S$2:S117)/70)*"00:15")</f>
        <v>0.41666666666666669</v>
      </c>
    </row>
    <row r="118" spans="13:21" ht="12.75" customHeight="1" x14ac:dyDescent="0.2">
      <c r="M118" s="22" t="str">
        <f t="shared" si="6"/>
        <v xml:space="preserve">  </v>
      </c>
      <c r="O118" s="24">
        <f t="shared" si="4"/>
        <v>0</v>
      </c>
      <c r="P118" s="97"/>
      <c r="Q118" s="23" t="str">
        <f>VLOOKUP(BD!U118,OPERATION!A$1:C$20,2,TRUE)</f>
        <v>A1</v>
      </c>
      <c r="R118" s="34" t="s">
        <v>61</v>
      </c>
      <c r="S118" s="23">
        <f t="shared" si="5"/>
        <v>0</v>
      </c>
      <c r="T118" s="98">
        <f t="shared" si="7"/>
        <v>6</v>
      </c>
      <c r="U118" s="99">
        <f>V$1+(INT(SUM(S$2:S118)/70)*"00:15")</f>
        <v>0.41666666666666669</v>
      </c>
    </row>
    <row r="119" spans="13:21" ht="12.75" customHeight="1" x14ac:dyDescent="0.2">
      <c r="M119" s="22" t="str">
        <f t="shared" si="6"/>
        <v xml:space="preserve">  </v>
      </c>
      <c r="O119" s="24">
        <f t="shared" si="4"/>
        <v>0</v>
      </c>
      <c r="P119" s="97"/>
      <c r="Q119" s="23" t="str">
        <f>VLOOKUP(BD!U119,OPERATION!A$1:C$20,2,TRUE)</f>
        <v>A1</v>
      </c>
      <c r="R119" s="34" t="s">
        <v>61</v>
      </c>
      <c r="S119" s="23">
        <f t="shared" si="5"/>
        <v>0</v>
      </c>
      <c r="T119" s="98">
        <f t="shared" si="7"/>
        <v>6</v>
      </c>
      <c r="U119" s="99">
        <f>V$1+(INT(SUM(S$2:S119)/70)*"00:15")</f>
        <v>0.41666666666666669</v>
      </c>
    </row>
    <row r="120" spans="13:21" ht="12.75" customHeight="1" x14ac:dyDescent="0.2">
      <c r="M120" s="22" t="str">
        <f t="shared" si="6"/>
        <v xml:space="preserve">  </v>
      </c>
      <c r="O120" s="24">
        <f t="shared" si="4"/>
        <v>0</v>
      </c>
      <c r="P120" s="97"/>
      <c r="Q120" s="23" t="str">
        <f>VLOOKUP(BD!U120,OPERATION!A$1:C$20,2,TRUE)</f>
        <v>A1</v>
      </c>
      <c r="R120" s="34" t="s">
        <v>61</v>
      </c>
      <c r="S120" s="23">
        <f t="shared" si="5"/>
        <v>0</v>
      </c>
      <c r="T120" s="98">
        <f t="shared" si="7"/>
        <v>6</v>
      </c>
      <c r="U120" s="99">
        <f>V$1+(INT(SUM(S$2:S120)/70)*"00:15")</f>
        <v>0.41666666666666669</v>
      </c>
    </row>
    <row r="121" spans="13:21" ht="12.75" customHeight="1" x14ac:dyDescent="0.2">
      <c r="M121" s="22" t="str">
        <f t="shared" si="6"/>
        <v xml:space="preserve">  </v>
      </c>
      <c r="O121" s="24">
        <f t="shared" si="4"/>
        <v>0</v>
      </c>
      <c r="P121" s="97"/>
      <c r="Q121" s="23" t="str">
        <f>VLOOKUP(BD!U121,OPERATION!A$1:C$20,2,TRUE)</f>
        <v>A1</v>
      </c>
      <c r="R121" s="34" t="s">
        <v>61</v>
      </c>
      <c r="S121" s="23">
        <f t="shared" si="5"/>
        <v>0</v>
      </c>
      <c r="T121" s="98">
        <f t="shared" si="7"/>
        <v>6</v>
      </c>
      <c r="U121" s="99">
        <f>V$1+(INT(SUM(S$2:S121)/70)*"00:15")</f>
        <v>0.41666666666666669</v>
      </c>
    </row>
    <row r="122" spans="13:21" ht="12.75" customHeight="1" x14ac:dyDescent="0.2">
      <c r="M122" s="22" t="str">
        <f t="shared" si="6"/>
        <v xml:space="preserve">  </v>
      </c>
      <c r="O122" s="24">
        <f t="shared" si="4"/>
        <v>0</v>
      </c>
      <c r="P122" s="97"/>
      <c r="Q122" s="23" t="str">
        <f>VLOOKUP(BD!U122,OPERATION!A$1:C$20,2,TRUE)</f>
        <v>A1</v>
      </c>
      <c r="R122" s="34" t="s">
        <v>61</v>
      </c>
      <c r="S122" s="23">
        <f t="shared" si="5"/>
        <v>0</v>
      </c>
      <c r="T122" s="98">
        <f t="shared" si="7"/>
        <v>6</v>
      </c>
      <c r="U122" s="99">
        <f>V$1+(INT(SUM(S$2:S122)/70)*"00:15")</f>
        <v>0.41666666666666669</v>
      </c>
    </row>
    <row r="123" spans="13:21" ht="12.75" customHeight="1" x14ac:dyDescent="0.2">
      <c r="M123" s="22" t="str">
        <f t="shared" si="6"/>
        <v xml:space="preserve">  </v>
      </c>
      <c r="O123" s="24">
        <f t="shared" si="4"/>
        <v>0</v>
      </c>
      <c r="P123" s="97"/>
      <c r="Q123" s="23" t="str">
        <f>VLOOKUP(BD!U123,OPERATION!A$1:C$20,2,TRUE)</f>
        <v>A1</v>
      </c>
      <c r="R123" s="34" t="s">
        <v>61</v>
      </c>
      <c r="S123" s="23">
        <f t="shared" si="5"/>
        <v>0</v>
      </c>
      <c r="T123" s="98">
        <f t="shared" si="7"/>
        <v>6</v>
      </c>
      <c r="U123" s="99">
        <f>V$1+(INT(SUM(S$2:S123)/70)*"00:15")</f>
        <v>0.41666666666666669</v>
      </c>
    </row>
    <row r="124" spans="13:21" ht="12.75" customHeight="1" x14ac:dyDescent="0.2">
      <c r="M124" s="22" t="str">
        <f t="shared" si="6"/>
        <v xml:space="preserve">  </v>
      </c>
      <c r="O124" s="24">
        <f t="shared" si="4"/>
        <v>0</v>
      </c>
      <c r="P124" s="97"/>
      <c r="Q124" s="23" t="str">
        <f>VLOOKUP(BD!U124,OPERATION!A$1:C$20,2,TRUE)</f>
        <v>A1</v>
      </c>
      <c r="R124" s="34" t="s">
        <v>61</v>
      </c>
      <c r="S124" s="23">
        <f t="shared" si="5"/>
        <v>0</v>
      </c>
      <c r="T124" s="98">
        <f t="shared" si="7"/>
        <v>6</v>
      </c>
      <c r="U124" s="99">
        <f>V$1+(INT(SUM(S$2:S124)/70)*"00:15")</f>
        <v>0.41666666666666669</v>
      </c>
    </row>
    <row r="125" spans="13:21" ht="12.75" customHeight="1" x14ac:dyDescent="0.2">
      <c r="M125" s="22" t="str">
        <f t="shared" si="6"/>
        <v xml:space="preserve">  </v>
      </c>
      <c r="O125" s="24">
        <f t="shared" si="4"/>
        <v>0</v>
      </c>
      <c r="P125" s="97"/>
      <c r="Q125" s="23" t="str">
        <f>VLOOKUP(BD!U125,OPERATION!A$1:C$20,2,TRUE)</f>
        <v>A1</v>
      </c>
      <c r="R125" s="34" t="s">
        <v>61</v>
      </c>
      <c r="S125" s="23">
        <f t="shared" si="5"/>
        <v>0</v>
      </c>
      <c r="T125" s="98">
        <f t="shared" si="7"/>
        <v>6</v>
      </c>
      <c r="U125" s="99">
        <f>V$1+(INT(SUM(S$2:S125)/70)*"00:15")</f>
        <v>0.41666666666666669</v>
      </c>
    </row>
    <row r="126" spans="13:21" ht="12.75" customHeight="1" x14ac:dyDescent="0.2">
      <c r="M126" s="22" t="str">
        <f t="shared" si="6"/>
        <v xml:space="preserve">  </v>
      </c>
      <c r="O126" s="24">
        <f t="shared" si="4"/>
        <v>0</v>
      </c>
      <c r="P126" s="97"/>
      <c r="Q126" s="23" t="str">
        <f>VLOOKUP(BD!U126,OPERATION!A$1:C$20,2,TRUE)</f>
        <v>A1</v>
      </c>
      <c r="R126" s="34" t="s">
        <v>61</v>
      </c>
      <c r="S126" s="23">
        <f t="shared" si="5"/>
        <v>0</v>
      </c>
      <c r="T126" s="98">
        <f t="shared" si="7"/>
        <v>6</v>
      </c>
      <c r="U126" s="99">
        <f>V$1+(INT(SUM(S$2:S126)/70)*"00:15")</f>
        <v>0.41666666666666669</v>
      </c>
    </row>
    <row r="127" spans="13:21" ht="12.75" customHeight="1" x14ac:dyDescent="0.2">
      <c r="M127" s="22" t="str">
        <f t="shared" si="6"/>
        <v xml:space="preserve">  </v>
      </c>
      <c r="O127" s="24">
        <f t="shared" si="4"/>
        <v>0</v>
      </c>
      <c r="P127" s="97"/>
      <c r="Q127" s="23" t="str">
        <f>VLOOKUP(BD!U127,OPERATION!A$1:C$20,2,TRUE)</f>
        <v>A1</v>
      </c>
      <c r="R127" s="34" t="s">
        <v>61</v>
      </c>
      <c r="S127" s="23">
        <f t="shared" si="5"/>
        <v>0</v>
      </c>
      <c r="T127" s="98">
        <f t="shared" si="7"/>
        <v>6</v>
      </c>
      <c r="U127" s="99">
        <f>V$1+(INT(SUM(S$2:S127)/70)*"00:15")</f>
        <v>0.41666666666666669</v>
      </c>
    </row>
    <row r="128" spans="13:21" ht="12.75" customHeight="1" x14ac:dyDescent="0.2">
      <c r="M128" s="22" t="str">
        <f t="shared" si="6"/>
        <v xml:space="preserve">  </v>
      </c>
      <c r="O128" s="24">
        <f t="shared" ref="O128:O191" si="8">I128*30+J128*14</f>
        <v>0</v>
      </c>
      <c r="P128" s="97"/>
      <c r="Q128" s="23" t="str">
        <f>VLOOKUP(BD!U128,OPERATION!A$1:C$20,2,TRUE)</f>
        <v>A1</v>
      </c>
      <c r="R128" s="34" t="s">
        <v>61</v>
      </c>
      <c r="S128" s="23">
        <f t="shared" ref="S128:S191" si="9">I128+J128+K128</f>
        <v>0</v>
      </c>
      <c r="T128" s="98">
        <f t="shared" si="7"/>
        <v>6</v>
      </c>
      <c r="U128" s="99">
        <f>V$1+(INT(SUM(S$2:S128)/70)*"00:15")</f>
        <v>0.41666666666666669</v>
      </c>
    </row>
    <row r="129" spans="13:21" ht="12.75" customHeight="1" x14ac:dyDescent="0.2">
      <c r="M129" s="22" t="str">
        <f t="shared" ref="M129:M192" si="10">CONCATENATE(B130,"  ",C130)</f>
        <v xml:space="preserve">  </v>
      </c>
      <c r="O129" s="24">
        <f t="shared" si="8"/>
        <v>0</v>
      </c>
      <c r="P129" s="97"/>
      <c r="Q129" s="23" t="str">
        <f>VLOOKUP(BD!U129,OPERATION!A$1:C$20,2,TRUE)</f>
        <v>A1</v>
      </c>
      <c r="R129" s="34" t="s">
        <v>61</v>
      </c>
      <c r="S129" s="23">
        <f t="shared" si="9"/>
        <v>0</v>
      </c>
      <c r="T129" s="98">
        <f t="shared" si="7"/>
        <v>6</v>
      </c>
      <c r="U129" s="99">
        <f>V$1+(INT(SUM(S$2:S129)/70)*"00:15")</f>
        <v>0.41666666666666669</v>
      </c>
    </row>
    <row r="130" spans="13:21" ht="12.75" customHeight="1" x14ac:dyDescent="0.2">
      <c r="M130" s="22" t="str">
        <f t="shared" si="10"/>
        <v xml:space="preserve">  </v>
      </c>
      <c r="O130" s="24">
        <f t="shared" si="8"/>
        <v>0</v>
      </c>
      <c r="P130" s="97"/>
      <c r="Q130" s="23" t="str">
        <f>VLOOKUP(BD!U130,OPERATION!A$1:C$20,2,TRUE)</f>
        <v>A1</v>
      </c>
      <c r="R130" s="34" t="s">
        <v>61</v>
      </c>
      <c r="S130" s="23">
        <f t="shared" si="9"/>
        <v>0</v>
      </c>
      <c r="T130" s="98">
        <f t="shared" si="7"/>
        <v>6</v>
      </c>
      <c r="U130" s="99">
        <f>V$1+(INT(SUM(S$2:S130)/70)*"00:15")</f>
        <v>0.41666666666666669</v>
      </c>
    </row>
    <row r="131" spans="13:21" ht="12.75" customHeight="1" x14ac:dyDescent="0.2">
      <c r="M131" s="22" t="str">
        <f t="shared" si="10"/>
        <v xml:space="preserve">  </v>
      </c>
      <c r="O131" s="24">
        <f t="shared" si="8"/>
        <v>0</v>
      </c>
      <c r="P131" s="97"/>
      <c r="Q131" s="23" t="str">
        <f>VLOOKUP(BD!U131,OPERATION!A$1:C$20,2,TRUE)</f>
        <v>A1</v>
      </c>
      <c r="R131" s="34" t="s">
        <v>61</v>
      </c>
      <c r="S131" s="23">
        <f t="shared" si="9"/>
        <v>0</v>
      </c>
      <c r="T131" s="98">
        <f t="shared" ref="T131:T194" si="11">IF(OR(U131&lt;&gt;U130,U131=U130),SUMIF(U:U,U131,S:S),"")</f>
        <v>6</v>
      </c>
      <c r="U131" s="99">
        <f>V$1+(INT(SUM(S$2:S131)/70)*"00:15")</f>
        <v>0.41666666666666669</v>
      </c>
    </row>
    <row r="132" spans="13:21" ht="12.75" customHeight="1" x14ac:dyDescent="0.2">
      <c r="M132" s="22" t="str">
        <f t="shared" si="10"/>
        <v xml:space="preserve">  </v>
      </c>
      <c r="O132" s="24">
        <f t="shared" si="8"/>
        <v>0</v>
      </c>
      <c r="P132" s="97"/>
      <c r="Q132" s="23" t="str">
        <f>VLOOKUP(BD!U132,OPERATION!A$1:C$20,2,TRUE)</f>
        <v>A1</v>
      </c>
      <c r="R132" s="34" t="s">
        <v>61</v>
      </c>
      <c r="S132" s="23">
        <f t="shared" si="9"/>
        <v>0</v>
      </c>
      <c r="T132" s="98">
        <f t="shared" si="11"/>
        <v>6</v>
      </c>
      <c r="U132" s="99">
        <f>V$1+(INT(SUM(S$2:S132)/70)*"00:15")</f>
        <v>0.41666666666666669</v>
      </c>
    </row>
    <row r="133" spans="13:21" ht="12.75" customHeight="1" x14ac:dyDescent="0.2">
      <c r="M133" s="22" t="str">
        <f t="shared" si="10"/>
        <v xml:space="preserve">  </v>
      </c>
      <c r="O133" s="24">
        <f t="shared" si="8"/>
        <v>0</v>
      </c>
      <c r="P133" s="97"/>
      <c r="Q133" s="23" t="str">
        <f>VLOOKUP(BD!U133,OPERATION!A$1:C$20,2,TRUE)</f>
        <v>A1</v>
      </c>
      <c r="R133" s="34" t="s">
        <v>61</v>
      </c>
      <c r="S133" s="23">
        <f t="shared" si="9"/>
        <v>0</v>
      </c>
      <c r="T133" s="98">
        <f t="shared" si="11"/>
        <v>6</v>
      </c>
      <c r="U133" s="99">
        <f>V$1+(INT(SUM(S$2:S133)/70)*"00:15")</f>
        <v>0.41666666666666669</v>
      </c>
    </row>
    <row r="134" spans="13:21" ht="12.75" customHeight="1" x14ac:dyDescent="0.2">
      <c r="M134" s="22" t="str">
        <f t="shared" si="10"/>
        <v xml:space="preserve">  </v>
      </c>
      <c r="O134" s="24">
        <f t="shared" si="8"/>
        <v>0</v>
      </c>
      <c r="P134" s="97"/>
      <c r="Q134" s="23" t="str">
        <f>VLOOKUP(BD!U134,OPERATION!A$1:C$20,2,TRUE)</f>
        <v>A1</v>
      </c>
      <c r="R134" s="34" t="s">
        <v>61</v>
      </c>
      <c r="S134" s="23">
        <f t="shared" si="9"/>
        <v>0</v>
      </c>
      <c r="T134" s="98">
        <f t="shared" si="11"/>
        <v>6</v>
      </c>
      <c r="U134" s="99">
        <f>V$1+(INT(SUM(S$2:S134)/70)*"00:15")</f>
        <v>0.41666666666666669</v>
      </c>
    </row>
    <row r="135" spans="13:21" ht="12.75" customHeight="1" x14ac:dyDescent="0.2">
      <c r="M135" s="22" t="str">
        <f t="shared" si="10"/>
        <v xml:space="preserve">  </v>
      </c>
      <c r="O135" s="24">
        <f t="shared" si="8"/>
        <v>0</v>
      </c>
      <c r="P135" s="97"/>
      <c r="Q135" s="23" t="str">
        <f>VLOOKUP(BD!U135,OPERATION!A$1:C$20,2,TRUE)</f>
        <v>A1</v>
      </c>
      <c r="R135" s="34" t="s">
        <v>61</v>
      </c>
      <c r="S135" s="23">
        <f t="shared" si="9"/>
        <v>0</v>
      </c>
      <c r="T135" s="98">
        <f t="shared" si="11"/>
        <v>6</v>
      </c>
      <c r="U135" s="99">
        <f>V$1+(INT(SUM(S$2:S135)/70)*"00:15")</f>
        <v>0.41666666666666669</v>
      </c>
    </row>
    <row r="136" spans="13:21" ht="12.75" customHeight="1" x14ac:dyDescent="0.2">
      <c r="M136" s="22" t="str">
        <f t="shared" si="10"/>
        <v xml:space="preserve">  </v>
      </c>
      <c r="O136" s="24">
        <f t="shared" si="8"/>
        <v>0</v>
      </c>
      <c r="P136" s="97"/>
      <c r="Q136" s="23" t="str">
        <f>VLOOKUP(BD!U136,OPERATION!A$1:C$20,2,TRUE)</f>
        <v>A1</v>
      </c>
      <c r="R136" s="34" t="s">
        <v>61</v>
      </c>
      <c r="S136" s="23">
        <f t="shared" si="9"/>
        <v>0</v>
      </c>
      <c r="T136" s="98">
        <f t="shared" si="11"/>
        <v>6</v>
      </c>
      <c r="U136" s="99">
        <f>V$1+(INT(SUM(S$2:S136)/70)*"00:15")</f>
        <v>0.41666666666666669</v>
      </c>
    </row>
    <row r="137" spans="13:21" ht="12.75" customHeight="1" x14ac:dyDescent="0.2">
      <c r="M137" s="22" t="str">
        <f t="shared" si="10"/>
        <v xml:space="preserve">  </v>
      </c>
      <c r="O137" s="24">
        <f t="shared" si="8"/>
        <v>0</v>
      </c>
      <c r="P137" s="97"/>
      <c r="Q137" s="23" t="str">
        <f>VLOOKUP(BD!U137,OPERATION!A$1:C$20,2,TRUE)</f>
        <v>A1</v>
      </c>
      <c r="R137" s="34" t="s">
        <v>61</v>
      </c>
      <c r="S137" s="23">
        <f t="shared" si="9"/>
        <v>0</v>
      </c>
      <c r="T137" s="98">
        <f t="shared" si="11"/>
        <v>6</v>
      </c>
      <c r="U137" s="99">
        <f>V$1+(INT(SUM(S$2:S137)/70)*"00:15")</f>
        <v>0.41666666666666669</v>
      </c>
    </row>
    <row r="138" spans="13:21" ht="12.75" customHeight="1" x14ac:dyDescent="0.2">
      <c r="M138" s="22" t="str">
        <f t="shared" si="10"/>
        <v xml:space="preserve">  </v>
      </c>
      <c r="O138" s="24">
        <f t="shared" si="8"/>
        <v>0</v>
      </c>
      <c r="P138" s="97"/>
      <c r="Q138" s="23" t="str">
        <f>VLOOKUP(BD!U138,OPERATION!A$1:C$20,2,TRUE)</f>
        <v>A1</v>
      </c>
      <c r="R138" s="34" t="s">
        <v>61</v>
      </c>
      <c r="S138" s="23">
        <f t="shared" si="9"/>
        <v>0</v>
      </c>
      <c r="T138" s="98">
        <f t="shared" si="11"/>
        <v>6</v>
      </c>
      <c r="U138" s="99">
        <f>V$1+(INT(SUM(S$2:S138)/70)*"00:15")</f>
        <v>0.41666666666666669</v>
      </c>
    </row>
    <row r="139" spans="13:21" ht="12.75" customHeight="1" x14ac:dyDescent="0.2">
      <c r="M139" s="22" t="str">
        <f t="shared" si="10"/>
        <v xml:space="preserve">  </v>
      </c>
      <c r="O139" s="24">
        <f t="shared" si="8"/>
        <v>0</v>
      </c>
      <c r="P139" s="97"/>
      <c r="Q139" s="23" t="str">
        <f>VLOOKUP(BD!U139,OPERATION!A$1:C$20,2,TRUE)</f>
        <v>A1</v>
      </c>
      <c r="R139" s="34" t="s">
        <v>61</v>
      </c>
      <c r="S139" s="23">
        <f t="shared" si="9"/>
        <v>0</v>
      </c>
      <c r="T139" s="98">
        <f t="shared" si="11"/>
        <v>6</v>
      </c>
      <c r="U139" s="99">
        <f>V$1+(INT(SUM(S$2:S139)/70)*"00:15")</f>
        <v>0.41666666666666669</v>
      </c>
    </row>
    <row r="140" spans="13:21" ht="12.75" customHeight="1" x14ac:dyDescent="0.2">
      <c r="M140" s="22" t="str">
        <f t="shared" si="10"/>
        <v xml:space="preserve">  </v>
      </c>
      <c r="O140" s="24">
        <f t="shared" si="8"/>
        <v>0</v>
      </c>
      <c r="P140" s="97"/>
      <c r="Q140" s="23" t="str">
        <f>VLOOKUP(BD!U140,OPERATION!A$1:C$20,2,TRUE)</f>
        <v>A1</v>
      </c>
      <c r="R140" s="34" t="s">
        <v>61</v>
      </c>
      <c r="S140" s="23">
        <f t="shared" si="9"/>
        <v>0</v>
      </c>
      <c r="T140" s="98">
        <f t="shared" si="11"/>
        <v>6</v>
      </c>
      <c r="U140" s="99">
        <f>V$1+(INT(SUM(S$2:S140)/70)*"00:15")</f>
        <v>0.41666666666666669</v>
      </c>
    </row>
    <row r="141" spans="13:21" ht="12.75" customHeight="1" x14ac:dyDescent="0.2">
      <c r="M141" s="22" t="str">
        <f t="shared" si="10"/>
        <v xml:space="preserve">  </v>
      </c>
      <c r="O141" s="24">
        <f t="shared" si="8"/>
        <v>0</v>
      </c>
      <c r="P141" s="97"/>
      <c r="Q141" s="23" t="str">
        <f>VLOOKUP(BD!U141,OPERATION!A$1:C$20,2,TRUE)</f>
        <v>A1</v>
      </c>
      <c r="R141" s="34" t="s">
        <v>61</v>
      </c>
      <c r="S141" s="23">
        <f t="shared" si="9"/>
        <v>0</v>
      </c>
      <c r="T141" s="98">
        <f t="shared" si="11"/>
        <v>6</v>
      </c>
      <c r="U141" s="99">
        <f>V$1+(INT(SUM(S$2:S141)/70)*"00:15")</f>
        <v>0.41666666666666669</v>
      </c>
    </row>
    <row r="142" spans="13:21" ht="12.75" customHeight="1" x14ac:dyDescent="0.2">
      <c r="M142" s="22" t="str">
        <f t="shared" si="10"/>
        <v xml:space="preserve">  </v>
      </c>
      <c r="O142" s="24">
        <f t="shared" si="8"/>
        <v>0</v>
      </c>
      <c r="P142" s="97"/>
      <c r="Q142" s="23" t="str">
        <f>VLOOKUP(BD!U142,OPERATION!A$1:C$20,2,TRUE)</f>
        <v>A1</v>
      </c>
      <c r="R142" s="34" t="s">
        <v>61</v>
      </c>
      <c r="S142" s="23">
        <f t="shared" si="9"/>
        <v>0</v>
      </c>
      <c r="T142" s="98">
        <f t="shared" si="11"/>
        <v>6</v>
      </c>
      <c r="U142" s="99">
        <f>V$1+(INT(SUM(S$2:S142)/70)*"00:15")</f>
        <v>0.41666666666666669</v>
      </c>
    </row>
    <row r="143" spans="13:21" ht="12.75" customHeight="1" x14ac:dyDescent="0.2">
      <c r="M143" s="22" t="str">
        <f t="shared" si="10"/>
        <v xml:space="preserve">  </v>
      </c>
      <c r="O143" s="24">
        <f t="shared" si="8"/>
        <v>0</v>
      </c>
      <c r="P143" s="97"/>
      <c r="Q143" s="23" t="str">
        <f>VLOOKUP(BD!U143,OPERATION!A$1:C$20,2,TRUE)</f>
        <v>A1</v>
      </c>
      <c r="R143" s="34" t="s">
        <v>61</v>
      </c>
      <c r="S143" s="23">
        <f t="shared" si="9"/>
        <v>0</v>
      </c>
      <c r="T143" s="98">
        <f t="shared" si="11"/>
        <v>6</v>
      </c>
      <c r="U143" s="99">
        <f>V$1+(INT(SUM(S$2:S143)/70)*"00:15")</f>
        <v>0.41666666666666669</v>
      </c>
    </row>
    <row r="144" spans="13:21" ht="12.75" customHeight="1" x14ac:dyDescent="0.2">
      <c r="M144" s="22" t="str">
        <f t="shared" si="10"/>
        <v xml:space="preserve">  </v>
      </c>
      <c r="O144" s="24">
        <f t="shared" si="8"/>
        <v>0</v>
      </c>
      <c r="P144" s="97"/>
      <c r="Q144" s="23" t="str">
        <f>VLOOKUP(BD!U144,OPERATION!A$1:C$20,2,TRUE)</f>
        <v>A1</v>
      </c>
      <c r="R144" s="34" t="s">
        <v>61</v>
      </c>
      <c r="S144" s="23">
        <f t="shared" si="9"/>
        <v>0</v>
      </c>
      <c r="T144" s="98">
        <f t="shared" si="11"/>
        <v>6</v>
      </c>
      <c r="U144" s="99">
        <f>V$1+(INT(SUM(S$2:S144)/70)*"00:15")</f>
        <v>0.41666666666666669</v>
      </c>
    </row>
    <row r="145" spans="13:21" ht="12.75" customHeight="1" x14ac:dyDescent="0.2">
      <c r="M145" s="22" t="str">
        <f t="shared" si="10"/>
        <v xml:space="preserve">  </v>
      </c>
      <c r="O145" s="24">
        <f t="shared" si="8"/>
        <v>0</v>
      </c>
      <c r="P145" s="97"/>
      <c r="Q145" s="23" t="str">
        <f>VLOOKUP(BD!U145,OPERATION!A$1:C$20,2,TRUE)</f>
        <v>A1</v>
      </c>
      <c r="R145" s="34" t="s">
        <v>61</v>
      </c>
      <c r="S145" s="23">
        <f t="shared" si="9"/>
        <v>0</v>
      </c>
      <c r="T145" s="98">
        <f t="shared" si="11"/>
        <v>6</v>
      </c>
      <c r="U145" s="99">
        <f>V$1+(INT(SUM(S$2:S145)/70)*"00:15")</f>
        <v>0.41666666666666669</v>
      </c>
    </row>
    <row r="146" spans="13:21" ht="12.75" customHeight="1" x14ac:dyDescent="0.2">
      <c r="M146" s="22" t="str">
        <f t="shared" si="10"/>
        <v xml:space="preserve">  </v>
      </c>
      <c r="O146" s="24">
        <f t="shared" si="8"/>
        <v>0</v>
      </c>
      <c r="P146" s="97"/>
      <c r="Q146" s="23" t="str">
        <f>VLOOKUP(BD!U146,OPERATION!A$1:C$20,2,TRUE)</f>
        <v>A1</v>
      </c>
      <c r="R146" s="34" t="s">
        <v>61</v>
      </c>
      <c r="S146" s="23">
        <f t="shared" si="9"/>
        <v>0</v>
      </c>
      <c r="T146" s="98">
        <f t="shared" si="11"/>
        <v>6</v>
      </c>
      <c r="U146" s="99">
        <f>V$1+(INT(SUM(S$2:S146)/70)*"00:15")</f>
        <v>0.41666666666666669</v>
      </c>
    </row>
    <row r="147" spans="13:21" ht="12.75" customHeight="1" x14ac:dyDescent="0.2">
      <c r="M147" s="22" t="str">
        <f t="shared" si="10"/>
        <v xml:space="preserve">  </v>
      </c>
      <c r="O147" s="24">
        <f t="shared" si="8"/>
        <v>0</v>
      </c>
      <c r="P147" s="97"/>
      <c r="Q147" s="23" t="str">
        <f>VLOOKUP(BD!U147,OPERATION!A$1:C$20,2,TRUE)</f>
        <v>A1</v>
      </c>
      <c r="R147" s="34" t="s">
        <v>61</v>
      </c>
      <c r="S147" s="23">
        <f t="shared" si="9"/>
        <v>0</v>
      </c>
      <c r="T147" s="98">
        <f t="shared" si="11"/>
        <v>6</v>
      </c>
      <c r="U147" s="99">
        <f>V$1+(INT(SUM(S$2:S147)/70)*"00:15")</f>
        <v>0.41666666666666669</v>
      </c>
    </row>
    <row r="148" spans="13:21" ht="12.75" customHeight="1" x14ac:dyDescent="0.2">
      <c r="M148" s="22" t="str">
        <f t="shared" si="10"/>
        <v xml:space="preserve">  </v>
      </c>
      <c r="O148" s="24">
        <f t="shared" si="8"/>
        <v>0</v>
      </c>
      <c r="P148" s="97"/>
      <c r="Q148" s="23" t="str">
        <f>VLOOKUP(BD!U148,OPERATION!A$1:C$20,2,TRUE)</f>
        <v>A1</v>
      </c>
      <c r="R148" s="34" t="s">
        <v>61</v>
      </c>
      <c r="S148" s="23">
        <f t="shared" si="9"/>
        <v>0</v>
      </c>
      <c r="T148" s="98">
        <f t="shared" si="11"/>
        <v>6</v>
      </c>
      <c r="U148" s="99">
        <f>V$1+(INT(SUM(S$2:S148)/70)*"00:15")</f>
        <v>0.41666666666666669</v>
      </c>
    </row>
    <row r="149" spans="13:21" ht="12.75" customHeight="1" x14ac:dyDescent="0.2">
      <c r="M149" s="22" t="str">
        <f t="shared" si="10"/>
        <v xml:space="preserve">  </v>
      </c>
      <c r="O149" s="24">
        <f t="shared" si="8"/>
        <v>0</v>
      </c>
      <c r="P149" s="97"/>
      <c r="Q149" s="23" t="str">
        <f>VLOOKUP(BD!U149,OPERATION!A$1:C$20,2,TRUE)</f>
        <v>A1</v>
      </c>
      <c r="R149" s="34" t="s">
        <v>61</v>
      </c>
      <c r="S149" s="23">
        <f t="shared" si="9"/>
        <v>0</v>
      </c>
      <c r="T149" s="98">
        <f t="shared" si="11"/>
        <v>6</v>
      </c>
      <c r="U149" s="99">
        <f>V$1+(INT(SUM(S$2:S149)/70)*"00:15")</f>
        <v>0.41666666666666669</v>
      </c>
    </row>
    <row r="150" spans="13:21" ht="12.75" customHeight="1" x14ac:dyDescent="0.2">
      <c r="M150" s="22" t="str">
        <f t="shared" si="10"/>
        <v xml:space="preserve">  </v>
      </c>
      <c r="O150" s="24">
        <f t="shared" si="8"/>
        <v>0</v>
      </c>
      <c r="P150" s="97"/>
      <c r="Q150" s="23" t="str">
        <f>VLOOKUP(BD!U150,OPERATION!A$1:C$20,2,TRUE)</f>
        <v>A1</v>
      </c>
      <c r="R150" s="34" t="s">
        <v>61</v>
      </c>
      <c r="S150" s="23">
        <f t="shared" si="9"/>
        <v>0</v>
      </c>
      <c r="T150" s="98">
        <f t="shared" si="11"/>
        <v>6</v>
      </c>
      <c r="U150" s="99">
        <f>V$1+(INT(SUM(S$2:S150)/70)*"00:15")</f>
        <v>0.41666666666666669</v>
      </c>
    </row>
    <row r="151" spans="13:21" ht="12.75" customHeight="1" x14ac:dyDescent="0.2">
      <c r="M151" s="22" t="str">
        <f t="shared" si="10"/>
        <v xml:space="preserve">  </v>
      </c>
      <c r="O151" s="24">
        <f t="shared" si="8"/>
        <v>0</v>
      </c>
      <c r="P151" s="97"/>
      <c r="Q151" s="23" t="str">
        <f>VLOOKUP(BD!U151,OPERATION!A$1:C$20,2,TRUE)</f>
        <v>A1</v>
      </c>
      <c r="R151" s="34" t="s">
        <v>61</v>
      </c>
      <c r="S151" s="23">
        <f t="shared" si="9"/>
        <v>0</v>
      </c>
      <c r="T151" s="98">
        <f t="shared" si="11"/>
        <v>6</v>
      </c>
      <c r="U151" s="99">
        <f>V$1+(INT(SUM(S$2:S151)/70)*"00:15")</f>
        <v>0.41666666666666669</v>
      </c>
    </row>
    <row r="152" spans="13:21" ht="12.75" customHeight="1" x14ac:dyDescent="0.2">
      <c r="M152" s="22" t="str">
        <f t="shared" si="10"/>
        <v xml:space="preserve">  </v>
      </c>
      <c r="O152" s="24">
        <f t="shared" si="8"/>
        <v>0</v>
      </c>
      <c r="P152" s="97"/>
      <c r="Q152" s="23" t="str">
        <f>VLOOKUP(BD!U152,OPERATION!A$1:C$20,2,TRUE)</f>
        <v>A1</v>
      </c>
      <c r="R152" s="34" t="s">
        <v>61</v>
      </c>
      <c r="S152" s="23">
        <f t="shared" si="9"/>
        <v>0</v>
      </c>
      <c r="T152" s="98">
        <f t="shared" si="11"/>
        <v>6</v>
      </c>
      <c r="U152" s="99">
        <f>V$1+(INT(SUM(S$2:S152)/70)*"00:15")</f>
        <v>0.41666666666666669</v>
      </c>
    </row>
    <row r="153" spans="13:21" ht="12.75" customHeight="1" x14ac:dyDescent="0.2">
      <c r="M153" s="22" t="str">
        <f t="shared" si="10"/>
        <v xml:space="preserve">  </v>
      </c>
      <c r="O153" s="24">
        <f t="shared" si="8"/>
        <v>0</v>
      </c>
      <c r="P153" s="97"/>
      <c r="Q153" s="23" t="str">
        <f>VLOOKUP(BD!U153,OPERATION!A$1:C$20,2,TRUE)</f>
        <v>A1</v>
      </c>
      <c r="R153" s="34" t="s">
        <v>61</v>
      </c>
      <c r="S153" s="23">
        <f t="shared" si="9"/>
        <v>0</v>
      </c>
      <c r="T153" s="98">
        <f t="shared" si="11"/>
        <v>6</v>
      </c>
      <c r="U153" s="99">
        <f>V$1+(INT(SUM(S$2:S153)/70)*"00:15")</f>
        <v>0.41666666666666669</v>
      </c>
    </row>
    <row r="154" spans="13:21" ht="12.75" customHeight="1" x14ac:dyDescent="0.2">
      <c r="M154" s="22" t="str">
        <f t="shared" si="10"/>
        <v xml:space="preserve">  </v>
      </c>
      <c r="O154" s="24">
        <f t="shared" si="8"/>
        <v>0</v>
      </c>
      <c r="P154" s="97"/>
      <c r="Q154" s="23" t="str">
        <f>VLOOKUP(BD!U154,OPERATION!A$1:C$20,2,TRUE)</f>
        <v>A1</v>
      </c>
      <c r="R154" s="34" t="s">
        <v>61</v>
      </c>
      <c r="S154" s="23">
        <f t="shared" si="9"/>
        <v>0</v>
      </c>
      <c r="T154" s="98">
        <f t="shared" si="11"/>
        <v>6</v>
      </c>
      <c r="U154" s="99">
        <f>V$1+(INT(SUM(S$2:S154)/70)*"00:15")</f>
        <v>0.41666666666666669</v>
      </c>
    </row>
    <row r="155" spans="13:21" ht="12.75" customHeight="1" x14ac:dyDescent="0.2">
      <c r="M155" s="22" t="str">
        <f t="shared" si="10"/>
        <v xml:space="preserve">  </v>
      </c>
      <c r="O155" s="24">
        <f t="shared" si="8"/>
        <v>0</v>
      </c>
      <c r="P155" s="97"/>
      <c r="Q155" s="23" t="str">
        <f>VLOOKUP(BD!U155,OPERATION!A$1:C$20,2,TRUE)</f>
        <v>A1</v>
      </c>
      <c r="R155" s="34" t="s">
        <v>61</v>
      </c>
      <c r="S155" s="23">
        <f t="shared" si="9"/>
        <v>0</v>
      </c>
      <c r="T155" s="98">
        <f t="shared" si="11"/>
        <v>6</v>
      </c>
      <c r="U155" s="99">
        <f>V$1+(INT(SUM(S$2:S155)/70)*"00:15")</f>
        <v>0.41666666666666669</v>
      </c>
    </row>
    <row r="156" spans="13:21" ht="12.75" customHeight="1" x14ac:dyDescent="0.2">
      <c r="M156" s="22" t="str">
        <f t="shared" si="10"/>
        <v xml:space="preserve">  </v>
      </c>
      <c r="O156" s="24">
        <f t="shared" si="8"/>
        <v>0</v>
      </c>
      <c r="P156" s="97"/>
      <c r="Q156" s="23" t="str">
        <f>VLOOKUP(BD!U156,OPERATION!A$1:C$20,2,TRUE)</f>
        <v>A1</v>
      </c>
      <c r="R156" s="34" t="s">
        <v>61</v>
      </c>
      <c r="S156" s="23">
        <f t="shared" si="9"/>
        <v>0</v>
      </c>
      <c r="T156" s="98">
        <f t="shared" si="11"/>
        <v>6</v>
      </c>
      <c r="U156" s="99">
        <f>V$1+(INT(SUM(S$2:S156)/70)*"00:15")</f>
        <v>0.41666666666666669</v>
      </c>
    </row>
    <row r="157" spans="13:21" ht="12.75" customHeight="1" x14ac:dyDescent="0.2">
      <c r="M157" s="22" t="str">
        <f t="shared" si="10"/>
        <v xml:space="preserve">  </v>
      </c>
      <c r="O157" s="24">
        <f t="shared" si="8"/>
        <v>0</v>
      </c>
      <c r="P157" s="97"/>
      <c r="Q157" s="23" t="str">
        <f>VLOOKUP(BD!U157,OPERATION!A$1:C$20,2,TRUE)</f>
        <v>A1</v>
      </c>
      <c r="R157" s="34" t="s">
        <v>61</v>
      </c>
      <c r="S157" s="23">
        <f t="shared" si="9"/>
        <v>0</v>
      </c>
      <c r="T157" s="98">
        <f t="shared" si="11"/>
        <v>6</v>
      </c>
      <c r="U157" s="99">
        <f>V$1+(INT(SUM(S$2:S157)/70)*"00:15")</f>
        <v>0.41666666666666669</v>
      </c>
    </row>
    <row r="158" spans="13:21" ht="12.75" customHeight="1" x14ac:dyDescent="0.2">
      <c r="M158" s="22" t="str">
        <f t="shared" si="10"/>
        <v xml:space="preserve">  </v>
      </c>
      <c r="O158" s="24">
        <f t="shared" si="8"/>
        <v>0</v>
      </c>
      <c r="P158" s="97"/>
      <c r="Q158" s="23" t="str">
        <f>VLOOKUP(BD!U158,OPERATION!A$1:C$20,2,TRUE)</f>
        <v>A1</v>
      </c>
      <c r="R158" s="34" t="s">
        <v>61</v>
      </c>
      <c r="S158" s="23">
        <f t="shared" si="9"/>
        <v>0</v>
      </c>
      <c r="T158" s="98">
        <f t="shared" si="11"/>
        <v>6</v>
      </c>
      <c r="U158" s="99">
        <f>V$1+(INT(SUM(S$2:S158)/70)*"00:15")</f>
        <v>0.41666666666666669</v>
      </c>
    </row>
    <row r="159" spans="13:21" ht="12.75" customHeight="1" x14ac:dyDescent="0.2">
      <c r="M159" s="22" t="str">
        <f t="shared" si="10"/>
        <v xml:space="preserve">  </v>
      </c>
      <c r="O159" s="24">
        <f t="shared" si="8"/>
        <v>0</v>
      </c>
      <c r="P159" s="97"/>
      <c r="Q159" s="23" t="str">
        <f>VLOOKUP(BD!U159,OPERATION!A$1:C$20,2,TRUE)</f>
        <v>A1</v>
      </c>
      <c r="R159" s="34" t="s">
        <v>61</v>
      </c>
      <c r="S159" s="23">
        <f t="shared" si="9"/>
        <v>0</v>
      </c>
      <c r="T159" s="98">
        <f t="shared" si="11"/>
        <v>6</v>
      </c>
      <c r="U159" s="99">
        <f>V$1+(INT(SUM(S$2:S159)/70)*"00:15")</f>
        <v>0.41666666666666669</v>
      </c>
    </row>
    <row r="160" spans="13:21" ht="12.75" customHeight="1" x14ac:dyDescent="0.2">
      <c r="M160" s="22" t="str">
        <f t="shared" si="10"/>
        <v xml:space="preserve">  </v>
      </c>
      <c r="O160" s="24">
        <f t="shared" si="8"/>
        <v>0</v>
      </c>
      <c r="P160" s="97"/>
      <c r="Q160" s="23" t="str">
        <f>VLOOKUP(BD!U160,OPERATION!A$1:C$20,2,TRUE)</f>
        <v>A1</v>
      </c>
      <c r="R160" s="34" t="s">
        <v>61</v>
      </c>
      <c r="S160" s="23">
        <f t="shared" si="9"/>
        <v>0</v>
      </c>
      <c r="T160" s="98">
        <f t="shared" si="11"/>
        <v>6</v>
      </c>
      <c r="U160" s="99">
        <f>V$1+(INT(SUM(S$2:S160)/70)*"00:15")</f>
        <v>0.41666666666666669</v>
      </c>
    </row>
    <row r="161" spans="13:21" ht="12.75" customHeight="1" x14ac:dyDescent="0.2">
      <c r="M161" s="22" t="str">
        <f t="shared" si="10"/>
        <v xml:space="preserve">  </v>
      </c>
      <c r="O161" s="24">
        <f t="shared" si="8"/>
        <v>0</v>
      </c>
      <c r="P161" s="97"/>
      <c r="Q161" s="23" t="str">
        <f>VLOOKUP(BD!U161,OPERATION!A$1:C$20,2,TRUE)</f>
        <v>A1</v>
      </c>
      <c r="R161" s="34" t="s">
        <v>61</v>
      </c>
      <c r="S161" s="23">
        <f t="shared" si="9"/>
        <v>0</v>
      </c>
      <c r="T161" s="98">
        <f t="shared" si="11"/>
        <v>6</v>
      </c>
      <c r="U161" s="99">
        <f>V$1+(INT(SUM(S$2:S161)/70)*"00:15")</f>
        <v>0.41666666666666669</v>
      </c>
    </row>
    <row r="162" spans="13:21" ht="12.75" customHeight="1" x14ac:dyDescent="0.2">
      <c r="M162" s="22" t="str">
        <f t="shared" si="10"/>
        <v xml:space="preserve">  </v>
      </c>
      <c r="O162" s="24">
        <f t="shared" si="8"/>
        <v>0</v>
      </c>
      <c r="P162" s="97"/>
      <c r="Q162" s="23" t="str">
        <f>VLOOKUP(BD!U162,OPERATION!A$1:C$20,2,TRUE)</f>
        <v>A1</v>
      </c>
      <c r="R162" s="34" t="s">
        <v>61</v>
      </c>
      <c r="S162" s="23">
        <f t="shared" si="9"/>
        <v>0</v>
      </c>
      <c r="T162" s="98">
        <f t="shared" si="11"/>
        <v>6</v>
      </c>
      <c r="U162" s="99">
        <f>V$1+(INT(SUM(S$2:S162)/70)*"00:15")</f>
        <v>0.41666666666666669</v>
      </c>
    </row>
    <row r="163" spans="13:21" ht="12.75" customHeight="1" x14ac:dyDescent="0.2">
      <c r="M163" s="22" t="str">
        <f t="shared" si="10"/>
        <v xml:space="preserve">  </v>
      </c>
      <c r="O163" s="24">
        <f t="shared" si="8"/>
        <v>0</v>
      </c>
      <c r="P163" s="97"/>
      <c r="Q163" s="23" t="str">
        <f>VLOOKUP(BD!U163,OPERATION!A$1:C$20,2,TRUE)</f>
        <v>A1</v>
      </c>
      <c r="R163" s="34" t="s">
        <v>61</v>
      </c>
      <c r="S163" s="23">
        <f t="shared" si="9"/>
        <v>0</v>
      </c>
      <c r="T163" s="98">
        <f t="shared" si="11"/>
        <v>6</v>
      </c>
      <c r="U163" s="99">
        <f>V$1+(INT(SUM(S$2:S163)/70)*"00:15")</f>
        <v>0.41666666666666669</v>
      </c>
    </row>
    <row r="164" spans="13:21" ht="12.75" customHeight="1" x14ac:dyDescent="0.2">
      <c r="M164" s="22" t="str">
        <f t="shared" si="10"/>
        <v xml:space="preserve">  </v>
      </c>
      <c r="O164" s="24">
        <f t="shared" si="8"/>
        <v>0</v>
      </c>
      <c r="P164" s="97"/>
      <c r="Q164" s="23" t="str">
        <f>VLOOKUP(BD!U164,OPERATION!A$1:C$20,2,TRUE)</f>
        <v>A1</v>
      </c>
      <c r="R164" s="34" t="s">
        <v>61</v>
      </c>
      <c r="S164" s="23">
        <f t="shared" si="9"/>
        <v>0</v>
      </c>
      <c r="T164" s="98">
        <f t="shared" si="11"/>
        <v>6</v>
      </c>
      <c r="U164" s="99">
        <f>V$1+(INT(SUM(S$2:S164)/70)*"00:15")</f>
        <v>0.41666666666666669</v>
      </c>
    </row>
    <row r="165" spans="13:21" ht="12.75" customHeight="1" x14ac:dyDescent="0.2">
      <c r="M165" s="22" t="str">
        <f t="shared" si="10"/>
        <v xml:space="preserve">  </v>
      </c>
      <c r="O165" s="24">
        <f t="shared" si="8"/>
        <v>0</v>
      </c>
      <c r="P165" s="97"/>
      <c r="Q165" s="23" t="str">
        <f>VLOOKUP(BD!U165,OPERATION!A$1:C$20,2,TRUE)</f>
        <v>A1</v>
      </c>
      <c r="R165" s="34" t="s">
        <v>61</v>
      </c>
      <c r="S165" s="23">
        <f t="shared" si="9"/>
        <v>0</v>
      </c>
      <c r="T165" s="98">
        <f t="shared" si="11"/>
        <v>6</v>
      </c>
      <c r="U165" s="99">
        <f>V$1+(INT(SUM(S$2:S165)/70)*"00:15")</f>
        <v>0.41666666666666669</v>
      </c>
    </row>
    <row r="166" spans="13:21" ht="12.75" customHeight="1" x14ac:dyDescent="0.2">
      <c r="M166" s="22" t="str">
        <f t="shared" si="10"/>
        <v xml:space="preserve">  </v>
      </c>
      <c r="O166" s="24">
        <f t="shared" si="8"/>
        <v>0</v>
      </c>
      <c r="P166" s="97"/>
      <c r="Q166" s="23" t="str">
        <f>VLOOKUP(BD!U166,OPERATION!A$1:C$20,2,TRUE)</f>
        <v>A1</v>
      </c>
      <c r="R166" s="34" t="s">
        <v>61</v>
      </c>
      <c r="S166" s="23">
        <f t="shared" si="9"/>
        <v>0</v>
      </c>
      <c r="T166" s="98">
        <f t="shared" si="11"/>
        <v>6</v>
      </c>
      <c r="U166" s="99">
        <f>V$1+(INT(SUM(S$2:S166)/70)*"00:15")</f>
        <v>0.41666666666666669</v>
      </c>
    </row>
    <row r="167" spans="13:21" ht="12.75" customHeight="1" x14ac:dyDescent="0.2">
      <c r="M167" s="22" t="str">
        <f t="shared" si="10"/>
        <v xml:space="preserve">  </v>
      </c>
      <c r="O167" s="24">
        <f t="shared" si="8"/>
        <v>0</v>
      </c>
      <c r="P167" s="97"/>
      <c r="Q167" s="23" t="str">
        <f>VLOOKUP(BD!U167,OPERATION!A$1:C$20,2,TRUE)</f>
        <v>A1</v>
      </c>
      <c r="R167" s="34" t="s">
        <v>61</v>
      </c>
      <c r="S167" s="23">
        <f t="shared" si="9"/>
        <v>0</v>
      </c>
      <c r="T167" s="98">
        <f t="shared" si="11"/>
        <v>6</v>
      </c>
      <c r="U167" s="99">
        <f>V$1+(INT(SUM(S$2:S167)/70)*"00:15")</f>
        <v>0.41666666666666669</v>
      </c>
    </row>
    <row r="168" spans="13:21" ht="12.75" customHeight="1" x14ac:dyDescent="0.2">
      <c r="M168" s="22" t="str">
        <f t="shared" si="10"/>
        <v xml:space="preserve">  </v>
      </c>
      <c r="O168" s="24">
        <f t="shared" si="8"/>
        <v>0</v>
      </c>
      <c r="P168" s="97"/>
      <c r="Q168" s="23" t="str">
        <f>VLOOKUP(BD!U168,OPERATION!A$1:C$20,2,TRUE)</f>
        <v>A1</v>
      </c>
      <c r="R168" s="34" t="s">
        <v>61</v>
      </c>
      <c r="S168" s="23">
        <f t="shared" si="9"/>
        <v>0</v>
      </c>
      <c r="T168" s="98">
        <f t="shared" si="11"/>
        <v>6</v>
      </c>
      <c r="U168" s="99">
        <f>V$1+(INT(SUM(S$2:S168)/70)*"00:15")</f>
        <v>0.41666666666666669</v>
      </c>
    </row>
    <row r="169" spans="13:21" ht="12.75" customHeight="1" x14ac:dyDescent="0.2">
      <c r="M169" s="22" t="str">
        <f t="shared" si="10"/>
        <v xml:space="preserve">  </v>
      </c>
      <c r="O169" s="24">
        <f t="shared" si="8"/>
        <v>0</v>
      </c>
      <c r="P169" s="97"/>
      <c r="Q169" s="23" t="str">
        <f>VLOOKUP(BD!U169,OPERATION!A$1:C$20,2,TRUE)</f>
        <v>A1</v>
      </c>
      <c r="R169" s="34" t="s">
        <v>61</v>
      </c>
      <c r="S169" s="23">
        <f t="shared" si="9"/>
        <v>0</v>
      </c>
      <c r="T169" s="98">
        <f t="shared" si="11"/>
        <v>6</v>
      </c>
      <c r="U169" s="99">
        <f>V$1+(INT(SUM(S$2:S169)/70)*"00:15")</f>
        <v>0.41666666666666669</v>
      </c>
    </row>
    <row r="170" spans="13:21" ht="12.75" customHeight="1" x14ac:dyDescent="0.2">
      <c r="M170" s="22" t="str">
        <f t="shared" si="10"/>
        <v xml:space="preserve">  </v>
      </c>
      <c r="O170" s="24">
        <f t="shared" si="8"/>
        <v>0</v>
      </c>
      <c r="P170" s="97"/>
      <c r="Q170" s="23" t="str">
        <f>VLOOKUP(BD!U170,OPERATION!A$1:C$20,2,TRUE)</f>
        <v>A1</v>
      </c>
      <c r="R170" s="34" t="s">
        <v>61</v>
      </c>
      <c r="S170" s="23">
        <f t="shared" si="9"/>
        <v>0</v>
      </c>
      <c r="T170" s="98">
        <f t="shared" si="11"/>
        <v>6</v>
      </c>
      <c r="U170" s="99">
        <f>V$1+(INT(SUM(S$2:S170)/70)*"00:15")</f>
        <v>0.41666666666666669</v>
      </c>
    </row>
    <row r="171" spans="13:21" ht="12.75" customHeight="1" x14ac:dyDescent="0.2">
      <c r="M171" s="22" t="str">
        <f t="shared" si="10"/>
        <v xml:space="preserve">  </v>
      </c>
      <c r="O171" s="24">
        <f t="shared" si="8"/>
        <v>0</v>
      </c>
      <c r="P171" s="97"/>
      <c r="Q171" s="23" t="str">
        <f>VLOOKUP(BD!U171,OPERATION!A$1:C$20,2,TRUE)</f>
        <v>A1</v>
      </c>
      <c r="R171" s="34" t="s">
        <v>61</v>
      </c>
      <c r="S171" s="23">
        <f t="shared" si="9"/>
        <v>0</v>
      </c>
      <c r="T171" s="98">
        <f t="shared" si="11"/>
        <v>6</v>
      </c>
      <c r="U171" s="99">
        <f>V$1+(INT(SUM(S$2:S171)/70)*"00:15")</f>
        <v>0.41666666666666669</v>
      </c>
    </row>
    <row r="172" spans="13:21" ht="12.75" customHeight="1" x14ac:dyDescent="0.2">
      <c r="M172" s="22" t="str">
        <f t="shared" si="10"/>
        <v xml:space="preserve">  </v>
      </c>
      <c r="O172" s="24">
        <f t="shared" si="8"/>
        <v>0</v>
      </c>
      <c r="P172" s="97"/>
      <c r="Q172" s="23" t="str">
        <f>VLOOKUP(BD!U172,OPERATION!A$1:C$20,2,TRUE)</f>
        <v>A1</v>
      </c>
      <c r="R172" s="34" t="s">
        <v>61</v>
      </c>
      <c r="S172" s="23">
        <f t="shared" si="9"/>
        <v>0</v>
      </c>
      <c r="T172" s="98">
        <f t="shared" si="11"/>
        <v>6</v>
      </c>
      <c r="U172" s="99">
        <f>V$1+(INT(SUM(S$2:S172)/70)*"00:15")</f>
        <v>0.41666666666666669</v>
      </c>
    </row>
    <row r="173" spans="13:21" ht="12.75" customHeight="1" x14ac:dyDescent="0.2">
      <c r="M173" s="22" t="str">
        <f t="shared" si="10"/>
        <v xml:space="preserve">  </v>
      </c>
      <c r="O173" s="24">
        <f t="shared" si="8"/>
        <v>0</v>
      </c>
      <c r="P173" s="97"/>
      <c r="Q173" s="23" t="str">
        <f>VLOOKUP(BD!U173,OPERATION!A$1:C$20,2,TRUE)</f>
        <v>A1</v>
      </c>
      <c r="R173" s="34" t="s">
        <v>61</v>
      </c>
      <c r="S173" s="23">
        <f t="shared" si="9"/>
        <v>0</v>
      </c>
      <c r="T173" s="98">
        <f t="shared" si="11"/>
        <v>6</v>
      </c>
      <c r="U173" s="99">
        <f>V$1+(INT(SUM(S$2:S173)/70)*"00:15")</f>
        <v>0.41666666666666669</v>
      </c>
    </row>
    <row r="174" spans="13:21" ht="12.75" customHeight="1" x14ac:dyDescent="0.2">
      <c r="M174" s="22" t="str">
        <f t="shared" si="10"/>
        <v xml:space="preserve">  </v>
      </c>
      <c r="O174" s="24">
        <f t="shared" si="8"/>
        <v>0</v>
      </c>
      <c r="P174" s="97"/>
      <c r="Q174" s="23" t="str">
        <f>VLOOKUP(BD!U174,OPERATION!A$1:C$20,2,TRUE)</f>
        <v>A1</v>
      </c>
      <c r="R174" s="34" t="s">
        <v>61</v>
      </c>
      <c r="S174" s="23">
        <f t="shared" si="9"/>
        <v>0</v>
      </c>
      <c r="T174" s="98">
        <f t="shared" si="11"/>
        <v>6</v>
      </c>
      <c r="U174" s="99">
        <f>V$1+(INT(SUM(S$2:S174)/70)*"00:15")</f>
        <v>0.41666666666666669</v>
      </c>
    </row>
    <row r="175" spans="13:21" ht="12.75" customHeight="1" x14ac:dyDescent="0.2">
      <c r="M175" s="22" t="str">
        <f t="shared" si="10"/>
        <v xml:space="preserve">  </v>
      </c>
      <c r="O175" s="24">
        <f t="shared" si="8"/>
        <v>0</v>
      </c>
      <c r="P175" s="97"/>
      <c r="Q175" s="23" t="str">
        <f>VLOOKUP(BD!U175,OPERATION!A$1:C$20,2,TRUE)</f>
        <v>A1</v>
      </c>
      <c r="R175" s="34" t="s">
        <v>61</v>
      </c>
      <c r="S175" s="23">
        <f t="shared" si="9"/>
        <v>0</v>
      </c>
      <c r="T175" s="98">
        <f t="shared" si="11"/>
        <v>6</v>
      </c>
      <c r="U175" s="99">
        <f>V$1+(INT(SUM(S$2:S175)/70)*"00:15")</f>
        <v>0.41666666666666669</v>
      </c>
    </row>
    <row r="176" spans="13:21" ht="12.75" customHeight="1" x14ac:dyDescent="0.2">
      <c r="M176" s="22" t="str">
        <f t="shared" si="10"/>
        <v xml:space="preserve">  </v>
      </c>
      <c r="O176" s="24">
        <f t="shared" si="8"/>
        <v>0</v>
      </c>
      <c r="P176" s="97"/>
      <c r="Q176" s="23" t="str">
        <f>VLOOKUP(BD!U176,OPERATION!A$1:C$20,2,TRUE)</f>
        <v>A1</v>
      </c>
      <c r="R176" s="34" t="s">
        <v>61</v>
      </c>
      <c r="S176" s="23">
        <f t="shared" si="9"/>
        <v>0</v>
      </c>
      <c r="T176" s="98">
        <f t="shared" si="11"/>
        <v>6</v>
      </c>
      <c r="U176" s="99">
        <f>V$1+(INT(SUM(S$2:S176)/70)*"00:15")</f>
        <v>0.41666666666666669</v>
      </c>
    </row>
    <row r="177" spans="13:21" ht="12.75" customHeight="1" x14ac:dyDescent="0.2">
      <c r="M177" s="22" t="str">
        <f t="shared" si="10"/>
        <v xml:space="preserve">  </v>
      </c>
      <c r="O177" s="24">
        <f t="shared" si="8"/>
        <v>0</v>
      </c>
      <c r="P177" s="97"/>
      <c r="Q177" s="23" t="str">
        <f>VLOOKUP(BD!U177,OPERATION!A$1:C$20,2,TRUE)</f>
        <v>A1</v>
      </c>
      <c r="R177" s="34" t="s">
        <v>61</v>
      </c>
      <c r="S177" s="23">
        <f t="shared" si="9"/>
        <v>0</v>
      </c>
      <c r="T177" s="98">
        <f t="shared" si="11"/>
        <v>6</v>
      </c>
      <c r="U177" s="99">
        <f>V$1+(INT(SUM(S$2:S177)/70)*"00:15")</f>
        <v>0.41666666666666669</v>
      </c>
    </row>
    <row r="178" spans="13:21" ht="12.75" customHeight="1" x14ac:dyDescent="0.2">
      <c r="M178" s="22" t="str">
        <f t="shared" si="10"/>
        <v xml:space="preserve">  </v>
      </c>
      <c r="O178" s="24">
        <f t="shared" si="8"/>
        <v>0</v>
      </c>
      <c r="P178" s="97"/>
      <c r="Q178" s="23" t="str">
        <f>VLOOKUP(BD!U178,OPERATION!A$1:C$20,2,TRUE)</f>
        <v>A1</v>
      </c>
      <c r="R178" s="34" t="s">
        <v>61</v>
      </c>
      <c r="S178" s="23">
        <f t="shared" si="9"/>
        <v>0</v>
      </c>
      <c r="T178" s="98">
        <f t="shared" si="11"/>
        <v>6</v>
      </c>
      <c r="U178" s="99">
        <f>V$1+(INT(SUM(S$2:S178)/70)*"00:15")</f>
        <v>0.41666666666666669</v>
      </c>
    </row>
    <row r="179" spans="13:21" ht="12.75" customHeight="1" x14ac:dyDescent="0.2">
      <c r="M179" s="22" t="str">
        <f t="shared" si="10"/>
        <v xml:space="preserve">  </v>
      </c>
      <c r="O179" s="24">
        <f t="shared" si="8"/>
        <v>0</v>
      </c>
      <c r="P179" s="97"/>
      <c r="Q179" s="23" t="str">
        <f>VLOOKUP(BD!U179,OPERATION!A$1:C$20,2,TRUE)</f>
        <v>A1</v>
      </c>
      <c r="R179" s="34" t="s">
        <v>61</v>
      </c>
      <c r="S179" s="23">
        <f t="shared" si="9"/>
        <v>0</v>
      </c>
      <c r="T179" s="98">
        <f t="shared" si="11"/>
        <v>6</v>
      </c>
      <c r="U179" s="99">
        <f>V$1+(INT(SUM(S$2:S179)/70)*"00:15")</f>
        <v>0.41666666666666669</v>
      </c>
    </row>
    <row r="180" spans="13:21" ht="12.75" customHeight="1" x14ac:dyDescent="0.2">
      <c r="M180" s="22" t="str">
        <f t="shared" si="10"/>
        <v xml:space="preserve">  </v>
      </c>
      <c r="O180" s="24">
        <f t="shared" si="8"/>
        <v>0</v>
      </c>
      <c r="P180" s="97"/>
      <c r="Q180" s="23" t="str">
        <f>VLOOKUP(BD!U180,OPERATION!A$1:C$20,2,TRUE)</f>
        <v>A1</v>
      </c>
      <c r="R180" s="34" t="s">
        <v>61</v>
      </c>
      <c r="S180" s="23">
        <f t="shared" si="9"/>
        <v>0</v>
      </c>
      <c r="T180" s="98">
        <f t="shared" si="11"/>
        <v>6</v>
      </c>
      <c r="U180" s="99">
        <f>V$1+(INT(SUM(S$2:S180)/70)*"00:15")</f>
        <v>0.41666666666666669</v>
      </c>
    </row>
    <row r="181" spans="13:21" ht="12.75" customHeight="1" x14ac:dyDescent="0.2">
      <c r="M181" s="22" t="str">
        <f t="shared" si="10"/>
        <v xml:space="preserve">  </v>
      </c>
      <c r="O181" s="24">
        <f t="shared" si="8"/>
        <v>0</v>
      </c>
      <c r="P181" s="97"/>
      <c r="Q181" s="23" t="str">
        <f>VLOOKUP(BD!U181,OPERATION!A$1:C$20,2,TRUE)</f>
        <v>A1</v>
      </c>
      <c r="R181" s="34" t="s">
        <v>61</v>
      </c>
      <c r="S181" s="23">
        <f t="shared" si="9"/>
        <v>0</v>
      </c>
      <c r="T181" s="98">
        <f t="shared" si="11"/>
        <v>6</v>
      </c>
      <c r="U181" s="99">
        <f>V$1+(INT(SUM(S$2:S181)/70)*"00:15")</f>
        <v>0.41666666666666669</v>
      </c>
    </row>
    <row r="182" spans="13:21" ht="12.75" customHeight="1" x14ac:dyDescent="0.2">
      <c r="M182" s="22" t="str">
        <f t="shared" si="10"/>
        <v xml:space="preserve">  </v>
      </c>
      <c r="O182" s="24">
        <f t="shared" si="8"/>
        <v>0</v>
      </c>
      <c r="P182" s="97"/>
      <c r="Q182" s="23" t="str">
        <f>VLOOKUP(BD!U182,OPERATION!A$1:C$20,2,TRUE)</f>
        <v>A1</v>
      </c>
      <c r="R182" s="34" t="s">
        <v>61</v>
      </c>
      <c r="S182" s="23">
        <f t="shared" si="9"/>
        <v>0</v>
      </c>
      <c r="T182" s="98">
        <f t="shared" si="11"/>
        <v>6</v>
      </c>
      <c r="U182" s="99">
        <f>V$1+(INT(SUM(S$2:S182)/70)*"00:15")</f>
        <v>0.41666666666666669</v>
      </c>
    </row>
    <row r="183" spans="13:21" ht="12.75" customHeight="1" x14ac:dyDescent="0.2">
      <c r="M183" s="22" t="str">
        <f t="shared" si="10"/>
        <v xml:space="preserve">  </v>
      </c>
      <c r="O183" s="24">
        <f t="shared" si="8"/>
        <v>0</v>
      </c>
      <c r="P183" s="97"/>
      <c r="Q183" s="23" t="str">
        <f>VLOOKUP(BD!U183,OPERATION!A$1:C$20,2,TRUE)</f>
        <v>A1</v>
      </c>
      <c r="R183" s="34" t="s">
        <v>61</v>
      </c>
      <c r="S183" s="23">
        <f t="shared" si="9"/>
        <v>0</v>
      </c>
      <c r="T183" s="98">
        <f t="shared" si="11"/>
        <v>6</v>
      </c>
      <c r="U183" s="99">
        <f>V$1+(INT(SUM(S$2:S183)/70)*"00:15")</f>
        <v>0.41666666666666669</v>
      </c>
    </row>
    <row r="184" spans="13:21" ht="12.75" customHeight="1" x14ac:dyDescent="0.2">
      <c r="M184" s="22" t="str">
        <f t="shared" si="10"/>
        <v xml:space="preserve">  </v>
      </c>
      <c r="O184" s="24">
        <f t="shared" si="8"/>
        <v>0</v>
      </c>
      <c r="P184" s="97"/>
      <c r="Q184" s="23" t="str">
        <f>VLOOKUP(BD!U184,OPERATION!A$1:C$20,2,TRUE)</f>
        <v>A1</v>
      </c>
      <c r="R184" s="34" t="s">
        <v>61</v>
      </c>
      <c r="S184" s="23">
        <f t="shared" si="9"/>
        <v>0</v>
      </c>
      <c r="T184" s="98">
        <f t="shared" si="11"/>
        <v>6</v>
      </c>
      <c r="U184" s="99">
        <f>V$1+(INT(SUM(S$2:S184)/70)*"00:15")</f>
        <v>0.41666666666666669</v>
      </c>
    </row>
    <row r="185" spans="13:21" ht="12.75" customHeight="1" x14ac:dyDescent="0.2">
      <c r="M185" s="22" t="str">
        <f t="shared" si="10"/>
        <v xml:space="preserve">  </v>
      </c>
      <c r="O185" s="24">
        <f t="shared" si="8"/>
        <v>0</v>
      </c>
      <c r="P185" s="97"/>
      <c r="Q185" s="23" t="str">
        <f>VLOOKUP(BD!U185,OPERATION!A$1:C$20,2,TRUE)</f>
        <v>A1</v>
      </c>
      <c r="R185" s="34" t="s">
        <v>61</v>
      </c>
      <c r="S185" s="23">
        <f t="shared" si="9"/>
        <v>0</v>
      </c>
      <c r="T185" s="98">
        <f t="shared" si="11"/>
        <v>6</v>
      </c>
      <c r="U185" s="99">
        <f>V$1+(INT(SUM(S$2:S185)/70)*"00:15")</f>
        <v>0.41666666666666669</v>
      </c>
    </row>
    <row r="186" spans="13:21" ht="12.75" customHeight="1" x14ac:dyDescent="0.2">
      <c r="M186" s="22" t="str">
        <f t="shared" si="10"/>
        <v xml:space="preserve">  </v>
      </c>
      <c r="O186" s="24">
        <f t="shared" si="8"/>
        <v>0</v>
      </c>
      <c r="P186" s="97"/>
      <c r="Q186" s="23" t="str">
        <f>VLOOKUP(BD!U186,OPERATION!A$1:C$20,2,TRUE)</f>
        <v>A1</v>
      </c>
      <c r="R186" s="34" t="s">
        <v>61</v>
      </c>
      <c r="S186" s="23">
        <f t="shared" si="9"/>
        <v>0</v>
      </c>
      <c r="T186" s="98">
        <f t="shared" si="11"/>
        <v>6</v>
      </c>
      <c r="U186" s="99">
        <f>V$1+(INT(SUM(S$2:S186)/70)*"00:15")</f>
        <v>0.41666666666666669</v>
      </c>
    </row>
    <row r="187" spans="13:21" ht="12.75" customHeight="1" x14ac:dyDescent="0.2">
      <c r="M187" s="22" t="str">
        <f t="shared" si="10"/>
        <v xml:space="preserve">  </v>
      </c>
      <c r="O187" s="24">
        <f t="shared" si="8"/>
        <v>0</v>
      </c>
      <c r="P187" s="97"/>
      <c r="Q187" s="23" t="str">
        <f>VLOOKUP(BD!U187,OPERATION!A$1:C$20,2,TRUE)</f>
        <v>A1</v>
      </c>
      <c r="R187" s="34" t="s">
        <v>61</v>
      </c>
      <c r="S187" s="23">
        <f t="shared" si="9"/>
        <v>0</v>
      </c>
      <c r="T187" s="98">
        <f t="shared" si="11"/>
        <v>6</v>
      </c>
      <c r="U187" s="99">
        <f>V$1+(INT(SUM(S$2:S187)/70)*"00:15")</f>
        <v>0.41666666666666669</v>
      </c>
    </row>
    <row r="188" spans="13:21" ht="12.75" customHeight="1" x14ac:dyDescent="0.2">
      <c r="M188" s="22" t="str">
        <f t="shared" si="10"/>
        <v xml:space="preserve">  </v>
      </c>
      <c r="O188" s="24">
        <f t="shared" si="8"/>
        <v>0</v>
      </c>
      <c r="P188" s="97"/>
      <c r="Q188" s="23" t="str">
        <f>VLOOKUP(BD!U188,OPERATION!A$1:C$20,2,TRUE)</f>
        <v>A1</v>
      </c>
      <c r="R188" s="34" t="s">
        <v>61</v>
      </c>
      <c r="S188" s="23">
        <f t="shared" si="9"/>
        <v>0</v>
      </c>
      <c r="T188" s="98">
        <f t="shared" si="11"/>
        <v>6</v>
      </c>
      <c r="U188" s="99">
        <f>V$1+(INT(SUM(S$2:S188)/70)*"00:15")</f>
        <v>0.41666666666666669</v>
      </c>
    </row>
    <row r="189" spans="13:21" ht="12.75" customHeight="1" x14ac:dyDescent="0.2">
      <c r="M189" s="22" t="str">
        <f t="shared" si="10"/>
        <v xml:space="preserve">  </v>
      </c>
      <c r="O189" s="24">
        <f t="shared" si="8"/>
        <v>0</v>
      </c>
      <c r="P189" s="97"/>
      <c r="Q189" s="23" t="str">
        <f>VLOOKUP(BD!U189,OPERATION!A$1:C$20,2,TRUE)</f>
        <v>A1</v>
      </c>
      <c r="R189" s="34" t="s">
        <v>61</v>
      </c>
      <c r="S189" s="23">
        <f t="shared" si="9"/>
        <v>0</v>
      </c>
      <c r="T189" s="98">
        <f t="shared" si="11"/>
        <v>6</v>
      </c>
      <c r="U189" s="99">
        <f>V$1+(INT(SUM(S$2:S189)/70)*"00:15")</f>
        <v>0.41666666666666669</v>
      </c>
    </row>
    <row r="190" spans="13:21" ht="12.75" customHeight="1" x14ac:dyDescent="0.2">
      <c r="M190" s="22" t="str">
        <f t="shared" si="10"/>
        <v xml:space="preserve">  </v>
      </c>
      <c r="O190" s="24">
        <f t="shared" si="8"/>
        <v>0</v>
      </c>
      <c r="P190" s="97"/>
      <c r="Q190" s="23" t="str">
        <f>VLOOKUP(BD!U190,OPERATION!A$1:C$20,2,TRUE)</f>
        <v>A1</v>
      </c>
      <c r="R190" s="34" t="s">
        <v>61</v>
      </c>
      <c r="S190" s="23">
        <f t="shared" si="9"/>
        <v>0</v>
      </c>
      <c r="T190" s="98">
        <f t="shared" si="11"/>
        <v>6</v>
      </c>
      <c r="U190" s="99">
        <f>V$1+(INT(SUM(S$2:S190)/70)*"00:15")</f>
        <v>0.41666666666666669</v>
      </c>
    </row>
    <row r="191" spans="13:21" ht="12.75" customHeight="1" x14ac:dyDescent="0.2">
      <c r="M191" s="22" t="str">
        <f t="shared" si="10"/>
        <v xml:space="preserve">  </v>
      </c>
      <c r="O191" s="24">
        <f t="shared" si="8"/>
        <v>0</v>
      </c>
      <c r="P191" s="97"/>
      <c r="Q191" s="23" t="str">
        <f>VLOOKUP(BD!U191,OPERATION!A$1:C$20,2,TRUE)</f>
        <v>A1</v>
      </c>
      <c r="R191" s="34" t="s">
        <v>61</v>
      </c>
      <c r="S191" s="23">
        <f t="shared" si="9"/>
        <v>0</v>
      </c>
      <c r="T191" s="98">
        <f t="shared" si="11"/>
        <v>6</v>
      </c>
      <c r="U191" s="99">
        <f>V$1+(INT(SUM(S$2:S191)/70)*"00:15")</f>
        <v>0.41666666666666669</v>
      </c>
    </row>
    <row r="192" spans="13:21" ht="12.75" customHeight="1" x14ac:dyDescent="0.2">
      <c r="M192" s="22" t="str">
        <f t="shared" si="10"/>
        <v xml:space="preserve">  </v>
      </c>
      <c r="O192" s="24">
        <f t="shared" ref="O192:O255" si="12">I192*30+J192*14</f>
        <v>0</v>
      </c>
      <c r="P192" s="97"/>
      <c r="Q192" s="23" t="str">
        <f>VLOOKUP(BD!U192,OPERATION!A$1:C$20,2,TRUE)</f>
        <v>A1</v>
      </c>
      <c r="R192" s="34" t="s">
        <v>61</v>
      </c>
      <c r="S192" s="23">
        <f t="shared" ref="S192:S255" si="13">I192+J192+K192</f>
        <v>0</v>
      </c>
      <c r="T192" s="98">
        <f t="shared" si="11"/>
        <v>6</v>
      </c>
      <c r="U192" s="99">
        <f>V$1+(INT(SUM(S$2:S192)/70)*"00:15")</f>
        <v>0.41666666666666669</v>
      </c>
    </row>
    <row r="193" spans="13:21" ht="12.75" customHeight="1" x14ac:dyDescent="0.2">
      <c r="M193" s="22" t="str">
        <f t="shared" ref="M193:M256" si="14">CONCATENATE(B194,"  ",C194)</f>
        <v xml:space="preserve">  </v>
      </c>
      <c r="O193" s="24">
        <f t="shared" si="12"/>
        <v>0</v>
      </c>
      <c r="P193" s="97"/>
      <c r="Q193" s="23" t="str">
        <f>VLOOKUP(BD!U193,OPERATION!A$1:C$20,2,TRUE)</f>
        <v>A1</v>
      </c>
      <c r="R193" s="34" t="s">
        <v>61</v>
      </c>
      <c r="S193" s="23">
        <f t="shared" si="13"/>
        <v>0</v>
      </c>
      <c r="T193" s="98">
        <f t="shared" si="11"/>
        <v>6</v>
      </c>
      <c r="U193" s="99">
        <f>V$1+(INT(SUM(S$2:S193)/70)*"00:15")</f>
        <v>0.41666666666666669</v>
      </c>
    </row>
    <row r="194" spans="13:21" ht="12.75" customHeight="1" x14ac:dyDescent="0.2">
      <c r="M194" s="22" t="str">
        <f t="shared" si="14"/>
        <v xml:space="preserve">  </v>
      </c>
      <c r="O194" s="24">
        <f t="shared" si="12"/>
        <v>0</v>
      </c>
      <c r="P194" s="97"/>
      <c r="Q194" s="23" t="str">
        <f>VLOOKUP(BD!U194,OPERATION!A$1:C$20,2,TRUE)</f>
        <v>A1</v>
      </c>
      <c r="R194" s="34" t="s">
        <v>61</v>
      </c>
      <c r="S194" s="23">
        <f t="shared" si="13"/>
        <v>0</v>
      </c>
      <c r="T194" s="98">
        <f t="shared" si="11"/>
        <v>6</v>
      </c>
      <c r="U194" s="99">
        <f>V$1+(INT(SUM(S$2:S194)/70)*"00:15")</f>
        <v>0.41666666666666669</v>
      </c>
    </row>
    <row r="195" spans="13:21" ht="12.75" customHeight="1" x14ac:dyDescent="0.2">
      <c r="M195" s="22" t="str">
        <f t="shared" si="14"/>
        <v xml:space="preserve">  </v>
      </c>
      <c r="O195" s="24">
        <f t="shared" si="12"/>
        <v>0</v>
      </c>
      <c r="P195" s="97"/>
      <c r="Q195" s="23" t="str">
        <f>VLOOKUP(BD!U195,OPERATION!A$1:C$20,2,TRUE)</f>
        <v>A1</v>
      </c>
      <c r="R195" s="34" t="s">
        <v>61</v>
      </c>
      <c r="S195" s="23">
        <f t="shared" si="13"/>
        <v>0</v>
      </c>
      <c r="T195" s="98">
        <f t="shared" ref="T195:T258" si="15">IF(OR(U195&lt;&gt;U194,U195=U194),SUMIF(U:U,U195,S:S),"")</f>
        <v>6</v>
      </c>
      <c r="U195" s="99">
        <f>V$1+(INT(SUM(S$2:S195)/70)*"00:15")</f>
        <v>0.41666666666666669</v>
      </c>
    </row>
    <row r="196" spans="13:21" ht="12.75" customHeight="1" x14ac:dyDescent="0.2">
      <c r="M196" s="22" t="str">
        <f t="shared" si="14"/>
        <v xml:space="preserve">  </v>
      </c>
      <c r="O196" s="24">
        <f t="shared" si="12"/>
        <v>0</v>
      </c>
      <c r="P196" s="97"/>
      <c r="Q196" s="23" t="str">
        <f>VLOOKUP(BD!U196,OPERATION!A$1:C$20,2,TRUE)</f>
        <v>A1</v>
      </c>
      <c r="R196" s="34" t="s">
        <v>61</v>
      </c>
      <c r="S196" s="23">
        <f t="shared" si="13"/>
        <v>0</v>
      </c>
      <c r="T196" s="98">
        <f t="shared" si="15"/>
        <v>6</v>
      </c>
      <c r="U196" s="99">
        <f>V$1+(INT(SUM(S$2:S196)/70)*"00:15")</f>
        <v>0.41666666666666669</v>
      </c>
    </row>
    <row r="197" spans="13:21" ht="12.75" customHeight="1" x14ac:dyDescent="0.2">
      <c r="M197" s="22" t="str">
        <f t="shared" si="14"/>
        <v xml:space="preserve">  </v>
      </c>
      <c r="O197" s="24">
        <f t="shared" si="12"/>
        <v>0</v>
      </c>
      <c r="P197" s="97"/>
      <c r="Q197" s="23" t="str">
        <f>VLOOKUP(BD!U197,OPERATION!A$1:C$20,2,TRUE)</f>
        <v>A1</v>
      </c>
      <c r="R197" s="34" t="s">
        <v>61</v>
      </c>
      <c r="S197" s="23">
        <f t="shared" si="13"/>
        <v>0</v>
      </c>
      <c r="T197" s="98">
        <f t="shared" si="15"/>
        <v>6</v>
      </c>
      <c r="U197" s="99">
        <f>V$1+(INT(SUM(S$2:S197)/70)*"00:15")</f>
        <v>0.41666666666666669</v>
      </c>
    </row>
    <row r="198" spans="13:21" ht="12.75" customHeight="1" x14ac:dyDescent="0.2">
      <c r="M198" s="22" t="str">
        <f t="shared" si="14"/>
        <v xml:space="preserve">  </v>
      </c>
      <c r="O198" s="24">
        <f t="shared" si="12"/>
        <v>0</v>
      </c>
      <c r="P198" s="97"/>
      <c r="Q198" s="23" t="str">
        <f>VLOOKUP(BD!U198,OPERATION!A$1:C$20,2,TRUE)</f>
        <v>A1</v>
      </c>
      <c r="R198" s="34" t="s">
        <v>61</v>
      </c>
      <c r="S198" s="23">
        <f t="shared" si="13"/>
        <v>0</v>
      </c>
      <c r="T198" s="98">
        <f t="shared" si="15"/>
        <v>6</v>
      </c>
      <c r="U198" s="99">
        <f>V$1+(INT(SUM(S$2:S198)/70)*"00:15")</f>
        <v>0.41666666666666669</v>
      </c>
    </row>
    <row r="199" spans="13:21" ht="12.75" customHeight="1" x14ac:dyDescent="0.2">
      <c r="M199" s="22" t="str">
        <f t="shared" si="14"/>
        <v xml:space="preserve">  </v>
      </c>
      <c r="O199" s="24">
        <f t="shared" si="12"/>
        <v>0</v>
      </c>
      <c r="P199" s="97"/>
      <c r="Q199" s="23" t="str">
        <f>VLOOKUP(BD!U199,OPERATION!A$1:C$20,2,TRUE)</f>
        <v>A1</v>
      </c>
      <c r="R199" s="34" t="s">
        <v>61</v>
      </c>
      <c r="S199" s="23">
        <f t="shared" si="13"/>
        <v>0</v>
      </c>
      <c r="T199" s="98">
        <f t="shared" si="15"/>
        <v>6</v>
      </c>
      <c r="U199" s="99">
        <f>V$1+(INT(SUM(S$2:S199)/70)*"00:15")</f>
        <v>0.41666666666666669</v>
      </c>
    </row>
    <row r="200" spans="13:21" ht="12.75" customHeight="1" x14ac:dyDescent="0.2">
      <c r="M200" s="22" t="str">
        <f t="shared" si="14"/>
        <v xml:space="preserve">  </v>
      </c>
      <c r="O200" s="24">
        <f t="shared" si="12"/>
        <v>0</v>
      </c>
      <c r="P200" s="97"/>
      <c r="Q200" s="23" t="str">
        <f>VLOOKUP(BD!U200,OPERATION!A$1:C$20,2,TRUE)</f>
        <v>A1</v>
      </c>
      <c r="R200" s="34" t="s">
        <v>61</v>
      </c>
      <c r="S200" s="23">
        <f t="shared" si="13"/>
        <v>0</v>
      </c>
      <c r="T200" s="98">
        <f t="shared" si="15"/>
        <v>6</v>
      </c>
      <c r="U200" s="99">
        <f>V$1+(INT(SUM(S$2:S200)/70)*"00:15")</f>
        <v>0.41666666666666669</v>
      </c>
    </row>
    <row r="201" spans="13:21" ht="12.75" customHeight="1" x14ac:dyDescent="0.2">
      <c r="M201" s="22" t="str">
        <f t="shared" si="14"/>
        <v xml:space="preserve">  </v>
      </c>
      <c r="O201" s="24">
        <f t="shared" si="12"/>
        <v>0</v>
      </c>
      <c r="P201" s="97"/>
      <c r="Q201" s="23" t="str">
        <f>VLOOKUP(BD!U201,OPERATION!A$1:C$20,2,TRUE)</f>
        <v>A1</v>
      </c>
      <c r="R201" s="34" t="s">
        <v>61</v>
      </c>
      <c r="S201" s="23">
        <f t="shared" si="13"/>
        <v>0</v>
      </c>
      <c r="T201" s="98">
        <f t="shared" si="15"/>
        <v>6</v>
      </c>
      <c r="U201" s="99">
        <f>V$1+(INT(SUM(S$2:S201)/70)*"00:15")</f>
        <v>0.41666666666666669</v>
      </c>
    </row>
    <row r="202" spans="13:21" ht="12.75" customHeight="1" x14ac:dyDescent="0.2">
      <c r="M202" s="22" t="str">
        <f t="shared" si="14"/>
        <v xml:space="preserve">  </v>
      </c>
      <c r="O202" s="24">
        <f t="shared" si="12"/>
        <v>0</v>
      </c>
      <c r="P202" s="97"/>
      <c r="Q202" s="23" t="str">
        <f>VLOOKUP(BD!U202,OPERATION!A$1:C$20,2,TRUE)</f>
        <v>A1</v>
      </c>
      <c r="R202" s="34" t="s">
        <v>61</v>
      </c>
      <c r="S202" s="23">
        <f t="shared" si="13"/>
        <v>0</v>
      </c>
      <c r="T202" s="98">
        <f t="shared" si="15"/>
        <v>6</v>
      </c>
      <c r="U202" s="99">
        <f>V$1+(INT(SUM(S$2:S202)/70)*"00:15")</f>
        <v>0.41666666666666669</v>
      </c>
    </row>
    <row r="203" spans="13:21" ht="12.75" customHeight="1" x14ac:dyDescent="0.2">
      <c r="M203" s="22" t="str">
        <f t="shared" si="14"/>
        <v xml:space="preserve">  </v>
      </c>
      <c r="O203" s="24">
        <f t="shared" si="12"/>
        <v>0</v>
      </c>
      <c r="P203" s="97"/>
      <c r="Q203" s="23" t="str">
        <f>VLOOKUP(BD!U203,OPERATION!A$1:C$20,2,TRUE)</f>
        <v>A1</v>
      </c>
      <c r="R203" s="34" t="s">
        <v>61</v>
      </c>
      <c r="S203" s="23">
        <f t="shared" si="13"/>
        <v>0</v>
      </c>
      <c r="T203" s="98">
        <f t="shared" si="15"/>
        <v>6</v>
      </c>
      <c r="U203" s="99">
        <f>V$1+(INT(SUM(S$2:S203)/70)*"00:15")</f>
        <v>0.41666666666666669</v>
      </c>
    </row>
    <row r="204" spans="13:21" ht="12.75" customHeight="1" x14ac:dyDescent="0.2">
      <c r="M204" s="22" t="str">
        <f t="shared" si="14"/>
        <v xml:space="preserve">  </v>
      </c>
      <c r="O204" s="24">
        <f t="shared" si="12"/>
        <v>0</v>
      </c>
      <c r="P204" s="97"/>
      <c r="Q204" s="23" t="str">
        <f>VLOOKUP(BD!U204,OPERATION!A$1:C$20,2,TRUE)</f>
        <v>A1</v>
      </c>
      <c r="R204" s="34" t="s">
        <v>61</v>
      </c>
      <c r="S204" s="23">
        <f t="shared" si="13"/>
        <v>0</v>
      </c>
      <c r="T204" s="98">
        <f t="shared" si="15"/>
        <v>6</v>
      </c>
      <c r="U204" s="99">
        <f>V$1+(INT(SUM(S$2:S204)/70)*"00:15")</f>
        <v>0.41666666666666669</v>
      </c>
    </row>
    <row r="205" spans="13:21" ht="12.75" customHeight="1" x14ac:dyDescent="0.2">
      <c r="M205" s="22" t="str">
        <f t="shared" si="14"/>
        <v xml:space="preserve">  </v>
      </c>
      <c r="O205" s="24">
        <f t="shared" si="12"/>
        <v>0</v>
      </c>
      <c r="P205" s="97"/>
      <c r="Q205" s="23" t="str">
        <f>VLOOKUP(BD!U205,OPERATION!A$1:C$20,2,TRUE)</f>
        <v>A1</v>
      </c>
      <c r="R205" s="34" t="s">
        <v>61</v>
      </c>
      <c r="S205" s="23">
        <f t="shared" si="13"/>
        <v>0</v>
      </c>
      <c r="T205" s="98">
        <f t="shared" si="15"/>
        <v>6</v>
      </c>
      <c r="U205" s="99">
        <f>V$1+(INT(SUM(S$2:S205)/70)*"00:15")</f>
        <v>0.41666666666666669</v>
      </c>
    </row>
    <row r="206" spans="13:21" ht="12.75" customHeight="1" x14ac:dyDescent="0.2">
      <c r="M206" s="22" t="str">
        <f t="shared" si="14"/>
        <v xml:space="preserve">  </v>
      </c>
      <c r="O206" s="24">
        <f t="shared" si="12"/>
        <v>0</v>
      </c>
      <c r="P206" s="97"/>
      <c r="Q206" s="23" t="str">
        <f>VLOOKUP(BD!U206,OPERATION!A$1:C$20,2,TRUE)</f>
        <v>A1</v>
      </c>
      <c r="R206" s="34" t="s">
        <v>61</v>
      </c>
      <c r="S206" s="23">
        <f t="shared" si="13"/>
        <v>0</v>
      </c>
      <c r="T206" s="98">
        <f t="shared" si="15"/>
        <v>6</v>
      </c>
      <c r="U206" s="99">
        <f>V$1+(INT(SUM(S$2:S206)/70)*"00:15")</f>
        <v>0.41666666666666669</v>
      </c>
    </row>
    <row r="207" spans="13:21" ht="12.75" customHeight="1" x14ac:dyDescent="0.2">
      <c r="M207" s="22" t="str">
        <f t="shared" si="14"/>
        <v xml:space="preserve">  </v>
      </c>
      <c r="O207" s="24">
        <f t="shared" si="12"/>
        <v>0</v>
      </c>
      <c r="P207" s="97"/>
      <c r="Q207" s="23" t="str">
        <f>VLOOKUP(BD!U207,OPERATION!A$1:C$20,2,TRUE)</f>
        <v>A1</v>
      </c>
      <c r="R207" s="34" t="s">
        <v>61</v>
      </c>
      <c r="S207" s="23">
        <f t="shared" si="13"/>
        <v>0</v>
      </c>
      <c r="T207" s="98">
        <f t="shared" si="15"/>
        <v>6</v>
      </c>
      <c r="U207" s="99">
        <f>V$1+(INT(SUM(S$2:S207)/70)*"00:15")</f>
        <v>0.41666666666666669</v>
      </c>
    </row>
    <row r="208" spans="13:21" ht="12.75" customHeight="1" x14ac:dyDescent="0.2">
      <c r="M208" s="22" t="str">
        <f t="shared" si="14"/>
        <v xml:space="preserve">  </v>
      </c>
      <c r="O208" s="24">
        <f t="shared" si="12"/>
        <v>0</v>
      </c>
      <c r="P208" s="97"/>
      <c r="Q208" s="23" t="str">
        <f>VLOOKUP(BD!U208,OPERATION!A$1:C$20,2,TRUE)</f>
        <v>A1</v>
      </c>
      <c r="R208" s="34" t="s">
        <v>61</v>
      </c>
      <c r="S208" s="23">
        <f t="shared" si="13"/>
        <v>0</v>
      </c>
      <c r="T208" s="98">
        <f t="shared" si="15"/>
        <v>6</v>
      </c>
      <c r="U208" s="99">
        <f>V$1+(INT(SUM(S$2:S208)/70)*"00:15")</f>
        <v>0.41666666666666669</v>
      </c>
    </row>
    <row r="209" spans="13:21" ht="12.75" customHeight="1" x14ac:dyDescent="0.2">
      <c r="M209" s="22" t="str">
        <f t="shared" si="14"/>
        <v xml:space="preserve">  </v>
      </c>
      <c r="O209" s="24">
        <f t="shared" si="12"/>
        <v>0</v>
      </c>
      <c r="P209" s="97"/>
      <c r="Q209" s="23" t="str">
        <f>VLOOKUP(BD!U209,OPERATION!A$1:C$20,2,TRUE)</f>
        <v>A1</v>
      </c>
      <c r="R209" s="34" t="s">
        <v>61</v>
      </c>
      <c r="S209" s="23">
        <f t="shared" si="13"/>
        <v>0</v>
      </c>
      <c r="T209" s="98">
        <f t="shared" si="15"/>
        <v>6</v>
      </c>
      <c r="U209" s="99">
        <f>V$1+(INT(SUM(S$2:S209)/70)*"00:15")</f>
        <v>0.41666666666666669</v>
      </c>
    </row>
    <row r="210" spans="13:21" ht="12.75" customHeight="1" x14ac:dyDescent="0.2">
      <c r="M210" s="22" t="str">
        <f t="shared" si="14"/>
        <v xml:space="preserve">  </v>
      </c>
      <c r="O210" s="24">
        <f t="shared" si="12"/>
        <v>0</v>
      </c>
      <c r="P210" s="97"/>
      <c r="Q210" s="23" t="str">
        <f>VLOOKUP(BD!U210,OPERATION!A$1:C$20,2,TRUE)</f>
        <v>A1</v>
      </c>
      <c r="R210" s="34" t="s">
        <v>61</v>
      </c>
      <c r="S210" s="23">
        <f t="shared" si="13"/>
        <v>0</v>
      </c>
      <c r="T210" s="98">
        <f t="shared" si="15"/>
        <v>6</v>
      </c>
      <c r="U210" s="99">
        <f>V$1+(INT(SUM(S$2:S210)/70)*"00:15")</f>
        <v>0.41666666666666669</v>
      </c>
    </row>
    <row r="211" spans="13:21" ht="12.75" customHeight="1" x14ac:dyDescent="0.2">
      <c r="M211" s="22" t="str">
        <f t="shared" si="14"/>
        <v xml:space="preserve">  </v>
      </c>
      <c r="O211" s="24">
        <f t="shared" si="12"/>
        <v>0</v>
      </c>
      <c r="P211" s="97"/>
      <c r="Q211" s="23" t="str">
        <f>VLOOKUP(BD!U211,OPERATION!A$1:C$20,2,TRUE)</f>
        <v>A1</v>
      </c>
      <c r="R211" s="34" t="s">
        <v>61</v>
      </c>
      <c r="S211" s="23">
        <f t="shared" si="13"/>
        <v>0</v>
      </c>
      <c r="T211" s="98">
        <f t="shared" si="15"/>
        <v>6</v>
      </c>
      <c r="U211" s="99">
        <f>V$1+(INT(SUM(S$2:S211)/70)*"00:15")</f>
        <v>0.41666666666666669</v>
      </c>
    </row>
    <row r="212" spans="13:21" ht="12.75" customHeight="1" x14ac:dyDescent="0.2">
      <c r="M212" s="22" t="str">
        <f t="shared" si="14"/>
        <v xml:space="preserve">  </v>
      </c>
      <c r="O212" s="24">
        <f t="shared" si="12"/>
        <v>0</v>
      </c>
      <c r="P212" s="97"/>
      <c r="Q212" s="23" t="str">
        <f>VLOOKUP(BD!U212,OPERATION!A$1:C$20,2,TRUE)</f>
        <v>A1</v>
      </c>
      <c r="R212" s="34" t="s">
        <v>61</v>
      </c>
      <c r="S212" s="23">
        <f t="shared" si="13"/>
        <v>0</v>
      </c>
      <c r="T212" s="98">
        <f t="shared" si="15"/>
        <v>6</v>
      </c>
      <c r="U212" s="99">
        <f>V$1+(INT(SUM(S$2:S212)/70)*"00:15")</f>
        <v>0.41666666666666669</v>
      </c>
    </row>
    <row r="213" spans="13:21" ht="12.75" customHeight="1" x14ac:dyDescent="0.2">
      <c r="M213" s="22" t="str">
        <f t="shared" si="14"/>
        <v xml:space="preserve">  </v>
      </c>
      <c r="O213" s="24">
        <f t="shared" si="12"/>
        <v>0</v>
      </c>
      <c r="P213" s="97"/>
      <c r="Q213" s="23" t="str">
        <f>VLOOKUP(BD!U213,OPERATION!A$1:C$20,2,TRUE)</f>
        <v>A1</v>
      </c>
      <c r="R213" s="34" t="s">
        <v>61</v>
      </c>
      <c r="S213" s="23">
        <f t="shared" si="13"/>
        <v>0</v>
      </c>
      <c r="T213" s="98">
        <f t="shared" si="15"/>
        <v>6</v>
      </c>
      <c r="U213" s="99">
        <f>V$1+(INT(SUM(S$2:S213)/70)*"00:15")</f>
        <v>0.41666666666666669</v>
      </c>
    </row>
    <row r="214" spans="13:21" ht="12.75" customHeight="1" x14ac:dyDescent="0.2">
      <c r="M214" s="22" t="str">
        <f t="shared" si="14"/>
        <v xml:space="preserve">  </v>
      </c>
      <c r="O214" s="24">
        <f t="shared" si="12"/>
        <v>0</v>
      </c>
      <c r="P214" s="97"/>
      <c r="Q214" s="23" t="str">
        <f>VLOOKUP(BD!U214,OPERATION!A$1:C$20,2,TRUE)</f>
        <v>A1</v>
      </c>
      <c r="R214" s="34" t="s">
        <v>61</v>
      </c>
      <c r="S214" s="23">
        <f t="shared" si="13"/>
        <v>0</v>
      </c>
      <c r="T214" s="98">
        <f t="shared" si="15"/>
        <v>6</v>
      </c>
      <c r="U214" s="99">
        <f>V$1+(INT(SUM(S$2:S214)/70)*"00:15")</f>
        <v>0.41666666666666669</v>
      </c>
    </row>
    <row r="215" spans="13:21" ht="12.75" customHeight="1" x14ac:dyDescent="0.2">
      <c r="M215" s="22" t="str">
        <f t="shared" si="14"/>
        <v xml:space="preserve">  </v>
      </c>
      <c r="O215" s="24">
        <f t="shared" si="12"/>
        <v>0</v>
      </c>
      <c r="P215" s="97"/>
      <c r="Q215" s="23" t="str">
        <f>VLOOKUP(BD!U215,OPERATION!A$1:C$20,2,TRUE)</f>
        <v>A1</v>
      </c>
      <c r="R215" s="34" t="s">
        <v>61</v>
      </c>
      <c r="S215" s="23">
        <f t="shared" si="13"/>
        <v>0</v>
      </c>
      <c r="T215" s="98">
        <f t="shared" si="15"/>
        <v>6</v>
      </c>
      <c r="U215" s="99">
        <f>V$1+(INT(SUM(S$2:S215)/70)*"00:15")</f>
        <v>0.41666666666666669</v>
      </c>
    </row>
    <row r="216" spans="13:21" ht="12.75" customHeight="1" x14ac:dyDescent="0.2">
      <c r="M216" s="22" t="str">
        <f t="shared" si="14"/>
        <v xml:space="preserve">  </v>
      </c>
      <c r="O216" s="24">
        <f t="shared" si="12"/>
        <v>0</v>
      </c>
      <c r="P216" s="97"/>
      <c r="Q216" s="23" t="str">
        <f>VLOOKUP(BD!U216,OPERATION!A$1:C$20,2,TRUE)</f>
        <v>A1</v>
      </c>
      <c r="R216" s="34" t="s">
        <v>61</v>
      </c>
      <c r="S216" s="23">
        <f t="shared" si="13"/>
        <v>0</v>
      </c>
      <c r="T216" s="98">
        <f t="shared" si="15"/>
        <v>6</v>
      </c>
      <c r="U216" s="99">
        <f>V$1+(INT(SUM(S$2:S216)/70)*"00:15")</f>
        <v>0.41666666666666669</v>
      </c>
    </row>
    <row r="217" spans="13:21" ht="12.75" customHeight="1" x14ac:dyDescent="0.2">
      <c r="M217" s="22" t="str">
        <f t="shared" si="14"/>
        <v xml:space="preserve">  </v>
      </c>
      <c r="O217" s="24">
        <f t="shared" si="12"/>
        <v>0</v>
      </c>
      <c r="P217" s="97"/>
      <c r="Q217" s="23" t="str">
        <f>VLOOKUP(BD!U217,OPERATION!A$1:C$20,2,TRUE)</f>
        <v>A1</v>
      </c>
      <c r="R217" s="34" t="s">
        <v>61</v>
      </c>
      <c r="S217" s="23">
        <f t="shared" si="13"/>
        <v>0</v>
      </c>
      <c r="T217" s="98">
        <f t="shared" si="15"/>
        <v>6</v>
      </c>
      <c r="U217" s="99">
        <f>V$1+(INT(SUM(S$2:S217)/70)*"00:15")</f>
        <v>0.41666666666666669</v>
      </c>
    </row>
    <row r="218" spans="13:21" ht="12.75" customHeight="1" x14ac:dyDescent="0.2">
      <c r="M218" s="22" t="str">
        <f t="shared" si="14"/>
        <v xml:space="preserve">  </v>
      </c>
      <c r="O218" s="24">
        <f t="shared" si="12"/>
        <v>0</v>
      </c>
      <c r="P218" s="97"/>
      <c r="Q218" s="23" t="str">
        <f>VLOOKUP(BD!U218,OPERATION!A$1:C$20,2,TRUE)</f>
        <v>A1</v>
      </c>
      <c r="R218" s="34" t="s">
        <v>61</v>
      </c>
      <c r="S218" s="23">
        <f t="shared" si="13"/>
        <v>0</v>
      </c>
      <c r="T218" s="98">
        <f t="shared" si="15"/>
        <v>6</v>
      </c>
      <c r="U218" s="99">
        <f>V$1+(INT(SUM(S$2:S218)/70)*"00:15")</f>
        <v>0.41666666666666669</v>
      </c>
    </row>
    <row r="219" spans="13:21" ht="12.75" customHeight="1" x14ac:dyDescent="0.2">
      <c r="M219" s="22" t="str">
        <f t="shared" si="14"/>
        <v xml:space="preserve">  </v>
      </c>
      <c r="O219" s="24">
        <f t="shared" si="12"/>
        <v>0</v>
      </c>
      <c r="P219" s="97"/>
      <c r="Q219" s="23" t="str">
        <f>VLOOKUP(BD!U219,OPERATION!A$1:C$20,2,TRUE)</f>
        <v>A1</v>
      </c>
      <c r="R219" s="34" t="s">
        <v>61</v>
      </c>
      <c r="S219" s="23">
        <f t="shared" si="13"/>
        <v>0</v>
      </c>
      <c r="T219" s="98">
        <f t="shared" si="15"/>
        <v>6</v>
      </c>
      <c r="U219" s="99">
        <f>V$1+(INT(SUM(S$2:S219)/70)*"00:15")</f>
        <v>0.41666666666666669</v>
      </c>
    </row>
    <row r="220" spans="13:21" ht="12.75" customHeight="1" x14ac:dyDescent="0.2">
      <c r="M220" s="22" t="str">
        <f t="shared" si="14"/>
        <v xml:space="preserve">  </v>
      </c>
      <c r="O220" s="24">
        <f t="shared" si="12"/>
        <v>0</v>
      </c>
      <c r="P220" s="97"/>
      <c r="Q220" s="23" t="str">
        <f>VLOOKUP(BD!U220,OPERATION!A$1:C$20,2,TRUE)</f>
        <v>A1</v>
      </c>
      <c r="R220" s="34" t="s">
        <v>61</v>
      </c>
      <c r="S220" s="23">
        <f t="shared" si="13"/>
        <v>0</v>
      </c>
      <c r="T220" s="98">
        <f t="shared" si="15"/>
        <v>6</v>
      </c>
      <c r="U220" s="99">
        <f>V$1+(INT(SUM(S$2:S220)/70)*"00:15")</f>
        <v>0.41666666666666669</v>
      </c>
    </row>
    <row r="221" spans="13:21" ht="12.75" customHeight="1" x14ac:dyDescent="0.2">
      <c r="M221" s="22" t="str">
        <f t="shared" si="14"/>
        <v xml:space="preserve">  </v>
      </c>
      <c r="O221" s="24">
        <f t="shared" si="12"/>
        <v>0</v>
      </c>
      <c r="P221" s="97"/>
      <c r="Q221" s="23" t="str">
        <f>VLOOKUP(BD!U221,OPERATION!A$1:C$20,2,TRUE)</f>
        <v>A1</v>
      </c>
      <c r="R221" s="34" t="s">
        <v>61</v>
      </c>
      <c r="S221" s="23">
        <f t="shared" si="13"/>
        <v>0</v>
      </c>
      <c r="T221" s="98">
        <f t="shared" si="15"/>
        <v>6</v>
      </c>
      <c r="U221" s="99">
        <f>V$1+(INT(SUM(S$2:S221)/70)*"00:15")</f>
        <v>0.41666666666666669</v>
      </c>
    </row>
    <row r="222" spans="13:21" ht="12.75" customHeight="1" x14ac:dyDescent="0.2">
      <c r="M222" s="22" t="str">
        <f t="shared" si="14"/>
        <v xml:space="preserve">  </v>
      </c>
      <c r="O222" s="24">
        <f t="shared" si="12"/>
        <v>0</v>
      </c>
      <c r="P222" s="97"/>
      <c r="Q222" s="23" t="str">
        <f>VLOOKUP(BD!U222,OPERATION!A$1:C$20,2,TRUE)</f>
        <v>A1</v>
      </c>
      <c r="R222" s="34" t="s">
        <v>61</v>
      </c>
      <c r="S222" s="23">
        <f t="shared" si="13"/>
        <v>0</v>
      </c>
      <c r="T222" s="98">
        <f t="shared" si="15"/>
        <v>6</v>
      </c>
      <c r="U222" s="99">
        <f>V$1+(INT(SUM(S$2:S222)/70)*"00:15")</f>
        <v>0.41666666666666669</v>
      </c>
    </row>
    <row r="223" spans="13:21" ht="12.75" customHeight="1" x14ac:dyDescent="0.2">
      <c r="M223" s="22" t="str">
        <f t="shared" si="14"/>
        <v xml:space="preserve">  </v>
      </c>
      <c r="O223" s="24">
        <f t="shared" si="12"/>
        <v>0</v>
      </c>
      <c r="P223" s="97"/>
      <c r="Q223" s="23" t="str">
        <f>VLOOKUP(BD!U223,OPERATION!A$1:C$20,2,TRUE)</f>
        <v>A1</v>
      </c>
      <c r="R223" s="34" t="s">
        <v>61</v>
      </c>
      <c r="S223" s="23">
        <f t="shared" si="13"/>
        <v>0</v>
      </c>
      <c r="T223" s="98">
        <f t="shared" si="15"/>
        <v>6</v>
      </c>
      <c r="U223" s="99">
        <f>V$1+(INT(SUM(S$2:S223)/70)*"00:15")</f>
        <v>0.41666666666666669</v>
      </c>
    </row>
    <row r="224" spans="13:21" ht="12.75" customHeight="1" x14ac:dyDescent="0.2">
      <c r="M224" s="22" t="str">
        <f t="shared" si="14"/>
        <v xml:space="preserve">  </v>
      </c>
      <c r="O224" s="24">
        <f t="shared" si="12"/>
        <v>0</v>
      </c>
      <c r="P224" s="97"/>
      <c r="Q224" s="23" t="str">
        <f>VLOOKUP(BD!U224,OPERATION!A$1:C$20,2,TRUE)</f>
        <v>A1</v>
      </c>
      <c r="R224" s="34" t="s">
        <v>61</v>
      </c>
      <c r="S224" s="23">
        <f t="shared" si="13"/>
        <v>0</v>
      </c>
      <c r="T224" s="98">
        <f t="shared" si="15"/>
        <v>6</v>
      </c>
      <c r="U224" s="99">
        <f>V$1+(INT(SUM(S$2:S224)/70)*"00:15")</f>
        <v>0.41666666666666669</v>
      </c>
    </row>
    <row r="225" spans="13:21" ht="12.75" customHeight="1" x14ac:dyDescent="0.2">
      <c r="M225" s="22" t="str">
        <f t="shared" si="14"/>
        <v xml:space="preserve">  </v>
      </c>
      <c r="O225" s="24">
        <f t="shared" si="12"/>
        <v>0</v>
      </c>
      <c r="P225" s="97"/>
      <c r="Q225" s="23" t="str">
        <f>VLOOKUP(BD!U225,OPERATION!A$1:C$20,2,TRUE)</f>
        <v>A1</v>
      </c>
      <c r="R225" s="34" t="s">
        <v>61</v>
      </c>
      <c r="S225" s="23">
        <f t="shared" si="13"/>
        <v>0</v>
      </c>
      <c r="T225" s="98">
        <f t="shared" si="15"/>
        <v>6</v>
      </c>
      <c r="U225" s="99">
        <f>V$1+(INT(SUM(S$2:S225)/70)*"00:15")</f>
        <v>0.41666666666666669</v>
      </c>
    </row>
    <row r="226" spans="13:21" ht="12.75" customHeight="1" x14ac:dyDescent="0.2">
      <c r="M226" s="22" t="str">
        <f t="shared" si="14"/>
        <v xml:space="preserve">  </v>
      </c>
      <c r="O226" s="24">
        <f t="shared" si="12"/>
        <v>0</v>
      </c>
      <c r="P226" s="97"/>
      <c r="Q226" s="23" t="str">
        <f>VLOOKUP(BD!U226,OPERATION!A$1:C$20,2,TRUE)</f>
        <v>A1</v>
      </c>
      <c r="R226" s="34" t="s">
        <v>61</v>
      </c>
      <c r="S226" s="23">
        <f t="shared" si="13"/>
        <v>0</v>
      </c>
      <c r="T226" s="98">
        <f t="shared" si="15"/>
        <v>6</v>
      </c>
      <c r="U226" s="99">
        <f>V$1+(INT(SUM(S$2:S226)/70)*"00:15")</f>
        <v>0.41666666666666669</v>
      </c>
    </row>
    <row r="227" spans="13:21" ht="12.75" customHeight="1" x14ac:dyDescent="0.2">
      <c r="M227" s="22" t="str">
        <f t="shared" si="14"/>
        <v xml:space="preserve">  </v>
      </c>
      <c r="O227" s="24">
        <f t="shared" si="12"/>
        <v>0</v>
      </c>
      <c r="P227" s="97"/>
      <c r="Q227" s="23" t="str">
        <f>VLOOKUP(BD!U227,OPERATION!A$1:C$20,2,TRUE)</f>
        <v>A1</v>
      </c>
      <c r="R227" s="34" t="s">
        <v>61</v>
      </c>
      <c r="S227" s="23">
        <f t="shared" si="13"/>
        <v>0</v>
      </c>
      <c r="T227" s="98">
        <f t="shared" si="15"/>
        <v>6</v>
      </c>
      <c r="U227" s="99">
        <f>V$1+(INT(SUM(S$2:S227)/70)*"00:15")</f>
        <v>0.41666666666666669</v>
      </c>
    </row>
    <row r="228" spans="13:21" ht="12.75" customHeight="1" x14ac:dyDescent="0.2">
      <c r="M228" s="22" t="str">
        <f t="shared" si="14"/>
        <v xml:space="preserve">  </v>
      </c>
      <c r="O228" s="24">
        <f t="shared" si="12"/>
        <v>0</v>
      </c>
      <c r="P228" s="97"/>
      <c r="Q228" s="23" t="str">
        <f>VLOOKUP(BD!U228,OPERATION!A$1:C$20,2,TRUE)</f>
        <v>A1</v>
      </c>
      <c r="R228" s="34" t="s">
        <v>61</v>
      </c>
      <c r="S228" s="23">
        <f t="shared" si="13"/>
        <v>0</v>
      </c>
      <c r="T228" s="98">
        <f t="shared" si="15"/>
        <v>6</v>
      </c>
      <c r="U228" s="99">
        <f>V$1+(INT(SUM(S$2:S228)/70)*"00:15")</f>
        <v>0.41666666666666669</v>
      </c>
    </row>
    <row r="229" spans="13:21" ht="12.75" customHeight="1" x14ac:dyDescent="0.2">
      <c r="M229" s="22" t="str">
        <f t="shared" si="14"/>
        <v xml:space="preserve">  </v>
      </c>
      <c r="O229" s="24">
        <f t="shared" si="12"/>
        <v>0</v>
      </c>
      <c r="P229" s="97"/>
      <c r="Q229" s="23" t="str">
        <f>VLOOKUP(BD!U229,OPERATION!A$1:C$20,2,TRUE)</f>
        <v>A1</v>
      </c>
      <c r="R229" s="34" t="s">
        <v>61</v>
      </c>
      <c r="S229" s="23">
        <f t="shared" si="13"/>
        <v>0</v>
      </c>
      <c r="T229" s="98">
        <f t="shared" si="15"/>
        <v>6</v>
      </c>
      <c r="U229" s="99">
        <f>V$1+(INT(SUM(S$2:S229)/70)*"00:15")</f>
        <v>0.41666666666666669</v>
      </c>
    </row>
    <row r="230" spans="13:21" ht="12.75" customHeight="1" x14ac:dyDescent="0.2">
      <c r="M230" s="22" t="str">
        <f t="shared" si="14"/>
        <v xml:space="preserve">  </v>
      </c>
      <c r="O230" s="24">
        <f t="shared" si="12"/>
        <v>0</v>
      </c>
      <c r="P230" s="97"/>
      <c r="Q230" s="23" t="str">
        <f>VLOOKUP(BD!U230,OPERATION!A$1:C$20,2,TRUE)</f>
        <v>A1</v>
      </c>
      <c r="R230" s="34" t="s">
        <v>61</v>
      </c>
      <c r="S230" s="23">
        <f t="shared" si="13"/>
        <v>0</v>
      </c>
      <c r="T230" s="98">
        <f t="shared" si="15"/>
        <v>6</v>
      </c>
      <c r="U230" s="99">
        <f>V$1+(INT(SUM(S$2:S230)/70)*"00:15")</f>
        <v>0.41666666666666669</v>
      </c>
    </row>
    <row r="231" spans="13:21" ht="12.75" customHeight="1" x14ac:dyDescent="0.2">
      <c r="M231" s="22" t="str">
        <f t="shared" si="14"/>
        <v xml:space="preserve">  </v>
      </c>
      <c r="O231" s="24">
        <f t="shared" si="12"/>
        <v>0</v>
      </c>
      <c r="P231" s="97"/>
      <c r="Q231" s="23" t="str">
        <f>VLOOKUP(BD!U231,OPERATION!A$1:C$20,2,TRUE)</f>
        <v>A1</v>
      </c>
      <c r="R231" s="34" t="s">
        <v>61</v>
      </c>
      <c r="S231" s="23">
        <f t="shared" si="13"/>
        <v>0</v>
      </c>
      <c r="T231" s="98">
        <f t="shared" si="15"/>
        <v>6</v>
      </c>
      <c r="U231" s="99">
        <f>V$1+(INT(SUM(S$2:S231)/70)*"00:15")</f>
        <v>0.41666666666666669</v>
      </c>
    </row>
    <row r="232" spans="13:21" ht="12.75" customHeight="1" x14ac:dyDescent="0.2">
      <c r="M232" s="22" t="str">
        <f t="shared" si="14"/>
        <v xml:space="preserve">  </v>
      </c>
      <c r="O232" s="24">
        <f t="shared" si="12"/>
        <v>0</v>
      </c>
      <c r="P232" s="97"/>
      <c r="Q232" s="23" t="str">
        <f>VLOOKUP(BD!U232,OPERATION!A$1:C$20,2,TRUE)</f>
        <v>A1</v>
      </c>
      <c r="R232" s="34" t="s">
        <v>61</v>
      </c>
      <c r="S232" s="23">
        <f t="shared" si="13"/>
        <v>0</v>
      </c>
      <c r="T232" s="98">
        <f t="shared" si="15"/>
        <v>6</v>
      </c>
      <c r="U232" s="99">
        <f>V$1+(INT(SUM(S$2:S232)/70)*"00:15")</f>
        <v>0.41666666666666669</v>
      </c>
    </row>
    <row r="233" spans="13:21" ht="12.75" customHeight="1" x14ac:dyDescent="0.2">
      <c r="M233" s="22" t="str">
        <f t="shared" si="14"/>
        <v xml:space="preserve">  </v>
      </c>
      <c r="O233" s="24">
        <f t="shared" si="12"/>
        <v>0</v>
      </c>
      <c r="P233" s="97"/>
      <c r="Q233" s="23" t="str">
        <f>VLOOKUP(BD!U233,OPERATION!A$1:C$20,2,TRUE)</f>
        <v>A1</v>
      </c>
      <c r="R233" s="34" t="s">
        <v>61</v>
      </c>
      <c r="S233" s="23">
        <f t="shared" si="13"/>
        <v>0</v>
      </c>
      <c r="T233" s="98">
        <f t="shared" si="15"/>
        <v>6</v>
      </c>
      <c r="U233" s="99">
        <f>V$1+(INT(SUM(S$2:S233)/70)*"00:15")</f>
        <v>0.41666666666666669</v>
      </c>
    </row>
    <row r="234" spans="13:21" ht="12.75" customHeight="1" x14ac:dyDescent="0.2">
      <c r="M234" s="22" t="str">
        <f t="shared" si="14"/>
        <v xml:space="preserve">  </v>
      </c>
      <c r="O234" s="24">
        <f t="shared" si="12"/>
        <v>0</v>
      </c>
      <c r="P234" s="97"/>
      <c r="Q234" s="23" t="str">
        <f>VLOOKUP(BD!U234,OPERATION!A$1:C$20,2,TRUE)</f>
        <v>A1</v>
      </c>
      <c r="R234" s="34" t="s">
        <v>61</v>
      </c>
      <c r="S234" s="23">
        <f t="shared" si="13"/>
        <v>0</v>
      </c>
      <c r="T234" s="98">
        <f t="shared" si="15"/>
        <v>6</v>
      </c>
      <c r="U234" s="99">
        <f>V$1+(INT(SUM(S$2:S234)/70)*"00:15")</f>
        <v>0.41666666666666669</v>
      </c>
    </row>
    <row r="235" spans="13:21" ht="12.75" customHeight="1" x14ac:dyDescent="0.2">
      <c r="M235" s="22" t="str">
        <f t="shared" si="14"/>
        <v xml:space="preserve">  </v>
      </c>
      <c r="O235" s="24">
        <f t="shared" si="12"/>
        <v>0</v>
      </c>
      <c r="P235" s="97"/>
      <c r="Q235" s="23" t="str">
        <f>VLOOKUP(BD!U235,OPERATION!A$1:C$20,2,TRUE)</f>
        <v>A1</v>
      </c>
      <c r="R235" s="34" t="s">
        <v>61</v>
      </c>
      <c r="S235" s="23">
        <f t="shared" si="13"/>
        <v>0</v>
      </c>
      <c r="T235" s="98">
        <f t="shared" si="15"/>
        <v>6</v>
      </c>
      <c r="U235" s="99">
        <f>V$1+(INT(SUM(S$2:S235)/70)*"00:15")</f>
        <v>0.41666666666666669</v>
      </c>
    </row>
    <row r="236" spans="13:21" ht="12.75" customHeight="1" x14ac:dyDescent="0.2">
      <c r="M236" s="22" t="str">
        <f t="shared" si="14"/>
        <v xml:space="preserve">  </v>
      </c>
      <c r="O236" s="24">
        <f t="shared" si="12"/>
        <v>0</v>
      </c>
      <c r="P236" s="97"/>
      <c r="Q236" s="23" t="str">
        <f>VLOOKUP(BD!U236,OPERATION!A$1:C$20,2,TRUE)</f>
        <v>A1</v>
      </c>
      <c r="R236" s="34" t="s">
        <v>61</v>
      </c>
      <c r="S236" s="23">
        <f t="shared" si="13"/>
        <v>0</v>
      </c>
      <c r="T236" s="98">
        <f t="shared" si="15"/>
        <v>6</v>
      </c>
      <c r="U236" s="99">
        <f>V$1+(INT(SUM(S$2:S236)/70)*"00:15")</f>
        <v>0.41666666666666669</v>
      </c>
    </row>
    <row r="237" spans="13:21" ht="12.75" customHeight="1" x14ac:dyDescent="0.2">
      <c r="M237" s="22" t="str">
        <f t="shared" si="14"/>
        <v xml:space="preserve">  </v>
      </c>
      <c r="O237" s="24">
        <f t="shared" si="12"/>
        <v>0</v>
      </c>
      <c r="P237" s="97"/>
      <c r="Q237" s="23" t="str">
        <f>VLOOKUP(BD!U237,OPERATION!A$1:C$20,2,TRUE)</f>
        <v>A1</v>
      </c>
      <c r="R237" s="34" t="s">
        <v>61</v>
      </c>
      <c r="S237" s="23">
        <f t="shared" si="13"/>
        <v>0</v>
      </c>
      <c r="T237" s="98">
        <f t="shared" si="15"/>
        <v>6</v>
      </c>
      <c r="U237" s="99">
        <f>V$1+(INT(SUM(S$2:S237)/70)*"00:15")</f>
        <v>0.41666666666666669</v>
      </c>
    </row>
    <row r="238" spans="13:21" ht="12.75" customHeight="1" x14ac:dyDescent="0.2">
      <c r="M238" s="22" t="str">
        <f t="shared" si="14"/>
        <v xml:space="preserve">  </v>
      </c>
      <c r="O238" s="24">
        <f t="shared" si="12"/>
        <v>0</v>
      </c>
      <c r="P238" s="97"/>
      <c r="Q238" s="23" t="str">
        <f>VLOOKUP(BD!U238,OPERATION!A$1:C$20,2,TRUE)</f>
        <v>A1</v>
      </c>
      <c r="R238" s="34" t="s">
        <v>61</v>
      </c>
      <c r="S238" s="23">
        <f t="shared" si="13"/>
        <v>0</v>
      </c>
      <c r="T238" s="98">
        <f t="shared" si="15"/>
        <v>6</v>
      </c>
      <c r="U238" s="99">
        <f>V$1+(INT(SUM(S$2:S238)/70)*"00:15")</f>
        <v>0.41666666666666669</v>
      </c>
    </row>
    <row r="239" spans="13:21" ht="12.75" customHeight="1" x14ac:dyDescent="0.2">
      <c r="M239" s="22" t="str">
        <f t="shared" si="14"/>
        <v xml:space="preserve">  </v>
      </c>
      <c r="O239" s="24">
        <f t="shared" si="12"/>
        <v>0</v>
      </c>
      <c r="P239" s="97"/>
      <c r="Q239" s="23" t="str">
        <f>VLOOKUP(BD!U239,OPERATION!A$1:C$20,2,TRUE)</f>
        <v>A1</v>
      </c>
      <c r="R239" s="34" t="s">
        <v>61</v>
      </c>
      <c r="S239" s="23">
        <f t="shared" si="13"/>
        <v>0</v>
      </c>
      <c r="T239" s="98">
        <f t="shared" si="15"/>
        <v>6</v>
      </c>
      <c r="U239" s="99">
        <f>V$1+(INT(SUM(S$2:S239)/70)*"00:15")</f>
        <v>0.41666666666666669</v>
      </c>
    </row>
    <row r="240" spans="13:21" ht="12.75" customHeight="1" x14ac:dyDescent="0.2">
      <c r="M240" s="22" t="str">
        <f t="shared" si="14"/>
        <v xml:space="preserve">  </v>
      </c>
      <c r="O240" s="24">
        <f t="shared" si="12"/>
        <v>0</v>
      </c>
      <c r="P240" s="97"/>
      <c r="Q240" s="23" t="str">
        <f>VLOOKUP(BD!U240,OPERATION!A$1:C$20,2,TRUE)</f>
        <v>A1</v>
      </c>
      <c r="R240" s="34" t="s">
        <v>61</v>
      </c>
      <c r="S240" s="23">
        <f t="shared" si="13"/>
        <v>0</v>
      </c>
      <c r="T240" s="98">
        <f t="shared" si="15"/>
        <v>6</v>
      </c>
      <c r="U240" s="99">
        <f>V$1+(INT(SUM(S$2:S240)/70)*"00:15")</f>
        <v>0.41666666666666669</v>
      </c>
    </row>
    <row r="241" spans="13:21" ht="12.75" customHeight="1" x14ac:dyDescent="0.2">
      <c r="M241" s="22" t="str">
        <f t="shared" si="14"/>
        <v xml:space="preserve">  </v>
      </c>
      <c r="O241" s="24">
        <f t="shared" si="12"/>
        <v>0</v>
      </c>
      <c r="P241" s="97"/>
      <c r="Q241" s="23" t="str">
        <f>VLOOKUP(BD!U241,OPERATION!A$1:C$20,2,TRUE)</f>
        <v>A1</v>
      </c>
      <c r="R241" s="34" t="s">
        <v>61</v>
      </c>
      <c r="S241" s="23">
        <f t="shared" si="13"/>
        <v>0</v>
      </c>
      <c r="T241" s="98">
        <f t="shared" si="15"/>
        <v>6</v>
      </c>
      <c r="U241" s="99">
        <f>V$1+(INT(SUM(S$2:S241)/70)*"00:15")</f>
        <v>0.41666666666666669</v>
      </c>
    </row>
    <row r="242" spans="13:21" ht="12.75" customHeight="1" x14ac:dyDescent="0.2">
      <c r="M242" s="22" t="str">
        <f t="shared" si="14"/>
        <v xml:space="preserve">  </v>
      </c>
      <c r="O242" s="24">
        <f t="shared" si="12"/>
        <v>0</v>
      </c>
      <c r="P242" s="97"/>
      <c r="Q242" s="23" t="str">
        <f>VLOOKUP(BD!U242,OPERATION!A$1:C$20,2,TRUE)</f>
        <v>A1</v>
      </c>
      <c r="R242" s="34" t="s">
        <v>61</v>
      </c>
      <c r="S242" s="23">
        <f t="shared" si="13"/>
        <v>0</v>
      </c>
      <c r="T242" s="98">
        <f t="shared" si="15"/>
        <v>6</v>
      </c>
      <c r="U242" s="99">
        <f>V$1+(INT(SUM(S$2:S242)/70)*"00:15")</f>
        <v>0.41666666666666669</v>
      </c>
    </row>
    <row r="243" spans="13:21" ht="12.75" customHeight="1" x14ac:dyDescent="0.2">
      <c r="M243" s="22" t="str">
        <f t="shared" si="14"/>
        <v xml:space="preserve">  </v>
      </c>
      <c r="O243" s="24">
        <f t="shared" si="12"/>
        <v>0</v>
      </c>
      <c r="P243" s="97"/>
      <c r="Q243" s="23" t="str">
        <f>VLOOKUP(BD!U243,OPERATION!A$1:C$20,2,TRUE)</f>
        <v>A1</v>
      </c>
      <c r="R243" s="34" t="s">
        <v>61</v>
      </c>
      <c r="S243" s="23">
        <f t="shared" si="13"/>
        <v>0</v>
      </c>
      <c r="T243" s="98">
        <f t="shared" si="15"/>
        <v>6</v>
      </c>
      <c r="U243" s="99">
        <f>V$1+(INT(SUM(S$2:S243)/70)*"00:15")</f>
        <v>0.41666666666666669</v>
      </c>
    </row>
    <row r="244" spans="13:21" ht="12.75" customHeight="1" x14ac:dyDescent="0.2">
      <c r="M244" s="22" t="str">
        <f t="shared" si="14"/>
        <v xml:space="preserve">  </v>
      </c>
      <c r="O244" s="24">
        <f t="shared" si="12"/>
        <v>0</v>
      </c>
      <c r="P244" s="97"/>
      <c r="Q244" s="23" t="str">
        <f>VLOOKUP(BD!U244,OPERATION!A$1:C$20,2,TRUE)</f>
        <v>A1</v>
      </c>
      <c r="R244" s="34" t="s">
        <v>61</v>
      </c>
      <c r="S244" s="23">
        <f t="shared" si="13"/>
        <v>0</v>
      </c>
      <c r="T244" s="98">
        <f t="shared" si="15"/>
        <v>6</v>
      </c>
      <c r="U244" s="99">
        <f>V$1+(INT(SUM(S$2:S244)/70)*"00:15")</f>
        <v>0.41666666666666669</v>
      </c>
    </row>
    <row r="245" spans="13:21" ht="12.75" customHeight="1" x14ac:dyDescent="0.2">
      <c r="M245" s="22" t="str">
        <f t="shared" si="14"/>
        <v xml:space="preserve">  </v>
      </c>
      <c r="O245" s="24">
        <f t="shared" si="12"/>
        <v>0</v>
      </c>
      <c r="P245" s="97"/>
      <c r="Q245" s="23" t="str">
        <f>VLOOKUP(BD!U245,OPERATION!A$1:C$20,2,TRUE)</f>
        <v>A1</v>
      </c>
      <c r="R245" s="34" t="s">
        <v>61</v>
      </c>
      <c r="S245" s="23">
        <f t="shared" si="13"/>
        <v>0</v>
      </c>
      <c r="T245" s="98">
        <f t="shared" si="15"/>
        <v>6</v>
      </c>
      <c r="U245" s="99">
        <f>V$1+(INT(SUM(S$2:S245)/70)*"00:15")</f>
        <v>0.41666666666666669</v>
      </c>
    </row>
    <row r="246" spans="13:21" ht="12.75" customHeight="1" x14ac:dyDescent="0.2">
      <c r="M246" s="22" t="str">
        <f t="shared" si="14"/>
        <v xml:space="preserve">  </v>
      </c>
      <c r="O246" s="24">
        <f t="shared" si="12"/>
        <v>0</v>
      </c>
      <c r="P246" s="97"/>
      <c r="Q246" s="23" t="str">
        <f>VLOOKUP(BD!U246,OPERATION!A$1:C$20,2,TRUE)</f>
        <v>A1</v>
      </c>
      <c r="R246" s="34" t="s">
        <v>61</v>
      </c>
      <c r="S246" s="23">
        <f t="shared" si="13"/>
        <v>0</v>
      </c>
      <c r="T246" s="98">
        <f t="shared" si="15"/>
        <v>6</v>
      </c>
      <c r="U246" s="99">
        <f>V$1+(INT(SUM(S$2:S246)/70)*"00:15")</f>
        <v>0.41666666666666669</v>
      </c>
    </row>
    <row r="247" spans="13:21" ht="12.75" customHeight="1" x14ac:dyDescent="0.2">
      <c r="M247" s="22" t="str">
        <f t="shared" si="14"/>
        <v xml:space="preserve">  </v>
      </c>
      <c r="O247" s="24">
        <f t="shared" si="12"/>
        <v>0</v>
      </c>
      <c r="P247" s="97"/>
      <c r="Q247" s="23" t="str">
        <f>VLOOKUP(BD!U247,OPERATION!A$1:C$20,2,TRUE)</f>
        <v>A1</v>
      </c>
      <c r="R247" s="34" t="s">
        <v>61</v>
      </c>
      <c r="S247" s="23">
        <f t="shared" si="13"/>
        <v>0</v>
      </c>
      <c r="T247" s="98">
        <f t="shared" si="15"/>
        <v>6</v>
      </c>
      <c r="U247" s="99">
        <f>V$1+(INT(SUM(S$2:S247)/70)*"00:15")</f>
        <v>0.41666666666666669</v>
      </c>
    </row>
    <row r="248" spans="13:21" ht="12.75" customHeight="1" x14ac:dyDescent="0.2">
      <c r="M248" s="22" t="str">
        <f t="shared" si="14"/>
        <v xml:space="preserve">  </v>
      </c>
      <c r="O248" s="24">
        <f t="shared" si="12"/>
        <v>0</v>
      </c>
      <c r="P248" s="97"/>
      <c r="Q248" s="23" t="str">
        <f>VLOOKUP(BD!U248,OPERATION!A$1:C$20,2,TRUE)</f>
        <v>A1</v>
      </c>
      <c r="R248" s="34" t="s">
        <v>61</v>
      </c>
      <c r="S248" s="23">
        <f t="shared" si="13"/>
        <v>0</v>
      </c>
      <c r="T248" s="98">
        <f t="shared" si="15"/>
        <v>6</v>
      </c>
      <c r="U248" s="99">
        <f>V$1+(INT(SUM(S$2:S248)/70)*"00:15")</f>
        <v>0.41666666666666669</v>
      </c>
    </row>
    <row r="249" spans="13:21" ht="12.75" customHeight="1" x14ac:dyDescent="0.2">
      <c r="M249" s="22" t="str">
        <f t="shared" si="14"/>
        <v xml:space="preserve">  </v>
      </c>
      <c r="O249" s="24">
        <f t="shared" si="12"/>
        <v>0</v>
      </c>
      <c r="P249" s="97"/>
      <c r="Q249" s="23" t="str">
        <f>VLOOKUP(BD!U249,OPERATION!A$1:C$20,2,TRUE)</f>
        <v>A1</v>
      </c>
      <c r="R249" s="34" t="s">
        <v>61</v>
      </c>
      <c r="S249" s="23">
        <f t="shared" si="13"/>
        <v>0</v>
      </c>
      <c r="T249" s="98">
        <f t="shared" si="15"/>
        <v>6</v>
      </c>
      <c r="U249" s="99">
        <f>V$1+(INT(SUM(S$2:S249)/70)*"00:15")</f>
        <v>0.41666666666666669</v>
      </c>
    </row>
    <row r="250" spans="13:21" ht="12.75" customHeight="1" x14ac:dyDescent="0.2">
      <c r="M250" s="22" t="str">
        <f t="shared" si="14"/>
        <v xml:space="preserve">  </v>
      </c>
      <c r="O250" s="24">
        <f t="shared" si="12"/>
        <v>0</v>
      </c>
      <c r="P250" s="97"/>
      <c r="Q250" s="23" t="str">
        <f>VLOOKUP(BD!U250,OPERATION!A$1:C$20,2,TRUE)</f>
        <v>A1</v>
      </c>
      <c r="R250" s="34" t="s">
        <v>61</v>
      </c>
      <c r="S250" s="23">
        <f t="shared" si="13"/>
        <v>0</v>
      </c>
      <c r="T250" s="98">
        <f t="shared" si="15"/>
        <v>6</v>
      </c>
      <c r="U250" s="99">
        <f>V$1+(INT(SUM(S$2:S250)/70)*"00:15")</f>
        <v>0.41666666666666669</v>
      </c>
    </row>
    <row r="251" spans="13:21" ht="12.75" customHeight="1" x14ac:dyDescent="0.2">
      <c r="M251" s="22" t="str">
        <f t="shared" si="14"/>
        <v xml:space="preserve">  </v>
      </c>
      <c r="O251" s="24">
        <f t="shared" si="12"/>
        <v>0</v>
      </c>
      <c r="P251" s="97"/>
      <c r="Q251" s="23" t="str">
        <f>VLOOKUP(BD!U251,OPERATION!A$1:C$20,2,TRUE)</f>
        <v>A1</v>
      </c>
      <c r="R251" s="34" t="s">
        <v>61</v>
      </c>
      <c r="S251" s="23">
        <f t="shared" si="13"/>
        <v>0</v>
      </c>
      <c r="T251" s="98">
        <f t="shared" si="15"/>
        <v>6</v>
      </c>
      <c r="U251" s="99">
        <f>V$1+(INT(SUM(S$2:S251)/70)*"00:15")</f>
        <v>0.41666666666666669</v>
      </c>
    </row>
    <row r="252" spans="13:21" ht="12.75" customHeight="1" x14ac:dyDescent="0.2">
      <c r="M252" s="22" t="str">
        <f t="shared" si="14"/>
        <v xml:space="preserve">  </v>
      </c>
      <c r="O252" s="24">
        <f t="shared" si="12"/>
        <v>0</v>
      </c>
      <c r="P252" s="97"/>
      <c r="Q252" s="23" t="str">
        <f>VLOOKUP(BD!U252,OPERATION!A$1:C$20,2,TRUE)</f>
        <v>A1</v>
      </c>
      <c r="R252" s="34" t="s">
        <v>61</v>
      </c>
      <c r="S252" s="23">
        <f t="shared" si="13"/>
        <v>0</v>
      </c>
      <c r="T252" s="98">
        <f t="shared" si="15"/>
        <v>6</v>
      </c>
      <c r="U252" s="99">
        <f>V$1+(INT(SUM(S$2:S252)/70)*"00:15")</f>
        <v>0.41666666666666669</v>
      </c>
    </row>
    <row r="253" spans="13:21" ht="12.75" customHeight="1" x14ac:dyDescent="0.2">
      <c r="M253" s="22" t="str">
        <f t="shared" si="14"/>
        <v xml:space="preserve">  </v>
      </c>
      <c r="O253" s="24">
        <f t="shared" si="12"/>
        <v>0</v>
      </c>
      <c r="P253" s="97"/>
      <c r="Q253" s="23" t="str">
        <f>VLOOKUP(BD!U253,OPERATION!A$1:C$20,2,TRUE)</f>
        <v>A1</v>
      </c>
      <c r="R253" s="34" t="s">
        <v>61</v>
      </c>
      <c r="S253" s="23">
        <f t="shared" si="13"/>
        <v>0</v>
      </c>
      <c r="T253" s="98">
        <f t="shared" si="15"/>
        <v>6</v>
      </c>
      <c r="U253" s="99">
        <f>V$1+(INT(SUM(S$2:S253)/70)*"00:15")</f>
        <v>0.41666666666666669</v>
      </c>
    </row>
    <row r="254" spans="13:21" ht="12.75" customHeight="1" x14ac:dyDescent="0.2">
      <c r="M254" s="22" t="str">
        <f t="shared" si="14"/>
        <v xml:space="preserve">  </v>
      </c>
      <c r="O254" s="24">
        <f t="shared" si="12"/>
        <v>0</v>
      </c>
      <c r="P254" s="97"/>
      <c r="Q254" s="23" t="str">
        <f>VLOOKUP(BD!U254,OPERATION!A$1:C$20,2,TRUE)</f>
        <v>A1</v>
      </c>
      <c r="R254" s="34" t="s">
        <v>61</v>
      </c>
      <c r="S254" s="23">
        <f t="shared" si="13"/>
        <v>0</v>
      </c>
      <c r="T254" s="98">
        <f t="shared" si="15"/>
        <v>6</v>
      </c>
      <c r="U254" s="99">
        <f>V$1+(INT(SUM(S$2:S254)/70)*"00:15")</f>
        <v>0.41666666666666669</v>
      </c>
    </row>
    <row r="255" spans="13:21" ht="12.75" customHeight="1" x14ac:dyDescent="0.2">
      <c r="M255" s="22" t="str">
        <f t="shared" si="14"/>
        <v xml:space="preserve">  </v>
      </c>
      <c r="O255" s="24">
        <f t="shared" si="12"/>
        <v>0</v>
      </c>
      <c r="P255" s="97"/>
      <c r="Q255" s="23" t="str">
        <f>VLOOKUP(BD!U255,OPERATION!A$1:C$20,2,TRUE)</f>
        <v>A1</v>
      </c>
      <c r="R255" s="34" t="s">
        <v>61</v>
      </c>
      <c r="S255" s="23">
        <f t="shared" si="13"/>
        <v>0</v>
      </c>
      <c r="T255" s="98">
        <f t="shared" si="15"/>
        <v>6</v>
      </c>
      <c r="U255" s="99">
        <f>V$1+(INT(SUM(S$2:S255)/70)*"00:15")</f>
        <v>0.41666666666666669</v>
      </c>
    </row>
    <row r="256" spans="13:21" ht="12.75" customHeight="1" x14ac:dyDescent="0.2">
      <c r="M256" s="22" t="str">
        <f t="shared" si="14"/>
        <v xml:space="preserve">  </v>
      </c>
      <c r="O256" s="24">
        <f t="shared" ref="O256:O319" si="16">I256*30+J256*14</f>
        <v>0</v>
      </c>
      <c r="P256" s="97"/>
      <c r="Q256" s="23" t="str">
        <f>VLOOKUP(BD!U256,OPERATION!A$1:C$20,2,TRUE)</f>
        <v>A1</v>
      </c>
      <c r="R256" s="34" t="s">
        <v>61</v>
      </c>
      <c r="S256" s="23">
        <f t="shared" ref="S256:S319" si="17">I256+J256+K256</f>
        <v>0</v>
      </c>
      <c r="T256" s="98">
        <f t="shared" si="15"/>
        <v>6</v>
      </c>
      <c r="U256" s="99">
        <f>V$1+(INT(SUM(S$2:S256)/70)*"00:15")</f>
        <v>0.41666666666666669</v>
      </c>
    </row>
    <row r="257" spans="13:21" ht="12.75" customHeight="1" x14ac:dyDescent="0.2">
      <c r="M257" s="22" t="str">
        <f t="shared" ref="M257:M320" si="18">CONCATENATE(B258,"  ",C258)</f>
        <v xml:space="preserve">  </v>
      </c>
      <c r="O257" s="24">
        <f t="shared" si="16"/>
        <v>0</v>
      </c>
      <c r="P257" s="97"/>
      <c r="Q257" s="23" t="str">
        <f>VLOOKUP(BD!U257,OPERATION!A$1:C$20,2,TRUE)</f>
        <v>A1</v>
      </c>
      <c r="R257" s="34" t="s">
        <v>61</v>
      </c>
      <c r="S257" s="23">
        <f t="shared" si="17"/>
        <v>0</v>
      </c>
      <c r="T257" s="98">
        <f t="shared" si="15"/>
        <v>6</v>
      </c>
      <c r="U257" s="99">
        <f>V$1+(INT(SUM(S$2:S257)/70)*"00:15")</f>
        <v>0.41666666666666669</v>
      </c>
    </row>
    <row r="258" spans="13:21" ht="12.75" customHeight="1" x14ac:dyDescent="0.2">
      <c r="M258" s="22" t="str">
        <f t="shared" si="18"/>
        <v xml:space="preserve">  </v>
      </c>
      <c r="O258" s="24">
        <f t="shared" si="16"/>
        <v>0</v>
      </c>
      <c r="P258" s="97"/>
      <c r="Q258" s="23" t="str">
        <f>VLOOKUP(BD!U258,OPERATION!A$1:C$20,2,TRUE)</f>
        <v>A1</v>
      </c>
      <c r="R258" s="34" t="s">
        <v>61</v>
      </c>
      <c r="S258" s="23">
        <f t="shared" si="17"/>
        <v>0</v>
      </c>
      <c r="T258" s="98">
        <f t="shared" si="15"/>
        <v>6</v>
      </c>
      <c r="U258" s="99">
        <f>V$1+(INT(SUM(S$2:S258)/70)*"00:15")</f>
        <v>0.41666666666666669</v>
      </c>
    </row>
    <row r="259" spans="13:21" ht="12.75" customHeight="1" x14ac:dyDescent="0.2">
      <c r="M259" s="22" t="str">
        <f t="shared" si="18"/>
        <v xml:space="preserve">  </v>
      </c>
      <c r="O259" s="24">
        <f t="shared" si="16"/>
        <v>0</v>
      </c>
      <c r="P259" s="97"/>
      <c r="Q259" s="23" t="str">
        <f>VLOOKUP(BD!U259,OPERATION!A$1:C$20,2,TRUE)</f>
        <v>A1</v>
      </c>
      <c r="R259" s="34" t="s">
        <v>61</v>
      </c>
      <c r="S259" s="23">
        <f t="shared" si="17"/>
        <v>0</v>
      </c>
      <c r="T259" s="98">
        <f t="shared" ref="T259:T322" si="19">IF(OR(U259&lt;&gt;U258,U259=U258),SUMIF(U:U,U259,S:S),"")</f>
        <v>6</v>
      </c>
      <c r="U259" s="99">
        <f>V$1+(INT(SUM(S$2:S259)/70)*"00:15")</f>
        <v>0.41666666666666669</v>
      </c>
    </row>
    <row r="260" spans="13:21" ht="12.75" customHeight="1" x14ac:dyDescent="0.2">
      <c r="M260" s="22" t="str">
        <f t="shared" si="18"/>
        <v xml:space="preserve">  </v>
      </c>
      <c r="O260" s="24">
        <f t="shared" si="16"/>
        <v>0</v>
      </c>
      <c r="P260" s="97"/>
      <c r="Q260" s="23" t="str">
        <f>VLOOKUP(BD!U260,OPERATION!A$1:C$20,2,TRUE)</f>
        <v>A1</v>
      </c>
      <c r="R260" s="34" t="s">
        <v>61</v>
      </c>
      <c r="S260" s="23">
        <f t="shared" si="17"/>
        <v>0</v>
      </c>
      <c r="T260" s="98">
        <f t="shared" si="19"/>
        <v>6</v>
      </c>
      <c r="U260" s="99">
        <f>V$1+(INT(SUM(S$2:S260)/70)*"00:15")</f>
        <v>0.41666666666666669</v>
      </c>
    </row>
    <row r="261" spans="13:21" ht="12.75" customHeight="1" x14ac:dyDescent="0.2">
      <c r="M261" s="22" t="str">
        <f t="shared" si="18"/>
        <v xml:space="preserve">  </v>
      </c>
      <c r="O261" s="24">
        <f t="shared" si="16"/>
        <v>0</v>
      </c>
      <c r="P261" s="97"/>
      <c r="Q261" s="23" t="str">
        <f>VLOOKUP(BD!U261,OPERATION!A$1:C$20,2,TRUE)</f>
        <v>A1</v>
      </c>
      <c r="R261" s="34" t="s">
        <v>61</v>
      </c>
      <c r="S261" s="23">
        <f t="shared" si="17"/>
        <v>0</v>
      </c>
      <c r="T261" s="98">
        <f t="shared" si="19"/>
        <v>6</v>
      </c>
      <c r="U261" s="99">
        <f>V$1+(INT(SUM(S$2:S261)/70)*"00:15")</f>
        <v>0.41666666666666669</v>
      </c>
    </row>
    <row r="262" spans="13:21" ht="12.75" customHeight="1" x14ac:dyDescent="0.2">
      <c r="M262" s="22" t="str">
        <f t="shared" si="18"/>
        <v xml:space="preserve">  </v>
      </c>
      <c r="O262" s="24">
        <f t="shared" si="16"/>
        <v>0</v>
      </c>
      <c r="P262" s="97"/>
      <c r="Q262" s="23" t="str">
        <f>VLOOKUP(BD!U262,OPERATION!A$1:C$20,2,TRUE)</f>
        <v>A1</v>
      </c>
      <c r="R262" s="34" t="s">
        <v>61</v>
      </c>
      <c r="S262" s="23">
        <f t="shared" si="17"/>
        <v>0</v>
      </c>
      <c r="T262" s="98">
        <f t="shared" si="19"/>
        <v>6</v>
      </c>
      <c r="U262" s="99">
        <f>V$1+(INT(SUM(S$2:S262)/70)*"00:15")</f>
        <v>0.41666666666666669</v>
      </c>
    </row>
    <row r="263" spans="13:21" ht="12.75" customHeight="1" x14ac:dyDescent="0.2">
      <c r="M263" s="22" t="str">
        <f t="shared" si="18"/>
        <v xml:space="preserve">  </v>
      </c>
      <c r="O263" s="24">
        <f t="shared" si="16"/>
        <v>0</v>
      </c>
      <c r="P263" s="97"/>
      <c r="Q263" s="23" t="str">
        <f>VLOOKUP(BD!U263,OPERATION!A$1:C$20,2,TRUE)</f>
        <v>A1</v>
      </c>
      <c r="R263" s="34" t="s">
        <v>61</v>
      </c>
      <c r="S263" s="23">
        <f t="shared" si="17"/>
        <v>0</v>
      </c>
      <c r="T263" s="98">
        <f t="shared" si="19"/>
        <v>6</v>
      </c>
      <c r="U263" s="99">
        <f>V$1+(INT(SUM(S$2:S263)/70)*"00:15")</f>
        <v>0.41666666666666669</v>
      </c>
    </row>
    <row r="264" spans="13:21" ht="12.75" customHeight="1" x14ac:dyDescent="0.2">
      <c r="M264" s="22" t="str">
        <f t="shared" si="18"/>
        <v xml:space="preserve">  </v>
      </c>
      <c r="O264" s="24">
        <f t="shared" si="16"/>
        <v>0</v>
      </c>
      <c r="P264" s="97"/>
      <c r="Q264" s="23" t="str">
        <f>VLOOKUP(BD!U264,OPERATION!A$1:C$20,2,TRUE)</f>
        <v>A1</v>
      </c>
      <c r="R264" s="34" t="s">
        <v>61</v>
      </c>
      <c r="S264" s="23">
        <f t="shared" si="17"/>
        <v>0</v>
      </c>
      <c r="T264" s="98">
        <f t="shared" si="19"/>
        <v>6</v>
      </c>
      <c r="U264" s="99">
        <f>V$1+(INT(SUM(S$2:S264)/70)*"00:15")</f>
        <v>0.41666666666666669</v>
      </c>
    </row>
    <row r="265" spans="13:21" ht="12.75" customHeight="1" x14ac:dyDescent="0.2">
      <c r="M265" s="22" t="str">
        <f t="shared" si="18"/>
        <v xml:space="preserve">  </v>
      </c>
      <c r="O265" s="24">
        <f t="shared" si="16"/>
        <v>0</v>
      </c>
      <c r="P265" s="97"/>
      <c r="Q265" s="23" t="str">
        <f>VLOOKUP(BD!U265,OPERATION!A$1:C$20,2,TRUE)</f>
        <v>A1</v>
      </c>
      <c r="R265" s="34" t="s">
        <v>61</v>
      </c>
      <c r="S265" s="23">
        <f t="shared" si="17"/>
        <v>0</v>
      </c>
      <c r="T265" s="98">
        <f t="shared" si="19"/>
        <v>6</v>
      </c>
      <c r="U265" s="99">
        <f>V$1+(INT(SUM(S$2:S265)/70)*"00:15")</f>
        <v>0.41666666666666669</v>
      </c>
    </row>
    <row r="266" spans="13:21" ht="12.75" customHeight="1" x14ac:dyDescent="0.2">
      <c r="M266" s="22" t="str">
        <f t="shared" si="18"/>
        <v xml:space="preserve">  </v>
      </c>
      <c r="O266" s="24">
        <f t="shared" si="16"/>
        <v>0</v>
      </c>
      <c r="P266" s="97"/>
      <c r="Q266" s="23" t="str">
        <f>VLOOKUP(BD!U266,OPERATION!A$1:C$20,2,TRUE)</f>
        <v>A1</v>
      </c>
      <c r="R266" s="34" t="s">
        <v>61</v>
      </c>
      <c r="S266" s="23">
        <f t="shared" si="17"/>
        <v>0</v>
      </c>
      <c r="T266" s="98">
        <f t="shared" si="19"/>
        <v>6</v>
      </c>
      <c r="U266" s="99">
        <f>V$1+(INT(SUM(S$2:S266)/70)*"00:15")</f>
        <v>0.41666666666666669</v>
      </c>
    </row>
    <row r="267" spans="13:21" ht="12.75" customHeight="1" x14ac:dyDescent="0.2">
      <c r="M267" s="22" t="str">
        <f t="shared" si="18"/>
        <v xml:space="preserve">  </v>
      </c>
      <c r="O267" s="24">
        <f t="shared" si="16"/>
        <v>0</v>
      </c>
      <c r="P267" s="97"/>
      <c r="Q267" s="23" t="str">
        <f>VLOOKUP(BD!U267,OPERATION!A$1:C$20,2,TRUE)</f>
        <v>A1</v>
      </c>
      <c r="R267" s="34" t="s">
        <v>61</v>
      </c>
      <c r="S267" s="23">
        <f t="shared" si="17"/>
        <v>0</v>
      </c>
      <c r="T267" s="98">
        <f t="shared" si="19"/>
        <v>6</v>
      </c>
      <c r="U267" s="99">
        <f>V$1+(INT(SUM(S$2:S267)/70)*"00:15")</f>
        <v>0.41666666666666669</v>
      </c>
    </row>
    <row r="268" spans="13:21" ht="12.75" customHeight="1" x14ac:dyDescent="0.2">
      <c r="M268" s="22" t="str">
        <f t="shared" si="18"/>
        <v xml:space="preserve">  </v>
      </c>
      <c r="O268" s="24">
        <f t="shared" si="16"/>
        <v>0</v>
      </c>
      <c r="P268" s="97"/>
      <c r="Q268" s="23" t="str">
        <f>VLOOKUP(BD!U268,OPERATION!A$1:C$20,2,TRUE)</f>
        <v>A1</v>
      </c>
      <c r="R268" s="34" t="s">
        <v>61</v>
      </c>
      <c r="S268" s="23">
        <f t="shared" si="17"/>
        <v>0</v>
      </c>
      <c r="T268" s="98">
        <f t="shared" si="19"/>
        <v>6</v>
      </c>
      <c r="U268" s="99">
        <f>V$1+(INT(SUM(S$2:S268)/70)*"00:15")</f>
        <v>0.41666666666666669</v>
      </c>
    </row>
    <row r="269" spans="13:21" ht="12.75" customHeight="1" x14ac:dyDescent="0.2">
      <c r="M269" s="22" t="str">
        <f t="shared" si="18"/>
        <v xml:space="preserve">  </v>
      </c>
      <c r="O269" s="24">
        <f t="shared" si="16"/>
        <v>0</v>
      </c>
      <c r="P269" s="97"/>
      <c r="Q269" s="23" t="str">
        <f>VLOOKUP(BD!U269,OPERATION!A$1:C$20,2,TRUE)</f>
        <v>A1</v>
      </c>
      <c r="R269" s="34" t="s">
        <v>61</v>
      </c>
      <c r="S269" s="23">
        <f t="shared" si="17"/>
        <v>0</v>
      </c>
      <c r="T269" s="98">
        <f t="shared" si="19"/>
        <v>6</v>
      </c>
      <c r="U269" s="99">
        <f>V$1+(INT(SUM(S$2:S269)/70)*"00:15")</f>
        <v>0.41666666666666669</v>
      </c>
    </row>
    <row r="270" spans="13:21" ht="12.75" customHeight="1" x14ac:dyDescent="0.2">
      <c r="M270" s="22" t="str">
        <f t="shared" si="18"/>
        <v xml:space="preserve">  </v>
      </c>
      <c r="O270" s="24">
        <f t="shared" si="16"/>
        <v>0</v>
      </c>
      <c r="P270" s="97"/>
      <c r="Q270" s="23" t="str">
        <f>VLOOKUP(BD!U270,OPERATION!A$1:C$20,2,TRUE)</f>
        <v>A1</v>
      </c>
      <c r="R270" s="34" t="s">
        <v>61</v>
      </c>
      <c r="S270" s="23">
        <f t="shared" si="17"/>
        <v>0</v>
      </c>
      <c r="T270" s="98">
        <f t="shared" si="19"/>
        <v>6</v>
      </c>
      <c r="U270" s="99">
        <f>V$1+(INT(SUM(S$2:S270)/70)*"00:15")</f>
        <v>0.41666666666666669</v>
      </c>
    </row>
    <row r="271" spans="13:21" ht="12.75" customHeight="1" x14ac:dyDescent="0.2">
      <c r="M271" s="22" t="str">
        <f t="shared" si="18"/>
        <v xml:space="preserve">  </v>
      </c>
      <c r="O271" s="24">
        <f t="shared" si="16"/>
        <v>0</v>
      </c>
      <c r="P271" s="97"/>
      <c r="Q271" s="23" t="str">
        <f>VLOOKUP(BD!U271,OPERATION!A$1:C$20,2,TRUE)</f>
        <v>A1</v>
      </c>
      <c r="R271" s="34" t="s">
        <v>61</v>
      </c>
      <c r="S271" s="23">
        <f t="shared" si="17"/>
        <v>0</v>
      </c>
      <c r="T271" s="98">
        <f t="shared" si="19"/>
        <v>6</v>
      </c>
      <c r="U271" s="99">
        <f>V$1+(INT(SUM(S$2:S271)/70)*"00:15")</f>
        <v>0.41666666666666669</v>
      </c>
    </row>
    <row r="272" spans="13:21" ht="12.75" customHeight="1" x14ac:dyDescent="0.2">
      <c r="M272" s="22" t="str">
        <f t="shared" si="18"/>
        <v xml:space="preserve">  </v>
      </c>
      <c r="O272" s="24">
        <f t="shared" si="16"/>
        <v>0</v>
      </c>
      <c r="P272" s="97"/>
      <c r="Q272" s="23" t="str">
        <f>VLOOKUP(BD!U272,OPERATION!A$1:C$20,2,TRUE)</f>
        <v>A1</v>
      </c>
      <c r="R272" s="34" t="s">
        <v>61</v>
      </c>
      <c r="S272" s="23">
        <f t="shared" si="17"/>
        <v>0</v>
      </c>
      <c r="T272" s="98">
        <f t="shared" si="19"/>
        <v>6</v>
      </c>
      <c r="U272" s="99">
        <f>V$1+(INT(SUM(S$2:S272)/70)*"00:15")</f>
        <v>0.41666666666666669</v>
      </c>
    </row>
    <row r="273" spans="13:21" ht="12.75" customHeight="1" x14ac:dyDescent="0.2">
      <c r="M273" s="22" t="str">
        <f t="shared" si="18"/>
        <v xml:space="preserve">  </v>
      </c>
      <c r="O273" s="24">
        <f t="shared" si="16"/>
        <v>0</v>
      </c>
      <c r="P273" s="97"/>
      <c r="Q273" s="23" t="str">
        <f>VLOOKUP(BD!U273,OPERATION!A$1:C$20,2,TRUE)</f>
        <v>A1</v>
      </c>
      <c r="R273" s="34" t="s">
        <v>61</v>
      </c>
      <c r="S273" s="23">
        <f t="shared" si="17"/>
        <v>0</v>
      </c>
      <c r="T273" s="98">
        <f t="shared" si="19"/>
        <v>6</v>
      </c>
      <c r="U273" s="99">
        <f>V$1+(INT(SUM(S$2:S273)/70)*"00:15")</f>
        <v>0.41666666666666669</v>
      </c>
    </row>
    <row r="274" spans="13:21" ht="12.75" customHeight="1" x14ac:dyDescent="0.2">
      <c r="M274" s="22" t="str">
        <f t="shared" si="18"/>
        <v xml:space="preserve">  </v>
      </c>
      <c r="O274" s="24">
        <f t="shared" si="16"/>
        <v>0</v>
      </c>
      <c r="P274" s="97"/>
      <c r="Q274" s="23" t="str">
        <f>VLOOKUP(BD!U274,OPERATION!A$1:C$20,2,TRUE)</f>
        <v>A1</v>
      </c>
      <c r="R274" s="34" t="s">
        <v>61</v>
      </c>
      <c r="S274" s="23">
        <f t="shared" si="17"/>
        <v>0</v>
      </c>
      <c r="T274" s="98">
        <f t="shared" si="19"/>
        <v>6</v>
      </c>
      <c r="U274" s="99">
        <f>V$1+(INT(SUM(S$2:S274)/70)*"00:15")</f>
        <v>0.41666666666666669</v>
      </c>
    </row>
    <row r="275" spans="13:21" ht="12.75" customHeight="1" x14ac:dyDescent="0.2">
      <c r="M275" s="22" t="str">
        <f t="shared" si="18"/>
        <v xml:space="preserve">  </v>
      </c>
      <c r="O275" s="24">
        <f t="shared" si="16"/>
        <v>0</v>
      </c>
      <c r="P275" s="97"/>
      <c r="Q275" s="23" t="str">
        <f>VLOOKUP(BD!U275,OPERATION!A$1:C$20,2,TRUE)</f>
        <v>A1</v>
      </c>
      <c r="R275" s="34" t="s">
        <v>61</v>
      </c>
      <c r="S275" s="23">
        <f t="shared" si="17"/>
        <v>0</v>
      </c>
      <c r="T275" s="98">
        <f t="shared" si="19"/>
        <v>6</v>
      </c>
      <c r="U275" s="99">
        <f>V$1+(INT(SUM(S$2:S275)/70)*"00:15")</f>
        <v>0.41666666666666669</v>
      </c>
    </row>
    <row r="276" spans="13:21" ht="12.75" customHeight="1" x14ac:dyDescent="0.2">
      <c r="M276" s="22" t="str">
        <f t="shared" si="18"/>
        <v xml:space="preserve">  </v>
      </c>
      <c r="O276" s="24">
        <f t="shared" si="16"/>
        <v>0</v>
      </c>
      <c r="P276" s="97"/>
      <c r="Q276" s="23" t="str">
        <f>VLOOKUP(BD!U276,OPERATION!A$1:C$20,2,TRUE)</f>
        <v>A1</v>
      </c>
      <c r="R276" s="34" t="s">
        <v>61</v>
      </c>
      <c r="S276" s="23">
        <f t="shared" si="17"/>
        <v>0</v>
      </c>
      <c r="T276" s="98">
        <f t="shared" si="19"/>
        <v>6</v>
      </c>
      <c r="U276" s="99">
        <f>V$1+(INT(SUM(S$2:S276)/70)*"00:15")</f>
        <v>0.41666666666666669</v>
      </c>
    </row>
    <row r="277" spans="13:21" ht="12.75" customHeight="1" x14ac:dyDescent="0.2">
      <c r="M277" s="22" t="str">
        <f t="shared" si="18"/>
        <v xml:space="preserve">  </v>
      </c>
      <c r="O277" s="24">
        <f t="shared" si="16"/>
        <v>0</v>
      </c>
      <c r="P277" s="97"/>
      <c r="Q277" s="23" t="str">
        <f>VLOOKUP(BD!U277,OPERATION!A$1:C$20,2,TRUE)</f>
        <v>A1</v>
      </c>
      <c r="R277" s="34" t="s">
        <v>61</v>
      </c>
      <c r="S277" s="23">
        <f t="shared" si="17"/>
        <v>0</v>
      </c>
      <c r="T277" s="98">
        <f t="shared" si="19"/>
        <v>6</v>
      </c>
      <c r="U277" s="99">
        <f>V$1+(INT(SUM(S$2:S277)/70)*"00:15")</f>
        <v>0.41666666666666669</v>
      </c>
    </row>
    <row r="278" spans="13:21" ht="12.75" customHeight="1" x14ac:dyDescent="0.2">
      <c r="M278" s="22" t="str">
        <f t="shared" si="18"/>
        <v xml:space="preserve">  </v>
      </c>
      <c r="O278" s="24">
        <f t="shared" si="16"/>
        <v>0</v>
      </c>
      <c r="P278" s="97"/>
      <c r="Q278" s="23" t="str">
        <f>VLOOKUP(BD!U278,OPERATION!A$1:C$20,2,TRUE)</f>
        <v>A1</v>
      </c>
      <c r="R278" s="34" t="s">
        <v>61</v>
      </c>
      <c r="S278" s="23">
        <f t="shared" si="17"/>
        <v>0</v>
      </c>
      <c r="T278" s="98">
        <f t="shared" si="19"/>
        <v>6</v>
      </c>
      <c r="U278" s="99">
        <f>V$1+(INT(SUM(S$2:S278)/70)*"00:15")</f>
        <v>0.41666666666666669</v>
      </c>
    </row>
    <row r="279" spans="13:21" ht="12.75" customHeight="1" x14ac:dyDescent="0.2">
      <c r="M279" s="22" t="str">
        <f t="shared" si="18"/>
        <v xml:space="preserve">  </v>
      </c>
      <c r="O279" s="24">
        <f t="shared" si="16"/>
        <v>0</v>
      </c>
      <c r="P279" s="97"/>
      <c r="Q279" s="23" t="str">
        <f>VLOOKUP(BD!U279,OPERATION!A$1:C$20,2,TRUE)</f>
        <v>A1</v>
      </c>
      <c r="R279" s="34" t="s">
        <v>61</v>
      </c>
      <c r="S279" s="23">
        <f t="shared" si="17"/>
        <v>0</v>
      </c>
      <c r="T279" s="98">
        <f t="shared" si="19"/>
        <v>6</v>
      </c>
      <c r="U279" s="99">
        <f>V$1+(INT(SUM(S$2:S279)/70)*"00:15")</f>
        <v>0.41666666666666669</v>
      </c>
    </row>
    <row r="280" spans="13:21" ht="12.75" customHeight="1" x14ac:dyDescent="0.2">
      <c r="M280" s="22" t="str">
        <f t="shared" si="18"/>
        <v xml:space="preserve">  </v>
      </c>
      <c r="O280" s="24">
        <f t="shared" si="16"/>
        <v>0</v>
      </c>
      <c r="P280" s="97"/>
      <c r="Q280" s="23" t="str">
        <f>VLOOKUP(BD!U280,OPERATION!A$1:C$20,2,TRUE)</f>
        <v>A1</v>
      </c>
      <c r="R280" s="34" t="s">
        <v>61</v>
      </c>
      <c r="S280" s="23">
        <f t="shared" si="17"/>
        <v>0</v>
      </c>
      <c r="T280" s="98">
        <f t="shared" si="19"/>
        <v>6</v>
      </c>
      <c r="U280" s="99">
        <f>V$1+(INT(SUM(S$2:S280)/70)*"00:15")</f>
        <v>0.41666666666666669</v>
      </c>
    </row>
    <row r="281" spans="13:21" ht="12.75" customHeight="1" x14ac:dyDescent="0.2">
      <c r="M281" s="22" t="str">
        <f t="shared" si="18"/>
        <v xml:space="preserve">  </v>
      </c>
      <c r="O281" s="24">
        <f t="shared" si="16"/>
        <v>0</v>
      </c>
      <c r="P281" s="97"/>
      <c r="Q281" s="23" t="str">
        <f>VLOOKUP(BD!U281,OPERATION!A$1:C$20,2,TRUE)</f>
        <v>A1</v>
      </c>
      <c r="R281" s="34" t="s">
        <v>61</v>
      </c>
      <c r="S281" s="23">
        <f t="shared" si="17"/>
        <v>0</v>
      </c>
      <c r="T281" s="98">
        <f t="shared" si="19"/>
        <v>6</v>
      </c>
      <c r="U281" s="99">
        <f>V$1+(INT(SUM(S$2:S281)/70)*"00:15")</f>
        <v>0.41666666666666669</v>
      </c>
    </row>
    <row r="282" spans="13:21" ht="12.75" customHeight="1" x14ac:dyDescent="0.2">
      <c r="M282" s="22" t="str">
        <f t="shared" si="18"/>
        <v xml:space="preserve">  </v>
      </c>
      <c r="O282" s="24">
        <f t="shared" si="16"/>
        <v>0</v>
      </c>
      <c r="P282" s="97"/>
      <c r="Q282" s="23" t="str">
        <f>VLOOKUP(BD!U282,OPERATION!A$1:C$20,2,TRUE)</f>
        <v>A1</v>
      </c>
      <c r="R282" s="34" t="s">
        <v>61</v>
      </c>
      <c r="S282" s="23">
        <f t="shared" si="17"/>
        <v>0</v>
      </c>
      <c r="T282" s="98">
        <f t="shared" si="19"/>
        <v>6</v>
      </c>
      <c r="U282" s="99">
        <f>V$1+(INT(SUM(S$2:S282)/70)*"00:15")</f>
        <v>0.41666666666666669</v>
      </c>
    </row>
    <row r="283" spans="13:21" ht="12.75" customHeight="1" x14ac:dyDescent="0.2">
      <c r="M283" s="22" t="str">
        <f t="shared" si="18"/>
        <v xml:space="preserve">  </v>
      </c>
      <c r="O283" s="24">
        <f t="shared" si="16"/>
        <v>0</v>
      </c>
      <c r="P283" s="97"/>
      <c r="Q283" s="23" t="str">
        <f>VLOOKUP(BD!U283,OPERATION!A$1:C$20,2,TRUE)</f>
        <v>A1</v>
      </c>
      <c r="R283" s="34" t="s">
        <v>61</v>
      </c>
      <c r="S283" s="23">
        <f t="shared" si="17"/>
        <v>0</v>
      </c>
      <c r="T283" s="98">
        <f t="shared" si="19"/>
        <v>6</v>
      </c>
      <c r="U283" s="99">
        <f>V$1+(INT(SUM(S$2:S283)/70)*"00:15")</f>
        <v>0.41666666666666669</v>
      </c>
    </row>
    <row r="284" spans="13:21" ht="12.75" customHeight="1" x14ac:dyDescent="0.2">
      <c r="M284" s="22" t="str">
        <f t="shared" si="18"/>
        <v xml:space="preserve">  </v>
      </c>
      <c r="O284" s="24">
        <f t="shared" si="16"/>
        <v>0</v>
      </c>
      <c r="P284" s="97"/>
      <c r="Q284" s="23" t="str">
        <f>VLOOKUP(BD!U284,OPERATION!A$1:C$20,2,TRUE)</f>
        <v>A1</v>
      </c>
      <c r="R284" s="34" t="s">
        <v>61</v>
      </c>
      <c r="S284" s="23">
        <f t="shared" si="17"/>
        <v>0</v>
      </c>
      <c r="T284" s="98">
        <f t="shared" si="19"/>
        <v>6</v>
      </c>
      <c r="U284" s="99">
        <f>V$1+(INT(SUM(S$2:S284)/70)*"00:15")</f>
        <v>0.41666666666666669</v>
      </c>
    </row>
    <row r="285" spans="13:21" ht="12.75" customHeight="1" x14ac:dyDescent="0.2">
      <c r="M285" s="22" t="str">
        <f t="shared" si="18"/>
        <v xml:space="preserve">  </v>
      </c>
      <c r="O285" s="24">
        <f t="shared" si="16"/>
        <v>0</v>
      </c>
      <c r="P285" s="97"/>
      <c r="Q285" s="23" t="str">
        <f>VLOOKUP(BD!U285,OPERATION!A$1:C$20,2,TRUE)</f>
        <v>A1</v>
      </c>
      <c r="R285" s="34" t="s">
        <v>61</v>
      </c>
      <c r="S285" s="23">
        <f t="shared" si="17"/>
        <v>0</v>
      </c>
      <c r="T285" s="98">
        <f t="shared" si="19"/>
        <v>6</v>
      </c>
      <c r="U285" s="99">
        <f>V$1+(INT(SUM(S$2:S285)/70)*"00:15")</f>
        <v>0.41666666666666669</v>
      </c>
    </row>
    <row r="286" spans="13:21" ht="12.75" customHeight="1" x14ac:dyDescent="0.2">
      <c r="M286" s="22" t="str">
        <f t="shared" si="18"/>
        <v xml:space="preserve">  </v>
      </c>
      <c r="O286" s="24">
        <f t="shared" si="16"/>
        <v>0</v>
      </c>
      <c r="P286" s="97"/>
      <c r="Q286" s="23" t="str">
        <f>VLOOKUP(BD!U286,OPERATION!A$1:C$20,2,TRUE)</f>
        <v>A1</v>
      </c>
      <c r="R286" s="34" t="s">
        <v>61</v>
      </c>
      <c r="S286" s="23">
        <f t="shared" si="17"/>
        <v>0</v>
      </c>
      <c r="T286" s="98">
        <f t="shared" si="19"/>
        <v>6</v>
      </c>
      <c r="U286" s="99">
        <f>V$1+(INT(SUM(S$2:S286)/70)*"00:15")</f>
        <v>0.41666666666666669</v>
      </c>
    </row>
    <row r="287" spans="13:21" ht="12.75" customHeight="1" x14ac:dyDescent="0.2">
      <c r="M287" s="22" t="str">
        <f t="shared" si="18"/>
        <v xml:space="preserve">  </v>
      </c>
      <c r="O287" s="24">
        <f t="shared" si="16"/>
        <v>0</v>
      </c>
      <c r="P287" s="97"/>
      <c r="Q287" s="23" t="str">
        <f>VLOOKUP(BD!U287,OPERATION!A$1:C$20,2,TRUE)</f>
        <v>A1</v>
      </c>
      <c r="R287" s="34" t="s">
        <v>61</v>
      </c>
      <c r="S287" s="23">
        <f t="shared" si="17"/>
        <v>0</v>
      </c>
      <c r="T287" s="98">
        <f t="shared" si="19"/>
        <v>6</v>
      </c>
      <c r="U287" s="99">
        <f>V$1+(INT(SUM(S$2:S287)/70)*"00:15")</f>
        <v>0.41666666666666669</v>
      </c>
    </row>
    <row r="288" spans="13:21" ht="12.75" customHeight="1" x14ac:dyDescent="0.2">
      <c r="M288" s="22" t="str">
        <f t="shared" si="18"/>
        <v xml:space="preserve">  </v>
      </c>
      <c r="O288" s="24">
        <f t="shared" si="16"/>
        <v>0</v>
      </c>
      <c r="P288" s="97"/>
      <c r="Q288" s="23" t="str">
        <f>VLOOKUP(BD!U288,OPERATION!A$1:C$20,2,TRUE)</f>
        <v>A1</v>
      </c>
      <c r="R288" s="34" t="s">
        <v>61</v>
      </c>
      <c r="S288" s="23">
        <f t="shared" si="17"/>
        <v>0</v>
      </c>
      <c r="T288" s="98">
        <f t="shared" si="19"/>
        <v>6</v>
      </c>
      <c r="U288" s="99">
        <f>V$1+(INT(SUM(S$2:S288)/70)*"00:15")</f>
        <v>0.41666666666666669</v>
      </c>
    </row>
    <row r="289" spans="13:21" ht="12.75" customHeight="1" x14ac:dyDescent="0.2">
      <c r="M289" s="22" t="str">
        <f t="shared" si="18"/>
        <v xml:space="preserve">  </v>
      </c>
      <c r="O289" s="24">
        <f t="shared" si="16"/>
        <v>0</v>
      </c>
      <c r="P289" s="97"/>
      <c r="Q289" s="23" t="str">
        <f>VLOOKUP(BD!U289,OPERATION!A$1:C$20,2,TRUE)</f>
        <v>A1</v>
      </c>
      <c r="R289" s="34" t="s">
        <v>61</v>
      </c>
      <c r="S289" s="23">
        <f t="shared" si="17"/>
        <v>0</v>
      </c>
      <c r="T289" s="98">
        <f t="shared" si="19"/>
        <v>6</v>
      </c>
      <c r="U289" s="99">
        <f>V$1+(INT(SUM(S$2:S289)/70)*"00:15")</f>
        <v>0.41666666666666669</v>
      </c>
    </row>
    <row r="290" spans="13:21" ht="12.75" customHeight="1" x14ac:dyDescent="0.2">
      <c r="M290" s="22" t="str">
        <f t="shared" si="18"/>
        <v xml:space="preserve">  </v>
      </c>
      <c r="O290" s="24">
        <f t="shared" si="16"/>
        <v>0</v>
      </c>
      <c r="P290" s="97"/>
      <c r="Q290" s="23" t="str">
        <f>VLOOKUP(BD!U290,OPERATION!A$1:C$20,2,TRUE)</f>
        <v>A1</v>
      </c>
      <c r="R290" s="34" t="s">
        <v>61</v>
      </c>
      <c r="S290" s="23">
        <f t="shared" si="17"/>
        <v>0</v>
      </c>
      <c r="T290" s="98">
        <f t="shared" si="19"/>
        <v>6</v>
      </c>
      <c r="U290" s="99">
        <f>V$1+(INT(SUM(S$2:S290)/70)*"00:15")</f>
        <v>0.41666666666666669</v>
      </c>
    </row>
    <row r="291" spans="13:21" ht="12.75" customHeight="1" x14ac:dyDescent="0.2">
      <c r="M291" s="22" t="str">
        <f t="shared" si="18"/>
        <v xml:space="preserve">  </v>
      </c>
      <c r="O291" s="24">
        <f t="shared" si="16"/>
        <v>0</v>
      </c>
      <c r="P291" s="97"/>
      <c r="Q291" s="23" t="str">
        <f>VLOOKUP(BD!U291,OPERATION!A$1:C$20,2,TRUE)</f>
        <v>A1</v>
      </c>
      <c r="R291" s="34" t="s">
        <v>61</v>
      </c>
      <c r="S291" s="23">
        <f t="shared" si="17"/>
        <v>0</v>
      </c>
      <c r="T291" s="98">
        <f t="shared" si="19"/>
        <v>6</v>
      </c>
      <c r="U291" s="99">
        <f>V$1+(INT(SUM(S$2:S291)/70)*"00:15")</f>
        <v>0.41666666666666669</v>
      </c>
    </row>
    <row r="292" spans="13:21" ht="12.75" customHeight="1" x14ac:dyDescent="0.2">
      <c r="M292" s="22" t="str">
        <f t="shared" si="18"/>
        <v xml:space="preserve">  </v>
      </c>
      <c r="O292" s="24">
        <f t="shared" si="16"/>
        <v>0</v>
      </c>
      <c r="P292" s="97"/>
      <c r="Q292" s="23" t="str">
        <f>VLOOKUP(BD!U292,OPERATION!A$1:C$20,2,TRUE)</f>
        <v>A1</v>
      </c>
      <c r="R292" s="34" t="s">
        <v>61</v>
      </c>
      <c r="S292" s="23">
        <f t="shared" si="17"/>
        <v>0</v>
      </c>
      <c r="T292" s="98">
        <f t="shared" si="19"/>
        <v>6</v>
      </c>
      <c r="U292" s="99">
        <f>V$1+(INT(SUM(S$2:S292)/70)*"00:15")</f>
        <v>0.41666666666666669</v>
      </c>
    </row>
    <row r="293" spans="13:21" ht="12.75" customHeight="1" x14ac:dyDescent="0.2">
      <c r="M293" s="22" t="str">
        <f t="shared" si="18"/>
        <v xml:space="preserve">  </v>
      </c>
      <c r="O293" s="24">
        <f t="shared" si="16"/>
        <v>0</v>
      </c>
      <c r="P293" s="97"/>
      <c r="Q293" s="23" t="str">
        <f>VLOOKUP(BD!U293,OPERATION!A$1:C$20,2,TRUE)</f>
        <v>A1</v>
      </c>
      <c r="R293" s="34" t="s">
        <v>61</v>
      </c>
      <c r="S293" s="23">
        <f t="shared" si="17"/>
        <v>0</v>
      </c>
      <c r="T293" s="98">
        <f t="shared" si="19"/>
        <v>6</v>
      </c>
      <c r="U293" s="99">
        <f>V$1+(INT(SUM(S$2:S293)/70)*"00:15")</f>
        <v>0.41666666666666669</v>
      </c>
    </row>
    <row r="294" spans="13:21" ht="12.75" customHeight="1" x14ac:dyDescent="0.2">
      <c r="M294" s="22" t="str">
        <f t="shared" si="18"/>
        <v xml:space="preserve">  </v>
      </c>
      <c r="O294" s="24">
        <f t="shared" si="16"/>
        <v>0</v>
      </c>
      <c r="P294" s="97"/>
      <c r="Q294" s="23" t="str">
        <f>VLOOKUP(BD!U294,OPERATION!A$1:C$20,2,TRUE)</f>
        <v>A1</v>
      </c>
      <c r="R294" s="34" t="s">
        <v>61</v>
      </c>
      <c r="S294" s="23">
        <f t="shared" si="17"/>
        <v>0</v>
      </c>
      <c r="T294" s="98">
        <f t="shared" si="19"/>
        <v>6</v>
      </c>
      <c r="U294" s="99">
        <f>V$1+(INT(SUM(S$2:S294)/70)*"00:15")</f>
        <v>0.41666666666666669</v>
      </c>
    </row>
    <row r="295" spans="13:21" ht="12.75" customHeight="1" x14ac:dyDescent="0.2">
      <c r="M295" s="22" t="str">
        <f t="shared" si="18"/>
        <v xml:space="preserve">  </v>
      </c>
      <c r="O295" s="24">
        <f t="shared" si="16"/>
        <v>0</v>
      </c>
      <c r="P295" s="97"/>
      <c r="Q295" s="23" t="str">
        <f>VLOOKUP(BD!U295,OPERATION!A$1:C$20,2,TRUE)</f>
        <v>A1</v>
      </c>
      <c r="R295" s="34" t="s">
        <v>61</v>
      </c>
      <c r="S295" s="23">
        <f t="shared" si="17"/>
        <v>0</v>
      </c>
      <c r="T295" s="98">
        <f t="shared" si="19"/>
        <v>6</v>
      </c>
      <c r="U295" s="99">
        <f>V$1+(INT(SUM(S$2:S295)/70)*"00:15")</f>
        <v>0.41666666666666669</v>
      </c>
    </row>
    <row r="296" spans="13:21" ht="12.75" customHeight="1" x14ac:dyDescent="0.2">
      <c r="M296" s="22" t="str">
        <f t="shared" si="18"/>
        <v xml:space="preserve">  </v>
      </c>
      <c r="O296" s="24">
        <f t="shared" si="16"/>
        <v>0</v>
      </c>
      <c r="P296" s="97"/>
      <c r="Q296" s="23" t="str">
        <f>VLOOKUP(BD!U296,OPERATION!A$1:C$20,2,TRUE)</f>
        <v>A1</v>
      </c>
      <c r="R296" s="34" t="s">
        <v>61</v>
      </c>
      <c r="S296" s="23">
        <f t="shared" si="17"/>
        <v>0</v>
      </c>
      <c r="T296" s="98">
        <f t="shared" si="19"/>
        <v>6</v>
      </c>
      <c r="U296" s="99">
        <f>V$1+(INT(SUM(S$2:S296)/70)*"00:15")</f>
        <v>0.41666666666666669</v>
      </c>
    </row>
    <row r="297" spans="13:21" ht="12.75" customHeight="1" x14ac:dyDescent="0.2">
      <c r="M297" s="22" t="str">
        <f t="shared" si="18"/>
        <v xml:space="preserve">  </v>
      </c>
      <c r="O297" s="24">
        <f t="shared" si="16"/>
        <v>0</v>
      </c>
      <c r="P297" s="97"/>
      <c r="Q297" s="23" t="str">
        <f>VLOOKUP(BD!U297,OPERATION!A$1:C$20,2,TRUE)</f>
        <v>A1</v>
      </c>
      <c r="R297" s="34" t="s">
        <v>61</v>
      </c>
      <c r="S297" s="23">
        <f t="shared" si="17"/>
        <v>0</v>
      </c>
      <c r="T297" s="98">
        <f t="shared" si="19"/>
        <v>6</v>
      </c>
      <c r="U297" s="99">
        <f>V$1+(INT(SUM(S$2:S297)/70)*"00:15")</f>
        <v>0.41666666666666669</v>
      </c>
    </row>
    <row r="298" spans="13:21" ht="12.75" customHeight="1" x14ac:dyDescent="0.2">
      <c r="M298" s="22" t="str">
        <f t="shared" si="18"/>
        <v xml:space="preserve">  </v>
      </c>
      <c r="O298" s="24">
        <f t="shared" si="16"/>
        <v>0</v>
      </c>
      <c r="P298" s="97"/>
      <c r="Q298" s="23" t="str">
        <f>VLOOKUP(BD!U298,OPERATION!A$1:C$20,2,TRUE)</f>
        <v>A1</v>
      </c>
      <c r="R298" s="34" t="s">
        <v>61</v>
      </c>
      <c r="S298" s="23">
        <f t="shared" si="17"/>
        <v>0</v>
      </c>
      <c r="T298" s="98">
        <f t="shared" si="19"/>
        <v>6</v>
      </c>
      <c r="U298" s="99">
        <f>V$1+(INT(SUM(S$2:S298)/70)*"00:15")</f>
        <v>0.41666666666666669</v>
      </c>
    </row>
    <row r="299" spans="13:21" ht="12.75" customHeight="1" x14ac:dyDescent="0.2">
      <c r="M299" s="22" t="str">
        <f t="shared" si="18"/>
        <v xml:space="preserve">  </v>
      </c>
      <c r="O299" s="24">
        <f t="shared" si="16"/>
        <v>0</v>
      </c>
      <c r="P299" s="97"/>
      <c r="Q299" s="23" t="str">
        <f>VLOOKUP(BD!U299,OPERATION!A$1:C$20,2,TRUE)</f>
        <v>A1</v>
      </c>
      <c r="R299" s="34" t="s">
        <v>61</v>
      </c>
      <c r="S299" s="23">
        <f t="shared" si="17"/>
        <v>0</v>
      </c>
      <c r="T299" s="98">
        <f t="shared" si="19"/>
        <v>6</v>
      </c>
      <c r="U299" s="99">
        <f>V$1+(INT(SUM(S$2:S299)/70)*"00:15")</f>
        <v>0.41666666666666669</v>
      </c>
    </row>
    <row r="300" spans="13:21" ht="12.75" customHeight="1" x14ac:dyDescent="0.2">
      <c r="M300" s="22" t="str">
        <f t="shared" si="18"/>
        <v xml:space="preserve">  </v>
      </c>
      <c r="O300" s="24">
        <f t="shared" si="16"/>
        <v>0</v>
      </c>
      <c r="P300" s="97"/>
      <c r="Q300" s="23" t="str">
        <f>VLOOKUP(BD!U300,OPERATION!A$1:C$20,2,TRUE)</f>
        <v>A1</v>
      </c>
      <c r="R300" s="34" t="s">
        <v>61</v>
      </c>
      <c r="S300" s="23">
        <f t="shared" si="17"/>
        <v>0</v>
      </c>
      <c r="T300" s="98">
        <f t="shared" si="19"/>
        <v>6</v>
      </c>
      <c r="U300" s="99">
        <f>V$1+(INT(SUM(S$2:S300)/70)*"00:15")</f>
        <v>0.41666666666666669</v>
      </c>
    </row>
    <row r="301" spans="13:21" ht="12.75" customHeight="1" x14ac:dyDescent="0.2">
      <c r="M301" s="22" t="str">
        <f t="shared" si="18"/>
        <v xml:space="preserve">  </v>
      </c>
      <c r="O301" s="24">
        <f t="shared" si="16"/>
        <v>0</v>
      </c>
      <c r="P301" s="97"/>
      <c r="Q301" s="23" t="str">
        <f>VLOOKUP(BD!U301,OPERATION!A$1:C$20,2,TRUE)</f>
        <v>A1</v>
      </c>
      <c r="R301" s="34" t="s">
        <v>61</v>
      </c>
      <c r="S301" s="23">
        <f t="shared" si="17"/>
        <v>0</v>
      </c>
      <c r="T301" s="98">
        <f t="shared" si="19"/>
        <v>6</v>
      </c>
      <c r="U301" s="99">
        <f>V$1+(INT(SUM(S$2:S301)/70)*"00:15")</f>
        <v>0.41666666666666669</v>
      </c>
    </row>
    <row r="302" spans="13:21" ht="12.75" customHeight="1" x14ac:dyDescent="0.2">
      <c r="M302" s="22" t="str">
        <f t="shared" si="18"/>
        <v xml:space="preserve">  </v>
      </c>
      <c r="O302" s="24">
        <f t="shared" si="16"/>
        <v>0</v>
      </c>
      <c r="P302" s="97"/>
      <c r="Q302" s="23" t="str">
        <f>VLOOKUP(BD!U302,OPERATION!A$1:C$20,2,TRUE)</f>
        <v>A1</v>
      </c>
      <c r="R302" s="34" t="s">
        <v>61</v>
      </c>
      <c r="S302" s="23">
        <f t="shared" si="17"/>
        <v>0</v>
      </c>
      <c r="T302" s="98">
        <f t="shared" si="19"/>
        <v>6</v>
      </c>
      <c r="U302" s="99">
        <f>V$1+(INT(SUM(S$2:S302)/70)*"00:15")</f>
        <v>0.41666666666666669</v>
      </c>
    </row>
    <row r="303" spans="13:21" x14ac:dyDescent="0.2">
      <c r="M303" s="22" t="str">
        <f t="shared" si="18"/>
        <v xml:space="preserve">  </v>
      </c>
      <c r="O303" s="24">
        <f t="shared" si="16"/>
        <v>0</v>
      </c>
      <c r="P303" s="97"/>
      <c r="Q303" s="23" t="str">
        <f>VLOOKUP(BD!U303,OPERATION!A$1:C$20,2,TRUE)</f>
        <v>A1</v>
      </c>
      <c r="R303" s="34" t="s">
        <v>61</v>
      </c>
      <c r="S303" s="23">
        <f t="shared" si="17"/>
        <v>0</v>
      </c>
      <c r="T303" s="98">
        <f t="shared" si="19"/>
        <v>6</v>
      </c>
      <c r="U303" s="99">
        <f>V$1+(INT(SUM(S$2:S303)/70)*"00:15")</f>
        <v>0.41666666666666669</v>
      </c>
    </row>
    <row r="304" spans="13:21" x14ac:dyDescent="0.2">
      <c r="M304" s="22" t="str">
        <f t="shared" si="18"/>
        <v xml:space="preserve">  </v>
      </c>
      <c r="O304" s="24">
        <f t="shared" si="16"/>
        <v>0</v>
      </c>
      <c r="P304" s="97"/>
      <c r="Q304" s="23" t="str">
        <f>VLOOKUP(BD!U304,OPERATION!A$1:C$20,2,TRUE)</f>
        <v>A1</v>
      </c>
      <c r="R304" s="34" t="s">
        <v>61</v>
      </c>
      <c r="S304" s="23">
        <f t="shared" si="17"/>
        <v>0</v>
      </c>
      <c r="T304" s="98">
        <f t="shared" si="19"/>
        <v>6</v>
      </c>
      <c r="U304" s="99">
        <f>V$1+(INT(SUM(S$2:S304)/70)*"00:15")</f>
        <v>0.41666666666666669</v>
      </c>
    </row>
    <row r="305" spans="13:21" x14ac:dyDescent="0.2">
      <c r="M305" s="22" t="str">
        <f t="shared" si="18"/>
        <v xml:space="preserve">  </v>
      </c>
      <c r="O305" s="24">
        <f t="shared" si="16"/>
        <v>0</v>
      </c>
      <c r="P305" s="97"/>
      <c r="Q305" s="23" t="str">
        <f>VLOOKUP(BD!U305,OPERATION!A$1:C$20,2,TRUE)</f>
        <v>A1</v>
      </c>
      <c r="R305" s="34" t="s">
        <v>61</v>
      </c>
      <c r="S305" s="23">
        <f t="shared" si="17"/>
        <v>0</v>
      </c>
      <c r="T305" s="98">
        <f t="shared" si="19"/>
        <v>6</v>
      </c>
      <c r="U305" s="99">
        <f>V$1+(INT(SUM(S$2:S305)/70)*"00:15")</f>
        <v>0.41666666666666669</v>
      </c>
    </row>
    <row r="306" spans="13:21" x14ac:dyDescent="0.2">
      <c r="M306" s="22" t="str">
        <f t="shared" si="18"/>
        <v xml:space="preserve">  </v>
      </c>
      <c r="O306" s="24">
        <f t="shared" si="16"/>
        <v>0</v>
      </c>
      <c r="P306" s="97"/>
      <c r="Q306" s="23" t="str">
        <f>VLOOKUP(BD!U306,OPERATION!A$1:C$20,2,TRUE)</f>
        <v>A1</v>
      </c>
      <c r="R306" s="34" t="s">
        <v>61</v>
      </c>
      <c r="S306" s="23">
        <f t="shared" si="17"/>
        <v>0</v>
      </c>
      <c r="T306" s="98">
        <f t="shared" si="19"/>
        <v>6</v>
      </c>
      <c r="U306" s="99">
        <f>V$1+(INT(SUM(S$2:S306)/70)*"00:15")</f>
        <v>0.41666666666666669</v>
      </c>
    </row>
    <row r="307" spans="13:21" x14ac:dyDescent="0.2">
      <c r="M307" s="22" t="str">
        <f t="shared" si="18"/>
        <v xml:space="preserve">  </v>
      </c>
      <c r="O307" s="24">
        <f t="shared" si="16"/>
        <v>0</v>
      </c>
      <c r="P307" s="97"/>
      <c r="Q307" s="23" t="str">
        <f>VLOOKUP(BD!U307,OPERATION!A$1:C$20,2,TRUE)</f>
        <v>A1</v>
      </c>
      <c r="R307" s="34" t="s">
        <v>61</v>
      </c>
      <c r="S307" s="23">
        <f t="shared" si="17"/>
        <v>0</v>
      </c>
      <c r="T307" s="98">
        <f t="shared" si="19"/>
        <v>6</v>
      </c>
      <c r="U307" s="99">
        <f>V$1+(INT(SUM(S$2:S307)/70)*"00:15")</f>
        <v>0.41666666666666669</v>
      </c>
    </row>
    <row r="308" spans="13:21" x14ac:dyDescent="0.2">
      <c r="M308" s="22" t="str">
        <f t="shared" si="18"/>
        <v xml:space="preserve">  </v>
      </c>
      <c r="O308" s="24">
        <f t="shared" si="16"/>
        <v>0</v>
      </c>
      <c r="P308" s="97"/>
      <c r="Q308" s="23" t="str">
        <f>VLOOKUP(BD!U308,OPERATION!A$1:C$20,2,TRUE)</f>
        <v>A1</v>
      </c>
      <c r="R308" s="34" t="s">
        <v>61</v>
      </c>
      <c r="S308" s="23">
        <f t="shared" si="17"/>
        <v>0</v>
      </c>
      <c r="T308" s="98">
        <f t="shared" si="19"/>
        <v>6</v>
      </c>
      <c r="U308" s="99">
        <f>V$1+(INT(SUM(S$2:S308)/70)*"00:15")</f>
        <v>0.41666666666666669</v>
      </c>
    </row>
    <row r="309" spans="13:21" x14ac:dyDescent="0.2">
      <c r="M309" s="22" t="str">
        <f t="shared" si="18"/>
        <v xml:space="preserve">  </v>
      </c>
      <c r="O309" s="24">
        <f t="shared" si="16"/>
        <v>0</v>
      </c>
      <c r="P309" s="97"/>
      <c r="Q309" s="23" t="str">
        <f>VLOOKUP(BD!U309,OPERATION!A$1:C$20,2,TRUE)</f>
        <v>A1</v>
      </c>
      <c r="R309" s="34" t="s">
        <v>61</v>
      </c>
      <c r="S309" s="23">
        <f t="shared" si="17"/>
        <v>0</v>
      </c>
      <c r="T309" s="98">
        <f t="shared" si="19"/>
        <v>6</v>
      </c>
      <c r="U309" s="99">
        <f>V$1+(INT(SUM(S$2:S309)/70)*"00:15")</f>
        <v>0.41666666666666669</v>
      </c>
    </row>
    <row r="310" spans="13:21" x14ac:dyDescent="0.2">
      <c r="M310" s="22" t="str">
        <f t="shared" si="18"/>
        <v xml:space="preserve">  </v>
      </c>
      <c r="O310" s="24">
        <f t="shared" si="16"/>
        <v>0</v>
      </c>
      <c r="P310" s="97"/>
      <c r="Q310" s="23" t="str">
        <f>VLOOKUP(BD!U310,OPERATION!A$1:C$20,2,TRUE)</f>
        <v>A1</v>
      </c>
      <c r="R310" s="34" t="s">
        <v>61</v>
      </c>
      <c r="S310" s="23">
        <f t="shared" si="17"/>
        <v>0</v>
      </c>
      <c r="T310" s="98">
        <f t="shared" si="19"/>
        <v>6</v>
      </c>
      <c r="U310" s="99">
        <f>V$1+(INT(SUM(S$2:S310)/70)*"00:15")</f>
        <v>0.41666666666666669</v>
      </c>
    </row>
    <row r="311" spans="13:21" x14ac:dyDescent="0.2">
      <c r="M311" s="22" t="str">
        <f t="shared" si="18"/>
        <v xml:space="preserve">  </v>
      </c>
      <c r="O311" s="24">
        <f t="shared" si="16"/>
        <v>0</v>
      </c>
      <c r="P311" s="97"/>
      <c r="Q311" s="23" t="str">
        <f>VLOOKUP(BD!U311,OPERATION!A$1:C$20,2,TRUE)</f>
        <v>A1</v>
      </c>
      <c r="R311" s="34" t="s">
        <v>61</v>
      </c>
      <c r="S311" s="23">
        <f t="shared" si="17"/>
        <v>0</v>
      </c>
      <c r="T311" s="98">
        <f t="shared" si="19"/>
        <v>6</v>
      </c>
      <c r="U311" s="99">
        <f>V$1+(INT(SUM(S$2:S311)/70)*"00:15")</f>
        <v>0.41666666666666669</v>
      </c>
    </row>
    <row r="312" spans="13:21" x14ac:dyDescent="0.2">
      <c r="M312" s="22" t="str">
        <f t="shared" si="18"/>
        <v xml:space="preserve">  </v>
      </c>
      <c r="O312" s="24">
        <f t="shared" si="16"/>
        <v>0</v>
      </c>
      <c r="P312" s="97"/>
      <c r="Q312" s="23" t="str">
        <f>VLOOKUP(BD!U312,OPERATION!A$1:C$20,2,TRUE)</f>
        <v>A1</v>
      </c>
      <c r="R312" s="34" t="s">
        <v>61</v>
      </c>
      <c r="S312" s="23">
        <f t="shared" si="17"/>
        <v>0</v>
      </c>
      <c r="T312" s="98">
        <f t="shared" si="19"/>
        <v>6</v>
      </c>
      <c r="U312" s="99">
        <f>V$1+(INT(SUM(S$2:S312)/70)*"00:15")</f>
        <v>0.41666666666666669</v>
      </c>
    </row>
    <row r="313" spans="13:21" x14ac:dyDescent="0.2">
      <c r="M313" s="22" t="str">
        <f t="shared" si="18"/>
        <v xml:space="preserve">  </v>
      </c>
      <c r="O313" s="24">
        <f t="shared" si="16"/>
        <v>0</v>
      </c>
      <c r="P313" s="97"/>
      <c r="Q313" s="23" t="str">
        <f>VLOOKUP(BD!U313,OPERATION!A$1:C$20,2,TRUE)</f>
        <v>A1</v>
      </c>
      <c r="R313" s="34" t="s">
        <v>61</v>
      </c>
      <c r="S313" s="23">
        <f t="shared" si="17"/>
        <v>0</v>
      </c>
      <c r="T313" s="98">
        <f t="shared" si="19"/>
        <v>6</v>
      </c>
      <c r="U313" s="99">
        <f>V$1+(INT(SUM(S$2:S313)/70)*"00:15")</f>
        <v>0.41666666666666669</v>
      </c>
    </row>
    <row r="314" spans="13:21" x14ac:dyDescent="0.2">
      <c r="M314" s="22" t="str">
        <f t="shared" si="18"/>
        <v xml:space="preserve">  </v>
      </c>
      <c r="O314" s="24">
        <f t="shared" si="16"/>
        <v>0</v>
      </c>
      <c r="P314" s="97"/>
      <c r="Q314" s="23" t="str">
        <f>VLOOKUP(BD!U314,OPERATION!A$1:C$20,2,TRUE)</f>
        <v>A1</v>
      </c>
      <c r="R314" s="34" t="s">
        <v>61</v>
      </c>
      <c r="S314" s="23">
        <f t="shared" si="17"/>
        <v>0</v>
      </c>
      <c r="T314" s="98">
        <f t="shared" si="19"/>
        <v>6</v>
      </c>
      <c r="U314" s="99">
        <f>V$1+(INT(SUM(S$2:S314)/70)*"00:15")</f>
        <v>0.41666666666666669</v>
      </c>
    </row>
    <row r="315" spans="13:21" x14ac:dyDescent="0.2">
      <c r="M315" s="22" t="str">
        <f t="shared" si="18"/>
        <v xml:space="preserve">  </v>
      </c>
      <c r="O315" s="24">
        <f t="shared" si="16"/>
        <v>0</v>
      </c>
      <c r="P315" s="97"/>
      <c r="Q315" s="23" t="str">
        <f>VLOOKUP(BD!U315,OPERATION!A$1:C$20,2,TRUE)</f>
        <v>A1</v>
      </c>
      <c r="R315" s="34" t="s">
        <v>61</v>
      </c>
      <c r="S315" s="23">
        <f t="shared" si="17"/>
        <v>0</v>
      </c>
      <c r="T315" s="98">
        <f t="shared" si="19"/>
        <v>6</v>
      </c>
      <c r="U315" s="99">
        <f>V$1+(INT(SUM(S$2:S315)/70)*"00:15")</f>
        <v>0.41666666666666669</v>
      </c>
    </row>
    <row r="316" spans="13:21" x14ac:dyDescent="0.2">
      <c r="M316" s="22" t="str">
        <f t="shared" si="18"/>
        <v xml:space="preserve">  </v>
      </c>
      <c r="O316" s="24">
        <f t="shared" si="16"/>
        <v>0</v>
      </c>
      <c r="P316" s="97"/>
      <c r="Q316" s="23" t="str">
        <f>VLOOKUP(BD!U316,OPERATION!A$1:C$20,2,TRUE)</f>
        <v>A1</v>
      </c>
      <c r="R316" s="34" t="s">
        <v>61</v>
      </c>
      <c r="S316" s="23">
        <f t="shared" si="17"/>
        <v>0</v>
      </c>
      <c r="T316" s="98">
        <f t="shared" si="19"/>
        <v>6</v>
      </c>
      <c r="U316" s="99">
        <f>V$1+(INT(SUM(S$2:S316)/70)*"00:15")</f>
        <v>0.41666666666666669</v>
      </c>
    </row>
    <row r="317" spans="13:21" x14ac:dyDescent="0.2">
      <c r="M317" s="22" t="str">
        <f t="shared" si="18"/>
        <v xml:space="preserve">  </v>
      </c>
      <c r="O317" s="24">
        <f t="shared" si="16"/>
        <v>0</v>
      </c>
      <c r="P317" s="97"/>
      <c r="Q317" s="23" t="str">
        <f>VLOOKUP(BD!U317,OPERATION!A$1:C$20,2,TRUE)</f>
        <v>A1</v>
      </c>
      <c r="R317" s="34" t="s">
        <v>61</v>
      </c>
      <c r="S317" s="23">
        <f t="shared" si="17"/>
        <v>0</v>
      </c>
      <c r="T317" s="98">
        <f t="shared" si="19"/>
        <v>6</v>
      </c>
      <c r="U317" s="99">
        <f>V$1+(INT(SUM(S$2:S317)/70)*"00:15")</f>
        <v>0.41666666666666669</v>
      </c>
    </row>
    <row r="318" spans="13:21" x14ac:dyDescent="0.2">
      <c r="M318" s="22" t="str">
        <f t="shared" si="18"/>
        <v xml:space="preserve">  </v>
      </c>
      <c r="O318" s="24">
        <f t="shared" si="16"/>
        <v>0</v>
      </c>
      <c r="P318" s="97"/>
      <c r="Q318" s="23" t="str">
        <f>VLOOKUP(BD!U318,OPERATION!A$1:C$20,2,TRUE)</f>
        <v>A1</v>
      </c>
      <c r="R318" s="34" t="s">
        <v>61</v>
      </c>
      <c r="S318" s="23">
        <f t="shared" si="17"/>
        <v>0</v>
      </c>
      <c r="T318" s="98">
        <f t="shared" si="19"/>
        <v>6</v>
      </c>
      <c r="U318" s="99">
        <f>V$1+(INT(SUM(S$2:S318)/70)*"00:15")</f>
        <v>0.41666666666666669</v>
      </c>
    </row>
    <row r="319" spans="13:21" x14ac:dyDescent="0.2">
      <c r="M319" s="22" t="str">
        <f t="shared" si="18"/>
        <v xml:space="preserve">  </v>
      </c>
      <c r="O319" s="24">
        <f t="shared" si="16"/>
        <v>0</v>
      </c>
      <c r="P319" s="97"/>
      <c r="Q319" s="23" t="str">
        <f>VLOOKUP(BD!U319,OPERATION!A$1:C$20,2,TRUE)</f>
        <v>A1</v>
      </c>
      <c r="R319" s="34" t="s">
        <v>61</v>
      </c>
      <c r="S319" s="23">
        <f t="shared" si="17"/>
        <v>0</v>
      </c>
      <c r="T319" s="98">
        <f t="shared" si="19"/>
        <v>6</v>
      </c>
      <c r="U319" s="99">
        <f>V$1+(INT(SUM(S$2:S319)/70)*"00:15")</f>
        <v>0.41666666666666669</v>
      </c>
    </row>
    <row r="320" spans="13:21" x14ac:dyDescent="0.2">
      <c r="M320" s="22" t="str">
        <f t="shared" si="18"/>
        <v xml:space="preserve">  </v>
      </c>
      <c r="O320" s="24">
        <f t="shared" ref="O320:O383" si="20">I320*30+J320*14</f>
        <v>0</v>
      </c>
      <c r="P320" s="97"/>
      <c r="Q320" s="23" t="str">
        <f>VLOOKUP(BD!U320,OPERATION!A$1:C$20,2,TRUE)</f>
        <v>A1</v>
      </c>
      <c r="R320" s="34" t="s">
        <v>61</v>
      </c>
      <c r="S320" s="23">
        <f t="shared" ref="S320:S383" si="21">I320+J320+K320</f>
        <v>0</v>
      </c>
      <c r="T320" s="98">
        <f t="shared" si="19"/>
        <v>6</v>
      </c>
      <c r="U320" s="99">
        <f>V$1+(INT(SUM(S$2:S320)/70)*"00:15")</f>
        <v>0.41666666666666669</v>
      </c>
    </row>
    <row r="321" spans="13:21" x14ac:dyDescent="0.2">
      <c r="M321" s="22" t="str">
        <f t="shared" ref="M321:M384" si="22">CONCATENATE(B322,"  ",C322)</f>
        <v xml:space="preserve">  </v>
      </c>
      <c r="O321" s="24">
        <f t="shared" si="20"/>
        <v>0</v>
      </c>
      <c r="P321" s="97"/>
      <c r="Q321" s="23" t="str">
        <f>VLOOKUP(BD!U321,OPERATION!A$1:C$20,2,TRUE)</f>
        <v>A1</v>
      </c>
      <c r="R321" s="34" t="s">
        <v>61</v>
      </c>
      <c r="S321" s="23">
        <f t="shared" si="21"/>
        <v>0</v>
      </c>
      <c r="T321" s="98">
        <f t="shared" si="19"/>
        <v>6</v>
      </c>
      <c r="U321" s="99">
        <f>V$1+(INT(SUM(S$2:S321)/70)*"00:15")</f>
        <v>0.41666666666666669</v>
      </c>
    </row>
    <row r="322" spans="13:21" x14ac:dyDescent="0.2">
      <c r="M322" s="22" t="str">
        <f t="shared" si="22"/>
        <v xml:space="preserve">  </v>
      </c>
      <c r="O322" s="24">
        <f t="shared" si="20"/>
        <v>0</v>
      </c>
      <c r="P322" s="97"/>
      <c r="Q322" s="23" t="str">
        <f>VLOOKUP(BD!U322,OPERATION!A$1:C$20,2,TRUE)</f>
        <v>A1</v>
      </c>
      <c r="R322" s="34" t="s">
        <v>61</v>
      </c>
      <c r="S322" s="23">
        <f t="shared" si="21"/>
        <v>0</v>
      </c>
      <c r="T322" s="98">
        <f t="shared" si="19"/>
        <v>6</v>
      </c>
      <c r="U322" s="99">
        <f>V$1+(INT(SUM(S$2:S322)/70)*"00:15")</f>
        <v>0.41666666666666669</v>
      </c>
    </row>
    <row r="323" spans="13:21" x14ac:dyDescent="0.2">
      <c r="M323" s="22" t="str">
        <f t="shared" si="22"/>
        <v xml:space="preserve">  </v>
      </c>
      <c r="O323" s="24">
        <f t="shared" si="20"/>
        <v>0</v>
      </c>
      <c r="P323" s="97"/>
      <c r="Q323" s="23" t="str">
        <f>VLOOKUP(BD!U323,OPERATION!A$1:C$20,2,TRUE)</f>
        <v>A1</v>
      </c>
      <c r="R323" s="34" t="s">
        <v>61</v>
      </c>
      <c r="S323" s="23">
        <f t="shared" si="21"/>
        <v>0</v>
      </c>
      <c r="T323" s="98">
        <f t="shared" ref="T323:T386" si="23">IF(OR(U323&lt;&gt;U322,U323=U322),SUMIF(U:U,U323,S:S),"")</f>
        <v>6</v>
      </c>
      <c r="U323" s="99">
        <f>V$1+(INT(SUM(S$2:S323)/70)*"00:15")</f>
        <v>0.41666666666666669</v>
      </c>
    </row>
    <row r="324" spans="13:21" x14ac:dyDescent="0.2">
      <c r="M324" s="22" t="str">
        <f t="shared" si="22"/>
        <v xml:space="preserve">  </v>
      </c>
      <c r="O324" s="24">
        <f t="shared" si="20"/>
        <v>0</v>
      </c>
      <c r="P324" s="97"/>
      <c r="Q324" s="23" t="str">
        <f>VLOOKUP(BD!U324,OPERATION!A$1:C$20,2,TRUE)</f>
        <v>A1</v>
      </c>
      <c r="R324" s="34" t="s">
        <v>61</v>
      </c>
      <c r="S324" s="23">
        <f t="shared" si="21"/>
        <v>0</v>
      </c>
      <c r="T324" s="98">
        <f t="shared" si="23"/>
        <v>6</v>
      </c>
      <c r="U324" s="99">
        <f>V$1+(INT(SUM(S$2:S324)/70)*"00:15")</f>
        <v>0.41666666666666669</v>
      </c>
    </row>
    <row r="325" spans="13:21" x14ac:dyDescent="0.2">
      <c r="M325" s="22" t="str">
        <f t="shared" si="22"/>
        <v xml:space="preserve">  </v>
      </c>
      <c r="O325" s="24">
        <f t="shared" si="20"/>
        <v>0</v>
      </c>
      <c r="P325" s="97"/>
      <c r="Q325" s="23" t="str">
        <f>VLOOKUP(BD!U325,OPERATION!A$1:C$20,2,TRUE)</f>
        <v>A1</v>
      </c>
      <c r="R325" s="34" t="s">
        <v>61</v>
      </c>
      <c r="S325" s="23">
        <f t="shared" si="21"/>
        <v>0</v>
      </c>
      <c r="T325" s="98">
        <f t="shared" si="23"/>
        <v>6</v>
      </c>
      <c r="U325" s="99">
        <f>V$1+(INT(SUM(S$2:S325)/70)*"00:15")</f>
        <v>0.41666666666666669</v>
      </c>
    </row>
    <row r="326" spans="13:21" x14ac:dyDescent="0.2">
      <c r="M326" s="22" t="str">
        <f t="shared" si="22"/>
        <v xml:space="preserve">  </v>
      </c>
      <c r="O326" s="24">
        <f t="shared" si="20"/>
        <v>0</v>
      </c>
      <c r="P326" s="97"/>
      <c r="Q326" s="23" t="str">
        <f>VLOOKUP(BD!U326,OPERATION!A$1:C$20,2,TRUE)</f>
        <v>A1</v>
      </c>
      <c r="R326" s="34" t="s">
        <v>61</v>
      </c>
      <c r="S326" s="23">
        <f t="shared" si="21"/>
        <v>0</v>
      </c>
      <c r="T326" s="98">
        <f t="shared" si="23"/>
        <v>6</v>
      </c>
      <c r="U326" s="99">
        <f>V$1+(INT(SUM(S$2:S326)/70)*"00:15")</f>
        <v>0.41666666666666669</v>
      </c>
    </row>
    <row r="327" spans="13:21" x14ac:dyDescent="0.2">
      <c r="M327" s="22" t="str">
        <f t="shared" si="22"/>
        <v xml:space="preserve">  </v>
      </c>
      <c r="O327" s="24">
        <f t="shared" si="20"/>
        <v>0</v>
      </c>
      <c r="P327" s="97"/>
      <c r="Q327" s="23" t="str">
        <f>VLOOKUP(BD!U327,OPERATION!A$1:C$20,2,TRUE)</f>
        <v>A1</v>
      </c>
      <c r="R327" s="34" t="s">
        <v>61</v>
      </c>
      <c r="S327" s="23">
        <f t="shared" si="21"/>
        <v>0</v>
      </c>
      <c r="T327" s="98">
        <f t="shared" si="23"/>
        <v>6</v>
      </c>
      <c r="U327" s="99">
        <f>V$1+(INT(SUM(S$2:S327)/70)*"00:15")</f>
        <v>0.41666666666666669</v>
      </c>
    </row>
    <row r="328" spans="13:21" x14ac:dyDescent="0.2">
      <c r="M328" s="22" t="str">
        <f t="shared" si="22"/>
        <v xml:space="preserve">  </v>
      </c>
      <c r="O328" s="24">
        <f t="shared" si="20"/>
        <v>0</v>
      </c>
      <c r="P328" s="97"/>
      <c r="Q328" s="23" t="str">
        <f>VLOOKUP(BD!U328,OPERATION!A$1:C$20,2,TRUE)</f>
        <v>A1</v>
      </c>
      <c r="R328" s="34" t="s">
        <v>61</v>
      </c>
      <c r="S328" s="23">
        <f t="shared" si="21"/>
        <v>0</v>
      </c>
      <c r="T328" s="98">
        <f t="shared" si="23"/>
        <v>6</v>
      </c>
      <c r="U328" s="99">
        <f>V$1+(INT(SUM(S$2:S328)/70)*"00:15")</f>
        <v>0.41666666666666669</v>
      </c>
    </row>
    <row r="329" spans="13:21" x14ac:dyDescent="0.2">
      <c r="M329" s="22" t="str">
        <f t="shared" si="22"/>
        <v xml:space="preserve">  </v>
      </c>
      <c r="O329" s="24">
        <f t="shared" si="20"/>
        <v>0</v>
      </c>
      <c r="P329" s="97"/>
      <c r="Q329" s="23" t="str">
        <f>VLOOKUP(BD!U329,OPERATION!A$1:C$20,2,TRUE)</f>
        <v>A1</v>
      </c>
      <c r="R329" s="34" t="s">
        <v>61</v>
      </c>
      <c r="S329" s="23">
        <f t="shared" si="21"/>
        <v>0</v>
      </c>
      <c r="T329" s="98">
        <f t="shared" si="23"/>
        <v>6</v>
      </c>
      <c r="U329" s="99">
        <f>V$1+(INT(SUM(S$2:S329)/70)*"00:15")</f>
        <v>0.41666666666666669</v>
      </c>
    </row>
    <row r="330" spans="13:21" x14ac:dyDescent="0.2">
      <c r="M330" s="22" t="str">
        <f t="shared" si="22"/>
        <v xml:space="preserve">  </v>
      </c>
      <c r="O330" s="24">
        <f t="shared" si="20"/>
        <v>0</v>
      </c>
      <c r="P330" s="97"/>
      <c r="Q330" s="23" t="str">
        <f>VLOOKUP(BD!U330,OPERATION!A$1:C$20,2,TRUE)</f>
        <v>A1</v>
      </c>
      <c r="R330" s="34" t="s">
        <v>61</v>
      </c>
      <c r="S330" s="23">
        <f t="shared" si="21"/>
        <v>0</v>
      </c>
      <c r="T330" s="98">
        <f t="shared" si="23"/>
        <v>6</v>
      </c>
      <c r="U330" s="99">
        <f>V$1+(INT(SUM(S$2:S330)/70)*"00:15")</f>
        <v>0.41666666666666669</v>
      </c>
    </row>
    <row r="331" spans="13:21" x14ac:dyDescent="0.2">
      <c r="M331" s="22" t="str">
        <f t="shared" si="22"/>
        <v xml:space="preserve">  </v>
      </c>
      <c r="O331" s="24">
        <f t="shared" si="20"/>
        <v>0</v>
      </c>
      <c r="P331" s="97"/>
      <c r="Q331" s="23" t="str">
        <f>VLOOKUP(BD!U331,OPERATION!A$1:C$20,2,TRUE)</f>
        <v>A1</v>
      </c>
      <c r="R331" s="34" t="s">
        <v>61</v>
      </c>
      <c r="S331" s="23">
        <f t="shared" si="21"/>
        <v>0</v>
      </c>
      <c r="T331" s="98">
        <f t="shared" si="23"/>
        <v>6</v>
      </c>
      <c r="U331" s="99">
        <f>V$1+(INT(SUM(S$2:S331)/70)*"00:15")</f>
        <v>0.41666666666666669</v>
      </c>
    </row>
    <row r="332" spans="13:21" x14ac:dyDescent="0.2">
      <c r="M332" s="22" t="str">
        <f t="shared" si="22"/>
        <v xml:space="preserve">  </v>
      </c>
      <c r="O332" s="24">
        <f t="shared" si="20"/>
        <v>0</v>
      </c>
      <c r="P332" s="97"/>
      <c r="Q332" s="23" t="str">
        <f>VLOOKUP(BD!U332,OPERATION!A$1:C$20,2,TRUE)</f>
        <v>A1</v>
      </c>
      <c r="R332" s="34" t="s">
        <v>61</v>
      </c>
      <c r="S332" s="23">
        <f t="shared" si="21"/>
        <v>0</v>
      </c>
      <c r="T332" s="98">
        <f t="shared" si="23"/>
        <v>6</v>
      </c>
      <c r="U332" s="99">
        <f>V$1+(INT(SUM(S$2:S332)/70)*"00:15")</f>
        <v>0.41666666666666669</v>
      </c>
    </row>
    <row r="333" spans="13:21" x14ac:dyDescent="0.2">
      <c r="M333" s="22" t="str">
        <f t="shared" si="22"/>
        <v xml:space="preserve">  </v>
      </c>
      <c r="O333" s="24">
        <f t="shared" si="20"/>
        <v>0</v>
      </c>
      <c r="P333" s="97"/>
      <c r="Q333" s="23" t="str">
        <f>VLOOKUP(BD!U333,OPERATION!A$1:C$20,2,TRUE)</f>
        <v>A1</v>
      </c>
      <c r="R333" s="34" t="s">
        <v>61</v>
      </c>
      <c r="S333" s="23">
        <f t="shared" si="21"/>
        <v>0</v>
      </c>
      <c r="T333" s="98">
        <f t="shared" si="23"/>
        <v>6</v>
      </c>
      <c r="U333" s="99">
        <f>V$1+(INT(SUM(S$2:S333)/70)*"00:15")</f>
        <v>0.41666666666666669</v>
      </c>
    </row>
    <row r="334" spans="13:21" x14ac:dyDescent="0.2">
      <c r="M334" s="22" t="str">
        <f t="shared" si="22"/>
        <v xml:space="preserve">  </v>
      </c>
      <c r="O334" s="24">
        <f t="shared" si="20"/>
        <v>0</v>
      </c>
      <c r="P334" s="97"/>
      <c r="Q334" s="23" t="str">
        <f>VLOOKUP(BD!U334,OPERATION!A$1:C$20,2,TRUE)</f>
        <v>A1</v>
      </c>
      <c r="R334" s="34" t="s">
        <v>61</v>
      </c>
      <c r="S334" s="23">
        <f t="shared" si="21"/>
        <v>0</v>
      </c>
      <c r="T334" s="98">
        <f t="shared" si="23"/>
        <v>6</v>
      </c>
      <c r="U334" s="99">
        <f>V$1+(INT(SUM(S$2:S334)/70)*"00:15")</f>
        <v>0.41666666666666669</v>
      </c>
    </row>
    <row r="335" spans="13:21" x14ac:dyDescent="0.2">
      <c r="M335" s="22" t="str">
        <f t="shared" si="22"/>
        <v xml:space="preserve">  </v>
      </c>
      <c r="O335" s="24">
        <f t="shared" si="20"/>
        <v>0</v>
      </c>
      <c r="P335" s="97"/>
      <c r="Q335" s="23" t="str">
        <f>VLOOKUP(BD!U335,OPERATION!A$1:C$20,2,TRUE)</f>
        <v>A1</v>
      </c>
      <c r="R335" s="34" t="s">
        <v>61</v>
      </c>
      <c r="S335" s="23">
        <f t="shared" si="21"/>
        <v>0</v>
      </c>
      <c r="T335" s="98">
        <f t="shared" si="23"/>
        <v>6</v>
      </c>
      <c r="U335" s="99">
        <f>V$1+(INT(SUM(S$2:S335)/70)*"00:15")</f>
        <v>0.41666666666666669</v>
      </c>
    </row>
    <row r="336" spans="13:21" x14ac:dyDescent="0.2">
      <c r="M336" s="22" t="str">
        <f t="shared" si="22"/>
        <v xml:space="preserve">  </v>
      </c>
      <c r="O336" s="24">
        <f t="shared" si="20"/>
        <v>0</v>
      </c>
      <c r="P336" s="97"/>
      <c r="Q336" s="23" t="str">
        <f>VLOOKUP(BD!U336,OPERATION!A$1:C$20,2,TRUE)</f>
        <v>A1</v>
      </c>
      <c r="R336" s="34" t="s">
        <v>61</v>
      </c>
      <c r="S336" s="23">
        <f t="shared" si="21"/>
        <v>0</v>
      </c>
      <c r="T336" s="98">
        <f t="shared" si="23"/>
        <v>6</v>
      </c>
      <c r="U336" s="99">
        <f>V$1+(INT(SUM(S$2:S336)/70)*"00:15")</f>
        <v>0.41666666666666669</v>
      </c>
    </row>
    <row r="337" spans="13:21" x14ac:dyDescent="0.2">
      <c r="M337" s="22" t="str">
        <f t="shared" si="22"/>
        <v xml:space="preserve">  </v>
      </c>
      <c r="O337" s="24">
        <f t="shared" si="20"/>
        <v>0</v>
      </c>
      <c r="P337" s="97"/>
      <c r="Q337" s="23" t="str">
        <f>VLOOKUP(BD!U337,OPERATION!A$1:C$20,2,TRUE)</f>
        <v>A1</v>
      </c>
      <c r="R337" s="34" t="s">
        <v>61</v>
      </c>
      <c r="S337" s="23">
        <f t="shared" si="21"/>
        <v>0</v>
      </c>
      <c r="T337" s="98">
        <f t="shared" si="23"/>
        <v>6</v>
      </c>
      <c r="U337" s="99">
        <f>V$1+(INT(SUM(S$2:S337)/70)*"00:15")</f>
        <v>0.41666666666666669</v>
      </c>
    </row>
    <row r="338" spans="13:21" x14ac:dyDescent="0.2">
      <c r="M338" s="22" t="str">
        <f t="shared" si="22"/>
        <v xml:space="preserve">  </v>
      </c>
      <c r="O338" s="24">
        <f t="shared" si="20"/>
        <v>0</v>
      </c>
      <c r="P338" s="97"/>
      <c r="Q338" s="23" t="str">
        <f>VLOOKUP(BD!U338,OPERATION!A$1:C$20,2,TRUE)</f>
        <v>A1</v>
      </c>
      <c r="R338" s="34" t="s">
        <v>61</v>
      </c>
      <c r="S338" s="23">
        <f t="shared" si="21"/>
        <v>0</v>
      </c>
      <c r="T338" s="98">
        <f t="shared" si="23"/>
        <v>6</v>
      </c>
      <c r="U338" s="99">
        <f>V$1+(INT(SUM(S$2:S338)/70)*"00:15")</f>
        <v>0.41666666666666669</v>
      </c>
    </row>
    <row r="339" spans="13:21" x14ac:dyDescent="0.2">
      <c r="M339" s="22" t="str">
        <f t="shared" si="22"/>
        <v xml:space="preserve">  </v>
      </c>
      <c r="O339" s="24">
        <f t="shared" si="20"/>
        <v>0</v>
      </c>
      <c r="P339" s="97"/>
      <c r="Q339" s="23" t="str">
        <f>VLOOKUP(BD!U339,OPERATION!A$1:C$20,2,TRUE)</f>
        <v>A1</v>
      </c>
      <c r="R339" s="34" t="s">
        <v>61</v>
      </c>
      <c r="S339" s="23">
        <f t="shared" si="21"/>
        <v>0</v>
      </c>
      <c r="T339" s="98">
        <f t="shared" si="23"/>
        <v>6</v>
      </c>
      <c r="U339" s="99">
        <f>V$1+(INT(SUM(S$2:S339)/70)*"00:15")</f>
        <v>0.41666666666666669</v>
      </c>
    </row>
    <row r="340" spans="13:21" x14ac:dyDescent="0.2">
      <c r="M340" s="22" t="str">
        <f t="shared" si="22"/>
        <v xml:space="preserve">  </v>
      </c>
      <c r="O340" s="24">
        <f t="shared" si="20"/>
        <v>0</v>
      </c>
      <c r="P340" s="97"/>
      <c r="Q340" s="23" t="str">
        <f>VLOOKUP(BD!U340,OPERATION!A$1:C$20,2,TRUE)</f>
        <v>A1</v>
      </c>
      <c r="R340" s="34" t="s">
        <v>61</v>
      </c>
      <c r="S340" s="23">
        <f t="shared" si="21"/>
        <v>0</v>
      </c>
      <c r="T340" s="98">
        <f t="shared" si="23"/>
        <v>6</v>
      </c>
      <c r="U340" s="99">
        <f>V$1+(INT(SUM(S$2:S340)/70)*"00:15")</f>
        <v>0.41666666666666669</v>
      </c>
    </row>
    <row r="341" spans="13:21" x14ac:dyDescent="0.2">
      <c r="M341" s="22" t="str">
        <f t="shared" si="22"/>
        <v xml:space="preserve">  </v>
      </c>
      <c r="O341" s="24">
        <f t="shared" si="20"/>
        <v>0</v>
      </c>
      <c r="P341" s="97"/>
      <c r="Q341" s="23" t="str">
        <f>VLOOKUP(BD!U341,OPERATION!A$1:C$20,2,TRUE)</f>
        <v>A1</v>
      </c>
      <c r="R341" s="34" t="s">
        <v>61</v>
      </c>
      <c r="S341" s="23">
        <f t="shared" si="21"/>
        <v>0</v>
      </c>
      <c r="T341" s="98">
        <f t="shared" si="23"/>
        <v>6</v>
      </c>
      <c r="U341" s="99">
        <f>V$1+(INT(SUM(S$2:S341)/70)*"00:15")</f>
        <v>0.41666666666666669</v>
      </c>
    </row>
    <row r="342" spans="13:21" x14ac:dyDescent="0.2">
      <c r="M342" s="22" t="str">
        <f t="shared" si="22"/>
        <v xml:space="preserve">  </v>
      </c>
      <c r="O342" s="24">
        <f t="shared" si="20"/>
        <v>0</v>
      </c>
      <c r="P342" s="97"/>
      <c r="Q342" s="23" t="str">
        <f>VLOOKUP(BD!U342,OPERATION!A$1:C$20,2,TRUE)</f>
        <v>A1</v>
      </c>
      <c r="R342" s="34" t="s">
        <v>61</v>
      </c>
      <c r="S342" s="23">
        <f t="shared" si="21"/>
        <v>0</v>
      </c>
      <c r="T342" s="98">
        <f t="shared" si="23"/>
        <v>6</v>
      </c>
      <c r="U342" s="99">
        <f>V$1+(INT(SUM(S$2:S342)/70)*"00:15")</f>
        <v>0.41666666666666669</v>
      </c>
    </row>
    <row r="343" spans="13:21" x14ac:dyDescent="0.2">
      <c r="M343" s="22" t="str">
        <f t="shared" si="22"/>
        <v xml:space="preserve">  </v>
      </c>
      <c r="O343" s="24">
        <f t="shared" si="20"/>
        <v>0</v>
      </c>
      <c r="P343" s="97"/>
      <c r="Q343" s="23" t="str">
        <f>VLOOKUP(BD!U343,OPERATION!A$1:C$20,2,TRUE)</f>
        <v>A1</v>
      </c>
      <c r="R343" s="34" t="s">
        <v>61</v>
      </c>
      <c r="S343" s="23">
        <f t="shared" si="21"/>
        <v>0</v>
      </c>
      <c r="T343" s="98">
        <f t="shared" si="23"/>
        <v>6</v>
      </c>
      <c r="U343" s="99">
        <f>V$1+(INT(SUM(S$2:S343)/70)*"00:15")</f>
        <v>0.41666666666666669</v>
      </c>
    </row>
    <row r="344" spans="13:21" x14ac:dyDescent="0.2">
      <c r="M344" s="22" t="str">
        <f t="shared" si="22"/>
        <v xml:space="preserve">  </v>
      </c>
      <c r="O344" s="24">
        <f t="shared" si="20"/>
        <v>0</v>
      </c>
      <c r="P344" s="97"/>
      <c r="Q344" s="23" t="str">
        <f>VLOOKUP(BD!U344,OPERATION!A$1:C$20,2,TRUE)</f>
        <v>A1</v>
      </c>
      <c r="R344" s="34" t="s">
        <v>61</v>
      </c>
      <c r="S344" s="23">
        <f t="shared" si="21"/>
        <v>0</v>
      </c>
      <c r="T344" s="98">
        <f t="shared" si="23"/>
        <v>6</v>
      </c>
      <c r="U344" s="99">
        <f>V$1+(INT(SUM(S$2:S344)/70)*"00:15")</f>
        <v>0.41666666666666669</v>
      </c>
    </row>
    <row r="345" spans="13:21" x14ac:dyDescent="0.2">
      <c r="M345" s="22" t="str">
        <f t="shared" si="22"/>
        <v xml:space="preserve">  </v>
      </c>
      <c r="O345" s="24">
        <f t="shared" si="20"/>
        <v>0</v>
      </c>
      <c r="P345" s="97"/>
      <c r="Q345" s="23" t="str">
        <f>VLOOKUP(BD!U345,OPERATION!A$1:C$20,2,TRUE)</f>
        <v>A1</v>
      </c>
      <c r="R345" s="34" t="s">
        <v>61</v>
      </c>
      <c r="S345" s="23">
        <f t="shared" si="21"/>
        <v>0</v>
      </c>
      <c r="T345" s="98">
        <f t="shared" si="23"/>
        <v>6</v>
      </c>
      <c r="U345" s="99">
        <f>V$1+(INT(SUM(S$2:S345)/70)*"00:15")</f>
        <v>0.41666666666666669</v>
      </c>
    </row>
    <row r="346" spans="13:21" x14ac:dyDescent="0.2">
      <c r="M346" s="22" t="str">
        <f t="shared" si="22"/>
        <v xml:space="preserve">  </v>
      </c>
      <c r="O346" s="24">
        <f t="shared" si="20"/>
        <v>0</v>
      </c>
      <c r="P346" s="97"/>
      <c r="Q346" s="23" t="str">
        <f>VLOOKUP(BD!U346,OPERATION!A$1:C$20,2,TRUE)</f>
        <v>A1</v>
      </c>
      <c r="R346" s="34" t="s">
        <v>61</v>
      </c>
      <c r="S346" s="23">
        <f t="shared" si="21"/>
        <v>0</v>
      </c>
      <c r="T346" s="98">
        <f t="shared" si="23"/>
        <v>6</v>
      </c>
      <c r="U346" s="99">
        <f>V$1+(INT(SUM(S$2:S346)/70)*"00:15")</f>
        <v>0.41666666666666669</v>
      </c>
    </row>
    <row r="347" spans="13:21" x14ac:dyDescent="0.2">
      <c r="M347" s="22" t="str">
        <f t="shared" si="22"/>
        <v xml:space="preserve">  </v>
      </c>
      <c r="O347" s="24">
        <f t="shared" si="20"/>
        <v>0</v>
      </c>
      <c r="P347" s="97"/>
      <c r="Q347" s="23" t="str">
        <f>VLOOKUP(BD!U347,OPERATION!A$1:C$20,2,TRUE)</f>
        <v>A1</v>
      </c>
      <c r="R347" s="34" t="s">
        <v>61</v>
      </c>
      <c r="S347" s="23">
        <f t="shared" si="21"/>
        <v>0</v>
      </c>
      <c r="T347" s="98">
        <f t="shared" si="23"/>
        <v>6</v>
      </c>
      <c r="U347" s="99">
        <f>V$1+(INT(SUM(S$2:S347)/70)*"00:15")</f>
        <v>0.41666666666666669</v>
      </c>
    </row>
    <row r="348" spans="13:21" x14ac:dyDescent="0.2">
      <c r="M348" s="22" t="str">
        <f t="shared" si="22"/>
        <v xml:space="preserve">  </v>
      </c>
      <c r="O348" s="24">
        <f t="shared" si="20"/>
        <v>0</v>
      </c>
      <c r="P348" s="97"/>
      <c r="Q348" s="23" t="str">
        <f>VLOOKUP(BD!U348,OPERATION!A$1:C$20,2,TRUE)</f>
        <v>A1</v>
      </c>
      <c r="R348" s="34" t="s">
        <v>61</v>
      </c>
      <c r="S348" s="23">
        <f t="shared" si="21"/>
        <v>0</v>
      </c>
      <c r="T348" s="98">
        <f t="shared" si="23"/>
        <v>6</v>
      </c>
      <c r="U348" s="99">
        <f>V$1+(INT(SUM(S$2:S348)/70)*"00:15")</f>
        <v>0.41666666666666669</v>
      </c>
    </row>
    <row r="349" spans="13:21" x14ac:dyDescent="0.2">
      <c r="M349" s="22" t="str">
        <f t="shared" si="22"/>
        <v xml:space="preserve">  </v>
      </c>
      <c r="O349" s="24">
        <f t="shared" si="20"/>
        <v>0</v>
      </c>
      <c r="P349" s="97"/>
      <c r="Q349" s="23" t="str">
        <f>VLOOKUP(BD!U349,OPERATION!A$1:C$20,2,TRUE)</f>
        <v>A1</v>
      </c>
      <c r="R349" s="34" t="s">
        <v>61</v>
      </c>
      <c r="S349" s="23">
        <f t="shared" si="21"/>
        <v>0</v>
      </c>
      <c r="T349" s="98">
        <f t="shared" si="23"/>
        <v>6</v>
      </c>
      <c r="U349" s="99">
        <f>V$1+(INT(SUM(S$2:S349)/70)*"00:15")</f>
        <v>0.41666666666666669</v>
      </c>
    </row>
    <row r="350" spans="13:21" x14ac:dyDescent="0.2">
      <c r="M350" s="22" t="str">
        <f t="shared" si="22"/>
        <v xml:space="preserve">  </v>
      </c>
      <c r="O350" s="24">
        <f t="shared" si="20"/>
        <v>0</v>
      </c>
      <c r="P350" s="97"/>
      <c r="Q350" s="23" t="str">
        <f>VLOOKUP(BD!U350,OPERATION!A$1:C$20,2,TRUE)</f>
        <v>A1</v>
      </c>
      <c r="R350" s="34" t="s">
        <v>61</v>
      </c>
      <c r="S350" s="23">
        <f t="shared" si="21"/>
        <v>0</v>
      </c>
      <c r="T350" s="98">
        <f t="shared" si="23"/>
        <v>6</v>
      </c>
      <c r="U350" s="99">
        <f>V$1+(INT(SUM(S$2:S350)/70)*"00:15")</f>
        <v>0.41666666666666669</v>
      </c>
    </row>
    <row r="351" spans="13:21" x14ac:dyDescent="0.2">
      <c r="M351" s="22" t="str">
        <f t="shared" si="22"/>
        <v xml:space="preserve">  </v>
      </c>
      <c r="O351" s="24">
        <f t="shared" si="20"/>
        <v>0</v>
      </c>
      <c r="P351" s="97"/>
      <c r="Q351" s="23" t="str">
        <f>VLOOKUP(BD!U351,OPERATION!A$1:C$20,2,TRUE)</f>
        <v>A1</v>
      </c>
      <c r="R351" s="34" t="s">
        <v>61</v>
      </c>
      <c r="S351" s="23">
        <f t="shared" si="21"/>
        <v>0</v>
      </c>
      <c r="T351" s="98">
        <f t="shared" si="23"/>
        <v>6</v>
      </c>
      <c r="U351" s="99">
        <f>V$1+(INT(SUM(S$2:S351)/70)*"00:15")</f>
        <v>0.41666666666666669</v>
      </c>
    </row>
    <row r="352" spans="13:21" x14ac:dyDescent="0.2">
      <c r="M352" s="22" t="str">
        <f t="shared" si="22"/>
        <v xml:space="preserve">  </v>
      </c>
      <c r="O352" s="24">
        <f t="shared" si="20"/>
        <v>0</v>
      </c>
      <c r="P352" s="97"/>
      <c r="Q352" s="23" t="str">
        <f>VLOOKUP(BD!U352,OPERATION!A$1:C$20,2,TRUE)</f>
        <v>A1</v>
      </c>
      <c r="R352" s="34" t="s">
        <v>61</v>
      </c>
      <c r="S352" s="23">
        <f t="shared" si="21"/>
        <v>0</v>
      </c>
      <c r="T352" s="98">
        <f t="shared" si="23"/>
        <v>6</v>
      </c>
      <c r="U352" s="99">
        <f>V$1+(INT(SUM(S$2:S352)/70)*"00:15")</f>
        <v>0.41666666666666669</v>
      </c>
    </row>
    <row r="353" spans="13:21" x14ac:dyDescent="0.2">
      <c r="M353" s="22" t="str">
        <f t="shared" si="22"/>
        <v xml:space="preserve">  </v>
      </c>
      <c r="O353" s="24">
        <f t="shared" si="20"/>
        <v>0</v>
      </c>
      <c r="P353" s="97"/>
      <c r="Q353" s="23" t="str">
        <f>VLOOKUP(BD!U353,OPERATION!A$1:C$20,2,TRUE)</f>
        <v>A1</v>
      </c>
      <c r="R353" s="34" t="s">
        <v>61</v>
      </c>
      <c r="S353" s="23">
        <f t="shared" si="21"/>
        <v>0</v>
      </c>
      <c r="T353" s="98">
        <f t="shared" si="23"/>
        <v>6</v>
      </c>
      <c r="U353" s="99">
        <f>V$1+(INT(SUM(S$2:S353)/70)*"00:15")</f>
        <v>0.41666666666666669</v>
      </c>
    </row>
    <row r="354" spans="13:21" x14ac:dyDescent="0.2">
      <c r="M354" s="22" t="str">
        <f t="shared" si="22"/>
        <v xml:space="preserve">  </v>
      </c>
      <c r="O354" s="24">
        <f t="shared" si="20"/>
        <v>0</v>
      </c>
      <c r="P354" s="97"/>
      <c r="Q354" s="23" t="str">
        <f>VLOOKUP(BD!U354,OPERATION!A$1:C$20,2,TRUE)</f>
        <v>A1</v>
      </c>
      <c r="R354" s="34" t="s">
        <v>61</v>
      </c>
      <c r="S354" s="23">
        <f t="shared" si="21"/>
        <v>0</v>
      </c>
      <c r="T354" s="98">
        <f t="shared" si="23"/>
        <v>6</v>
      </c>
      <c r="U354" s="99">
        <f>V$1+(INT(SUM(S$2:S354)/70)*"00:15")</f>
        <v>0.41666666666666669</v>
      </c>
    </row>
    <row r="355" spans="13:21" x14ac:dyDescent="0.2">
      <c r="M355" s="22" t="str">
        <f t="shared" si="22"/>
        <v xml:space="preserve">  </v>
      </c>
      <c r="O355" s="24">
        <f t="shared" si="20"/>
        <v>0</v>
      </c>
      <c r="P355" s="97"/>
      <c r="Q355" s="23" t="str">
        <f>VLOOKUP(BD!U355,OPERATION!A$1:C$20,2,TRUE)</f>
        <v>A1</v>
      </c>
      <c r="R355" s="34" t="s">
        <v>61</v>
      </c>
      <c r="S355" s="23">
        <f t="shared" si="21"/>
        <v>0</v>
      </c>
      <c r="T355" s="98">
        <f t="shared" si="23"/>
        <v>6</v>
      </c>
      <c r="U355" s="99">
        <f>V$1+(INT(SUM(S$2:S355)/70)*"00:15")</f>
        <v>0.41666666666666669</v>
      </c>
    </row>
    <row r="356" spans="13:21" x14ac:dyDescent="0.2">
      <c r="M356" s="22" t="str">
        <f t="shared" si="22"/>
        <v xml:space="preserve">  </v>
      </c>
      <c r="O356" s="24">
        <f t="shared" si="20"/>
        <v>0</v>
      </c>
      <c r="P356" s="97"/>
      <c r="Q356" s="23" t="str">
        <f>VLOOKUP(BD!U356,OPERATION!A$1:C$20,2,TRUE)</f>
        <v>A1</v>
      </c>
      <c r="R356" s="34" t="s">
        <v>61</v>
      </c>
      <c r="S356" s="23">
        <f t="shared" si="21"/>
        <v>0</v>
      </c>
      <c r="T356" s="98">
        <f t="shared" si="23"/>
        <v>6</v>
      </c>
      <c r="U356" s="99">
        <f>V$1+(INT(SUM(S$2:S356)/70)*"00:15")</f>
        <v>0.41666666666666669</v>
      </c>
    </row>
    <row r="357" spans="13:21" x14ac:dyDescent="0.2">
      <c r="M357" s="22" t="str">
        <f t="shared" si="22"/>
        <v xml:space="preserve">  </v>
      </c>
      <c r="O357" s="24">
        <f t="shared" si="20"/>
        <v>0</v>
      </c>
      <c r="P357" s="97"/>
      <c r="Q357" s="23" t="str">
        <f>VLOOKUP(BD!U357,OPERATION!A$1:C$20,2,TRUE)</f>
        <v>A1</v>
      </c>
      <c r="R357" s="34" t="s">
        <v>61</v>
      </c>
      <c r="S357" s="23">
        <f t="shared" si="21"/>
        <v>0</v>
      </c>
      <c r="T357" s="98">
        <f t="shared" si="23"/>
        <v>6</v>
      </c>
      <c r="U357" s="99">
        <f>V$1+(INT(SUM(S$2:S357)/70)*"00:15")</f>
        <v>0.41666666666666669</v>
      </c>
    </row>
    <row r="358" spans="13:21" x14ac:dyDescent="0.2">
      <c r="M358" s="22" t="str">
        <f t="shared" si="22"/>
        <v xml:space="preserve">  </v>
      </c>
      <c r="O358" s="24">
        <f t="shared" si="20"/>
        <v>0</v>
      </c>
      <c r="P358" s="97"/>
      <c r="Q358" s="23" t="str">
        <f>VLOOKUP(BD!U358,OPERATION!A$1:C$20,2,TRUE)</f>
        <v>A1</v>
      </c>
      <c r="R358" s="34" t="s">
        <v>61</v>
      </c>
      <c r="S358" s="23">
        <f t="shared" si="21"/>
        <v>0</v>
      </c>
      <c r="T358" s="98">
        <f t="shared" si="23"/>
        <v>6</v>
      </c>
      <c r="U358" s="99">
        <f>V$1+(INT(SUM(S$2:S358)/70)*"00:15")</f>
        <v>0.41666666666666669</v>
      </c>
    </row>
    <row r="359" spans="13:21" x14ac:dyDescent="0.2">
      <c r="M359" s="22" t="str">
        <f t="shared" si="22"/>
        <v xml:space="preserve">  </v>
      </c>
      <c r="O359" s="24">
        <f t="shared" si="20"/>
        <v>0</v>
      </c>
      <c r="P359" s="97"/>
      <c r="Q359" s="23" t="str">
        <f>VLOOKUP(BD!U359,OPERATION!A$1:C$20,2,TRUE)</f>
        <v>A1</v>
      </c>
      <c r="R359" s="34" t="s">
        <v>61</v>
      </c>
      <c r="S359" s="23">
        <f t="shared" si="21"/>
        <v>0</v>
      </c>
      <c r="T359" s="98">
        <f t="shared" si="23"/>
        <v>6</v>
      </c>
      <c r="U359" s="99">
        <f>V$1+(INT(SUM(S$2:S359)/70)*"00:15")</f>
        <v>0.41666666666666669</v>
      </c>
    </row>
    <row r="360" spans="13:21" x14ac:dyDescent="0.2">
      <c r="M360" s="22" t="str">
        <f t="shared" si="22"/>
        <v xml:space="preserve">  </v>
      </c>
      <c r="O360" s="24">
        <f t="shared" si="20"/>
        <v>0</v>
      </c>
      <c r="P360" s="97"/>
      <c r="Q360" s="23" t="str">
        <f>VLOOKUP(BD!U360,OPERATION!A$1:C$20,2,TRUE)</f>
        <v>A1</v>
      </c>
      <c r="R360" s="34" t="s">
        <v>61</v>
      </c>
      <c r="S360" s="23">
        <f t="shared" si="21"/>
        <v>0</v>
      </c>
      <c r="T360" s="98">
        <f t="shared" si="23"/>
        <v>6</v>
      </c>
      <c r="U360" s="99">
        <f>V$1+(INT(SUM(S$2:S360)/70)*"00:15")</f>
        <v>0.41666666666666669</v>
      </c>
    </row>
    <row r="361" spans="13:21" x14ac:dyDescent="0.2">
      <c r="M361" s="22" t="str">
        <f t="shared" si="22"/>
        <v xml:space="preserve">  </v>
      </c>
      <c r="O361" s="24">
        <f t="shared" si="20"/>
        <v>0</v>
      </c>
      <c r="P361" s="97"/>
      <c r="Q361" s="23" t="str">
        <f>VLOOKUP(BD!U361,OPERATION!A$1:C$20,2,TRUE)</f>
        <v>A1</v>
      </c>
      <c r="R361" s="34" t="s">
        <v>61</v>
      </c>
      <c r="S361" s="23">
        <f t="shared" si="21"/>
        <v>0</v>
      </c>
      <c r="T361" s="98">
        <f t="shared" si="23"/>
        <v>6</v>
      </c>
      <c r="U361" s="99">
        <f>V$1+(INT(SUM(S$2:S361)/70)*"00:15")</f>
        <v>0.41666666666666669</v>
      </c>
    </row>
    <row r="362" spans="13:21" x14ac:dyDescent="0.2">
      <c r="M362" s="22" t="str">
        <f t="shared" si="22"/>
        <v xml:space="preserve">  </v>
      </c>
      <c r="O362" s="24">
        <f t="shared" si="20"/>
        <v>0</v>
      </c>
      <c r="P362" s="97"/>
      <c r="Q362" s="23" t="str">
        <f>VLOOKUP(BD!U362,OPERATION!A$1:C$20,2,TRUE)</f>
        <v>A1</v>
      </c>
      <c r="R362" s="34" t="s">
        <v>61</v>
      </c>
      <c r="S362" s="23">
        <f t="shared" si="21"/>
        <v>0</v>
      </c>
      <c r="T362" s="98">
        <f t="shared" si="23"/>
        <v>6</v>
      </c>
      <c r="U362" s="99">
        <f>V$1+(INT(SUM(S$2:S362)/70)*"00:15")</f>
        <v>0.41666666666666669</v>
      </c>
    </row>
    <row r="363" spans="13:21" x14ac:dyDescent="0.2">
      <c r="M363" s="22" t="str">
        <f t="shared" si="22"/>
        <v xml:space="preserve">  </v>
      </c>
      <c r="O363" s="24">
        <f t="shared" si="20"/>
        <v>0</v>
      </c>
      <c r="P363" s="97"/>
      <c r="Q363" s="23" t="str">
        <f>VLOOKUP(BD!U363,OPERATION!A$1:C$20,2,TRUE)</f>
        <v>A1</v>
      </c>
      <c r="R363" s="34" t="s">
        <v>61</v>
      </c>
      <c r="S363" s="23">
        <f t="shared" si="21"/>
        <v>0</v>
      </c>
      <c r="T363" s="98">
        <f t="shared" si="23"/>
        <v>6</v>
      </c>
      <c r="U363" s="99">
        <f>V$1+(INT(SUM(S$2:S363)/70)*"00:15")</f>
        <v>0.41666666666666669</v>
      </c>
    </row>
    <row r="364" spans="13:21" x14ac:dyDescent="0.2">
      <c r="M364" s="22" t="str">
        <f t="shared" si="22"/>
        <v xml:space="preserve">  </v>
      </c>
      <c r="O364" s="24">
        <f t="shared" si="20"/>
        <v>0</v>
      </c>
      <c r="P364" s="97"/>
      <c r="Q364" s="23" t="str">
        <f>VLOOKUP(BD!U364,OPERATION!A$1:C$20,2,TRUE)</f>
        <v>A1</v>
      </c>
      <c r="R364" s="34" t="s">
        <v>61</v>
      </c>
      <c r="S364" s="23">
        <f t="shared" si="21"/>
        <v>0</v>
      </c>
      <c r="T364" s="98">
        <f t="shared" si="23"/>
        <v>6</v>
      </c>
      <c r="U364" s="99">
        <f>V$1+(INT(SUM(S$2:S364)/70)*"00:15")</f>
        <v>0.41666666666666669</v>
      </c>
    </row>
    <row r="365" spans="13:21" x14ac:dyDescent="0.2">
      <c r="M365" s="22" t="str">
        <f t="shared" si="22"/>
        <v xml:space="preserve">  </v>
      </c>
      <c r="O365" s="24">
        <f t="shared" si="20"/>
        <v>0</v>
      </c>
      <c r="P365" s="97"/>
      <c r="Q365" s="23" t="str">
        <f>VLOOKUP(BD!U365,OPERATION!A$1:C$20,2,TRUE)</f>
        <v>A1</v>
      </c>
      <c r="R365" s="34" t="s">
        <v>61</v>
      </c>
      <c r="S365" s="23">
        <f t="shared" si="21"/>
        <v>0</v>
      </c>
      <c r="T365" s="98">
        <f t="shared" si="23"/>
        <v>6</v>
      </c>
      <c r="U365" s="99">
        <f>V$1+(INT(SUM(S$2:S365)/70)*"00:15")</f>
        <v>0.41666666666666669</v>
      </c>
    </row>
    <row r="366" spans="13:21" x14ac:dyDescent="0.2">
      <c r="M366" s="22" t="str">
        <f t="shared" si="22"/>
        <v xml:space="preserve">  </v>
      </c>
      <c r="O366" s="24">
        <f t="shared" si="20"/>
        <v>0</v>
      </c>
      <c r="P366" s="97"/>
      <c r="Q366" s="23" t="str">
        <f>VLOOKUP(BD!U366,OPERATION!A$1:C$20,2,TRUE)</f>
        <v>A1</v>
      </c>
      <c r="R366" s="34" t="s">
        <v>61</v>
      </c>
      <c r="S366" s="23">
        <f t="shared" si="21"/>
        <v>0</v>
      </c>
      <c r="T366" s="98">
        <f t="shared" si="23"/>
        <v>6</v>
      </c>
      <c r="U366" s="99">
        <f>V$1+(INT(SUM(S$2:S366)/70)*"00:15")</f>
        <v>0.41666666666666669</v>
      </c>
    </row>
    <row r="367" spans="13:21" x14ac:dyDescent="0.2">
      <c r="M367" s="22" t="str">
        <f t="shared" si="22"/>
        <v xml:space="preserve">  </v>
      </c>
      <c r="O367" s="24">
        <f t="shared" si="20"/>
        <v>0</v>
      </c>
      <c r="P367" s="97"/>
      <c r="Q367" s="23" t="str">
        <f>VLOOKUP(BD!U367,OPERATION!A$1:C$20,2,TRUE)</f>
        <v>A1</v>
      </c>
      <c r="R367" s="34" t="s">
        <v>61</v>
      </c>
      <c r="S367" s="23">
        <f t="shared" si="21"/>
        <v>0</v>
      </c>
      <c r="T367" s="98">
        <f t="shared" si="23"/>
        <v>6</v>
      </c>
      <c r="U367" s="99">
        <f>V$1+(INT(SUM(S$2:S367)/70)*"00:15")</f>
        <v>0.41666666666666669</v>
      </c>
    </row>
    <row r="368" spans="13:21" x14ac:dyDescent="0.2">
      <c r="M368" s="22" t="str">
        <f t="shared" si="22"/>
        <v xml:space="preserve">  </v>
      </c>
      <c r="O368" s="24">
        <f t="shared" si="20"/>
        <v>0</v>
      </c>
      <c r="P368" s="97"/>
      <c r="Q368" s="23" t="str">
        <f>VLOOKUP(BD!U368,OPERATION!A$1:C$20,2,TRUE)</f>
        <v>A1</v>
      </c>
      <c r="R368" s="34" t="s">
        <v>61</v>
      </c>
      <c r="S368" s="23">
        <f t="shared" si="21"/>
        <v>0</v>
      </c>
      <c r="T368" s="98">
        <f t="shared" si="23"/>
        <v>6</v>
      </c>
      <c r="U368" s="99">
        <f>V$1+(INT(SUM(S$2:S368)/70)*"00:15")</f>
        <v>0.41666666666666669</v>
      </c>
    </row>
    <row r="369" spans="13:21" x14ac:dyDescent="0.2">
      <c r="M369" s="22" t="str">
        <f t="shared" si="22"/>
        <v xml:space="preserve">  </v>
      </c>
      <c r="O369" s="24">
        <f t="shared" si="20"/>
        <v>0</v>
      </c>
      <c r="P369" s="97"/>
      <c r="Q369" s="23" t="str">
        <f>VLOOKUP(BD!U369,OPERATION!A$1:C$20,2,TRUE)</f>
        <v>A1</v>
      </c>
      <c r="R369" s="34" t="s">
        <v>61</v>
      </c>
      <c r="S369" s="23">
        <f t="shared" si="21"/>
        <v>0</v>
      </c>
      <c r="T369" s="98">
        <f t="shared" si="23"/>
        <v>6</v>
      </c>
      <c r="U369" s="99">
        <f>V$1+(INT(SUM(S$2:S369)/70)*"00:15")</f>
        <v>0.41666666666666669</v>
      </c>
    </row>
    <row r="370" spans="13:21" x14ac:dyDescent="0.2">
      <c r="M370" s="22" t="str">
        <f t="shared" si="22"/>
        <v xml:space="preserve">  </v>
      </c>
      <c r="O370" s="24">
        <f t="shared" si="20"/>
        <v>0</v>
      </c>
      <c r="P370" s="97"/>
      <c r="Q370" s="23" t="str">
        <f>VLOOKUP(BD!U370,OPERATION!A$1:C$20,2,TRUE)</f>
        <v>A1</v>
      </c>
      <c r="R370" s="34" t="s">
        <v>61</v>
      </c>
      <c r="S370" s="23">
        <f t="shared" si="21"/>
        <v>0</v>
      </c>
      <c r="T370" s="98">
        <f t="shared" si="23"/>
        <v>6</v>
      </c>
      <c r="U370" s="99">
        <f>V$1+(INT(SUM(S$2:S370)/70)*"00:15")</f>
        <v>0.41666666666666669</v>
      </c>
    </row>
    <row r="371" spans="13:21" x14ac:dyDescent="0.2">
      <c r="M371" s="22" t="str">
        <f t="shared" si="22"/>
        <v xml:space="preserve">  </v>
      </c>
      <c r="O371" s="24">
        <f t="shared" si="20"/>
        <v>0</v>
      </c>
      <c r="P371" s="97"/>
      <c r="Q371" s="23" t="str">
        <f>VLOOKUP(BD!U371,OPERATION!A$1:C$20,2,TRUE)</f>
        <v>A1</v>
      </c>
      <c r="R371" s="34" t="s">
        <v>61</v>
      </c>
      <c r="S371" s="23">
        <f t="shared" si="21"/>
        <v>0</v>
      </c>
      <c r="T371" s="98">
        <f t="shared" si="23"/>
        <v>6</v>
      </c>
      <c r="U371" s="99">
        <f>V$1+(INT(SUM(S$2:S371)/70)*"00:15")</f>
        <v>0.41666666666666669</v>
      </c>
    </row>
    <row r="372" spans="13:21" x14ac:dyDescent="0.2">
      <c r="M372" s="22" t="str">
        <f t="shared" si="22"/>
        <v xml:space="preserve">  </v>
      </c>
      <c r="O372" s="24">
        <f t="shared" si="20"/>
        <v>0</v>
      </c>
      <c r="P372" s="97"/>
      <c r="Q372" s="23" t="str">
        <f>VLOOKUP(BD!U372,OPERATION!A$1:C$20,2,TRUE)</f>
        <v>A1</v>
      </c>
      <c r="R372" s="34" t="s">
        <v>61</v>
      </c>
      <c r="S372" s="23">
        <f t="shared" si="21"/>
        <v>0</v>
      </c>
      <c r="T372" s="98">
        <f t="shared" si="23"/>
        <v>6</v>
      </c>
      <c r="U372" s="99">
        <f>V$1+(INT(SUM(S$2:S372)/70)*"00:15")</f>
        <v>0.41666666666666669</v>
      </c>
    </row>
    <row r="373" spans="13:21" x14ac:dyDescent="0.2">
      <c r="M373" s="22" t="str">
        <f t="shared" si="22"/>
        <v xml:space="preserve">  </v>
      </c>
      <c r="O373" s="24">
        <f t="shared" si="20"/>
        <v>0</v>
      </c>
      <c r="P373" s="97"/>
      <c r="Q373" s="23" t="str">
        <f>VLOOKUP(BD!U373,OPERATION!A$1:C$20,2,TRUE)</f>
        <v>A1</v>
      </c>
      <c r="R373" s="34" t="s">
        <v>61</v>
      </c>
      <c r="S373" s="23">
        <f t="shared" si="21"/>
        <v>0</v>
      </c>
      <c r="T373" s="98">
        <f t="shared" si="23"/>
        <v>6</v>
      </c>
      <c r="U373" s="99">
        <f>V$1+(INT(SUM(S$2:S373)/70)*"00:15")</f>
        <v>0.41666666666666669</v>
      </c>
    </row>
    <row r="374" spans="13:21" x14ac:dyDescent="0.2">
      <c r="M374" s="22" t="str">
        <f t="shared" si="22"/>
        <v xml:space="preserve">  </v>
      </c>
      <c r="O374" s="24">
        <f t="shared" si="20"/>
        <v>0</v>
      </c>
      <c r="P374" s="97"/>
      <c r="Q374" s="23" t="str">
        <f>VLOOKUP(BD!U374,OPERATION!A$1:C$20,2,TRUE)</f>
        <v>A1</v>
      </c>
      <c r="R374" s="34" t="s">
        <v>61</v>
      </c>
      <c r="S374" s="23">
        <f t="shared" si="21"/>
        <v>0</v>
      </c>
      <c r="T374" s="98">
        <f t="shared" si="23"/>
        <v>6</v>
      </c>
      <c r="U374" s="99">
        <f>V$1+(INT(SUM(S$2:S374)/70)*"00:15")</f>
        <v>0.41666666666666669</v>
      </c>
    </row>
    <row r="375" spans="13:21" x14ac:dyDescent="0.2">
      <c r="M375" s="22" t="str">
        <f t="shared" si="22"/>
        <v xml:space="preserve">  </v>
      </c>
      <c r="O375" s="24">
        <f t="shared" si="20"/>
        <v>0</v>
      </c>
      <c r="P375" s="97"/>
      <c r="Q375" s="23" t="str">
        <f>VLOOKUP(BD!U375,OPERATION!A$1:C$20,2,TRUE)</f>
        <v>A1</v>
      </c>
      <c r="R375" s="34" t="s">
        <v>61</v>
      </c>
      <c r="S375" s="23">
        <f t="shared" si="21"/>
        <v>0</v>
      </c>
      <c r="T375" s="98">
        <f t="shared" si="23"/>
        <v>6</v>
      </c>
      <c r="U375" s="99">
        <f>V$1+(INT(SUM(S$2:S375)/70)*"00:15")</f>
        <v>0.41666666666666669</v>
      </c>
    </row>
    <row r="376" spans="13:21" x14ac:dyDescent="0.2">
      <c r="M376" s="22" t="str">
        <f t="shared" si="22"/>
        <v xml:space="preserve">  </v>
      </c>
      <c r="O376" s="24">
        <f t="shared" si="20"/>
        <v>0</v>
      </c>
      <c r="P376" s="97"/>
      <c r="Q376" s="23" t="str">
        <f>VLOOKUP(BD!U376,OPERATION!A$1:C$20,2,TRUE)</f>
        <v>A1</v>
      </c>
      <c r="R376" s="34" t="s">
        <v>61</v>
      </c>
      <c r="S376" s="23">
        <f t="shared" si="21"/>
        <v>0</v>
      </c>
      <c r="T376" s="98">
        <f t="shared" si="23"/>
        <v>6</v>
      </c>
      <c r="U376" s="99">
        <f>V$1+(INT(SUM(S$2:S376)/70)*"00:15")</f>
        <v>0.41666666666666669</v>
      </c>
    </row>
    <row r="377" spans="13:21" x14ac:dyDescent="0.2">
      <c r="M377" s="22" t="str">
        <f t="shared" si="22"/>
        <v xml:space="preserve">  </v>
      </c>
      <c r="O377" s="24">
        <f t="shared" si="20"/>
        <v>0</v>
      </c>
      <c r="P377" s="97"/>
      <c r="Q377" s="23" t="str">
        <f>VLOOKUP(BD!U377,OPERATION!A$1:C$20,2,TRUE)</f>
        <v>A1</v>
      </c>
      <c r="R377" s="34" t="s">
        <v>61</v>
      </c>
      <c r="S377" s="23">
        <f t="shared" si="21"/>
        <v>0</v>
      </c>
      <c r="T377" s="98">
        <f t="shared" si="23"/>
        <v>6</v>
      </c>
      <c r="U377" s="99">
        <f>V$1+(INT(SUM(S$2:S377)/70)*"00:15")</f>
        <v>0.41666666666666669</v>
      </c>
    </row>
    <row r="378" spans="13:21" x14ac:dyDescent="0.2">
      <c r="M378" s="22" t="str">
        <f t="shared" si="22"/>
        <v xml:space="preserve">  </v>
      </c>
      <c r="O378" s="24">
        <f t="shared" si="20"/>
        <v>0</v>
      </c>
      <c r="P378" s="97"/>
      <c r="Q378" s="23" t="str">
        <f>VLOOKUP(BD!U378,OPERATION!A$1:C$20,2,TRUE)</f>
        <v>A1</v>
      </c>
      <c r="R378" s="34" t="s">
        <v>61</v>
      </c>
      <c r="S378" s="23">
        <f t="shared" si="21"/>
        <v>0</v>
      </c>
      <c r="T378" s="98">
        <f t="shared" si="23"/>
        <v>6</v>
      </c>
      <c r="U378" s="99">
        <f>V$1+(INT(SUM(S$2:S378)/70)*"00:15")</f>
        <v>0.41666666666666669</v>
      </c>
    </row>
    <row r="379" spans="13:21" x14ac:dyDescent="0.2">
      <c r="M379" s="22" t="str">
        <f t="shared" si="22"/>
        <v xml:space="preserve">  </v>
      </c>
      <c r="O379" s="24">
        <f t="shared" si="20"/>
        <v>0</v>
      </c>
      <c r="P379" s="97"/>
      <c r="Q379" s="23" t="str">
        <f>VLOOKUP(BD!U379,OPERATION!A$1:C$20,2,TRUE)</f>
        <v>A1</v>
      </c>
      <c r="R379" s="34" t="s">
        <v>61</v>
      </c>
      <c r="S379" s="23">
        <f t="shared" si="21"/>
        <v>0</v>
      </c>
      <c r="T379" s="98">
        <f t="shared" si="23"/>
        <v>6</v>
      </c>
      <c r="U379" s="99">
        <f>V$1+(INT(SUM(S$2:S379)/70)*"00:15")</f>
        <v>0.41666666666666669</v>
      </c>
    </row>
    <row r="380" spans="13:21" x14ac:dyDescent="0.2">
      <c r="M380" s="22" t="str">
        <f t="shared" si="22"/>
        <v xml:space="preserve">  </v>
      </c>
      <c r="O380" s="24">
        <f t="shared" si="20"/>
        <v>0</v>
      </c>
      <c r="P380" s="97"/>
      <c r="Q380" s="23" t="str">
        <f>VLOOKUP(BD!U380,OPERATION!A$1:C$20,2,TRUE)</f>
        <v>A1</v>
      </c>
      <c r="R380" s="34" t="s">
        <v>61</v>
      </c>
      <c r="S380" s="23">
        <f t="shared" si="21"/>
        <v>0</v>
      </c>
      <c r="T380" s="98">
        <f t="shared" si="23"/>
        <v>6</v>
      </c>
      <c r="U380" s="99">
        <f>V$1+(INT(SUM(S$2:S380)/70)*"00:15")</f>
        <v>0.41666666666666669</v>
      </c>
    </row>
    <row r="381" spans="13:21" x14ac:dyDescent="0.2">
      <c r="M381" s="22" t="str">
        <f t="shared" si="22"/>
        <v xml:space="preserve">  </v>
      </c>
      <c r="O381" s="24">
        <f t="shared" si="20"/>
        <v>0</v>
      </c>
      <c r="P381" s="97"/>
      <c r="Q381" s="23" t="str">
        <f>VLOOKUP(BD!U381,OPERATION!A$1:C$20,2,TRUE)</f>
        <v>A1</v>
      </c>
      <c r="R381" s="34" t="s">
        <v>61</v>
      </c>
      <c r="S381" s="23">
        <f t="shared" si="21"/>
        <v>0</v>
      </c>
      <c r="T381" s="98">
        <f t="shared" si="23"/>
        <v>6</v>
      </c>
      <c r="U381" s="99">
        <f>V$1+(INT(SUM(S$2:S381)/70)*"00:15")</f>
        <v>0.41666666666666669</v>
      </c>
    </row>
    <row r="382" spans="13:21" x14ac:dyDescent="0.2">
      <c r="M382" s="22" t="str">
        <f t="shared" si="22"/>
        <v xml:space="preserve">  </v>
      </c>
      <c r="O382" s="24">
        <f t="shared" si="20"/>
        <v>0</v>
      </c>
      <c r="P382" s="97"/>
      <c r="Q382" s="23" t="str">
        <f>VLOOKUP(BD!U382,OPERATION!A$1:C$20,2,TRUE)</f>
        <v>A1</v>
      </c>
      <c r="R382" s="34" t="s">
        <v>61</v>
      </c>
      <c r="S382" s="23">
        <f t="shared" si="21"/>
        <v>0</v>
      </c>
      <c r="T382" s="98">
        <f t="shared" si="23"/>
        <v>6</v>
      </c>
      <c r="U382" s="99">
        <f>V$1+(INT(SUM(S$2:S382)/70)*"00:15")</f>
        <v>0.41666666666666669</v>
      </c>
    </row>
    <row r="383" spans="13:21" x14ac:dyDescent="0.2">
      <c r="M383" s="22" t="str">
        <f t="shared" si="22"/>
        <v xml:space="preserve">  </v>
      </c>
      <c r="O383" s="24">
        <f t="shared" si="20"/>
        <v>0</v>
      </c>
      <c r="P383" s="97"/>
      <c r="Q383" s="23" t="str">
        <f>VLOOKUP(BD!U383,OPERATION!A$1:C$20,2,TRUE)</f>
        <v>A1</v>
      </c>
      <c r="R383" s="34" t="s">
        <v>61</v>
      </c>
      <c r="S383" s="23">
        <f t="shared" si="21"/>
        <v>0</v>
      </c>
      <c r="T383" s="98">
        <f t="shared" si="23"/>
        <v>6</v>
      </c>
      <c r="U383" s="99">
        <f>V$1+(INT(SUM(S$2:S383)/70)*"00:15")</f>
        <v>0.41666666666666669</v>
      </c>
    </row>
    <row r="384" spans="13:21" x14ac:dyDescent="0.2">
      <c r="M384" s="22" t="str">
        <f t="shared" si="22"/>
        <v xml:space="preserve">  </v>
      </c>
      <c r="O384" s="24">
        <f t="shared" ref="O384:O447" si="24">I384*30+J384*14</f>
        <v>0</v>
      </c>
      <c r="P384" s="97"/>
      <c r="Q384" s="23" t="str">
        <f>VLOOKUP(BD!U384,OPERATION!A$1:C$20,2,TRUE)</f>
        <v>A1</v>
      </c>
      <c r="R384" s="34" t="s">
        <v>61</v>
      </c>
      <c r="S384" s="23">
        <f t="shared" ref="S384:S447" si="25">I384+J384+K384</f>
        <v>0</v>
      </c>
      <c r="T384" s="98">
        <f t="shared" si="23"/>
        <v>6</v>
      </c>
      <c r="U384" s="99">
        <f>V$1+(INT(SUM(S$2:S384)/70)*"00:15")</f>
        <v>0.41666666666666669</v>
      </c>
    </row>
    <row r="385" spans="13:21" x14ac:dyDescent="0.2">
      <c r="M385" s="22" t="str">
        <f t="shared" ref="M385:M448" si="26">CONCATENATE(B386,"  ",C386)</f>
        <v xml:space="preserve">  </v>
      </c>
      <c r="O385" s="24">
        <f t="shared" si="24"/>
        <v>0</v>
      </c>
      <c r="P385" s="97"/>
      <c r="Q385" s="23" t="str">
        <f>VLOOKUP(BD!U385,OPERATION!A$1:C$20,2,TRUE)</f>
        <v>A1</v>
      </c>
      <c r="R385" s="34" t="s">
        <v>61</v>
      </c>
      <c r="S385" s="23">
        <f t="shared" si="25"/>
        <v>0</v>
      </c>
      <c r="T385" s="98">
        <f t="shared" si="23"/>
        <v>6</v>
      </c>
      <c r="U385" s="99">
        <f>V$1+(INT(SUM(S$2:S385)/70)*"00:15")</f>
        <v>0.41666666666666669</v>
      </c>
    </row>
    <row r="386" spans="13:21" x14ac:dyDescent="0.2">
      <c r="M386" s="22" t="str">
        <f t="shared" si="26"/>
        <v xml:space="preserve">  </v>
      </c>
      <c r="O386" s="24">
        <f t="shared" si="24"/>
        <v>0</v>
      </c>
      <c r="P386" s="97"/>
      <c r="Q386" s="23" t="str">
        <f>VLOOKUP(BD!U386,OPERATION!A$1:C$20,2,TRUE)</f>
        <v>A1</v>
      </c>
      <c r="R386" s="34" t="s">
        <v>61</v>
      </c>
      <c r="S386" s="23">
        <f t="shared" si="25"/>
        <v>0</v>
      </c>
      <c r="T386" s="98">
        <f t="shared" si="23"/>
        <v>6</v>
      </c>
      <c r="U386" s="99">
        <f>V$1+(INT(SUM(S$2:S386)/70)*"00:15")</f>
        <v>0.41666666666666669</v>
      </c>
    </row>
    <row r="387" spans="13:21" x14ac:dyDescent="0.2">
      <c r="M387" s="22" t="str">
        <f t="shared" si="26"/>
        <v xml:space="preserve">  </v>
      </c>
      <c r="O387" s="24">
        <f t="shared" si="24"/>
        <v>0</v>
      </c>
      <c r="P387" s="97"/>
      <c r="Q387" s="23" t="str">
        <f>VLOOKUP(BD!U387,OPERATION!A$1:C$20,2,TRUE)</f>
        <v>A1</v>
      </c>
      <c r="R387" s="34" t="s">
        <v>61</v>
      </c>
      <c r="S387" s="23">
        <f t="shared" si="25"/>
        <v>0</v>
      </c>
      <c r="T387" s="98">
        <f t="shared" ref="T387:T450" si="27">IF(OR(U387&lt;&gt;U386,U387=U386),SUMIF(U:U,U387,S:S),"")</f>
        <v>6</v>
      </c>
      <c r="U387" s="99">
        <f>V$1+(INT(SUM(S$2:S387)/70)*"00:15")</f>
        <v>0.41666666666666669</v>
      </c>
    </row>
    <row r="388" spans="13:21" x14ac:dyDescent="0.2">
      <c r="M388" s="22" t="str">
        <f t="shared" si="26"/>
        <v xml:space="preserve">  </v>
      </c>
      <c r="O388" s="24">
        <f t="shared" si="24"/>
        <v>0</v>
      </c>
      <c r="P388" s="97"/>
      <c r="Q388" s="23" t="str">
        <f>VLOOKUP(BD!U388,OPERATION!A$1:C$20,2,TRUE)</f>
        <v>A1</v>
      </c>
      <c r="R388" s="34" t="s">
        <v>61</v>
      </c>
      <c r="S388" s="23">
        <f t="shared" si="25"/>
        <v>0</v>
      </c>
      <c r="T388" s="98">
        <f t="shared" si="27"/>
        <v>6</v>
      </c>
      <c r="U388" s="99">
        <f>V$1+(INT(SUM(S$2:S388)/70)*"00:15")</f>
        <v>0.41666666666666669</v>
      </c>
    </row>
    <row r="389" spans="13:21" x14ac:dyDescent="0.2">
      <c r="M389" s="22" t="str">
        <f t="shared" si="26"/>
        <v xml:space="preserve">  </v>
      </c>
      <c r="O389" s="24">
        <f t="shared" si="24"/>
        <v>0</v>
      </c>
      <c r="P389" s="97"/>
      <c r="Q389" s="23" t="str">
        <f>VLOOKUP(BD!U389,OPERATION!A$1:C$20,2,TRUE)</f>
        <v>A1</v>
      </c>
      <c r="R389" s="34" t="s">
        <v>61</v>
      </c>
      <c r="S389" s="23">
        <f t="shared" si="25"/>
        <v>0</v>
      </c>
      <c r="T389" s="98">
        <f t="shared" si="27"/>
        <v>6</v>
      </c>
      <c r="U389" s="99">
        <f>V$1+(INT(SUM(S$2:S389)/70)*"00:15")</f>
        <v>0.41666666666666669</v>
      </c>
    </row>
    <row r="390" spans="13:21" x14ac:dyDescent="0.2">
      <c r="M390" s="22" t="str">
        <f t="shared" si="26"/>
        <v xml:space="preserve">  </v>
      </c>
      <c r="O390" s="24">
        <f t="shared" si="24"/>
        <v>0</v>
      </c>
      <c r="P390" s="97"/>
      <c r="Q390" s="23" t="str">
        <f>VLOOKUP(BD!U390,OPERATION!A$1:C$20,2,TRUE)</f>
        <v>A1</v>
      </c>
      <c r="R390" s="34" t="s">
        <v>61</v>
      </c>
      <c r="S390" s="23">
        <f t="shared" si="25"/>
        <v>0</v>
      </c>
      <c r="T390" s="98">
        <f t="shared" si="27"/>
        <v>6</v>
      </c>
      <c r="U390" s="99">
        <f>V$1+(INT(SUM(S$2:S390)/70)*"00:15")</f>
        <v>0.41666666666666669</v>
      </c>
    </row>
    <row r="391" spans="13:21" x14ac:dyDescent="0.2">
      <c r="M391" s="22" t="str">
        <f t="shared" si="26"/>
        <v xml:space="preserve">  </v>
      </c>
      <c r="O391" s="24">
        <f t="shared" si="24"/>
        <v>0</v>
      </c>
      <c r="P391" s="97"/>
      <c r="Q391" s="23" t="str">
        <f>VLOOKUP(BD!U391,OPERATION!A$1:C$20,2,TRUE)</f>
        <v>A1</v>
      </c>
      <c r="R391" s="34" t="s">
        <v>61</v>
      </c>
      <c r="S391" s="23">
        <f t="shared" si="25"/>
        <v>0</v>
      </c>
      <c r="T391" s="98">
        <f t="shared" si="27"/>
        <v>6</v>
      </c>
      <c r="U391" s="99">
        <f>V$1+(INT(SUM(S$2:S391)/70)*"00:15")</f>
        <v>0.41666666666666669</v>
      </c>
    </row>
    <row r="392" spans="13:21" x14ac:dyDescent="0.2">
      <c r="M392" s="22" t="str">
        <f t="shared" si="26"/>
        <v xml:space="preserve">  </v>
      </c>
      <c r="O392" s="24">
        <f t="shared" si="24"/>
        <v>0</v>
      </c>
      <c r="P392" s="97"/>
      <c r="Q392" s="23" t="str">
        <f>VLOOKUP(BD!U392,OPERATION!A$1:C$20,2,TRUE)</f>
        <v>A1</v>
      </c>
      <c r="R392" s="34" t="s">
        <v>61</v>
      </c>
      <c r="S392" s="23">
        <f t="shared" si="25"/>
        <v>0</v>
      </c>
      <c r="T392" s="98">
        <f t="shared" si="27"/>
        <v>6</v>
      </c>
      <c r="U392" s="99">
        <f>V$1+(INT(SUM(S$2:S392)/70)*"00:15")</f>
        <v>0.41666666666666669</v>
      </c>
    </row>
    <row r="393" spans="13:21" x14ac:dyDescent="0.2">
      <c r="M393" s="22" t="str">
        <f t="shared" si="26"/>
        <v xml:space="preserve">  </v>
      </c>
      <c r="O393" s="24">
        <f t="shared" si="24"/>
        <v>0</v>
      </c>
      <c r="P393" s="97"/>
      <c r="Q393" s="23" t="str">
        <f>VLOOKUP(BD!U393,OPERATION!A$1:C$20,2,TRUE)</f>
        <v>A1</v>
      </c>
      <c r="R393" s="34" t="s">
        <v>61</v>
      </c>
      <c r="S393" s="23">
        <f t="shared" si="25"/>
        <v>0</v>
      </c>
      <c r="T393" s="98">
        <f t="shared" si="27"/>
        <v>6</v>
      </c>
      <c r="U393" s="99">
        <f>V$1+(INT(SUM(S$2:S393)/70)*"00:15")</f>
        <v>0.41666666666666669</v>
      </c>
    </row>
    <row r="394" spans="13:21" x14ac:dyDescent="0.2">
      <c r="M394" s="22" t="str">
        <f t="shared" si="26"/>
        <v xml:space="preserve">  </v>
      </c>
      <c r="O394" s="24">
        <f t="shared" si="24"/>
        <v>0</v>
      </c>
      <c r="P394" s="97"/>
      <c r="Q394" s="23" t="str">
        <f>VLOOKUP(BD!U394,OPERATION!A$1:C$20,2,TRUE)</f>
        <v>A1</v>
      </c>
      <c r="R394" s="34" t="s">
        <v>61</v>
      </c>
      <c r="S394" s="23">
        <f t="shared" si="25"/>
        <v>0</v>
      </c>
      <c r="T394" s="98">
        <f t="shared" si="27"/>
        <v>6</v>
      </c>
      <c r="U394" s="99">
        <f>V$1+(INT(SUM(S$2:S394)/70)*"00:15")</f>
        <v>0.41666666666666669</v>
      </c>
    </row>
    <row r="395" spans="13:21" x14ac:dyDescent="0.2">
      <c r="M395" s="22" t="str">
        <f t="shared" si="26"/>
        <v xml:space="preserve">  </v>
      </c>
      <c r="O395" s="24">
        <f t="shared" si="24"/>
        <v>0</v>
      </c>
      <c r="P395" s="97"/>
      <c r="Q395" s="23" t="str">
        <f>VLOOKUP(BD!U395,OPERATION!A$1:C$20,2,TRUE)</f>
        <v>A1</v>
      </c>
      <c r="R395" s="34" t="s">
        <v>61</v>
      </c>
      <c r="S395" s="23">
        <f t="shared" si="25"/>
        <v>0</v>
      </c>
      <c r="T395" s="98">
        <f t="shared" si="27"/>
        <v>6</v>
      </c>
      <c r="U395" s="99">
        <f>V$1+(INT(SUM(S$2:S395)/70)*"00:15")</f>
        <v>0.41666666666666669</v>
      </c>
    </row>
    <row r="396" spans="13:21" x14ac:dyDescent="0.2">
      <c r="M396" s="22" t="str">
        <f t="shared" si="26"/>
        <v xml:space="preserve">  </v>
      </c>
      <c r="O396" s="24">
        <f t="shared" si="24"/>
        <v>0</v>
      </c>
      <c r="P396" s="97"/>
      <c r="Q396" s="23" t="str">
        <f>VLOOKUP(BD!U396,OPERATION!A$1:C$20,2,TRUE)</f>
        <v>A1</v>
      </c>
      <c r="R396" s="34" t="s">
        <v>61</v>
      </c>
      <c r="S396" s="23">
        <f t="shared" si="25"/>
        <v>0</v>
      </c>
      <c r="T396" s="98">
        <f t="shared" si="27"/>
        <v>6</v>
      </c>
      <c r="U396" s="99">
        <f>V$1+(INT(SUM(S$2:S396)/70)*"00:15")</f>
        <v>0.41666666666666669</v>
      </c>
    </row>
    <row r="397" spans="13:21" x14ac:dyDescent="0.2">
      <c r="M397" s="22" t="str">
        <f t="shared" si="26"/>
        <v xml:space="preserve">  </v>
      </c>
      <c r="O397" s="24">
        <f t="shared" si="24"/>
        <v>0</v>
      </c>
      <c r="P397" s="97"/>
      <c r="Q397" s="23" t="str">
        <f>VLOOKUP(BD!U397,OPERATION!A$1:C$20,2,TRUE)</f>
        <v>A1</v>
      </c>
      <c r="R397" s="34" t="s">
        <v>61</v>
      </c>
      <c r="S397" s="23">
        <f t="shared" si="25"/>
        <v>0</v>
      </c>
      <c r="T397" s="98">
        <f t="shared" si="27"/>
        <v>6</v>
      </c>
      <c r="U397" s="99">
        <f>V$1+(INT(SUM(S$2:S397)/70)*"00:15")</f>
        <v>0.41666666666666669</v>
      </c>
    </row>
    <row r="398" spans="13:21" x14ac:dyDescent="0.2">
      <c r="M398" s="22" t="str">
        <f t="shared" si="26"/>
        <v xml:space="preserve">  </v>
      </c>
      <c r="O398" s="24">
        <f t="shared" si="24"/>
        <v>0</v>
      </c>
      <c r="P398" s="97"/>
      <c r="Q398" s="23" t="str">
        <f>VLOOKUP(BD!U398,OPERATION!A$1:C$20,2,TRUE)</f>
        <v>A1</v>
      </c>
      <c r="R398" s="34" t="s">
        <v>61</v>
      </c>
      <c r="S398" s="23">
        <f t="shared" si="25"/>
        <v>0</v>
      </c>
      <c r="T398" s="98">
        <f t="shared" si="27"/>
        <v>6</v>
      </c>
      <c r="U398" s="99">
        <f>V$1+(INT(SUM(S$2:S398)/70)*"00:15")</f>
        <v>0.41666666666666669</v>
      </c>
    </row>
    <row r="399" spans="13:21" x14ac:dyDescent="0.2">
      <c r="M399" s="22" t="str">
        <f t="shared" si="26"/>
        <v xml:space="preserve">  </v>
      </c>
      <c r="O399" s="24">
        <f t="shared" si="24"/>
        <v>0</v>
      </c>
      <c r="P399" s="97"/>
      <c r="Q399" s="23" t="str">
        <f>VLOOKUP(BD!U399,OPERATION!A$1:C$20,2,TRUE)</f>
        <v>A1</v>
      </c>
      <c r="R399" s="34" t="s">
        <v>61</v>
      </c>
      <c r="S399" s="23">
        <f t="shared" si="25"/>
        <v>0</v>
      </c>
      <c r="T399" s="98">
        <f t="shared" si="27"/>
        <v>6</v>
      </c>
      <c r="U399" s="99">
        <f>V$1+(INT(SUM(S$2:S399)/70)*"00:15")</f>
        <v>0.41666666666666669</v>
      </c>
    </row>
    <row r="400" spans="13:21" x14ac:dyDescent="0.2">
      <c r="M400" s="22" t="str">
        <f t="shared" si="26"/>
        <v xml:space="preserve">  </v>
      </c>
      <c r="O400" s="24">
        <f t="shared" si="24"/>
        <v>0</v>
      </c>
      <c r="P400" s="97"/>
      <c r="Q400" s="23" t="str">
        <f>VLOOKUP(BD!U400,OPERATION!A$1:C$20,2,TRUE)</f>
        <v>A1</v>
      </c>
      <c r="R400" s="34" t="s">
        <v>61</v>
      </c>
      <c r="S400" s="23">
        <f t="shared" si="25"/>
        <v>0</v>
      </c>
      <c r="T400" s="98">
        <f t="shared" si="27"/>
        <v>6</v>
      </c>
      <c r="U400" s="99">
        <f>V$1+(INT(SUM(S$2:S400)/70)*"00:15")</f>
        <v>0.41666666666666669</v>
      </c>
    </row>
    <row r="401" spans="13:21" x14ac:dyDescent="0.2">
      <c r="M401" s="22" t="str">
        <f t="shared" si="26"/>
        <v xml:space="preserve">  </v>
      </c>
      <c r="O401" s="24">
        <f t="shared" si="24"/>
        <v>0</v>
      </c>
      <c r="P401" s="97"/>
      <c r="Q401" s="23" t="str">
        <f>VLOOKUP(BD!U401,OPERATION!A$1:C$20,2,TRUE)</f>
        <v>A1</v>
      </c>
      <c r="R401" s="34" t="s">
        <v>61</v>
      </c>
      <c r="S401" s="23">
        <f t="shared" si="25"/>
        <v>0</v>
      </c>
      <c r="T401" s="98">
        <f t="shared" si="27"/>
        <v>6</v>
      </c>
      <c r="U401" s="99">
        <f>V$1+(INT(SUM(S$2:S401)/70)*"00:15")</f>
        <v>0.41666666666666669</v>
      </c>
    </row>
    <row r="402" spans="13:21" x14ac:dyDescent="0.2">
      <c r="M402" s="22" t="str">
        <f t="shared" si="26"/>
        <v xml:space="preserve">  </v>
      </c>
      <c r="O402" s="24">
        <f t="shared" si="24"/>
        <v>0</v>
      </c>
      <c r="P402" s="97"/>
      <c r="Q402" s="23" t="str">
        <f>VLOOKUP(BD!U402,OPERATION!A$1:C$20,2,TRUE)</f>
        <v>A1</v>
      </c>
      <c r="R402" s="34" t="s">
        <v>61</v>
      </c>
      <c r="S402" s="23">
        <f t="shared" si="25"/>
        <v>0</v>
      </c>
      <c r="T402" s="98">
        <f t="shared" si="27"/>
        <v>6</v>
      </c>
      <c r="U402" s="99">
        <f>V$1+(INT(SUM(S$2:S402)/70)*"00:15")</f>
        <v>0.41666666666666669</v>
      </c>
    </row>
    <row r="403" spans="13:21" x14ac:dyDescent="0.2">
      <c r="M403" s="22" t="str">
        <f t="shared" si="26"/>
        <v xml:space="preserve">  </v>
      </c>
      <c r="O403" s="24">
        <f t="shared" si="24"/>
        <v>0</v>
      </c>
      <c r="P403" s="97"/>
      <c r="Q403" s="23" t="str">
        <f>VLOOKUP(BD!U403,OPERATION!A$1:C$20,2,TRUE)</f>
        <v>A1</v>
      </c>
      <c r="R403" s="34" t="s">
        <v>61</v>
      </c>
      <c r="S403" s="23">
        <f t="shared" si="25"/>
        <v>0</v>
      </c>
      <c r="T403" s="98">
        <f t="shared" si="27"/>
        <v>6</v>
      </c>
      <c r="U403" s="99">
        <f>V$1+(INT(SUM(S$2:S403)/70)*"00:15")</f>
        <v>0.41666666666666669</v>
      </c>
    </row>
    <row r="404" spans="13:21" x14ac:dyDescent="0.2">
      <c r="M404" s="22" t="str">
        <f t="shared" si="26"/>
        <v xml:space="preserve">  </v>
      </c>
      <c r="O404" s="24">
        <f t="shared" si="24"/>
        <v>0</v>
      </c>
      <c r="P404" s="97"/>
      <c r="Q404" s="23" t="str">
        <f>VLOOKUP(BD!U404,OPERATION!A$1:C$20,2,TRUE)</f>
        <v>A1</v>
      </c>
      <c r="R404" s="34" t="s">
        <v>61</v>
      </c>
      <c r="S404" s="23">
        <f t="shared" si="25"/>
        <v>0</v>
      </c>
      <c r="T404" s="98">
        <f t="shared" si="27"/>
        <v>6</v>
      </c>
      <c r="U404" s="99">
        <f>V$1+(INT(SUM(S$2:S404)/70)*"00:15")</f>
        <v>0.41666666666666669</v>
      </c>
    </row>
    <row r="405" spans="13:21" x14ac:dyDescent="0.2">
      <c r="M405" s="22" t="str">
        <f t="shared" si="26"/>
        <v xml:space="preserve">  </v>
      </c>
      <c r="O405" s="24">
        <f t="shared" si="24"/>
        <v>0</v>
      </c>
      <c r="P405" s="97"/>
      <c r="Q405" s="23" t="str">
        <f>VLOOKUP(BD!U405,OPERATION!A$1:C$20,2,TRUE)</f>
        <v>A1</v>
      </c>
      <c r="R405" s="34" t="s">
        <v>61</v>
      </c>
      <c r="S405" s="23">
        <f t="shared" si="25"/>
        <v>0</v>
      </c>
      <c r="T405" s="98">
        <f t="shared" si="27"/>
        <v>6</v>
      </c>
      <c r="U405" s="99">
        <f>V$1+(INT(SUM(S$2:S405)/70)*"00:15")</f>
        <v>0.41666666666666669</v>
      </c>
    </row>
    <row r="406" spans="13:21" x14ac:dyDescent="0.2">
      <c r="M406" s="22" t="str">
        <f t="shared" si="26"/>
        <v xml:space="preserve">  </v>
      </c>
      <c r="O406" s="24">
        <f t="shared" si="24"/>
        <v>0</v>
      </c>
      <c r="P406" s="97"/>
      <c r="Q406" s="23" t="str">
        <f>VLOOKUP(BD!U406,OPERATION!A$1:C$20,2,TRUE)</f>
        <v>A1</v>
      </c>
      <c r="R406" s="34" t="s">
        <v>61</v>
      </c>
      <c r="S406" s="23">
        <f t="shared" si="25"/>
        <v>0</v>
      </c>
      <c r="T406" s="98">
        <f t="shared" si="27"/>
        <v>6</v>
      </c>
      <c r="U406" s="99">
        <f>V$1+(INT(SUM(S$2:S406)/70)*"00:15")</f>
        <v>0.41666666666666669</v>
      </c>
    </row>
    <row r="407" spans="13:21" x14ac:dyDescent="0.2">
      <c r="M407" s="22" t="str">
        <f t="shared" si="26"/>
        <v xml:space="preserve">  </v>
      </c>
      <c r="O407" s="24">
        <f t="shared" si="24"/>
        <v>0</v>
      </c>
      <c r="P407" s="97"/>
      <c r="Q407" s="23" t="str">
        <f>VLOOKUP(BD!U407,OPERATION!A$1:C$20,2,TRUE)</f>
        <v>A1</v>
      </c>
      <c r="R407" s="34" t="s">
        <v>61</v>
      </c>
      <c r="S407" s="23">
        <f t="shared" si="25"/>
        <v>0</v>
      </c>
      <c r="T407" s="98">
        <f t="shared" si="27"/>
        <v>6</v>
      </c>
      <c r="U407" s="99">
        <f>V$1+(INT(SUM(S$2:S407)/70)*"00:15")</f>
        <v>0.41666666666666669</v>
      </c>
    </row>
    <row r="408" spans="13:21" x14ac:dyDescent="0.2">
      <c r="M408" s="22" t="str">
        <f t="shared" si="26"/>
        <v xml:space="preserve">  </v>
      </c>
      <c r="O408" s="24">
        <f t="shared" si="24"/>
        <v>0</v>
      </c>
      <c r="P408" s="97"/>
      <c r="Q408" s="23" t="str">
        <f>VLOOKUP(BD!U408,OPERATION!A$1:C$20,2,TRUE)</f>
        <v>A1</v>
      </c>
      <c r="R408" s="34" t="s">
        <v>61</v>
      </c>
      <c r="S408" s="23">
        <f t="shared" si="25"/>
        <v>0</v>
      </c>
      <c r="T408" s="98">
        <f t="shared" si="27"/>
        <v>6</v>
      </c>
      <c r="U408" s="99">
        <f>V$1+(INT(SUM(S$2:S408)/70)*"00:15")</f>
        <v>0.41666666666666669</v>
      </c>
    </row>
    <row r="409" spans="13:21" x14ac:dyDescent="0.2">
      <c r="M409" s="22" t="str">
        <f t="shared" si="26"/>
        <v xml:space="preserve">  </v>
      </c>
      <c r="O409" s="24">
        <f t="shared" si="24"/>
        <v>0</v>
      </c>
      <c r="P409" s="97"/>
      <c r="Q409" s="23" t="str">
        <f>VLOOKUP(BD!U409,OPERATION!A$1:C$20,2,TRUE)</f>
        <v>A1</v>
      </c>
      <c r="R409" s="34" t="s">
        <v>61</v>
      </c>
      <c r="S409" s="23">
        <f t="shared" si="25"/>
        <v>0</v>
      </c>
      <c r="T409" s="98">
        <f t="shared" si="27"/>
        <v>6</v>
      </c>
      <c r="U409" s="99">
        <f>V$1+(INT(SUM(S$2:S409)/70)*"00:15")</f>
        <v>0.41666666666666669</v>
      </c>
    </row>
    <row r="410" spans="13:21" x14ac:dyDescent="0.2">
      <c r="M410" s="22" t="str">
        <f t="shared" si="26"/>
        <v xml:space="preserve">  </v>
      </c>
      <c r="O410" s="24">
        <f t="shared" si="24"/>
        <v>0</v>
      </c>
      <c r="P410" s="97"/>
      <c r="Q410" s="23" t="str">
        <f>VLOOKUP(BD!U410,OPERATION!A$1:C$20,2,TRUE)</f>
        <v>A1</v>
      </c>
      <c r="R410" s="34" t="s">
        <v>61</v>
      </c>
      <c r="S410" s="23">
        <f t="shared" si="25"/>
        <v>0</v>
      </c>
      <c r="T410" s="98">
        <f t="shared" si="27"/>
        <v>6</v>
      </c>
      <c r="U410" s="99">
        <f>V$1+(INT(SUM(S$2:S410)/70)*"00:15")</f>
        <v>0.41666666666666669</v>
      </c>
    </row>
    <row r="411" spans="13:21" x14ac:dyDescent="0.2">
      <c r="M411" s="22" t="str">
        <f t="shared" si="26"/>
        <v xml:space="preserve">  </v>
      </c>
      <c r="O411" s="24">
        <f t="shared" si="24"/>
        <v>0</v>
      </c>
      <c r="P411" s="97"/>
      <c r="Q411" s="23" t="str">
        <f>VLOOKUP(BD!U411,OPERATION!A$1:C$20,2,TRUE)</f>
        <v>A1</v>
      </c>
      <c r="R411" s="34" t="s">
        <v>61</v>
      </c>
      <c r="S411" s="23">
        <f t="shared" si="25"/>
        <v>0</v>
      </c>
      <c r="T411" s="98">
        <f t="shared" si="27"/>
        <v>6</v>
      </c>
      <c r="U411" s="99">
        <f>V$1+(INT(SUM(S$2:S411)/70)*"00:15")</f>
        <v>0.41666666666666669</v>
      </c>
    </row>
    <row r="412" spans="13:21" x14ac:dyDescent="0.2">
      <c r="M412" s="22" t="str">
        <f t="shared" si="26"/>
        <v xml:space="preserve">  </v>
      </c>
      <c r="O412" s="24">
        <f t="shared" si="24"/>
        <v>0</v>
      </c>
      <c r="P412" s="97"/>
      <c r="Q412" s="23" t="str">
        <f>VLOOKUP(BD!U412,OPERATION!A$1:C$20,2,TRUE)</f>
        <v>A1</v>
      </c>
      <c r="R412" s="34" t="s">
        <v>61</v>
      </c>
      <c r="S412" s="23">
        <f t="shared" si="25"/>
        <v>0</v>
      </c>
      <c r="T412" s="98">
        <f t="shared" si="27"/>
        <v>6</v>
      </c>
      <c r="U412" s="99">
        <f>V$1+(INT(SUM(S$2:S412)/70)*"00:15")</f>
        <v>0.41666666666666669</v>
      </c>
    </row>
    <row r="413" spans="13:21" x14ac:dyDescent="0.2">
      <c r="M413" s="22" t="str">
        <f t="shared" si="26"/>
        <v xml:space="preserve">  </v>
      </c>
      <c r="O413" s="24">
        <f t="shared" si="24"/>
        <v>0</v>
      </c>
      <c r="P413" s="97"/>
      <c r="Q413" s="23" t="str">
        <f>VLOOKUP(BD!U413,OPERATION!A$1:C$20,2,TRUE)</f>
        <v>A1</v>
      </c>
      <c r="R413" s="34" t="s">
        <v>61</v>
      </c>
      <c r="S413" s="23">
        <f t="shared" si="25"/>
        <v>0</v>
      </c>
      <c r="T413" s="98">
        <f t="shared" si="27"/>
        <v>6</v>
      </c>
      <c r="U413" s="99">
        <f>V$1+(INT(SUM(S$2:S413)/70)*"00:15")</f>
        <v>0.41666666666666669</v>
      </c>
    </row>
    <row r="414" spans="13:21" x14ac:dyDescent="0.2">
      <c r="M414" s="22" t="str">
        <f t="shared" si="26"/>
        <v xml:space="preserve">  </v>
      </c>
      <c r="O414" s="24">
        <f t="shared" si="24"/>
        <v>0</v>
      </c>
      <c r="P414" s="97"/>
      <c r="Q414" s="23" t="str">
        <f>VLOOKUP(BD!U414,OPERATION!A$1:C$20,2,TRUE)</f>
        <v>A1</v>
      </c>
      <c r="R414" s="34" t="s">
        <v>61</v>
      </c>
      <c r="S414" s="23">
        <f t="shared" si="25"/>
        <v>0</v>
      </c>
      <c r="T414" s="98">
        <f t="shared" si="27"/>
        <v>6</v>
      </c>
      <c r="U414" s="99">
        <f>V$1+(INT(SUM(S$2:S414)/70)*"00:15")</f>
        <v>0.41666666666666669</v>
      </c>
    </row>
    <row r="415" spans="13:21" x14ac:dyDescent="0.2">
      <c r="M415" s="22" t="str">
        <f t="shared" si="26"/>
        <v xml:space="preserve">  </v>
      </c>
      <c r="O415" s="24">
        <f t="shared" si="24"/>
        <v>0</v>
      </c>
      <c r="P415" s="97"/>
      <c r="Q415" s="23" t="str">
        <f>VLOOKUP(BD!U415,OPERATION!A$1:C$20,2,TRUE)</f>
        <v>A1</v>
      </c>
      <c r="R415" s="34" t="s">
        <v>61</v>
      </c>
      <c r="S415" s="23">
        <f t="shared" si="25"/>
        <v>0</v>
      </c>
      <c r="T415" s="98">
        <f t="shared" si="27"/>
        <v>6</v>
      </c>
      <c r="U415" s="99">
        <f>V$1+(INT(SUM(S$2:S415)/70)*"00:15")</f>
        <v>0.41666666666666669</v>
      </c>
    </row>
    <row r="416" spans="13:21" x14ac:dyDescent="0.2">
      <c r="M416" s="22" t="str">
        <f t="shared" si="26"/>
        <v xml:space="preserve">  </v>
      </c>
      <c r="O416" s="24">
        <f t="shared" si="24"/>
        <v>0</v>
      </c>
      <c r="P416" s="97"/>
      <c r="Q416" s="23" t="str">
        <f>VLOOKUP(BD!U416,OPERATION!A$1:C$20,2,TRUE)</f>
        <v>A1</v>
      </c>
      <c r="R416" s="34" t="s">
        <v>61</v>
      </c>
      <c r="S416" s="23">
        <f t="shared" si="25"/>
        <v>0</v>
      </c>
      <c r="T416" s="98">
        <f t="shared" si="27"/>
        <v>6</v>
      </c>
      <c r="U416" s="99">
        <f>V$1+(INT(SUM(S$2:S416)/70)*"00:15")</f>
        <v>0.41666666666666669</v>
      </c>
    </row>
    <row r="417" spans="13:21" x14ac:dyDescent="0.2">
      <c r="M417" s="22" t="str">
        <f t="shared" si="26"/>
        <v xml:space="preserve">  </v>
      </c>
      <c r="O417" s="24">
        <f t="shared" si="24"/>
        <v>0</v>
      </c>
      <c r="P417" s="97"/>
      <c r="Q417" s="23" t="str">
        <f>VLOOKUP(BD!U417,OPERATION!A$1:C$20,2,TRUE)</f>
        <v>A1</v>
      </c>
      <c r="R417" s="34" t="s">
        <v>61</v>
      </c>
      <c r="S417" s="23">
        <f t="shared" si="25"/>
        <v>0</v>
      </c>
      <c r="T417" s="98">
        <f t="shared" si="27"/>
        <v>6</v>
      </c>
      <c r="U417" s="99">
        <f>V$1+(INT(SUM(S$2:S417)/70)*"00:15")</f>
        <v>0.41666666666666669</v>
      </c>
    </row>
    <row r="418" spans="13:21" x14ac:dyDescent="0.2">
      <c r="M418" s="22" t="str">
        <f t="shared" si="26"/>
        <v xml:space="preserve">  </v>
      </c>
      <c r="O418" s="24">
        <f t="shared" si="24"/>
        <v>0</v>
      </c>
      <c r="P418" s="97"/>
      <c r="Q418" s="23" t="str">
        <f>VLOOKUP(BD!U418,OPERATION!A$1:C$20,2,TRUE)</f>
        <v>A1</v>
      </c>
      <c r="R418" s="34" t="s">
        <v>61</v>
      </c>
      <c r="S418" s="23">
        <f t="shared" si="25"/>
        <v>0</v>
      </c>
      <c r="T418" s="98">
        <f t="shared" si="27"/>
        <v>6</v>
      </c>
      <c r="U418" s="99">
        <f>V$1+(INT(SUM(S$2:S418)/70)*"00:15")</f>
        <v>0.41666666666666669</v>
      </c>
    </row>
    <row r="419" spans="13:21" x14ac:dyDescent="0.2">
      <c r="M419" s="22" t="str">
        <f t="shared" si="26"/>
        <v xml:space="preserve">  </v>
      </c>
      <c r="O419" s="24">
        <f t="shared" si="24"/>
        <v>0</v>
      </c>
      <c r="P419" s="97"/>
      <c r="Q419" s="23" t="str">
        <f>VLOOKUP(BD!U419,OPERATION!A$1:C$20,2,TRUE)</f>
        <v>A1</v>
      </c>
      <c r="R419" s="34" t="s">
        <v>61</v>
      </c>
      <c r="S419" s="23">
        <f t="shared" si="25"/>
        <v>0</v>
      </c>
      <c r="T419" s="98">
        <f t="shared" si="27"/>
        <v>6</v>
      </c>
      <c r="U419" s="99">
        <f>V$1+(INT(SUM(S$2:S419)/70)*"00:15")</f>
        <v>0.41666666666666669</v>
      </c>
    </row>
    <row r="420" spans="13:21" x14ac:dyDescent="0.2">
      <c r="M420" s="22" t="str">
        <f t="shared" si="26"/>
        <v xml:space="preserve">  </v>
      </c>
      <c r="O420" s="24">
        <f t="shared" si="24"/>
        <v>0</v>
      </c>
      <c r="P420" s="97"/>
      <c r="Q420" s="23" t="str">
        <f>VLOOKUP(BD!U420,OPERATION!A$1:C$20,2,TRUE)</f>
        <v>A1</v>
      </c>
      <c r="R420" s="34" t="s">
        <v>61</v>
      </c>
      <c r="S420" s="23">
        <f t="shared" si="25"/>
        <v>0</v>
      </c>
      <c r="T420" s="98">
        <f t="shared" si="27"/>
        <v>6</v>
      </c>
      <c r="U420" s="99">
        <f>V$1+(INT(SUM(S$2:S420)/70)*"00:15")</f>
        <v>0.41666666666666669</v>
      </c>
    </row>
    <row r="421" spans="13:21" x14ac:dyDescent="0.2">
      <c r="M421" s="22" t="str">
        <f t="shared" si="26"/>
        <v xml:space="preserve">  </v>
      </c>
      <c r="O421" s="24">
        <f t="shared" si="24"/>
        <v>0</v>
      </c>
      <c r="P421" s="97"/>
      <c r="Q421" s="23" t="str">
        <f>VLOOKUP(BD!U421,OPERATION!A$1:C$20,2,TRUE)</f>
        <v>A1</v>
      </c>
      <c r="R421" s="34" t="s">
        <v>61</v>
      </c>
      <c r="S421" s="23">
        <f t="shared" si="25"/>
        <v>0</v>
      </c>
      <c r="T421" s="98">
        <f t="shared" si="27"/>
        <v>6</v>
      </c>
      <c r="U421" s="99">
        <f>V$1+(INT(SUM(S$2:S421)/70)*"00:15")</f>
        <v>0.41666666666666669</v>
      </c>
    </row>
    <row r="422" spans="13:21" x14ac:dyDescent="0.2">
      <c r="M422" s="22" t="str">
        <f t="shared" si="26"/>
        <v xml:space="preserve">  </v>
      </c>
      <c r="O422" s="24">
        <f t="shared" si="24"/>
        <v>0</v>
      </c>
      <c r="P422" s="97"/>
      <c r="Q422" s="23" t="str">
        <f>VLOOKUP(BD!U422,OPERATION!A$1:C$20,2,TRUE)</f>
        <v>A1</v>
      </c>
      <c r="R422" s="34" t="s">
        <v>61</v>
      </c>
      <c r="S422" s="23">
        <f t="shared" si="25"/>
        <v>0</v>
      </c>
      <c r="T422" s="98">
        <f t="shared" si="27"/>
        <v>6</v>
      </c>
      <c r="U422" s="99">
        <f>V$1+(INT(SUM(S$2:S422)/70)*"00:15")</f>
        <v>0.41666666666666669</v>
      </c>
    </row>
    <row r="423" spans="13:21" x14ac:dyDescent="0.2">
      <c r="M423" s="22" t="str">
        <f t="shared" si="26"/>
        <v xml:space="preserve">  </v>
      </c>
      <c r="O423" s="24">
        <f t="shared" si="24"/>
        <v>0</v>
      </c>
      <c r="P423" s="97"/>
      <c r="Q423" s="23" t="str">
        <f>VLOOKUP(BD!U423,OPERATION!A$1:C$20,2,TRUE)</f>
        <v>A1</v>
      </c>
      <c r="R423" s="34" t="s">
        <v>61</v>
      </c>
      <c r="S423" s="23">
        <f t="shared" si="25"/>
        <v>0</v>
      </c>
      <c r="T423" s="98">
        <f t="shared" si="27"/>
        <v>6</v>
      </c>
      <c r="U423" s="99">
        <f>V$1+(INT(SUM(S$2:S423)/70)*"00:15")</f>
        <v>0.41666666666666669</v>
      </c>
    </row>
    <row r="424" spans="13:21" x14ac:dyDescent="0.2">
      <c r="M424" s="22" t="str">
        <f t="shared" si="26"/>
        <v xml:space="preserve">  </v>
      </c>
      <c r="O424" s="24">
        <f t="shared" si="24"/>
        <v>0</v>
      </c>
      <c r="P424" s="97"/>
      <c r="Q424" s="23" t="str">
        <f>VLOOKUP(BD!U424,OPERATION!A$1:C$20,2,TRUE)</f>
        <v>A1</v>
      </c>
      <c r="R424" s="34" t="s">
        <v>61</v>
      </c>
      <c r="S424" s="23">
        <f t="shared" si="25"/>
        <v>0</v>
      </c>
      <c r="T424" s="98">
        <f t="shared" si="27"/>
        <v>6</v>
      </c>
      <c r="U424" s="99">
        <f>V$1+(INT(SUM(S$2:S424)/70)*"00:15")</f>
        <v>0.41666666666666669</v>
      </c>
    </row>
    <row r="425" spans="13:21" x14ac:dyDescent="0.2">
      <c r="M425" s="22" t="str">
        <f t="shared" si="26"/>
        <v xml:space="preserve">  </v>
      </c>
      <c r="O425" s="24">
        <f t="shared" si="24"/>
        <v>0</v>
      </c>
      <c r="P425" s="97"/>
      <c r="Q425" s="23" t="str">
        <f>VLOOKUP(BD!U425,OPERATION!A$1:C$20,2,TRUE)</f>
        <v>A1</v>
      </c>
      <c r="R425" s="34" t="s">
        <v>61</v>
      </c>
      <c r="S425" s="23">
        <f t="shared" si="25"/>
        <v>0</v>
      </c>
      <c r="T425" s="98">
        <f t="shared" si="27"/>
        <v>6</v>
      </c>
      <c r="U425" s="99">
        <f>V$1+(INT(SUM(S$2:S425)/70)*"00:15")</f>
        <v>0.41666666666666669</v>
      </c>
    </row>
    <row r="426" spans="13:21" x14ac:dyDescent="0.2">
      <c r="M426" s="22" t="str">
        <f t="shared" si="26"/>
        <v xml:space="preserve">  </v>
      </c>
      <c r="O426" s="24">
        <f t="shared" si="24"/>
        <v>0</v>
      </c>
      <c r="P426" s="97"/>
      <c r="Q426" s="23" t="str">
        <f>VLOOKUP(BD!U426,OPERATION!A$1:C$20,2,TRUE)</f>
        <v>A1</v>
      </c>
      <c r="R426" s="34" t="s">
        <v>61</v>
      </c>
      <c r="S426" s="23">
        <f t="shared" si="25"/>
        <v>0</v>
      </c>
      <c r="T426" s="98">
        <f t="shared" si="27"/>
        <v>6</v>
      </c>
      <c r="U426" s="99">
        <f>V$1+(INT(SUM(S$2:S426)/70)*"00:15")</f>
        <v>0.41666666666666669</v>
      </c>
    </row>
    <row r="427" spans="13:21" x14ac:dyDescent="0.2">
      <c r="M427" s="22" t="str">
        <f t="shared" si="26"/>
        <v xml:space="preserve">  </v>
      </c>
      <c r="O427" s="24">
        <f t="shared" si="24"/>
        <v>0</v>
      </c>
      <c r="P427" s="97"/>
      <c r="Q427" s="23" t="str">
        <f>VLOOKUP(BD!U427,OPERATION!A$1:C$20,2,TRUE)</f>
        <v>A1</v>
      </c>
      <c r="R427" s="34" t="s">
        <v>61</v>
      </c>
      <c r="S427" s="23">
        <f t="shared" si="25"/>
        <v>0</v>
      </c>
      <c r="T427" s="98">
        <f t="shared" si="27"/>
        <v>6</v>
      </c>
      <c r="U427" s="99">
        <f>V$1+(INT(SUM(S$2:S427)/70)*"00:15")</f>
        <v>0.41666666666666669</v>
      </c>
    </row>
    <row r="428" spans="13:21" x14ac:dyDescent="0.2">
      <c r="M428" s="22" t="str">
        <f t="shared" si="26"/>
        <v xml:space="preserve">  </v>
      </c>
      <c r="O428" s="24">
        <f t="shared" si="24"/>
        <v>0</v>
      </c>
      <c r="P428" s="97"/>
      <c r="Q428" s="23" t="str">
        <f>VLOOKUP(BD!U428,OPERATION!A$1:C$20,2,TRUE)</f>
        <v>A1</v>
      </c>
      <c r="R428" s="34" t="s">
        <v>61</v>
      </c>
      <c r="S428" s="23">
        <f t="shared" si="25"/>
        <v>0</v>
      </c>
      <c r="T428" s="98">
        <f t="shared" si="27"/>
        <v>6</v>
      </c>
      <c r="U428" s="99">
        <f>V$1+(INT(SUM(S$2:S428)/70)*"00:15")</f>
        <v>0.41666666666666669</v>
      </c>
    </row>
    <row r="429" spans="13:21" x14ac:dyDescent="0.2">
      <c r="M429" s="22" t="str">
        <f t="shared" si="26"/>
        <v xml:space="preserve">  </v>
      </c>
      <c r="O429" s="24">
        <f t="shared" si="24"/>
        <v>0</v>
      </c>
      <c r="P429" s="97"/>
      <c r="Q429" s="23" t="str">
        <f>VLOOKUP(BD!U429,OPERATION!A$1:C$20,2,TRUE)</f>
        <v>A1</v>
      </c>
      <c r="R429" s="34" t="s">
        <v>61</v>
      </c>
      <c r="S429" s="23">
        <f t="shared" si="25"/>
        <v>0</v>
      </c>
      <c r="T429" s="98">
        <f t="shared" si="27"/>
        <v>6</v>
      </c>
      <c r="U429" s="99">
        <f>V$1+(INT(SUM(S$2:S429)/70)*"00:15")</f>
        <v>0.41666666666666669</v>
      </c>
    </row>
    <row r="430" spans="13:21" x14ac:dyDescent="0.2">
      <c r="M430" s="22" t="str">
        <f t="shared" si="26"/>
        <v xml:space="preserve">  </v>
      </c>
      <c r="O430" s="24">
        <f t="shared" si="24"/>
        <v>0</v>
      </c>
      <c r="P430" s="97"/>
      <c r="Q430" s="23" t="str">
        <f>VLOOKUP(BD!U430,OPERATION!A$1:C$20,2,TRUE)</f>
        <v>A1</v>
      </c>
      <c r="R430" s="34" t="s">
        <v>61</v>
      </c>
      <c r="S430" s="23">
        <f t="shared" si="25"/>
        <v>0</v>
      </c>
      <c r="T430" s="98">
        <f t="shared" si="27"/>
        <v>6</v>
      </c>
      <c r="U430" s="99">
        <f>V$1+(INT(SUM(S$2:S430)/70)*"00:15")</f>
        <v>0.41666666666666669</v>
      </c>
    </row>
    <row r="431" spans="13:21" x14ac:dyDescent="0.2">
      <c r="M431" s="22" t="str">
        <f t="shared" si="26"/>
        <v xml:space="preserve">  </v>
      </c>
      <c r="O431" s="24">
        <f t="shared" si="24"/>
        <v>0</v>
      </c>
      <c r="P431" s="97"/>
      <c r="Q431" s="23" t="str">
        <f>VLOOKUP(BD!U431,OPERATION!A$1:C$20,2,TRUE)</f>
        <v>A1</v>
      </c>
      <c r="R431" s="34" t="s">
        <v>61</v>
      </c>
      <c r="S431" s="23">
        <f t="shared" si="25"/>
        <v>0</v>
      </c>
      <c r="T431" s="98">
        <f t="shared" si="27"/>
        <v>6</v>
      </c>
      <c r="U431" s="99">
        <f>V$1+(INT(SUM(S$2:S431)/70)*"00:15")</f>
        <v>0.41666666666666669</v>
      </c>
    </row>
    <row r="432" spans="13:21" x14ac:dyDescent="0.2">
      <c r="M432" s="22" t="str">
        <f t="shared" si="26"/>
        <v xml:space="preserve">  </v>
      </c>
      <c r="O432" s="24">
        <f t="shared" si="24"/>
        <v>0</v>
      </c>
      <c r="P432" s="97"/>
      <c r="Q432" s="23" t="str">
        <f>VLOOKUP(BD!U432,OPERATION!A$1:C$20,2,TRUE)</f>
        <v>A1</v>
      </c>
      <c r="R432" s="34" t="s">
        <v>61</v>
      </c>
      <c r="S432" s="23">
        <f t="shared" si="25"/>
        <v>0</v>
      </c>
      <c r="T432" s="98">
        <f t="shared" si="27"/>
        <v>6</v>
      </c>
      <c r="U432" s="99">
        <f>V$1+(INT(SUM(S$2:S432)/70)*"00:15")</f>
        <v>0.41666666666666669</v>
      </c>
    </row>
    <row r="433" spans="13:21" x14ac:dyDescent="0.2">
      <c r="M433" s="22" t="str">
        <f t="shared" si="26"/>
        <v xml:space="preserve">  </v>
      </c>
      <c r="O433" s="24">
        <f t="shared" si="24"/>
        <v>0</v>
      </c>
      <c r="P433" s="97"/>
      <c r="Q433" s="23" t="str">
        <f>VLOOKUP(BD!U433,OPERATION!A$1:C$20,2,TRUE)</f>
        <v>A1</v>
      </c>
      <c r="R433" s="34" t="s">
        <v>61</v>
      </c>
      <c r="S433" s="23">
        <f t="shared" si="25"/>
        <v>0</v>
      </c>
      <c r="T433" s="98">
        <f t="shared" si="27"/>
        <v>6</v>
      </c>
      <c r="U433" s="99">
        <f>V$1+(INT(SUM(S$2:S433)/70)*"00:15")</f>
        <v>0.41666666666666669</v>
      </c>
    </row>
    <row r="434" spans="13:21" x14ac:dyDescent="0.2">
      <c r="M434" s="22" t="str">
        <f t="shared" si="26"/>
        <v xml:space="preserve">  </v>
      </c>
      <c r="O434" s="24">
        <f t="shared" si="24"/>
        <v>0</v>
      </c>
      <c r="P434" s="97"/>
      <c r="Q434" s="23" t="str">
        <f>VLOOKUP(BD!U434,OPERATION!A$1:C$20,2,TRUE)</f>
        <v>A1</v>
      </c>
      <c r="R434" s="34" t="s">
        <v>61</v>
      </c>
      <c r="S434" s="23">
        <f t="shared" si="25"/>
        <v>0</v>
      </c>
      <c r="T434" s="98">
        <f t="shared" si="27"/>
        <v>6</v>
      </c>
      <c r="U434" s="99">
        <f>V$1+(INT(SUM(S$2:S434)/70)*"00:15")</f>
        <v>0.41666666666666669</v>
      </c>
    </row>
    <row r="435" spans="13:21" x14ac:dyDescent="0.2">
      <c r="M435" s="22" t="str">
        <f t="shared" si="26"/>
        <v xml:space="preserve">  </v>
      </c>
      <c r="O435" s="24">
        <f t="shared" si="24"/>
        <v>0</v>
      </c>
      <c r="P435" s="97"/>
      <c r="Q435" s="23" t="str">
        <f>VLOOKUP(BD!U435,OPERATION!A$1:C$20,2,TRUE)</f>
        <v>A1</v>
      </c>
      <c r="R435" s="34" t="s">
        <v>61</v>
      </c>
      <c r="S435" s="23">
        <f t="shared" si="25"/>
        <v>0</v>
      </c>
      <c r="T435" s="98">
        <f t="shared" si="27"/>
        <v>6</v>
      </c>
      <c r="U435" s="99">
        <f>V$1+(INT(SUM(S$2:S435)/70)*"00:15")</f>
        <v>0.41666666666666669</v>
      </c>
    </row>
    <row r="436" spans="13:21" x14ac:dyDescent="0.2">
      <c r="M436" s="22" t="str">
        <f t="shared" si="26"/>
        <v xml:space="preserve">  </v>
      </c>
      <c r="O436" s="24">
        <f t="shared" si="24"/>
        <v>0</v>
      </c>
      <c r="P436" s="97"/>
      <c r="Q436" s="23" t="str">
        <f>VLOOKUP(BD!U436,OPERATION!A$1:C$20,2,TRUE)</f>
        <v>A1</v>
      </c>
      <c r="R436" s="34" t="s">
        <v>61</v>
      </c>
      <c r="S436" s="23">
        <f t="shared" si="25"/>
        <v>0</v>
      </c>
      <c r="T436" s="98">
        <f t="shared" si="27"/>
        <v>6</v>
      </c>
      <c r="U436" s="99">
        <f>V$1+(INT(SUM(S$2:S436)/70)*"00:15")</f>
        <v>0.41666666666666669</v>
      </c>
    </row>
    <row r="437" spans="13:21" x14ac:dyDescent="0.2">
      <c r="M437" s="22" t="str">
        <f t="shared" si="26"/>
        <v xml:space="preserve">  </v>
      </c>
      <c r="O437" s="24">
        <f t="shared" si="24"/>
        <v>0</v>
      </c>
      <c r="P437" s="97"/>
      <c r="Q437" s="23" t="str">
        <f>VLOOKUP(BD!U437,OPERATION!A$1:C$20,2,TRUE)</f>
        <v>A1</v>
      </c>
      <c r="R437" s="34" t="s">
        <v>61</v>
      </c>
      <c r="S437" s="23">
        <f t="shared" si="25"/>
        <v>0</v>
      </c>
      <c r="T437" s="98">
        <f t="shared" si="27"/>
        <v>6</v>
      </c>
      <c r="U437" s="99">
        <f>V$1+(INT(SUM(S$2:S437)/70)*"00:15")</f>
        <v>0.41666666666666669</v>
      </c>
    </row>
    <row r="438" spans="13:21" x14ac:dyDescent="0.2">
      <c r="M438" s="22" t="str">
        <f t="shared" si="26"/>
        <v xml:space="preserve">  </v>
      </c>
      <c r="O438" s="24">
        <f t="shared" si="24"/>
        <v>0</v>
      </c>
      <c r="P438" s="97"/>
      <c r="Q438" s="23" t="str">
        <f>VLOOKUP(BD!U438,OPERATION!A$1:C$20,2,TRUE)</f>
        <v>A1</v>
      </c>
      <c r="R438" s="34" t="s">
        <v>61</v>
      </c>
      <c r="S438" s="23">
        <f t="shared" si="25"/>
        <v>0</v>
      </c>
      <c r="T438" s="98">
        <f t="shared" si="27"/>
        <v>6</v>
      </c>
      <c r="U438" s="99">
        <f>V$1+(INT(SUM(S$2:S438)/70)*"00:15")</f>
        <v>0.41666666666666669</v>
      </c>
    </row>
    <row r="439" spans="13:21" x14ac:dyDescent="0.2">
      <c r="M439" s="22" t="str">
        <f t="shared" si="26"/>
        <v xml:space="preserve">  </v>
      </c>
      <c r="O439" s="24">
        <f t="shared" si="24"/>
        <v>0</v>
      </c>
      <c r="P439" s="97"/>
      <c r="Q439" s="23" t="str">
        <f>VLOOKUP(BD!U439,OPERATION!A$1:C$20,2,TRUE)</f>
        <v>A1</v>
      </c>
      <c r="R439" s="34" t="s">
        <v>61</v>
      </c>
      <c r="S439" s="23">
        <f t="shared" si="25"/>
        <v>0</v>
      </c>
      <c r="T439" s="98">
        <f t="shared" si="27"/>
        <v>6</v>
      </c>
      <c r="U439" s="99">
        <f>V$1+(INT(SUM(S$2:S439)/70)*"00:15")</f>
        <v>0.41666666666666669</v>
      </c>
    </row>
    <row r="440" spans="13:21" x14ac:dyDescent="0.2">
      <c r="M440" s="22" t="str">
        <f t="shared" si="26"/>
        <v xml:space="preserve">  </v>
      </c>
      <c r="O440" s="24">
        <f t="shared" si="24"/>
        <v>0</v>
      </c>
      <c r="P440" s="97"/>
      <c r="Q440" s="23" t="str">
        <f>VLOOKUP(BD!U440,OPERATION!A$1:C$20,2,TRUE)</f>
        <v>A1</v>
      </c>
      <c r="R440" s="34" t="s">
        <v>61</v>
      </c>
      <c r="S440" s="23">
        <f t="shared" si="25"/>
        <v>0</v>
      </c>
      <c r="T440" s="98">
        <f t="shared" si="27"/>
        <v>6</v>
      </c>
      <c r="U440" s="99">
        <f>V$1+(INT(SUM(S$2:S440)/70)*"00:15")</f>
        <v>0.41666666666666669</v>
      </c>
    </row>
    <row r="441" spans="13:21" x14ac:dyDescent="0.2">
      <c r="M441" s="22" t="str">
        <f t="shared" si="26"/>
        <v xml:space="preserve">  </v>
      </c>
      <c r="O441" s="24">
        <f t="shared" si="24"/>
        <v>0</v>
      </c>
      <c r="P441" s="97"/>
      <c r="Q441" s="23" t="str">
        <f>VLOOKUP(BD!U441,OPERATION!A$1:C$20,2,TRUE)</f>
        <v>A1</v>
      </c>
      <c r="R441" s="34" t="s">
        <v>61</v>
      </c>
      <c r="S441" s="23">
        <f t="shared" si="25"/>
        <v>0</v>
      </c>
      <c r="T441" s="98">
        <f t="shared" si="27"/>
        <v>6</v>
      </c>
      <c r="U441" s="99">
        <f>V$1+(INT(SUM(S$2:S441)/70)*"00:15")</f>
        <v>0.41666666666666669</v>
      </c>
    </row>
    <row r="442" spans="13:21" x14ac:dyDescent="0.2">
      <c r="M442" s="22" t="str">
        <f t="shared" si="26"/>
        <v xml:space="preserve">  </v>
      </c>
      <c r="O442" s="24">
        <f t="shared" si="24"/>
        <v>0</v>
      </c>
      <c r="P442" s="97"/>
      <c r="Q442" s="23" t="str">
        <f>VLOOKUP(BD!U442,OPERATION!A$1:C$20,2,TRUE)</f>
        <v>A1</v>
      </c>
      <c r="R442" s="34" t="s">
        <v>61</v>
      </c>
      <c r="S442" s="23">
        <f t="shared" si="25"/>
        <v>0</v>
      </c>
      <c r="T442" s="98">
        <f t="shared" si="27"/>
        <v>6</v>
      </c>
      <c r="U442" s="99">
        <f>V$1+(INT(SUM(S$2:S442)/70)*"00:15")</f>
        <v>0.41666666666666669</v>
      </c>
    </row>
    <row r="443" spans="13:21" x14ac:dyDescent="0.2">
      <c r="M443" s="22" t="str">
        <f t="shared" si="26"/>
        <v xml:space="preserve">  </v>
      </c>
      <c r="O443" s="24">
        <f t="shared" si="24"/>
        <v>0</v>
      </c>
      <c r="P443" s="97"/>
      <c r="Q443" s="23" t="str">
        <f>VLOOKUP(BD!U443,OPERATION!A$1:C$20,2,TRUE)</f>
        <v>A1</v>
      </c>
      <c r="R443" s="34" t="s">
        <v>61</v>
      </c>
      <c r="S443" s="23">
        <f t="shared" si="25"/>
        <v>0</v>
      </c>
      <c r="T443" s="98">
        <f t="shared" si="27"/>
        <v>6</v>
      </c>
      <c r="U443" s="99">
        <f>V$1+(INT(SUM(S$2:S443)/70)*"00:15")</f>
        <v>0.41666666666666669</v>
      </c>
    </row>
    <row r="444" spans="13:21" x14ac:dyDescent="0.2">
      <c r="M444" s="22" t="str">
        <f t="shared" si="26"/>
        <v xml:space="preserve">  </v>
      </c>
      <c r="O444" s="24">
        <f t="shared" si="24"/>
        <v>0</v>
      </c>
      <c r="P444" s="97"/>
      <c r="Q444" s="23" t="str">
        <f>VLOOKUP(BD!U444,OPERATION!A$1:C$20,2,TRUE)</f>
        <v>A1</v>
      </c>
      <c r="R444" s="34" t="s">
        <v>61</v>
      </c>
      <c r="S444" s="23">
        <f t="shared" si="25"/>
        <v>0</v>
      </c>
      <c r="T444" s="98">
        <f t="shared" si="27"/>
        <v>6</v>
      </c>
      <c r="U444" s="99">
        <f>V$1+(INT(SUM(S$2:S444)/70)*"00:15")</f>
        <v>0.41666666666666669</v>
      </c>
    </row>
    <row r="445" spans="13:21" x14ac:dyDescent="0.2">
      <c r="M445" s="22" t="str">
        <f t="shared" si="26"/>
        <v xml:space="preserve">  </v>
      </c>
      <c r="O445" s="24">
        <f t="shared" si="24"/>
        <v>0</v>
      </c>
      <c r="P445" s="97"/>
      <c r="Q445" s="23" t="str">
        <f>VLOOKUP(BD!U445,OPERATION!A$1:C$20,2,TRUE)</f>
        <v>A1</v>
      </c>
      <c r="R445" s="34" t="s">
        <v>61</v>
      </c>
      <c r="S445" s="23">
        <f t="shared" si="25"/>
        <v>0</v>
      </c>
      <c r="T445" s="98">
        <f t="shared" si="27"/>
        <v>6</v>
      </c>
      <c r="U445" s="99">
        <f>V$1+(INT(SUM(S$2:S445)/70)*"00:15")</f>
        <v>0.41666666666666669</v>
      </c>
    </row>
    <row r="446" spans="13:21" x14ac:dyDescent="0.2">
      <c r="M446" s="22" t="str">
        <f t="shared" si="26"/>
        <v xml:space="preserve">  </v>
      </c>
      <c r="O446" s="24">
        <f t="shared" si="24"/>
        <v>0</v>
      </c>
      <c r="P446" s="97"/>
      <c r="Q446" s="23" t="str">
        <f>VLOOKUP(BD!U446,OPERATION!A$1:C$20,2,TRUE)</f>
        <v>A1</v>
      </c>
      <c r="R446" s="34" t="s">
        <v>61</v>
      </c>
      <c r="S446" s="23">
        <f t="shared" si="25"/>
        <v>0</v>
      </c>
      <c r="T446" s="98">
        <f t="shared" si="27"/>
        <v>6</v>
      </c>
      <c r="U446" s="99">
        <f>V$1+(INT(SUM(S$2:S446)/70)*"00:15")</f>
        <v>0.41666666666666669</v>
      </c>
    </row>
    <row r="447" spans="13:21" x14ac:dyDescent="0.2">
      <c r="M447" s="22" t="str">
        <f t="shared" si="26"/>
        <v xml:space="preserve">  </v>
      </c>
      <c r="O447" s="24">
        <f t="shared" si="24"/>
        <v>0</v>
      </c>
      <c r="P447" s="97"/>
      <c r="Q447" s="23" t="str">
        <f>VLOOKUP(BD!U447,OPERATION!A$1:C$20,2,TRUE)</f>
        <v>A1</v>
      </c>
      <c r="R447" s="34" t="s">
        <v>61</v>
      </c>
      <c r="S447" s="23">
        <f t="shared" si="25"/>
        <v>0</v>
      </c>
      <c r="T447" s="98">
        <f t="shared" si="27"/>
        <v>6</v>
      </c>
      <c r="U447" s="99">
        <f>V$1+(INT(SUM(S$2:S447)/70)*"00:15")</f>
        <v>0.41666666666666669</v>
      </c>
    </row>
    <row r="448" spans="13:21" x14ac:dyDescent="0.2">
      <c r="M448" s="22" t="str">
        <f t="shared" si="26"/>
        <v xml:space="preserve">  </v>
      </c>
      <c r="O448" s="24">
        <f t="shared" ref="O448:O511" si="28">I448*30+J448*14</f>
        <v>0</v>
      </c>
      <c r="P448" s="97"/>
      <c r="Q448" s="23" t="str">
        <f>VLOOKUP(BD!U448,OPERATION!A$1:C$20,2,TRUE)</f>
        <v>A1</v>
      </c>
      <c r="R448" s="34" t="s">
        <v>61</v>
      </c>
      <c r="S448" s="23">
        <f t="shared" ref="S448:S511" si="29">I448+J448+K448</f>
        <v>0</v>
      </c>
      <c r="T448" s="98">
        <f t="shared" si="27"/>
        <v>6</v>
      </c>
      <c r="U448" s="99">
        <f>V$1+(INT(SUM(S$2:S448)/70)*"00:15")</f>
        <v>0.41666666666666669</v>
      </c>
    </row>
    <row r="449" spans="13:21" x14ac:dyDescent="0.2">
      <c r="M449" s="22" t="str">
        <f t="shared" ref="M449:M512" si="30">CONCATENATE(B450,"  ",C450)</f>
        <v xml:space="preserve">  </v>
      </c>
      <c r="O449" s="24">
        <f t="shared" si="28"/>
        <v>0</v>
      </c>
      <c r="P449" s="97"/>
      <c r="Q449" s="23" t="str">
        <f>VLOOKUP(BD!U449,OPERATION!A$1:C$20,2,TRUE)</f>
        <v>A1</v>
      </c>
      <c r="R449" s="34" t="s">
        <v>61</v>
      </c>
      <c r="S449" s="23">
        <f t="shared" si="29"/>
        <v>0</v>
      </c>
      <c r="T449" s="98">
        <f t="shared" si="27"/>
        <v>6</v>
      </c>
      <c r="U449" s="99">
        <f>V$1+(INT(SUM(S$2:S449)/70)*"00:15")</f>
        <v>0.41666666666666669</v>
      </c>
    </row>
    <row r="450" spans="13:21" x14ac:dyDescent="0.2">
      <c r="M450" s="22" t="str">
        <f t="shared" si="30"/>
        <v xml:space="preserve">  </v>
      </c>
      <c r="O450" s="24">
        <f t="shared" si="28"/>
        <v>0</v>
      </c>
      <c r="P450" s="97"/>
      <c r="Q450" s="23" t="str">
        <f>VLOOKUP(BD!U450,OPERATION!A$1:C$20,2,TRUE)</f>
        <v>A1</v>
      </c>
      <c r="R450" s="34" t="s">
        <v>61</v>
      </c>
      <c r="S450" s="23">
        <f t="shared" si="29"/>
        <v>0</v>
      </c>
      <c r="T450" s="98">
        <f t="shared" si="27"/>
        <v>6</v>
      </c>
      <c r="U450" s="99">
        <f>V$1+(INT(SUM(S$2:S450)/70)*"00:15")</f>
        <v>0.41666666666666669</v>
      </c>
    </row>
    <row r="451" spans="13:21" x14ac:dyDescent="0.2">
      <c r="M451" s="22" t="str">
        <f t="shared" si="30"/>
        <v xml:space="preserve">  </v>
      </c>
      <c r="O451" s="24">
        <f t="shared" si="28"/>
        <v>0</v>
      </c>
      <c r="P451" s="97"/>
      <c r="Q451" s="23" t="str">
        <f>VLOOKUP(BD!U451,OPERATION!A$1:C$20,2,TRUE)</f>
        <v>A1</v>
      </c>
      <c r="R451" s="34" t="s">
        <v>61</v>
      </c>
      <c r="S451" s="23">
        <f t="shared" si="29"/>
        <v>0</v>
      </c>
      <c r="T451" s="98">
        <f t="shared" ref="T451:T514" si="31">IF(OR(U451&lt;&gt;U450,U451=U450),SUMIF(U:U,U451,S:S),"")</f>
        <v>6</v>
      </c>
      <c r="U451" s="99">
        <f>V$1+(INT(SUM(S$2:S451)/70)*"00:15")</f>
        <v>0.41666666666666669</v>
      </c>
    </row>
    <row r="452" spans="13:21" x14ac:dyDescent="0.2">
      <c r="M452" s="22" t="str">
        <f t="shared" si="30"/>
        <v xml:space="preserve">  </v>
      </c>
      <c r="O452" s="24">
        <f t="shared" si="28"/>
        <v>0</v>
      </c>
      <c r="P452" s="97"/>
      <c r="Q452" s="23" t="str">
        <f>VLOOKUP(BD!U452,OPERATION!A$1:C$20,2,TRUE)</f>
        <v>A1</v>
      </c>
      <c r="R452" s="34" t="s">
        <v>61</v>
      </c>
      <c r="S452" s="23">
        <f t="shared" si="29"/>
        <v>0</v>
      </c>
      <c r="T452" s="98">
        <f t="shared" si="31"/>
        <v>6</v>
      </c>
      <c r="U452" s="99">
        <f>V$1+(INT(SUM(S$2:S452)/70)*"00:15")</f>
        <v>0.41666666666666669</v>
      </c>
    </row>
    <row r="453" spans="13:21" x14ac:dyDescent="0.2">
      <c r="M453" s="22" t="str">
        <f t="shared" si="30"/>
        <v xml:space="preserve">  </v>
      </c>
      <c r="O453" s="24">
        <f t="shared" si="28"/>
        <v>0</v>
      </c>
      <c r="P453" s="97"/>
      <c r="Q453" s="23" t="str">
        <f>VLOOKUP(BD!U453,OPERATION!A$1:C$20,2,TRUE)</f>
        <v>A1</v>
      </c>
      <c r="R453" s="34" t="s">
        <v>61</v>
      </c>
      <c r="S453" s="23">
        <f t="shared" si="29"/>
        <v>0</v>
      </c>
      <c r="T453" s="98">
        <f t="shared" si="31"/>
        <v>6</v>
      </c>
      <c r="U453" s="99">
        <f>V$1+(INT(SUM(S$2:S453)/70)*"00:15")</f>
        <v>0.41666666666666669</v>
      </c>
    </row>
    <row r="454" spans="13:21" x14ac:dyDescent="0.2">
      <c r="M454" s="22" t="str">
        <f t="shared" si="30"/>
        <v xml:space="preserve">  </v>
      </c>
      <c r="O454" s="24">
        <f t="shared" si="28"/>
        <v>0</v>
      </c>
      <c r="P454" s="97"/>
      <c r="Q454" s="23" t="str">
        <f>VLOOKUP(BD!U454,OPERATION!A$1:C$20,2,TRUE)</f>
        <v>A1</v>
      </c>
      <c r="R454" s="34" t="s">
        <v>61</v>
      </c>
      <c r="S454" s="23">
        <f t="shared" si="29"/>
        <v>0</v>
      </c>
      <c r="T454" s="98">
        <f t="shared" si="31"/>
        <v>6</v>
      </c>
      <c r="U454" s="99">
        <f>V$1+(INT(SUM(S$2:S454)/70)*"00:15")</f>
        <v>0.41666666666666669</v>
      </c>
    </row>
    <row r="455" spans="13:21" x14ac:dyDescent="0.2">
      <c r="M455" s="22" t="str">
        <f t="shared" si="30"/>
        <v xml:space="preserve">  </v>
      </c>
      <c r="O455" s="24">
        <f t="shared" si="28"/>
        <v>0</v>
      </c>
      <c r="P455" s="97"/>
      <c r="Q455" s="23" t="str">
        <f>VLOOKUP(BD!U455,OPERATION!A$1:C$20,2,TRUE)</f>
        <v>A1</v>
      </c>
      <c r="R455" s="34" t="s">
        <v>61</v>
      </c>
      <c r="S455" s="23">
        <f t="shared" si="29"/>
        <v>0</v>
      </c>
      <c r="T455" s="98">
        <f t="shared" si="31"/>
        <v>6</v>
      </c>
      <c r="U455" s="99">
        <f>V$1+(INT(SUM(S$2:S455)/70)*"00:15")</f>
        <v>0.41666666666666669</v>
      </c>
    </row>
    <row r="456" spans="13:21" x14ac:dyDescent="0.2">
      <c r="M456" s="22" t="str">
        <f t="shared" si="30"/>
        <v xml:space="preserve">  </v>
      </c>
      <c r="O456" s="24">
        <f t="shared" si="28"/>
        <v>0</v>
      </c>
      <c r="P456" s="97"/>
      <c r="Q456" s="23" t="str">
        <f>VLOOKUP(BD!U456,OPERATION!A$1:C$20,2,TRUE)</f>
        <v>A1</v>
      </c>
      <c r="R456" s="34" t="s">
        <v>61</v>
      </c>
      <c r="S456" s="23">
        <f t="shared" si="29"/>
        <v>0</v>
      </c>
      <c r="T456" s="98">
        <f t="shared" si="31"/>
        <v>6</v>
      </c>
      <c r="U456" s="99">
        <f>V$1+(INT(SUM(S$2:S456)/70)*"00:15")</f>
        <v>0.41666666666666669</v>
      </c>
    </row>
    <row r="457" spans="13:21" x14ac:dyDescent="0.2">
      <c r="M457" s="22" t="str">
        <f t="shared" si="30"/>
        <v xml:space="preserve">  </v>
      </c>
      <c r="O457" s="24">
        <f t="shared" si="28"/>
        <v>0</v>
      </c>
      <c r="P457" s="97"/>
      <c r="Q457" s="23" t="str">
        <f>VLOOKUP(BD!U457,OPERATION!A$1:C$20,2,TRUE)</f>
        <v>A1</v>
      </c>
      <c r="R457" s="34" t="s">
        <v>61</v>
      </c>
      <c r="S457" s="23">
        <f t="shared" si="29"/>
        <v>0</v>
      </c>
      <c r="T457" s="98">
        <f t="shared" si="31"/>
        <v>6</v>
      </c>
      <c r="U457" s="99">
        <f>V$1+(INT(SUM(S$2:S457)/70)*"00:15")</f>
        <v>0.41666666666666669</v>
      </c>
    </row>
    <row r="458" spans="13:21" x14ac:dyDescent="0.2">
      <c r="M458" s="22" t="str">
        <f t="shared" si="30"/>
        <v xml:space="preserve">  </v>
      </c>
      <c r="O458" s="24">
        <f t="shared" si="28"/>
        <v>0</v>
      </c>
      <c r="P458" s="97"/>
      <c r="Q458" s="23" t="str">
        <f>VLOOKUP(BD!U458,OPERATION!A$1:C$20,2,TRUE)</f>
        <v>A1</v>
      </c>
      <c r="R458" s="34" t="s">
        <v>61</v>
      </c>
      <c r="S458" s="23">
        <f t="shared" si="29"/>
        <v>0</v>
      </c>
      <c r="T458" s="98">
        <f t="shared" si="31"/>
        <v>6</v>
      </c>
      <c r="U458" s="99">
        <f>V$1+(INT(SUM(S$2:S458)/70)*"00:15")</f>
        <v>0.41666666666666669</v>
      </c>
    </row>
    <row r="459" spans="13:21" x14ac:dyDescent="0.2">
      <c r="M459" s="22" t="str">
        <f t="shared" si="30"/>
        <v xml:space="preserve">  </v>
      </c>
      <c r="O459" s="24">
        <f t="shared" si="28"/>
        <v>0</v>
      </c>
      <c r="P459" s="97"/>
      <c r="Q459" s="23" t="str">
        <f>VLOOKUP(BD!U459,OPERATION!A$1:C$20,2,TRUE)</f>
        <v>A1</v>
      </c>
      <c r="R459" s="34" t="s">
        <v>61</v>
      </c>
      <c r="S459" s="23">
        <f t="shared" si="29"/>
        <v>0</v>
      </c>
      <c r="T459" s="98">
        <f t="shared" si="31"/>
        <v>6</v>
      </c>
      <c r="U459" s="99">
        <f>V$1+(INT(SUM(S$2:S459)/70)*"00:15")</f>
        <v>0.41666666666666669</v>
      </c>
    </row>
    <row r="460" spans="13:21" x14ac:dyDescent="0.2">
      <c r="M460" s="22" t="str">
        <f t="shared" si="30"/>
        <v xml:space="preserve">  </v>
      </c>
      <c r="O460" s="24">
        <f t="shared" si="28"/>
        <v>0</v>
      </c>
      <c r="P460" s="97"/>
      <c r="Q460" s="23" t="str">
        <f>VLOOKUP(BD!U460,OPERATION!A$1:C$20,2,TRUE)</f>
        <v>A1</v>
      </c>
      <c r="R460" s="34" t="s">
        <v>61</v>
      </c>
      <c r="S460" s="23">
        <f t="shared" si="29"/>
        <v>0</v>
      </c>
      <c r="T460" s="98">
        <f t="shared" si="31"/>
        <v>6</v>
      </c>
      <c r="U460" s="99">
        <f>V$1+(INT(SUM(S$2:S460)/70)*"00:15")</f>
        <v>0.41666666666666669</v>
      </c>
    </row>
    <row r="461" spans="13:21" x14ac:dyDescent="0.2">
      <c r="M461" s="22" t="str">
        <f t="shared" si="30"/>
        <v xml:space="preserve">  </v>
      </c>
      <c r="O461" s="24">
        <f t="shared" si="28"/>
        <v>0</v>
      </c>
      <c r="P461" s="97"/>
      <c r="Q461" s="23" t="str">
        <f>VLOOKUP(BD!U461,OPERATION!A$1:C$20,2,TRUE)</f>
        <v>A1</v>
      </c>
      <c r="R461" s="34" t="s">
        <v>61</v>
      </c>
      <c r="S461" s="23">
        <f t="shared" si="29"/>
        <v>0</v>
      </c>
      <c r="T461" s="98">
        <f t="shared" si="31"/>
        <v>6</v>
      </c>
      <c r="U461" s="99">
        <f>V$1+(INT(SUM(S$2:S461)/70)*"00:15")</f>
        <v>0.41666666666666669</v>
      </c>
    </row>
    <row r="462" spans="13:21" x14ac:dyDescent="0.2">
      <c r="M462" s="22" t="str">
        <f t="shared" si="30"/>
        <v xml:space="preserve">  </v>
      </c>
      <c r="O462" s="24">
        <f t="shared" si="28"/>
        <v>0</v>
      </c>
      <c r="P462" s="97"/>
      <c r="Q462" s="23" t="str">
        <f>VLOOKUP(BD!U462,OPERATION!A$1:C$20,2,TRUE)</f>
        <v>A1</v>
      </c>
      <c r="R462" s="34" t="s">
        <v>61</v>
      </c>
      <c r="S462" s="23">
        <f t="shared" si="29"/>
        <v>0</v>
      </c>
      <c r="T462" s="98">
        <f t="shared" si="31"/>
        <v>6</v>
      </c>
      <c r="U462" s="99">
        <f>V$1+(INT(SUM(S$2:S462)/70)*"00:15")</f>
        <v>0.41666666666666669</v>
      </c>
    </row>
    <row r="463" spans="13:21" x14ac:dyDescent="0.2">
      <c r="M463" s="22" t="str">
        <f t="shared" si="30"/>
        <v xml:space="preserve">  </v>
      </c>
      <c r="O463" s="24">
        <f t="shared" si="28"/>
        <v>0</v>
      </c>
      <c r="P463" s="97"/>
      <c r="Q463" s="23" t="str">
        <f>VLOOKUP(BD!U463,OPERATION!A$1:C$20,2,TRUE)</f>
        <v>A1</v>
      </c>
      <c r="R463" s="34" t="s">
        <v>61</v>
      </c>
      <c r="S463" s="23">
        <f t="shared" si="29"/>
        <v>0</v>
      </c>
      <c r="T463" s="98">
        <f t="shared" si="31"/>
        <v>6</v>
      </c>
      <c r="U463" s="99">
        <f>V$1+(INT(SUM(S$2:S463)/70)*"00:15")</f>
        <v>0.41666666666666669</v>
      </c>
    </row>
    <row r="464" spans="13:21" x14ac:dyDescent="0.2">
      <c r="M464" s="22" t="str">
        <f t="shared" si="30"/>
        <v xml:space="preserve">  </v>
      </c>
      <c r="O464" s="24">
        <f t="shared" si="28"/>
        <v>0</v>
      </c>
      <c r="P464" s="97"/>
      <c r="Q464" s="23" t="str">
        <f>VLOOKUP(BD!U464,OPERATION!A$1:C$20,2,TRUE)</f>
        <v>A1</v>
      </c>
      <c r="R464" s="34" t="s">
        <v>61</v>
      </c>
      <c r="S464" s="23">
        <f t="shared" si="29"/>
        <v>0</v>
      </c>
      <c r="T464" s="98">
        <f t="shared" si="31"/>
        <v>6</v>
      </c>
      <c r="U464" s="99">
        <f>V$1+(INT(SUM(S$2:S464)/70)*"00:15")</f>
        <v>0.41666666666666669</v>
      </c>
    </row>
    <row r="465" spans="13:21" x14ac:dyDescent="0.2">
      <c r="M465" s="22" t="str">
        <f t="shared" si="30"/>
        <v xml:space="preserve">  </v>
      </c>
      <c r="O465" s="24">
        <f t="shared" si="28"/>
        <v>0</v>
      </c>
      <c r="P465" s="97"/>
      <c r="Q465" s="23" t="str">
        <f>VLOOKUP(BD!U465,OPERATION!A$1:C$20,2,TRUE)</f>
        <v>A1</v>
      </c>
      <c r="R465" s="34" t="s">
        <v>61</v>
      </c>
      <c r="S465" s="23">
        <f t="shared" si="29"/>
        <v>0</v>
      </c>
      <c r="T465" s="98">
        <f t="shared" si="31"/>
        <v>6</v>
      </c>
      <c r="U465" s="99">
        <f>V$1+(INT(SUM(S$2:S465)/70)*"00:15")</f>
        <v>0.41666666666666669</v>
      </c>
    </row>
    <row r="466" spans="13:21" x14ac:dyDescent="0.2">
      <c r="M466" s="22" t="str">
        <f t="shared" si="30"/>
        <v xml:space="preserve">  </v>
      </c>
      <c r="O466" s="24">
        <f t="shared" si="28"/>
        <v>0</v>
      </c>
      <c r="P466" s="97"/>
      <c r="Q466" s="23" t="str">
        <f>VLOOKUP(BD!U466,OPERATION!A$1:C$20,2,TRUE)</f>
        <v>A1</v>
      </c>
      <c r="R466" s="34" t="s">
        <v>61</v>
      </c>
      <c r="S466" s="23">
        <f t="shared" si="29"/>
        <v>0</v>
      </c>
      <c r="T466" s="98">
        <f t="shared" si="31"/>
        <v>6</v>
      </c>
      <c r="U466" s="99">
        <f>V$1+(INT(SUM(S$2:S466)/70)*"00:15")</f>
        <v>0.41666666666666669</v>
      </c>
    </row>
    <row r="467" spans="13:21" x14ac:dyDescent="0.2">
      <c r="M467" s="22" t="str">
        <f t="shared" si="30"/>
        <v xml:space="preserve">  </v>
      </c>
      <c r="O467" s="24">
        <f t="shared" si="28"/>
        <v>0</v>
      </c>
      <c r="P467" s="97"/>
      <c r="Q467" s="23" t="str">
        <f>VLOOKUP(BD!U467,OPERATION!A$1:C$20,2,TRUE)</f>
        <v>A1</v>
      </c>
      <c r="R467" s="34" t="s">
        <v>61</v>
      </c>
      <c r="S467" s="23">
        <f t="shared" si="29"/>
        <v>0</v>
      </c>
      <c r="T467" s="98">
        <f t="shared" si="31"/>
        <v>6</v>
      </c>
      <c r="U467" s="99">
        <f>V$1+(INT(SUM(S$2:S467)/70)*"00:15")</f>
        <v>0.41666666666666669</v>
      </c>
    </row>
    <row r="468" spans="13:21" x14ac:dyDescent="0.2">
      <c r="M468" s="22" t="str">
        <f t="shared" si="30"/>
        <v xml:space="preserve">  </v>
      </c>
      <c r="O468" s="24">
        <f t="shared" si="28"/>
        <v>0</v>
      </c>
      <c r="P468" s="97"/>
      <c r="Q468" s="23" t="str">
        <f>VLOOKUP(BD!U468,OPERATION!A$1:C$20,2,TRUE)</f>
        <v>A1</v>
      </c>
      <c r="R468" s="34" t="s">
        <v>61</v>
      </c>
      <c r="S468" s="23">
        <f t="shared" si="29"/>
        <v>0</v>
      </c>
      <c r="T468" s="98">
        <f t="shared" si="31"/>
        <v>6</v>
      </c>
      <c r="U468" s="99">
        <f>V$1+(INT(SUM(S$2:S468)/70)*"00:15")</f>
        <v>0.41666666666666669</v>
      </c>
    </row>
    <row r="469" spans="13:21" x14ac:dyDescent="0.2">
      <c r="M469" s="22" t="str">
        <f t="shared" si="30"/>
        <v xml:space="preserve">  </v>
      </c>
      <c r="O469" s="24">
        <f t="shared" si="28"/>
        <v>0</v>
      </c>
      <c r="P469" s="97"/>
      <c r="Q469" s="23" t="str">
        <f>VLOOKUP(BD!U469,OPERATION!A$1:C$20,2,TRUE)</f>
        <v>A1</v>
      </c>
      <c r="R469" s="34" t="s">
        <v>61</v>
      </c>
      <c r="S469" s="23">
        <f t="shared" si="29"/>
        <v>0</v>
      </c>
      <c r="T469" s="98">
        <f t="shared" si="31"/>
        <v>6</v>
      </c>
      <c r="U469" s="99">
        <f>V$1+(INT(SUM(S$2:S469)/70)*"00:15")</f>
        <v>0.41666666666666669</v>
      </c>
    </row>
    <row r="470" spans="13:21" x14ac:dyDescent="0.2">
      <c r="M470" s="22" t="str">
        <f t="shared" si="30"/>
        <v xml:space="preserve">  </v>
      </c>
      <c r="O470" s="24">
        <f t="shared" si="28"/>
        <v>0</v>
      </c>
      <c r="P470" s="97"/>
      <c r="Q470" s="23" t="str">
        <f>VLOOKUP(BD!U470,OPERATION!A$1:C$20,2,TRUE)</f>
        <v>A1</v>
      </c>
      <c r="R470" s="34" t="s">
        <v>61</v>
      </c>
      <c r="S470" s="23">
        <f t="shared" si="29"/>
        <v>0</v>
      </c>
      <c r="T470" s="98">
        <f t="shared" si="31"/>
        <v>6</v>
      </c>
      <c r="U470" s="99">
        <f>V$1+(INT(SUM(S$2:S470)/70)*"00:15")</f>
        <v>0.41666666666666669</v>
      </c>
    </row>
    <row r="471" spans="13:21" x14ac:dyDescent="0.2">
      <c r="M471" s="22" t="str">
        <f t="shared" si="30"/>
        <v xml:space="preserve">  </v>
      </c>
      <c r="O471" s="24">
        <f t="shared" si="28"/>
        <v>0</v>
      </c>
      <c r="P471" s="97"/>
      <c r="Q471" s="23" t="str">
        <f>VLOOKUP(BD!U471,OPERATION!A$1:C$20,2,TRUE)</f>
        <v>A1</v>
      </c>
      <c r="R471" s="34" t="s">
        <v>61</v>
      </c>
      <c r="S471" s="23">
        <f t="shared" si="29"/>
        <v>0</v>
      </c>
      <c r="T471" s="98">
        <f t="shared" si="31"/>
        <v>6</v>
      </c>
      <c r="U471" s="99">
        <f>V$1+(INT(SUM(S$2:S471)/70)*"00:15")</f>
        <v>0.41666666666666669</v>
      </c>
    </row>
    <row r="472" spans="13:21" x14ac:dyDescent="0.2">
      <c r="M472" s="22" t="str">
        <f t="shared" si="30"/>
        <v xml:space="preserve">  </v>
      </c>
      <c r="O472" s="24">
        <f t="shared" si="28"/>
        <v>0</v>
      </c>
      <c r="P472" s="97"/>
      <c r="Q472" s="23" t="str">
        <f>VLOOKUP(BD!U472,OPERATION!A$1:C$20,2,TRUE)</f>
        <v>A1</v>
      </c>
      <c r="R472" s="34" t="s">
        <v>61</v>
      </c>
      <c r="S472" s="23">
        <f t="shared" si="29"/>
        <v>0</v>
      </c>
      <c r="T472" s="98">
        <f t="shared" si="31"/>
        <v>6</v>
      </c>
      <c r="U472" s="99">
        <f>V$1+(INT(SUM(S$2:S472)/70)*"00:15")</f>
        <v>0.41666666666666669</v>
      </c>
    </row>
    <row r="473" spans="13:21" x14ac:dyDescent="0.2">
      <c r="M473" s="22" t="str">
        <f t="shared" si="30"/>
        <v xml:space="preserve">  </v>
      </c>
      <c r="O473" s="24">
        <f t="shared" si="28"/>
        <v>0</v>
      </c>
      <c r="P473" s="97"/>
      <c r="Q473" s="23" t="str">
        <f>VLOOKUP(BD!U473,OPERATION!A$1:C$20,2,TRUE)</f>
        <v>A1</v>
      </c>
      <c r="R473" s="34" t="s">
        <v>61</v>
      </c>
      <c r="S473" s="23">
        <f t="shared" si="29"/>
        <v>0</v>
      </c>
      <c r="T473" s="98">
        <f t="shared" si="31"/>
        <v>6</v>
      </c>
      <c r="U473" s="99">
        <f>V$1+(INT(SUM(S$2:S473)/70)*"00:15")</f>
        <v>0.41666666666666669</v>
      </c>
    </row>
    <row r="474" spans="13:21" x14ac:dyDescent="0.2">
      <c r="M474" s="22" t="str">
        <f t="shared" si="30"/>
        <v xml:space="preserve">  </v>
      </c>
      <c r="O474" s="24">
        <f t="shared" si="28"/>
        <v>0</v>
      </c>
      <c r="P474" s="97"/>
      <c r="Q474" s="23" t="str">
        <f>VLOOKUP(BD!U474,OPERATION!A$1:C$20,2,TRUE)</f>
        <v>A1</v>
      </c>
      <c r="R474" s="34" t="s">
        <v>61</v>
      </c>
      <c r="S474" s="23">
        <f t="shared" si="29"/>
        <v>0</v>
      </c>
      <c r="T474" s="98">
        <f t="shared" si="31"/>
        <v>6</v>
      </c>
      <c r="U474" s="99">
        <f>V$1+(INT(SUM(S$2:S474)/70)*"00:15")</f>
        <v>0.41666666666666669</v>
      </c>
    </row>
    <row r="475" spans="13:21" x14ac:dyDescent="0.2">
      <c r="M475" s="22" t="str">
        <f t="shared" si="30"/>
        <v xml:space="preserve">  </v>
      </c>
      <c r="O475" s="24">
        <f t="shared" si="28"/>
        <v>0</v>
      </c>
      <c r="P475" s="97"/>
      <c r="Q475" s="23" t="str">
        <f>VLOOKUP(BD!U475,OPERATION!A$1:C$20,2,TRUE)</f>
        <v>A1</v>
      </c>
      <c r="R475" s="34" t="s">
        <v>61</v>
      </c>
      <c r="S475" s="23">
        <f t="shared" si="29"/>
        <v>0</v>
      </c>
      <c r="T475" s="98">
        <f t="shared" si="31"/>
        <v>6</v>
      </c>
      <c r="U475" s="99">
        <f>V$1+(INT(SUM(S$2:S475)/70)*"00:15")</f>
        <v>0.41666666666666669</v>
      </c>
    </row>
    <row r="476" spans="13:21" x14ac:dyDescent="0.2">
      <c r="M476" s="22" t="str">
        <f t="shared" si="30"/>
        <v xml:space="preserve">  </v>
      </c>
      <c r="O476" s="24">
        <f t="shared" si="28"/>
        <v>0</v>
      </c>
      <c r="P476" s="97"/>
      <c r="Q476" s="23" t="str">
        <f>VLOOKUP(BD!U476,OPERATION!A$1:C$20,2,TRUE)</f>
        <v>A1</v>
      </c>
      <c r="R476" s="34" t="s">
        <v>61</v>
      </c>
      <c r="S476" s="23">
        <f t="shared" si="29"/>
        <v>0</v>
      </c>
      <c r="T476" s="98">
        <f t="shared" si="31"/>
        <v>6</v>
      </c>
      <c r="U476" s="99">
        <f>V$1+(INT(SUM(S$2:S476)/70)*"00:15")</f>
        <v>0.41666666666666669</v>
      </c>
    </row>
    <row r="477" spans="13:21" x14ac:dyDescent="0.2">
      <c r="M477" s="22" t="str">
        <f t="shared" si="30"/>
        <v xml:space="preserve">  </v>
      </c>
      <c r="O477" s="24">
        <f t="shared" si="28"/>
        <v>0</v>
      </c>
      <c r="P477" s="97"/>
      <c r="Q477" s="23" t="str">
        <f>VLOOKUP(BD!U477,OPERATION!A$1:C$20,2,TRUE)</f>
        <v>A1</v>
      </c>
      <c r="R477" s="34" t="s">
        <v>61</v>
      </c>
      <c r="S477" s="23">
        <f t="shared" si="29"/>
        <v>0</v>
      </c>
      <c r="T477" s="98">
        <f t="shared" si="31"/>
        <v>6</v>
      </c>
      <c r="U477" s="99">
        <f>V$1+(INT(SUM(S$2:S477)/70)*"00:15")</f>
        <v>0.41666666666666669</v>
      </c>
    </row>
    <row r="478" spans="13:21" x14ac:dyDescent="0.2">
      <c r="M478" s="22" t="str">
        <f t="shared" si="30"/>
        <v xml:space="preserve">  </v>
      </c>
      <c r="O478" s="24">
        <f t="shared" si="28"/>
        <v>0</v>
      </c>
      <c r="P478" s="97"/>
      <c r="Q478" s="23" t="str">
        <f>VLOOKUP(BD!U478,OPERATION!A$1:C$20,2,TRUE)</f>
        <v>A1</v>
      </c>
      <c r="R478" s="34" t="s">
        <v>61</v>
      </c>
      <c r="S478" s="23">
        <f t="shared" si="29"/>
        <v>0</v>
      </c>
      <c r="T478" s="98">
        <f t="shared" si="31"/>
        <v>6</v>
      </c>
      <c r="U478" s="99">
        <f>V$1+(INT(SUM(S$2:S478)/70)*"00:15")</f>
        <v>0.41666666666666669</v>
      </c>
    </row>
    <row r="479" spans="13:21" x14ac:dyDescent="0.2">
      <c r="M479" s="22" t="str">
        <f t="shared" si="30"/>
        <v xml:space="preserve">  </v>
      </c>
      <c r="O479" s="24">
        <f t="shared" si="28"/>
        <v>0</v>
      </c>
      <c r="P479" s="97"/>
      <c r="Q479" s="23" t="str">
        <f>VLOOKUP(BD!U479,OPERATION!A$1:C$20,2,TRUE)</f>
        <v>A1</v>
      </c>
      <c r="R479" s="34" t="s">
        <v>61</v>
      </c>
      <c r="S479" s="23">
        <f t="shared" si="29"/>
        <v>0</v>
      </c>
      <c r="T479" s="98">
        <f t="shared" si="31"/>
        <v>6</v>
      </c>
      <c r="U479" s="99">
        <f>V$1+(INT(SUM(S$2:S479)/70)*"00:15")</f>
        <v>0.41666666666666669</v>
      </c>
    </row>
    <row r="480" spans="13:21" x14ac:dyDescent="0.2">
      <c r="M480" s="22" t="str">
        <f t="shared" si="30"/>
        <v xml:space="preserve">  </v>
      </c>
      <c r="O480" s="24">
        <f t="shared" si="28"/>
        <v>0</v>
      </c>
      <c r="P480" s="97"/>
      <c r="Q480" s="23" t="str">
        <f>VLOOKUP(BD!U480,OPERATION!A$1:C$20,2,TRUE)</f>
        <v>A1</v>
      </c>
      <c r="R480" s="34" t="s">
        <v>61</v>
      </c>
      <c r="S480" s="23">
        <f t="shared" si="29"/>
        <v>0</v>
      </c>
      <c r="T480" s="98">
        <f t="shared" si="31"/>
        <v>6</v>
      </c>
      <c r="U480" s="99">
        <f>V$1+(INT(SUM(S$2:S480)/70)*"00:15")</f>
        <v>0.41666666666666669</v>
      </c>
    </row>
    <row r="481" spans="13:21" x14ac:dyDescent="0.2">
      <c r="M481" s="22" t="str">
        <f t="shared" si="30"/>
        <v xml:space="preserve">  </v>
      </c>
      <c r="O481" s="24">
        <f t="shared" si="28"/>
        <v>0</v>
      </c>
      <c r="P481" s="97"/>
      <c r="Q481" s="23" t="str">
        <f>VLOOKUP(BD!U481,OPERATION!A$1:C$20,2,TRUE)</f>
        <v>A1</v>
      </c>
      <c r="R481" s="34" t="s">
        <v>61</v>
      </c>
      <c r="S481" s="23">
        <f t="shared" si="29"/>
        <v>0</v>
      </c>
      <c r="T481" s="98">
        <f t="shared" si="31"/>
        <v>6</v>
      </c>
      <c r="U481" s="99">
        <f>V$1+(INT(SUM(S$2:S481)/70)*"00:15")</f>
        <v>0.41666666666666669</v>
      </c>
    </row>
    <row r="482" spans="13:21" x14ac:dyDescent="0.2">
      <c r="M482" s="22" t="str">
        <f t="shared" si="30"/>
        <v xml:space="preserve">  </v>
      </c>
      <c r="O482" s="24">
        <f t="shared" si="28"/>
        <v>0</v>
      </c>
      <c r="P482" s="97"/>
      <c r="Q482" s="23" t="str">
        <f>VLOOKUP(BD!U482,OPERATION!A$1:C$20,2,TRUE)</f>
        <v>A1</v>
      </c>
      <c r="R482" s="34" t="s">
        <v>61</v>
      </c>
      <c r="S482" s="23">
        <f t="shared" si="29"/>
        <v>0</v>
      </c>
      <c r="T482" s="98">
        <f t="shared" si="31"/>
        <v>6</v>
      </c>
      <c r="U482" s="99">
        <f>V$1+(INT(SUM(S$2:S482)/70)*"00:15")</f>
        <v>0.41666666666666669</v>
      </c>
    </row>
    <row r="483" spans="13:21" x14ac:dyDescent="0.2">
      <c r="M483" s="22" t="str">
        <f t="shared" si="30"/>
        <v xml:space="preserve">  </v>
      </c>
      <c r="O483" s="24">
        <f t="shared" si="28"/>
        <v>0</v>
      </c>
      <c r="P483" s="97"/>
      <c r="Q483" s="23" t="str">
        <f>VLOOKUP(BD!U483,OPERATION!A$1:C$20,2,TRUE)</f>
        <v>A1</v>
      </c>
      <c r="R483" s="34" t="s">
        <v>61</v>
      </c>
      <c r="S483" s="23">
        <f t="shared" si="29"/>
        <v>0</v>
      </c>
      <c r="T483" s="98">
        <f t="shared" si="31"/>
        <v>6</v>
      </c>
      <c r="U483" s="99">
        <f>V$1+(INT(SUM(S$2:S483)/70)*"00:15")</f>
        <v>0.41666666666666669</v>
      </c>
    </row>
    <row r="484" spans="13:21" x14ac:dyDescent="0.2">
      <c r="M484" s="22" t="str">
        <f t="shared" si="30"/>
        <v xml:space="preserve">  </v>
      </c>
      <c r="O484" s="24">
        <f t="shared" si="28"/>
        <v>0</v>
      </c>
      <c r="P484" s="97"/>
      <c r="Q484" s="23" t="str">
        <f>VLOOKUP(BD!U484,OPERATION!A$1:C$20,2,TRUE)</f>
        <v>A1</v>
      </c>
      <c r="R484" s="34" t="s">
        <v>61</v>
      </c>
      <c r="S484" s="23">
        <f t="shared" si="29"/>
        <v>0</v>
      </c>
      <c r="T484" s="98">
        <f t="shared" si="31"/>
        <v>6</v>
      </c>
      <c r="U484" s="99">
        <f>V$1+(INT(SUM(S$2:S484)/70)*"00:15")</f>
        <v>0.41666666666666669</v>
      </c>
    </row>
    <row r="485" spans="13:21" x14ac:dyDescent="0.2">
      <c r="M485" s="22" t="str">
        <f t="shared" si="30"/>
        <v xml:space="preserve">  </v>
      </c>
      <c r="O485" s="24">
        <f t="shared" si="28"/>
        <v>0</v>
      </c>
      <c r="P485" s="97"/>
      <c r="Q485" s="23" t="str">
        <f>VLOOKUP(BD!U485,OPERATION!A$1:C$20,2,TRUE)</f>
        <v>A1</v>
      </c>
      <c r="R485" s="34" t="s">
        <v>61</v>
      </c>
      <c r="S485" s="23">
        <f t="shared" si="29"/>
        <v>0</v>
      </c>
      <c r="T485" s="98">
        <f t="shared" si="31"/>
        <v>6</v>
      </c>
      <c r="U485" s="99">
        <f>V$1+(INT(SUM(S$2:S485)/70)*"00:15")</f>
        <v>0.41666666666666669</v>
      </c>
    </row>
    <row r="486" spans="13:21" x14ac:dyDescent="0.2">
      <c r="M486" s="22" t="str">
        <f t="shared" si="30"/>
        <v xml:space="preserve">  </v>
      </c>
      <c r="O486" s="24">
        <f t="shared" si="28"/>
        <v>0</v>
      </c>
      <c r="P486" s="97"/>
      <c r="Q486" s="23" t="str">
        <f>VLOOKUP(BD!U486,OPERATION!A$1:C$20,2,TRUE)</f>
        <v>A1</v>
      </c>
      <c r="R486" s="34" t="s">
        <v>61</v>
      </c>
      <c r="S486" s="23">
        <f t="shared" si="29"/>
        <v>0</v>
      </c>
      <c r="T486" s="98">
        <f t="shared" si="31"/>
        <v>6</v>
      </c>
      <c r="U486" s="99">
        <f>V$1+(INT(SUM(S$2:S486)/70)*"00:15")</f>
        <v>0.41666666666666669</v>
      </c>
    </row>
    <row r="487" spans="13:21" x14ac:dyDescent="0.2">
      <c r="M487" s="22" t="str">
        <f t="shared" si="30"/>
        <v xml:space="preserve">  </v>
      </c>
      <c r="O487" s="24">
        <f t="shared" si="28"/>
        <v>0</v>
      </c>
      <c r="P487" s="97"/>
      <c r="Q487" s="23" t="str">
        <f>VLOOKUP(BD!U487,OPERATION!A$1:C$20,2,TRUE)</f>
        <v>A1</v>
      </c>
      <c r="R487" s="34" t="s">
        <v>61</v>
      </c>
      <c r="S487" s="23">
        <f t="shared" si="29"/>
        <v>0</v>
      </c>
      <c r="T487" s="98">
        <f t="shared" si="31"/>
        <v>6</v>
      </c>
      <c r="U487" s="99">
        <f>V$1+(INT(SUM(S$2:S487)/70)*"00:15")</f>
        <v>0.41666666666666669</v>
      </c>
    </row>
    <row r="488" spans="13:21" x14ac:dyDescent="0.2">
      <c r="M488" s="22" t="str">
        <f t="shared" si="30"/>
        <v xml:space="preserve">  </v>
      </c>
      <c r="O488" s="24">
        <f t="shared" si="28"/>
        <v>0</v>
      </c>
      <c r="P488" s="97"/>
      <c r="Q488" s="23" t="str">
        <f>VLOOKUP(BD!U488,OPERATION!A$1:C$20,2,TRUE)</f>
        <v>A1</v>
      </c>
      <c r="R488" s="34" t="s">
        <v>61</v>
      </c>
      <c r="S488" s="23">
        <f t="shared" si="29"/>
        <v>0</v>
      </c>
      <c r="T488" s="98">
        <f t="shared" si="31"/>
        <v>6</v>
      </c>
      <c r="U488" s="99">
        <f>V$1+(INT(SUM(S$2:S488)/70)*"00:15")</f>
        <v>0.41666666666666669</v>
      </c>
    </row>
    <row r="489" spans="13:21" x14ac:dyDescent="0.2">
      <c r="M489" s="22" t="str">
        <f t="shared" si="30"/>
        <v xml:space="preserve">  </v>
      </c>
      <c r="O489" s="24">
        <f t="shared" si="28"/>
        <v>0</v>
      </c>
      <c r="P489" s="97"/>
      <c r="Q489" s="23" t="str">
        <f>VLOOKUP(BD!U489,OPERATION!A$1:C$20,2,TRUE)</f>
        <v>A1</v>
      </c>
      <c r="R489" s="34" t="s">
        <v>61</v>
      </c>
      <c r="S489" s="23">
        <f t="shared" si="29"/>
        <v>0</v>
      </c>
      <c r="T489" s="98">
        <f t="shared" si="31"/>
        <v>6</v>
      </c>
      <c r="U489" s="99">
        <f>V$1+(INT(SUM(S$2:S489)/70)*"00:15")</f>
        <v>0.41666666666666669</v>
      </c>
    </row>
    <row r="490" spans="13:21" x14ac:dyDescent="0.2">
      <c r="M490" s="22" t="str">
        <f t="shared" si="30"/>
        <v xml:space="preserve">  </v>
      </c>
      <c r="O490" s="24">
        <f t="shared" si="28"/>
        <v>0</v>
      </c>
      <c r="P490" s="97"/>
      <c r="Q490" s="23" t="str">
        <f>VLOOKUP(BD!U490,OPERATION!A$1:C$20,2,TRUE)</f>
        <v>A1</v>
      </c>
      <c r="R490" s="34" t="s">
        <v>61</v>
      </c>
      <c r="S490" s="23">
        <f t="shared" si="29"/>
        <v>0</v>
      </c>
      <c r="T490" s="98">
        <f t="shared" si="31"/>
        <v>6</v>
      </c>
      <c r="U490" s="99">
        <f>V$1+(INT(SUM(S$2:S490)/70)*"00:15")</f>
        <v>0.41666666666666669</v>
      </c>
    </row>
    <row r="491" spans="13:21" x14ac:dyDescent="0.2">
      <c r="M491" s="22" t="str">
        <f t="shared" si="30"/>
        <v xml:space="preserve">  </v>
      </c>
      <c r="O491" s="24">
        <f t="shared" si="28"/>
        <v>0</v>
      </c>
      <c r="P491" s="97"/>
      <c r="Q491" s="23" t="str">
        <f>VLOOKUP(BD!U491,OPERATION!A$1:C$20,2,TRUE)</f>
        <v>A1</v>
      </c>
      <c r="R491" s="34" t="s">
        <v>61</v>
      </c>
      <c r="S491" s="23">
        <f t="shared" si="29"/>
        <v>0</v>
      </c>
      <c r="T491" s="98">
        <f t="shared" si="31"/>
        <v>6</v>
      </c>
      <c r="U491" s="99">
        <f>V$1+(INT(SUM(S$2:S491)/70)*"00:15")</f>
        <v>0.41666666666666669</v>
      </c>
    </row>
    <row r="492" spans="13:21" x14ac:dyDescent="0.2">
      <c r="M492" s="22" t="str">
        <f t="shared" si="30"/>
        <v xml:space="preserve">  </v>
      </c>
      <c r="O492" s="24">
        <f t="shared" si="28"/>
        <v>0</v>
      </c>
      <c r="P492" s="97"/>
      <c r="Q492" s="23" t="str">
        <f>VLOOKUP(BD!U492,OPERATION!A$1:C$20,2,TRUE)</f>
        <v>A1</v>
      </c>
      <c r="R492" s="34" t="s">
        <v>61</v>
      </c>
      <c r="S492" s="23">
        <f t="shared" si="29"/>
        <v>0</v>
      </c>
      <c r="T492" s="98">
        <f t="shared" si="31"/>
        <v>6</v>
      </c>
      <c r="U492" s="99">
        <f>V$1+(INT(SUM(S$2:S492)/70)*"00:15")</f>
        <v>0.41666666666666669</v>
      </c>
    </row>
    <row r="493" spans="13:21" x14ac:dyDescent="0.2">
      <c r="M493" s="22" t="str">
        <f t="shared" si="30"/>
        <v xml:space="preserve">  </v>
      </c>
      <c r="O493" s="24">
        <f t="shared" si="28"/>
        <v>0</v>
      </c>
      <c r="P493" s="97"/>
      <c r="Q493" s="23" t="str">
        <f>VLOOKUP(BD!U493,OPERATION!A$1:C$20,2,TRUE)</f>
        <v>A1</v>
      </c>
      <c r="R493" s="34" t="s">
        <v>61</v>
      </c>
      <c r="S493" s="23">
        <f t="shared" si="29"/>
        <v>0</v>
      </c>
      <c r="T493" s="98">
        <f t="shared" si="31"/>
        <v>6</v>
      </c>
      <c r="U493" s="99">
        <f>V$1+(INT(SUM(S$2:S493)/70)*"00:15")</f>
        <v>0.41666666666666669</v>
      </c>
    </row>
    <row r="494" spans="13:21" x14ac:dyDescent="0.2">
      <c r="M494" s="22" t="str">
        <f t="shared" si="30"/>
        <v xml:space="preserve">  </v>
      </c>
      <c r="O494" s="24">
        <f t="shared" si="28"/>
        <v>0</v>
      </c>
      <c r="P494" s="97"/>
      <c r="Q494" s="23" t="str">
        <f>VLOOKUP(BD!U494,OPERATION!A$1:C$20,2,TRUE)</f>
        <v>A1</v>
      </c>
      <c r="R494" s="34" t="s">
        <v>61</v>
      </c>
      <c r="S494" s="23">
        <f t="shared" si="29"/>
        <v>0</v>
      </c>
      <c r="T494" s="98">
        <f t="shared" si="31"/>
        <v>6</v>
      </c>
      <c r="U494" s="99">
        <f>V$1+(INT(SUM(S$2:S494)/70)*"00:15")</f>
        <v>0.41666666666666669</v>
      </c>
    </row>
    <row r="495" spans="13:21" x14ac:dyDescent="0.2">
      <c r="M495" s="22" t="str">
        <f t="shared" si="30"/>
        <v xml:space="preserve">  </v>
      </c>
      <c r="O495" s="24">
        <f t="shared" si="28"/>
        <v>0</v>
      </c>
      <c r="P495" s="97"/>
      <c r="Q495" s="23" t="str">
        <f>VLOOKUP(BD!U495,OPERATION!A$1:C$20,2,TRUE)</f>
        <v>A1</v>
      </c>
      <c r="R495" s="34" t="s">
        <v>61</v>
      </c>
      <c r="S495" s="23">
        <f t="shared" si="29"/>
        <v>0</v>
      </c>
      <c r="T495" s="98">
        <f t="shared" si="31"/>
        <v>6</v>
      </c>
      <c r="U495" s="99">
        <f>V$1+(INT(SUM(S$2:S495)/70)*"00:15")</f>
        <v>0.41666666666666669</v>
      </c>
    </row>
    <row r="496" spans="13:21" x14ac:dyDescent="0.2">
      <c r="M496" s="22" t="str">
        <f t="shared" si="30"/>
        <v xml:space="preserve">  </v>
      </c>
      <c r="O496" s="24">
        <f t="shared" si="28"/>
        <v>0</v>
      </c>
      <c r="P496" s="97"/>
      <c r="Q496" s="23" t="str">
        <f>VLOOKUP(BD!U496,OPERATION!A$1:C$20,2,TRUE)</f>
        <v>A1</v>
      </c>
      <c r="R496" s="34" t="s">
        <v>61</v>
      </c>
      <c r="S496" s="23">
        <f t="shared" si="29"/>
        <v>0</v>
      </c>
      <c r="T496" s="98">
        <f t="shared" si="31"/>
        <v>6</v>
      </c>
      <c r="U496" s="99">
        <f>V$1+(INT(SUM(S$2:S496)/70)*"00:15")</f>
        <v>0.41666666666666669</v>
      </c>
    </row>
    <row r="497" spans="13:21" x14ac:dyDescent="0.2">
      <c r="M497" s="22" t="str">
        <f t="shared" si="30"/>
        <v xml:space="preserve">  </v>
      </c>
      <c r="O497" s="24">
        <f t="shared" si="28"/>
        <v>0</v>
      </c>
      <c r="P497" s="97"/>
      <c r="Q497" s="23" t="str">
        <f>VLOOKUP(BD!U497,OPERATION!A$1:C$20,2,TRUE)</f>
        <v>A1</v>
      </c>
      <c r="R497" s="34" t="s">
        <v>61</v>
      </c>
      <c r="S497" s="23">
        <f t="shared" si="29"/>
        <v>0</v>
      </c>
      <c r="T497" s="98">
        <f t="shared" si="31"/>
        <v>6</v>
      </c>
      <c r="U497" s="99">
        <f>V$1+(INT(SUM(S$2:S497)/70)*"00:15")</f>
        <v>0.41666666666666669</v>
      </c>
    </row>
    <row r="498" spans="13:21" x14ac:dyDescent="0.2">
      <c r="M498" s="22" t="str">
        <f t="shared" si="30"/>
        <v xml:space="preserve">  </v>
      </c>
      <c r="O498" s="24">
        <f t="shared" si="28"/>
        <v>0</v>
      </c>
      <c r="P498" s="97"/>
      <c r="Q498" s="23" t="str">
        <f>VLOOKUP(BD!U498,OPERATION!A$1:C$20,2,TRUE)</f>
        <v>A1</v>
      </c>
      <c r="R498" s="34" t="s">
        <v>61</v>
      </c>
      <c r="S498" s="23">
        <f t="shared" si="29"/>
        <v>0</v>
      </c>
      <c r="T498" s="98">
        <f t="shared" si="31"/>
        <v>6</v>
      </c>
      <c r="U498" s="99">
        <f>V$1+(INT(SUM(S$2:S498)/70)*"00:15")</f>
        <v>0.41666666666666669</v>
      </c>
    </row>
    <row r="499" spans="13:21" x14ac:dyDescent="0.2">
      <c r="M499" s="22" t="str">
        <f t="shared" si="30"/>
        <v xml:space="preserve">  </v>
      </c>
      <c r="O499" s="24">
        <f t="shared" si="28"/>
        <v>0</v>
      </c>
      <c r="P499" s="97"/>
      <c r="Q499" s="23" t="str">
        <f>VLOOKUP(BD!U499,OPERATION!A$1:C$20,2,TRUE)</f>
        <v>A1</v>
      </c>
      <c r="R499" s="34" t="s">
        <v>61</v>
      </c>
      <c r="S499" s="23">
        <f t="shared" si="29"/>
        <v>0</v>
      </c>
      <c r="T499" s="98">
        <f t="shared" si="31"/>
        <v>6</v>
      </c>
      <c r="U499" s="99">
        <f>V$1+(INT(SUM(S$2:S499)/70)*"00:15")</f>
        <v>0.41666666666666669</v>
      </c>
    </row>
    <row r="500" spans="13:21" x14ac:dyDescent="0.2">
      <c r="M500" s="22" t="str">
        <f t="shared" si="30"/>
        <v xml:space="preserve">  </v>
      </c>
      <c r="O500" s="24">
        <f t="shared" si="28"/>
        <v>0</v>
      </c>
      <c r="P500" s="97"/>
      <c r="Q500" s="23" t="str">
        <f>VLOOKUP(BD!U500,OPERATION!A$1:C$20,2,TRUE)</f>
        <v>A1</v>
      </c>
      <c r="R500" s="34" t="s">
        <v>61</v>
      </c>
      <c r="S500" s="23">
        <f t="shared" si="29"/>
        <v>0</v>
      </c>
      <c r="T500" s="98">
        <f t="shared" si="31"/>
        <v>6</v>
      </c>
      <c r="U500" s="99">
        <f>V$1+(INT(SUM(S$2:S500)/70)*"00:15")</f>
        <v>0.41666666666666669</v>
      </c>
    </row>
    <row r="501" spans="13:21" x14ac:dyDescent="0.2">
      <c r="M501" s="22" t="str">
        <f t="shared" si="30"/>
        <v xml:space="preserve">  </v>
      </c>
      <c r="O501" s="24">
        <f t="shared" si="28"/>
        <v>0</v>
      </c>
      <c r="P501" s="97"/>
      <c r="Q501" s="23" t="str">
        <f>VLOOKUP(BD!U501,OPERATION!A$1:C$20,2,TRUE)</f>
        <v>A1</v>
      </c>
      <c r="R501" s="34" t="s">
        <v>61</v>
      </c>
      <c r="S501" s="23">
        <f t="shared" si="29"/>
        <v>0</v>
      </c>
      <c r="T501" s="98">
        <f t="shared" si="31"/>
        <v>6</v>
      </c>
      <c r="U501" s="99">
        <f>V$1+(INT(SUM(S$2:S501)/70)*"00:15")</f>
        <v>0.41666666666666669</v>
      </c>
    </row>
    <row r="502" spans="13:21" x14ac:dyDescent="0.2">
      <c r="M502" s="22" t="str">
        <f t="shared" si="30"/>
        <v xml:space="preserve">  </v>
      </c>
      <c r="O502" s="24">
        <f t="shared" si="28"/>
        <v>0</v>
      </c>
      <c r="P502" s="97"/>
      <c r="Q502" s="23" t="str">
        <f>VLOOKUP(BD!U502,OPERATION!A$1:C$20,2,TRUE)</f>
        <v>A1</v>
      </c>
      <c r="R502" s="34" t="s">
        <v>61</v>
      </c>
      <c r="S502" s="23">
        <f t="shared" si="29"/>
        <v>0</v>
      </c>
      <c r="T502" s="98">
        <f t="shared" si="31"/>
        <v>6</v>
      </c>
      <c r="U502" s="99">
        <f>V$1+(INT(SUM(S$2:S502)/70)*"00:15")</f>
        <v>0.41666666666666669</v>
      </c>
    </row>
    <row r="503" spans="13:21" x14ac:dyDescent="0.2">
      <c r="M503" s="22" t="str">
        <f t="shared" si="30"/>
        <v xml:space="preserve">  </v>
      </c>
      <c r="O503" s="24">
        <f t="shared" si="28"/>
        <v>0</v>
      </c>
      <c r="P503" s="97"/>
      <c r="Q503" s="23" t="str">
        <f>VLOOKUP(BD!U503,OPERATION!A$1:C$20,2,TRUE)</f>
        <v>A1</v>
      </c>
      <c r="R503" s="34" t="s">
        <v>61</v>
      </c>
      <c r="S503" s="23">
        <f t="shared" si="29"/>
        <v>0</v>
      </c>
      <c r="T503" s="98">
        <f t="shared" si="31"/>
        <v>6</v>
      </c>
      <c r="U503" s="99">
        <f>V$1+(INT(SUM(S$2:S503)/70)*"00:15")</f>
        <v>0.41666666666666669</v>
      </c>
    </row>
    <row r="504" spans="13:21" x14ac:dyDescent="0.2">
      <c r="M504" s="22" t="str">
        <f t="shared" si="30"/>
        <v xml:space="preserve">  </v>
      </c>
      <c r="O504" s="24">
        <f t="shared" si="28"/>
        <v>0</v>
      </c>
      <c r="P504" s="97"/>
      <c r="Q504" s="23" t="str">
        <f>VLOOKUP(BD!U504,OPERATION!A$1:C$20,2,TRUE)</f>
        <v>A1</v>
      </c>
      <c r="R504" s="34" t="s">
        <v>61</v>
      </c>
      <c r="S504" s="23">
        <f t="shared" si="29"/>
        <v>0</v>
      </c>
      <c r="T504" s="98">
        <f t="shared" si="31"/>
        <v>6</v>
      </c>
      <c r="U504" s="99">
        <f>V$1+(INT(SUM(S$2:S504)/70)*"00:15")</f>
        <v>0.41666666666666669</v>
      </c>
    </row>
    <row r="505" spans="13:21" x14ac:dyDescent="0.2">
      <c r="M505" s="22" t="str">
        <f t="shared" si="30"/>
        <v xml:space="preserve">  </v>
      </c>
      <c r="O505" s="24">
        <f t="shared" si="28"/>
        <v>0</v>
      </c>
      <c r="P505" s="97"/>
      <c r="Q505" s="23" t="str">
        <f>VLOOKUP(BD!U505,OPERATION!A$1:C$20,2,TRUE)</f>
        <v>A1</v>
      </c>
      <c r="R505" s="34" t="s">
        <v>61</v>
      </c>
      <c r="S505" s="23">
        <f t="shared" si="29"/>
        <v>0</v>
      </c>
      <c r="T505" s="98">
        <f t="shared" si="31"/>
        <v>6</v>
      </c>
      <c r="U505" s="99">
        <f>V$1+(INT(SUM(S$2:S505)/70)*"00:15")</f>
        <v>0.41666666666666669</v>
      </c>
    </row>
    <row r="506" spans="13:21" x14ac:dyDescent="0.2">
      <c r="M506" s="22" t="str">
        <f t="shared" si="30"/>
        <v xml:space="preserve">  </v>
      </c>
      <c r="O506" s="24">
        <f t="shared" si="28"/>
        <v>0</v>
      </c>
      <c r="P506" s="97"/>
      <c r="Q506" s="23" t="str">
        <f>VLOOKUP(BD!U506,OPERATION!A$1:C$20,2,TRUE)</f>
        <v>A1</v>
      </c>
      <c r="R506" s="34" t="s">
        <v>61</v>
      </c>
      <c r="S506" s="23">
        <f t="shared" si="29"/>
        <v>0</v>
      </c>
      <c r="T506" s="98">
        <f t="shared" si="31"/>
        <v>6</v>
      </c>
      <c r="U506" s="99">
        <f>V$1+(INT(SUM(S$2:S506)/70)*"00:15")</f>
        <v>0.41666666666666669</v>
      </c>
    </row>
    <row r="507" spans="13:21" x14ac:dyDescent="0.2">
      <c r="M507" s="22" t="str">
        <f t="shared" si="30"/>
        <v xml:space="preserve">  </v>
      </c>
      <c r="O507" s="24">
        <f t="shared" si="28"/>
        <v>0</v>
      </c>
      <c r="P507" s="97"/>
      <c r="Q507" s="23" t="str">
        <f>VLOOKUP(BD!U507,OPERATION!A$1:C$20,2,TRUE)</f>
        <v>A1</v>
      </c>
      <c r="R507" s="34" t="s">
        <v>61</v>
      </c>
      <c r="S507" s="23">
        <f t="shared" si="29"/>
        <v>0</v>
      </c>
      <c r="T507" s="98">
        <f t="shared" si="31"/>
        <v>6</v>
      </c>
      <c r="U507" s="99">
        <f>V$1+(INT(SUM(S$2:S507)/70)*"00:15")</f>
        <v>0.41666666666666669</v>
      </c>
    </row>
    <row r="508" spans="13:21" x14ac:dyDescent="0.2">
      <c r="M508" s="22" t="str">
        <f t="shared" si="30"/>
        <v xml:space="preserve">  </v>
      </c>
      <c r="O508" s="24">
        <f t="shared" si="28"/>
        <v>0</v>
      </c>
      <c r="P508" s="97"/>
      <c r="Q508" s="23" t="str">
        <f>VLOOKUP(BD!U508,OPERATION!A$1:C$20,2,TRUE)</f>
        <v>A1</v>
      </c>
      <c r="R508" s="34" t="s">
        <v>61</v>
      </c>
      <c r="S508" s="23">
        <f t="shared" si="29"/>
        <v>0</v>
      </c>
      <c r="T508" s="98">
        <f t="shared" si="31"/>
        <v>6</v>
      </c>
      <c r="U508" s="99">
        <f>V$1+(INT(SUM(S$2:S508)/70)*"00:15")</f>
        <v>0.41666666666666669</v>
      </c>
    </row>
    <row r="509" spans="13:21" x14ac:dyDescent="0.2">
      <c r="M509" s="22" t="str">
        <f t="shared" si="30"/>
        <v xml:space="preserve">  </v>
      </c>
      <c r="O509" s="24">
        <f t="shared" si="28"/>
        <v>0</v>
      </c>
      <c r="P509" s="97"/>
      <c r="Q509" s="23" t="str">
        <f>VLOOKUP(BD!U509,OPERATION!A$1:C$20,2,TRUE)</f>
        <v>A1</v>
      </c>
      <c r="R509" s="34" t="s">
        <v>61</v>
      </c>
      <c r="S509" s="23">
        <f t="shared" si="29"/>
        <v>0</v>
      </c>
      <c r="T509" s="98">
        <f t="shared" si="31"/>
        <v>6</v>
      </c>
      <c r="U509" s="99">
        <f>V$1+(INT(SUM(S$2:S509)/70)*"00:15")</f>
        <v>0.41666666666666669</v>
      </c>
    </row>
    <row r="510" spans="13:21" x14ac:dyDescent="0.2">
      <c r="M510" s="22" t="str">
        <f t="shared" si="30"/>
        <v xml:space="preserve">  </v>
      </c>
      <c r="O510" s="24">
        <f t="shared" si="28"/>
        <v>0</v>
      </c>
      <c r="P510" s="97"/>
      <c r="Q510" s="23" t="str">
        <f>VLOOKUP(BD!U510,OPERATION!A$1:C$20,2,TRUE)</f>
        <v>A1</v>
      </c>
      <c r="R510" s="34" t="s">
        <v>61</v>
      </c>
      <c r="S510" s="23">
        <f t="shared" si="29"/>
        <v>0</v>
      </c>
      <c r="T510" s="98">
        <f t="shared" si="31"/>
        <v>6</v>
      </c>
      <c r="U510" s="99">
        <f>V$1+(INT(SUM(S$2:S510)/70)*"00:15")</f>
        <v>0.41666666666666669</v>
      </c>
    </row>
    <row r="511" spans="13:21" x14ac:dyDescent="0.2">
      <c r="M511" s="22" t="str">
        <f t="shared" si="30"/>
        <v xml:space="preserve">  </v>
      </c>
      <c r="O511" s="24">
        <f t="shared" si="28"/>
        <v>0</v>
      </c>
      <c r="P511" s="97"/>
      <c r="Q511" s="23" t="str">
        <f>VLOOKUP(BD!U511,OPERATION!A$1:C$20,2,TRUE)</f>
        <v>A1</v>
      </c>
      <c r="R511" s="34" t="s">
        <v>61</v>
      </c>
      <c r="S511" s="23">
        <f t="shared" si="29"/>
        <v>0</v>
      </c>
      <c r="T511" s="98">
        <f t="shared" si="31"/>
        <v>6</v>
      </c>
      <c r="U511" s="99">
        <f>V$1+(INT(SUM(S$2:S511)/70)*"00:15")</f>
        <v>0.41666666666666669</v>
      </c>
    </row>
    <row r="512" spans="13:21" x14ac:dyDescent="0.2">
      <c r="M512" s="22" t="str">
        <f t="shared" si="30"/>
        <v xml:space="preserve">  </v>
      </c>
      <c r="O512" s="24">
        <f t="shared" ref="O512:O575" si="32">I512*30+J512*14</f>
        <v>0</v>
      </c>
      <c r="P512" s="97"/>
      <c r="Q512" s="23" t="str">
        <f>VLOOKUP(BD!U512,OPERATION!A$1:C$20,2,TRUE)</f>
        <v>A1</v>
      </c>
      <c r="R512" s="34" t="s">
        <v>61</v>
      </c>
      <c r="S512" s="23">
        <f t="shared" ref="S512:S575" si="33">I512+J512+K512</f>
        <v>0</v>
      </c>
      <c r="T512" s="98">
        <f t="shared" si="31"/>
        <v>6</v>
      </c>
      <c r="U512" s="99">
        <f>V$1+(INT(SUM(S$2:S512)/70)*"00:15")</f>
        <v>0.41666666666666669</v>
      </c>
    </row>
    <row r="513" spans="13:21" x14ac:dyDescent="0.2">
      <c r="M513" s="22" t="str">
        <f t="shared" ref="M513:M576" si="34">CONCATENATE(B514,"  ",C514)</f>
        <v xml:space="preserve">  </v>
      </c>
      <c r="O513" s="24">
        <f t="shared" si="32"/>
        <v>0</v>
      </c>
      <c r="P513" s="97"/>
      <c r="Q513" s="23" t="str">
        <f>VLOOKUP(BD!U513,OPERATION!A$1:C$20,2,TRUE)</f>
        <v>A1</v>
      </c>
      <c r="R513" s="34" t="s">
        <v>61</v>
      </c>
      <c r="S513" s="23">
        <f t="shared" si="33"/>
        <v>0</v>
      </c>
      <c r="T513" s="98">
        <f t="shared" si="31"/>
        <v>6</v>
      </c>
      <c r="U513" s="99">
        <f>V$1+(INT(SUM(S$2:S513)/70)*"00:15")</f>
        <v>0.41666666666666669</v>
      </c>
    </row>
    <row r="514" spans="13:21" x14ac:dyDescent="0.2">
      <c r="M514" s="22" t="str">
        <f t="shared" si="34"/>
        <v xml:space="preserve">  </v>
      </c>
      <c r="O514" s="24">
        <f t="shared" si="32"/>
        <v>0</v>
      </c>
      <c r="P514" s="97"/>
      <c r="Q514" s="23" t="str">
        <f>VLOOKUP(BD!U514,OPERATION!A$1:C$20,2,TRUE)</f>
        <v>A1</v>
      </c>
      <c r="R514" s="34" t="s">
        <v>61</v>
      </c>
      <c r="S514" s="23">
        <f t="shared" si="33"/>
        <v>0</v>
      </c>
      <c r="T514" s="98">
        <f t="shared" si="31"/>
        <v>6</v>
      </c>
      <c r="U514" s="99">
        <f>V$1+(INT(SUM(S$2:S514)/70)*"00:15")</f>
        <v>0.41666666666666669</v>
      </c>
    </row>
    <row r="515" spans="13:21" x14ac:dyDescent="0.2">
      <c r="M515" s="22" t="str">
        <f t="shared" si="34"/>
        <v xml:space="preserve">  </v>
      </c>
      <c r="O515" s="24">
        <f t="shared" si="32"/>
        <v>0</v>
      </c>
      <c r="P515" s="97"/>
      <c r="Q515" s="23" t="str">
        <f>VLOOKUP(BD!U515,OPERATION!A$1:C$20,2,TRUE)</f>
        <v>A1</v>
      </c>
      <c r="R515" s="34" t="s">
        <v>61</v>
      </c>
      <c r="S515" s="23">
        <f t="shared" si="33"/>
        <v>0</v>
      </c>
      <c r="T515" s="98">
        <f t="shared" ref="T515:T578" si="35">IF(OR(U515&lt;&gt;U514,U515=U514),SUMIF(U:U,U515,S:S),"")</f>
        <v>6</v>
      </c>
      <c r="U515" s="99">
        <f>V$1+(INT(SUM(S$2:S515)/70)*"00:15")</f>
        <v>0.41666666666666669</v>
      </c>
    </row>
    <row r="516" spans="13:21" x14ac:dyDescent="0.2">
      <c r="M516" s="22" t="str">
        <f t="shared" si="34"/>
        <v xml:space="preserve">  </v>
      </c>
      <c r="O516" s="24">
        <f t="shared" si="32"/>
        <v>0</v>
      </c>
      <c r="P516" s="97"/>
      <c r="Q516" s="23" t="str">
        <f>VLOOKUP(BD!U516,OPERATION!A$1:C$20,2,TRUE)</f>
        <v>A1</v>
      </c>
      <c r="R516" s="34" t="s">
        <v>61</v>
      </c>
      <c r="S516" s="23">
        <f t="shared" si="33"/>
        <v>0</v>
      </c>
      <c r="T516" s="98">
        <f t="shared" si="35"/>
        <v>6</v>
      </c>
      <c r="U516" s="99">
        <f>V$1+(INT(SUM(S$2:S516)/70)*"00:15")</f>
        <v>0.41666666666666669</v>
      </c>
    </row>
    <row r="517" spans="13:21" x14ac:dyDescent="0.2">
      <c r="M517" s="22" t="str">
        <f t="shared" si="34"/>
        <v xml:space="preserve">  </v>
      </c>
      <c r="O517" s="24">
        <f t="shared" si="32"/>
        <v>0</v>
      </c>
      <c r="P517" s="97"/>
      <c r="Q517" s="23" t="str">
        <f>VLOOKUP(BD!U517,OPERATION!A$1:C$20,2,TRUE)</f>
        <v>A1</v>
      </c>
      <c r="R517" s="34" t="s">
        <v>61</v>
      </c>
      <c r="S517" s="23">
        <f t="shared" si="33"/>
        <v>0</v>
      </c>
      <c r="T517" s="98">
        <f t="shared" si="35"/>
        <v>6</v>
      </c>
      <c r="U517" s="99">
        <f>V$1+(INT(SUM(S$2:S517)/70)*"00:15")</f>
        <v>0.41666666666666669</v>
      </c>
    </row>
    <row r="518" spans="13:21" x14ac:dyDescent="0.2">
      <c r="M518" s="22" t="str">
        <f t="shared" si="34"/>
        <v xml:space="preserve">  </v>
      </c>
      <c r="O518" s="24">
        <f t="shared" si="32"/>
        <v>0</v>
      </c>
      <c r="P518" s="97"/>
      <c r="Q518" s="23" t="str">
        <f>VLOOKUP(BD!U518,OPERATION!A$1:C$20,2,TRUE)</f>
        <v>A1</v>
      </c>
      <c r="R518" s="34" t="s">
        <v>61</v>
      </c>
      <c r="S518" s="23">
        <f t="shared" si="33"/>
        <v>0</v>
      </c>
      <c r="T518" s="98">
        <f t="shared" si="35"/>
        <v>6</v>
      </c>
      <c r="U518" s="99">
        <f>V$1+(INT(SUM(S$2:S518)/70)*"00:15")</f>
        <v>0.41666666666666669</v>
      </c>
    </row>
    <row r="519" spans="13:21" x14ac:dyDescent="0.2">
      <c r="M519" s="22" t="str">
        <f t="shared" si="34"/>
        <v xml:space="preserve">  </v>
      </c>
      <c r="O519" s="24">
        <f t="shared" si="32"/>
        <v>0</v>
      </c>
      <c r="P519" s="97"/>
      <c r="Q519" s="23" t="str">
        <f>VLOOKUP(BD!U519,OPERATION!A$1:C$20,2,TRUE)</f>
        <v>A1</v>
      </c>
      <c r="R519" s="34" t="s">
        <v>61</v>
      </c>
      <c r="S519" s="23">
        <f t="shared" si="33"/>
        <v>0</v>
      </c>
      <c r="T519" s="98">
        <f t="shared" si="35"/>
        <v>6</v>
      </c>
      <c r="U519" s="99">
        <f>V$1+(INT(SUM(S$2:S519)/70)*"00:15")</f>
        <v>0.41666666666666669</v>
      </c>
    </row>
    <row r="520" spans="13:21" x14ac:dyDescent="0.2">
      <c r="M520" s="22" t="str">
        <f t="shared" si="34"/>
        <v xml:space="preserve">  </v>
      </c>
      <c r="O520" s="24">
        <f t="shared" si="32"/>
        <v>0</v>
      </c>
      <c r="P520" s="97"/>
      <c r="Q520" s="23" t="str">
        <f>VLOOKUP(BD!U520,OPERATION!A$1:C$20,2,TRUE)</f>
        <v>A1</v>
      </c>
      <c r="R520" s="34" t="s">
        <v>61</v>
      </c>
      <c r="S520" s="23">
        <f t="shared" si="33"/>
        <v>0</v>
      </c>
      <c r="T520" s="98">
        <f t="shared" si="35"/>
        <v>6</v>
      </c>
      <c r="U520" s="99">
        <f>V$1+(INT(SUM(S$2:S520)/70)*"00:15")</f>
        <v>0.41666666666666669</v>
      </c>
    </row>
    <row r="521" spans="13:21" x14ac:dyDescent="0.2">
      <c r="M521" s="22" t="str">
        <f t="shared" si="34"/>
        <v xml:space="preserve">  </v>
      </c>
      <c r="O521" s="24">
        <f t="shared" si="32"/>
        <v>0</v>
      </c>
      <c r="P521" s="97"/>
      <c r="Q521" s="23" t="str">
        <f>VLOOKUP(BD!U521,OPERATION!A$1:C$20,2,TRUE)</f>
        <v>A1</v>
      </c>
      <c r="R521" s="34" t="s">
        <v>61</v>
      </c>
      <c r="S521" s="23">
        <f t="shared" si="33"/>
        <v>0</v>
      </c>
      <c r="T521" s="98">
        <f t="shared" si="35"/>
        <v>6</v>
      </c>
      <c r="U521" s="99">
        <f>V$1+(INT(SUM(S$2:S521)/70)*"00:15")</f>
        <v>0.41666666666666669</v>
      </c>
    </row>
    <row r="522" spans="13:21" x14ac:dyDescent="0.2">
      <c r="M522" s="22" t="str">
        <f t="shared" si="34"/>
        <v xml:space="preserve">  </v>
      </c>
      <c r="O522" s="24">
        <f t="shared" si="32"/>
        <v>0</v>
      </c>
      <c r="P522" s="97"/>
      <c r="Q522" s="23" t="str">
        <f>VLOOKUP(BD!U522,OPERATION!A$1:C$20,2,TRUE)</f>
        <v>A1</v>
      </c>
      <c r="R522" s="34" t="s">
        <v>61</v>
      </c>
      <c r="S522" s="23">
        <f t="shared" si="33"/>
        <v>0</v>
      </c>
      <c r="T522" s="98">
        <f t="shared" si="35"/>
        <v>6</v>
      </c>
      <c r="U522" s="99">
        <f>V$1+(INT(SUM(S$2:S522)/70)*"00:15")</f>
        <v>0.41666666666666669</v>
      </c>
    </row>
    <row r="523" spans="13:21" x14ac:dyDescent="0.2">
      <c r="M523" s="22" t="str">
        <f t="shared" si="34"/>
        <v xml:space="preserve">  </v>
      </c>
      <c r="O523" s="24">
        <f t="shared" si="32"/>
        <v>0</v>
      </c>
      <c r="P523" s="97"/>
      <c r="Q523" s="23" t="str">
        <f>VLOOKUP(BD!U523,OPERATION!A$1:C$20,2,TRUE)</f>
        <v>A1</v>
      </c>
      <c r="R523" s="34" t="s">
        <v>61</v>
      </c>
      <c r="S523" s="23">
        <f t="shared" si="33"/>
        <v>0</v>
      </c>
      <c r="T523" s="98">
        <f t="shared" si="35"/>
        <v>6</v>
      </c>
      <c r="U523" s="99">
        <f>V$1+(INT(SUM(S$2:S523)/70)*"00:15")</f>
        <v>0.41666666666666669</v>
      </c>
    </row>
    <row r="524" spans="13:21" x14ac:dyDescent="0.2">
      <c r="M524" s="22" t="str">
        <f t="shared" si="34"/>
        <v xml:space="preserve">  </v>
      </c>
      <c r="O524" s="24">
        <f t="shared" si="32"/>
        <v>0</v>
      </c>
      <c r="P524" s="97"/>
      <c r="Q524" s="23" t="str">
        <f>VLOOKUP(BD!U524,OPERATION!A$1:C$20,2,TRUE)</f>
        <v>A1</v>
      </c>
      <c r="R524" s="34" t="s">
        <v>61</v>
      </c>
      <c r="S524" s="23">
        <f t="shared" si="33"/>
        <v>0</v>
      </c>
      <c r="T524" s="98">
        <f t="shared" si="35"/>
        <v>6</v>
      </c>
      <c r="U524" s="99">
        <f>V$1+(INT(SUM(S$2:S524)/70)*"00:15")</f>
        <v>0.41666666666666669</v>
      </c>
    </row>
    <row r="525" spans="13:21" x14ac:dyDescent="0.2">
      <c r="M525" s="22" t="str">
        <f t="shared" si="34"/>
        <v xml:space="preserve">  </v>
      </c>
      <c r="O525" s="24">
        <f t="shared" si="32"/>
        <v>0</v>
      </c>
      <c r="P525" s="97"/>
      <c r="Q525" s="23" t="str">
        <f>VLOOKUP(BD!U525,OPERATION!A$1:C$20,2,TRUE)</f>
        <v>A1</v>
      </c>
      <c r="R525" s="34" t="s">
        <v>61</v>
      </c>
      <c r="S525" s="23">
        <f t="shared" si="33"/>
        <v>0</v>
      </c>
      <c r="T525" s="98">
        <f t="shared" si="35"/>
        <v>6</v>
      </c>
      <c r="U525" s="99">
        <f>V$1+(INT(SUM(S$2:S525)/70)*"00:15")</f>
        <v>0.41666666666666669</v>
      </c>
    </row>
    <row r="526" spans="13:21" x14ac:dyDescent="0.2">
      <c r="M526" s="22" t="str">
        <f t="shared" si="34"/>
        <v xml:space="preserve">  </v>
      </c>
      <c r="O526" s="24">
        <f t="shared" si="32"/>
        <v>0</v>
      </c>
      <c r="P526" s="97"/>
      <c r="Q526" s="23" t="str">
        <f>VLOOKUP(BD!U526,OPERATION!A$1:C$20,2,TRUE)</f>
        <v>A1</v>
      </c>
      <c r="R526" s="34" t="s">
        <v>61</v>
      </c>
      <c r="S526" s="23">
        <f t="shared" si="33"/>
        <v>0</v>
      </c>
      <c r="T526" s="98">
        <f t="shared" si="35"/>
        <v>6</v>
      </c>
      <c r="U526" s="99">
        <f>V$1+(INT(SUM(S$2:S526)/70)*"00:15")</f>
        <v>0.41666666666666669</v>
      </c>
    </row>
    <row r="527" spans="13:21" x14ac:dyDescent="0.2">
      <c r="M527" s="22" t="str">
        <f t="shared" si="34"/>
        <v xml:space="preserve">  </v>
      </c>
      <c r="O527" s="24">
        <f t="shared" si="32"/>
        <v>0</v>
      </c>
      <c r="P527" s="97"/>
      <c r="Q527" s="23" t="str">
        <f>VLOOKUP(BD!U527,OPERATION!A$1:C$20,2,TRUE)</f>
        <v>A1</v>
      </c>
      <c r="R527" s="34" t="s">
        <v>61</v>
      </c>
      <c r="S527" s="23">
        <f t="shared" si="33"/>
        <v>0</v>
      </c>
      <c r="T527" s="98">
        <f t="shared" si="35"/>
        <v>6</v>
      </c>
      <c r="U527" s="99">
        <f>V$1+(INT(SUM(S$2:S527)/70)*"00:15")</f>
        <v>0.41666666666666669</v>
      </c>
    </row>
    <row r="528" spans="13:21" x14ac:dyDescent="0.2">
      <c r="M528" s="22" t="str">
        <f t="shared" si="34"/>
        <v xml:space="preserve">  </v>
      </c>
      <c r="O528" s="24">
        <f t="shared" si="32"/>
        <v>0</v>
      </c>
      <c r="P528" s="97"/>
      <c r="Q528" s="23" t="str">
        <f>VLOOKUP(BD!U528,OPERATION!A$1:C$20,2,TRUE)</f>
        <v>A1</v>
      </c>
      <c r="R528" s="34" t="s">
        <v>61</v>
      </c>
      <c r="S528" s="23">
        <f t="shared" si="33"/>
        <v>0</v>
      </c>
      <c r="T528" s="98">
        <f t="shared" si="35"/>
        <v>6</v>
      </c>
      <c r="U528" s="99">
        <f>V$1+(INT(SUM(S$2:S528)/70)*"00:15")</f>
        <v>0.41666666666666669</v>
      </c>
    </row>
    <row r="529" spans="13:21" x14ac:dyDescent="0.2">
      <c r="M529" s="22" t="str">
        <f t="shared" si="34"/>
        <v xml:space="preserve">  </v>
      </c>
      <c r="O529" s="24">
        <f t="shared" si="32"/>
        <v>0</v>
      </c>
      <c r="P529" s="97"/>
      <c r="Q529" s="23" t="str">
        <f>VLOOKUP(BD!U529,OPERATION!A$1:C$20,2,TRUE)</f>
        <v>A1</v>
      </c>
      <c r="R529" s="34" t="s">
        <v>61</v>
      </c>
      <c r="S529" s="23">
        <f t="shared" si="33"/>
        <v>0</v>
      </c>
      <c r="T529" s="98">
        <f t="shared" si="35"/>
        <v>6</v>
      </c>
      <c r="U529" s="99">
        <f>V$1+(INT(SUM(S$2:S529)/70)*"00:15")</f>
        <v>0.41666666666666669</v>
      </c>
    </row>
    <row r="530" spans="13:21" x14ac:dyDescent="0.2">
      <c r="M530" s="22" t="str">
        <f t="shared" si="34"/>
        <v xml:space="preserve">  </v>
      </c>
      <c r="O530" s="24">
        <f t="shared" si="32"/>
        <v>0</v>
      </c>
      <c r="P530" s="97"/>
      <c r="Q530" s="23" t="str">
        <f>VLOOKUP(BD!U530,OPERATION!A$1:C$20,2,TRUE)</f>
        <v>A1</v>
      </c>
      <c r="R530" s="34" t="s">
        <v>61</v>
      </c>
      <c r="S530" s="23">
        <f t="shared" si="33"/>
        <v>0</v>
      </c>
      <c r="T530" s="98">
        <f t="shared" si="35"/>
        <v>6</v>
      </c>
      <c r="U530" s="99">
        <f>V$1+(INT(SUM(S$2:S530)/70)*"00:15")</f>
        <v>0.41666666666666669</v>
      </c>
    </row>
    <row r="531" spans="13:21" x14ac:dyDescent="0.2">
      <c r="M531" s="22" t="str">
        <f t="shared" si="34"/>
        <v xml:space="preserve">  </v>
      </c>
      <c r="O531" s="24">
        <f t="shared" si="32"/>
        <v>0</v>
      </c>
      <c r="P531" s="97"/>
      <c r="Q531" s="23" t="str">
        <f>VLOOKUP(BD!U531,OPERATION!A$1:C$20,2,TRUE)</f>
        <v>A1</v>
      </c>
      <c r="R531" s="34" t="s">
        <v>61</v>
      </c>
      <c r="S531" s="23">
        <f t="shared" si="33"/>
        <v>0</v>
      </c>
      <c r="T531" s="98">
        <f t="shared" si="35"/>
        <v>6</v>
      </c>
      <c r="U531" s="99">
        <f>V$1+(INT(SUM(S$2:S531)/70)*"00:15")</f>
        <v>0.41666666666666669</v>
      </c>
    </row>
    <row r="532" spans="13:21" x14ac:dyDescent="0.2">
      <c r="M532" s="22" t="str">
        <f t="shared" si="34"/>
        <v xml:space="preserve">  </v>
      </c>
      <c r="O532" s="24">
        <f t="shared" si="32"/>
        <v>0</v>
      </c>
      <c r="P532" s="97"/>
      <c r="Q532" s="23" t="str">
        <f>VLOOKUP(BD!U532,OPERATION!A$1:C$20,2,TRUE)</f>
        <v>A1</v>
      </c>
      <c r="R532" s="34" t="s">
        <v>61</v>
      </c>
      <c r="S532" s="23">
        <f t="shared" si="33"/>
        <v>0</v>
      </c>
      <c r="T532" s="98">
        <f t="shared" si="35"/>
        <v>6</v>
      </c>
      <c r="U532" s="99">
        <f>V$1+(INT(SUM(S$2:S532)/70)*"00:15")</f>
        <v>0.41666666666666669</v>
      </c>
    </row>
    <row r="533" spans="13:21" x14ac:dyDescent="0.2">
      <c r="M533" s="22" t="str">
        <f t="shared" si="34"/>
        <v xml:space="preserve">  </v>
      </c>
      <c r="O533" s="24">
        <f t="shared" si="32"/>
        <v>0</v>
      </c>
      <c r="P533" s="97"/>
      <c r="Q533" s="23" t="str">
        <f>VLOOKUP(BD!U533,OPERATION!A$1:C$20,2,TRUE)</f>
        <v>A1</v>
      </c>
      <c r="R533" s="34" t="s">
        <v>61</v>
      </c>
      <c r="S533" s="23">
        <f t="shared" si="33"/>
        <v>0</v>
      </c>
      <c r="T533" s="98">
        <f t="shared" si="35"/>
        <v>6</v>
      </c>
      <c r="U533" s="99">
        <f>V$1+(INT(SUM(S$2:S533)/70)*"00:15")</f>
        <v>0.41666666666666669</v>
      </c>
    </row>
    <row r="534" spans="13:21" x14ac:dyDescent="0.2">
      <c r="M534" s="22" t="str">
        <f t="shared" si="34"/>
        <v xml:space="preserve">  </v>
      </c>
      <c r="O534" s="24">
        <f t="shared" si="32"/>
        <v>0</v>
      </c>
      <c r="P534" s="97"/>
      <c r="Q534" s="23" t="str">
        <f>VLOOKUP(BD!U534,OPERATION!A$1:C$20,2,TRUE)</f>
        <v>A1</v>
      </c>
      <c r="R534" s="34" t="s">
        <v>61</v>
      </c>
      <c r="S534" s="23">
        <f t="shared" si="33"/>
        <v>0</v>
      </c>
      <c r="T534" s="98">
        <f t="shared" si="35"/>
        <v>6</v>
      </c>
      <c r="U534" s="99">
        <f>V$1+(INT(SUM(S$2:S534)/70)*"00:15")</f>
        <v>0.41666666666666669</v>
      </c>
    </row>
    <row r="535" spans="13:21" x14ac:dyDescent="0.2">
      <c r="M535" s="22" t="str">
        <f t="shared" si="34"/>
        <v xml:space="preserve">  </v>
      </c>
      <c r="O535" s="24">
        <f t="shared" si="32"/>
        <v>0</v>
      </c>
      <c r="P535" s="97"/>
      <c r="Q535" s="23" t="str">
        <f>VLOOKUP(BD!U535,OPERATION!A$1:C$20,2,TRUE)</f>
        <v>A1</v>
      </c>
      <c r="R535" s="34" t="s">
        <v>61</v>
      </c>
      <c r="S535" s="23">
        <f t="shared" si="33"/>
        <v>0</v>
      </c>
      <c r="T535" s="98">
        <f t="shared" si="35"/>
        <v>6</v>
      </c>
      <c r="U535" s="99">
        <f>V$1+(INT(SUM(S$2:S535)/70)*"00:15")</f>
        <v>0.41666666666666669</v>
      </c>
    </row>
    <row r="536" spans="13:21" x14ac:dyDescent="0.2">
      <c r="M536" s="22" t="str">
        <f t="shared" si="34"/>
        <v xml:space="preserve">  </v>
      </c>
      <c r="O536" s="24">
        <f t="shared" si="32"/>
        <v>0</v>
      </c>
      <c r="P536" s="97"/>
      <c r="Q536" s="23" t="str">
        <f>VLOOKUP(BD!U536,OPERATION!A$1:C$20,2,TRUE)</f>
        <v>A1</v>
      </c>
      <c r="R536" s="34" t="s">
        <v>61</v>
      </c>
      <c r="S536" s="23">
        <f t="shared" si="33"/>
        <v>0</v>
      </c>
      <c r="T536" s="98">
        <f t="shared" si="35"/>
        <v>6</v>
      </c>
      <c r="U536" s="99">
        <f>V$1+(INT(SUM(S$2:S536)/70)*"00:15")</f>
        <v>0.41666666666666669</v>
      </c>
    </row>
    <row r="537" spans="13:21" x14ac:dyDescent="0.2">
      <c r="M537" s="22" t="str">
        <f t="shared" si="34"/>
        <v xml:space="preserve">  </v>
      </c>
      <c r="O537" s="24">
        <f t="shared" si="32"/>
        <v>0</v>
      </c>
      <c r="P537" s="97"/>
      <c r="Q537" s="23" t="str">
        <f>VLOOKUP(BD!U537,OPERATION!A$1:C$20,2,TRUE)</f>
        <v>A1</v>
      </c>
      <c r="R537" s="34" t="s">
        <v>61</v>
      </c>
      <c r="S537" s="23">
        <f t="shared" si="33"/>
        <v>0</v>
      </c>
      <c r="T537" s="98">
        <f t="shared" si="35"/>
        <v>6</v>
      </c>
      <c r="U537" s="99">
        <f>V$1+(INT(SUM(S$2:S537)/70)*"00:15")</f>
        <v>0.41666666666666669</v>
      </c>
    </row>
    <row r="538" spans="13:21" x14ac:dyDescent="0.2">
      <c r="M538" s="22" t="str">
        <f t="shared" si="34"/>
        <v xml:space="preserve">  </v>
      </c>
      <c r="O538" s="24">
        <f t="shared" si="32"/>
        <v>0</v>
      </c>
      <c r="P538" s="97"/>
      <c r="Q538" s="23" t="str">
        <f>VLOOKUP(BD!U538,OPERATION!A$1:C$20,2,TRUE)</f>
        <v>A1</v>
      </c>
      <c r="R538" s="34" t="s">
        <v>61</v>
      </c>
      <c r="S538" s="23">
        <f t="shared" si="33"/>
        <v>0</v>
      </c>
      <c r="T538" s="98">
        <f t="shared" si="35"/>
        <v>6</v>
      </c>
      <c r="U538" s="99">
        <f>V$1+(INT(SUM(S$2:S538)/70)*"00:15")</f>
        <v>0.41666666666666669</v>
      </c>
    </row>
    <row r="539" spans="13:21" x14ac:dyDescent="0.2">
      <c r="M539" s="22" t="str">
        <f t="shared" si="34"/>
        <v xml:space="preserve">  </v>
      </c>
      <c r="O539" s="24">
        <f t="shared" si="32"/>
        <v>0</v>
      </c>
      <c r="P539" s="97"/>
      <c r="Q539" s="23" t="str">
        <f>VLOOKUP(BD!U539,OPERATION!A$1:C$20,2,TRUE)</f>
        <v>A1</v>
      </c>
      <c r="R539" s="34" t="s">
        <v>61</v>
      </c>
      <c r="S539" s="23">
        <f t="shared" si="33"/>
        <v>0</v>
      </c>
      <c r="T539" s="98">
        <f t="shared" si="35"/>
        <v>6</v>
      </c>
      <c r="U539" s="99">
        <f>V$1+(INT(SUM(S$2:S539)/70)*"00:15")</f>
        <v>0.41666666666666669</v>
      </c>
    </row>
    <row r="540" spans="13:21" x14ac:dyDescent="0.2">
      <c r="M540" s="22" t="str">
        <f t="shared" si="34"/>
        <v xml:space="preserve">  </v>
      </c>
      <c r="O540" s="24">
        <f t="shared" si="32"/>
        <v>0</v>
      </c>
      <c r="P540" s="97"/>
      <c r="Q540" s="23" t="str">
        <f>VLOOKUP(BD!U540,OPERATION!A$1:C$20,2,TRUE)</f>
        <v>A1</v>
      </c>
      <c r="R540" s="34" t="s">
        <v>61</v>
      </c>
      <c r="S540" s="23">
        <f t="shared" si="33"/>
        <v>0</v>
      </c>
      <c r="T540" s="98">
        <f t="shared" si="35"/>
        <v>6</v>
      </c>
      <c r="U540" s="99">
        <f>V$1+(INT(SUM(S$2:S540)/70)*"00:15")</f>
        <v>0.41666666666666669</v>
      </c>
    </row>
    <row r="541" spans="13:21" x14ac:dyDescent="0.2">
      <c r="M541" s="22" t="str">
        <f t="shared" si="34"/>
        <v xml:space="preserve">  </v>
      </c>
      <c r="O541" s="24">
        <f t="shared" si="32"/>
        <v>0</v>
      </c>
      <c r="P541" s="97"/>
      <c r="Q541" s="23" t="str">
        <f>VLOOKUP(BD!U541,OPERATION!A$1:C$20,2,TRUE)</f>
        <v>A1</v>
      </c>
      <c r="R541" s="34" t="s">
        <v>61</v>
      </c>
      <c r="S541" s="23">
        <f t="shared" si="33"/>
        <v>0</v>
      </c>
      <c r="T541" s="98">
        <f t="shared" si="35"/>
        <v>6</v>
      </c>
      <c r="U541" s="99">
        <f>V$1+(INT(SUM(S$2:S541)/70)*"00:15")</f>
        <v>0.41666666666666669</v>
      </c>
    </row>
    <row r="542" spans="13:21" x14ac:dyDescent="0.2">
      <c r="M542" s="22" t="str">
        <f t="shared" si="34"/>
        <v xml:space="preserve">  </v>
      </c>
      <c r="O542" s="24">
        <f t="shared" si="32"/>
        <v>0</v>
      </c>
      <c r="P542" s="97"/>
      <c r="Q542" s="23" t="str">
        <f>VLOOKUP(BD!U542,OPERATION!A$1:C$20,2,TRUE)</f>
        <v>A1</v>
      </c>
      <c r="R542" s="34" t="s">
        <v>61</v>
      </c>
      <c r="S542" s="23">
        <f t="shared" si="33"/>
        <v>0</v>
      </c>
      <c r="T542" s="98">
        <f t="shared" si="35"/>
        <v>6</v>
      </c>
      <c r="U542" s="99">
        <f>V$1+(INT(SUM(S$2:S542)/70)*"00:15")</f>
        <v>0.41666666666666669</v>
      </c>
    </row>
    <row r="543" spans="13:21" x14ac:dyDescent="0.2">
      <c r="M543" s="22" t="str">
        <f t="shared" si="34"/>
        <v xml:space="preserve">  </v>
      </c>
      <c r="O543" s="24">
        <f t="shared" si="32"/>
        <v>0</v>
      </c>
      <c r="P543" s="97"/>
      <c r="Q543" s="23" t="str">
        <f>VLOOKUP(BD!U543,OPERATION!A$1:C$20,2,TRUE)</f>
        <v>A1</v>
      </c>
      <c r="R543" s="34" t="s">
        <v>61</v>
      </c>
      <c r="S543" s="23">
        <f t="shared" si="33"/>
        <v>0</v>
      </c>
      <c r="T543" s="98">
        <f t="shared" si="35"/>
        <v>6</v>
      </c>
      <c r="U543" s="99">
        <f>V$1+(INT(SUM(S$2:S543)/70)*"00:15")</f>
        <v>0.41666666666666669</v>
      </c>
    </row>
    <row r="544" spans="13:21" x14ac:dyDescent="0.2">
      <c r="M544" s="22" t="str">
        <f t="shared" si="34"/>
        <v xml:space="preserve">  </v>
      </c>
      <c r="O544" s="24">
        <f t="shared" si="32"/>
        <v>0</v>
      </c>
      <c r="P544" s="97"/>
      <c r="Q544" s="23" t="str">
        <f>VLOOKUP(BD!U544,OPERATION!A$1:C$20,2,TRUE)</f>
        <v>A1</v>
      </c>
      <c r="R544" s="34" t="s">
        <v>61</v>
      </c>
      <c r="S544" s="23">
        <f t="shared" si="33"/>
        <v>0</v>
      </c>
      <c r="T544" s="98">
        <f t="shared" si="35"/>
        <v>6</v>
      </c>
      <c r="U544" s="99">
        <f>V$1+(INT(SUM(S$2:S544)/70)*"00:15")</f>
        <v>0.41666666666666669</v>
      </c>
    </row>
    <row r="545" spans="13:21" x14ac:dyDescent="0.2">
      <c r="M545" s="22" t="str">
        <f t="shared" si="34"/>
        <v xml:space="preserve">  </v>
      </c>
      <c r="O545" s="24">
        <f t="shared" si="32"/>
        <v>0</v>
      </c>
      <c r="P545" s="97"/>
      <c r="Q545" s="23" t="str">
        <f>VLOOKUP(BD!U545,OPERATION!A$1:C$20,2,TRUE)</f>
        <v>A1</v>
      </c>
      <c r="R545" s="34" t="s">
        <v>61</v>
      </c>
      <c r="S545" s="23">
        <f t="shared" si="33"/>
        <v>0</v>
      </c>
      <c r="T545" s="98">
        <f t="shared" si="35"/>
        <v>6</v>
      </c>
      <c r="U545" s="99">
        <f>V$1+(INT(SUM(S$2:S545)/70)*"00:15")</f>
        <v>0.41666666666666669</v>
      </c>
    </row>
    <row r="546" spans="13:21" x14ac:dyDescent="0.2">
      <c r="M546" s="22" t="str">
        <f t="shared" si="34"/>
        <v xml:space="preserve">  </v>
      </c>
      <c r="O546" s="24">
        <f t="shared" si="32"/>
        <v>0</v>
      </c>
      <c r="P546" s="97"/>
      <c r="Q546" s="23" t="str">
        <f>VLOOKUP(BD!U546,OPERATION!A$1:C$20,2,TRUE)</f>
        <v>A1</v>
      </c>
      <c r="R546" s="34" t="s">
        <v>61</v>
      </c>
      <c r="S546" s="23">
        <f t="shared" si="33"/>
        <v>0</v>
      </c>
      <c r="T546" s="98">
        <f t="shared" si="35"/>
        <v>6</v>
      </c>
      <c r="U546" s="99">
        <f>V$1+(INT(SUM(S$2:S546)/70)*"00:15")</f>
        <v>0.41666666666666669</v>
      </c>
    </row>
    <row r="547" spans="13:21" x14ac:dyDescent="0.2">
      <c r="M547" s="22" t="str">
        <f t="shared" si="34"/>
        <v xml:space="preserve">  </v>
      </c>
      <c r="O547" s="24">
        <f t="shared" si="32"/>
        <v>0</v>
      </c>
      <c r="P547" s="97"/>
      <c r="Q547" s="23" t="str">
        <f>VLOOKUP(BD!U547,OPERATION!A$1:C$20,2,TRUE)</f>
        <v>A1</v>
      </c>
      <c r="R547" s="34" t="s">
        <v>61</v>
      </c>
      <c r="S547" s="23">
        <f t="shared" si="33"/>
        <v>0</v>
      </c>
      <c r="T547" s="98">
        <f t="shared" si="35"/>
        <v>6</v>
      </c>
      <c r="U547" s="99">
        <f>V$1+(INT(SUM(S$2:S547)/70)*"00:15")</f>
        <v>0.41666666666666669</v>
      </c>
    </row>
    <row r="548" spans="13:21" x14ac:dyDescent="0.2">
      <c r="M548" s="22" t="str">
        <f t="shared" si="34"/>
        <v xml:space="preserve">  </v>
      </c>
      <c r="O548" s="24">
        <f t="shared" si="32"/>
        <v>0</v>
      </c>
      <c r="P548" s="97"/>
      <c r="Q548" s="23" t="str">
        <f>VLOOKUP(BD!U548,OPERATION!A$1:C$20,2,TRUE)</f>
        <v>A1</v>
      </c>
      <c r="R548" s="34" t="s">
        <v>61</v>
      </c>
      <c r="S548" s="23">
        <f t="shared" si="33"/>
        <v>0</v>
      </c>
      <c r="T548" s="98">
        <f t="shared" si="35"/>
        <v>6</v>
      </c>
      <c r="U548" s="99">
        <f>V$1+(INT(SUM(S$2:S548)/70)*"00:15")</f>
        <v>0.41666666666666669</v>
      </c>
    </row>
    <row r="549" spans="13:21" x14ac:dyDescent="0.2">
      <c r="M549" s="22" t="str">
        <f t="shared" si="34"/>
        <v xml:space="preserve">  </v>
      </c>
      <c r="O549" s="24">
        <f t="shared" si="32"/>
        <v>0</v>
      </c>
      <c r="P549" s="97"/>
      <c r="Q549" s="23" t="str">
        <f>VLOOKUP(BD!U549,OPERATION!A$1:C$20,2,TRUE)</f>
        <v>A1</v>
      </c>
      <c r="R549" s="34" t="s">
        <v>61</v>
      </c>
      <c r="S549" s="23">
        <f t="shared" si="33"/>
        <v>0</v>
      </c>
      <c r="T549" s="98">
        <f t="shared" si="35"/>
        <v>6</v>
      </c>
      <c r="U549" s="99">
        <f>V$1+(INT(SUM(S$2:S549)/70)*"00:15")</f>
        <v>0.41666666666666669</v>
      </c>
    </row>
    <row r="550" spans="13:21" x14ac:dyDescent="0.2">
      <c r="M550" s="22" t="str">
        <f t="shared" si="34"/>
        <v xml:space="preserve">  </v>
      </c>
      <c r="O550" s="24">
        <f t="shared" si="32"/>
        <v>0</v>
      </c>
      <c r="P550" s="97"/>
      <c r="Q550" s="23" t="str">
        <f>VLOOKUP(BD!U550,OPERATION!A$1:C$20,2,TRUE)</f>
        <v>A1</v>
      </c>
      <c r="R550" s="34" t="s">
        <v>61</v>
      </c>
      <c r="S550" s="23">
        <f t="shared" si="33"/>
        <v>0</v>
      </c>
      <c r="T550" s="98">
        <f t="shared" si="35"/>
        <v>6</v>
      </c>
      <c r="U550" s="99">
        <f>V$1+(INT(SUM(S$2:S550)/70)*"00:15")</f>
        <v>0.41666666666666669</v>
      </c>
    </row>
    <row r="551" spans="13:21" x14ac:dyDescent="0.2">
      <c r="M551" s="22" t="str">
        <f t="shared" si="34"/>
        <v xml:space="preserve">  </v>
      </c>
      <c r="O551" s="24">
        <f t="shared" si="32"/>
        <v>0</v>
      </c>
      <c r="P551" s="97"/>
      <c r="Q551" s="23" t="str">
        <f>VLOOKUP(BD!U551,OPERATION!A$1:C$20,2,TRUE)</f>
        <v>A1</v>
      </c>
      <c r="R551" s="34" t="s">
        <v>61</v>
      </c>
      <c r="S551" s="23">
        <f t="shared" si="33"/>
        <v>0</v>
      </c>
      <c r="T551" s="98">
        <f t="shared" si="35"/>
        <v>6</v>
      </c>
      <c r="U551" s="99">
        <f>V$1+(INT(SUM(S$2:S551)/70)*"00:15")</f>
        <v>0.41666666666666669</v>
      </c>
    </row>
    <row r="552" spans="13:21" x14ac:dyDescent="0.2">
      <c r="M552" s="22" t="str">
        <f t="shared" si="34"/>
        <v xml:space="preserve">  </v>
      </c>
      <c r="O552" s="24">
        <f t="shared" si="32"/>
        <v>0</v>
      </c>
      <c r="P552" s="97"/>
      <c r="Q552" s="23" t="str">
        <f>VLOOKUP(BD!U552,OPERATION!A$1:C$20,2,TRUE)</f>
        <v>A1</v>
      </c>
      <c r="R552" s="34" t="s">
        <v>61</v>
      </c>
      <c r="S552" s="23">
        <f t="shared" si="33"/>
        <v>0</v>
      </c>
      <c r="T552" s="98">
        <f t="shared" si="35"/>
        <v>6</v>
      </c>
      <c r="U552" s="99">
        <f>V$1+(INT(SUM(S$2:S552)/70)*"00:15")</f>
        <v>0.41666666666666669</v>
      </c>
    </row>
    <row r="553" spans="13:21" x14ac:dyDescent="0.2">
      <c r="M553" s="22" t="str">
        <f t="shared" si="34"/>
        <v xml:space="preserve">  </v>
      </c>
      <c r="O553" s="24">
        <f t="shared" si="32"/>
        <v>0</v>
      </c>
      <c r="P553" s="97"/>
      <c r="Q553" s="23" t="str">
        <f>VLOOKUP(BD!U553,OPERATION!A$1:C$20,2,TRUE)</f>
        <v>A1</v>
      </c>
      <c r="R553" s="34" t="s">
        <v>61</v>
      </c>
      <c r="S553" s="23">
        <f t="shared" si="33"/>
        <v>0</v>
      </c>
      <c r="T553" s="98">
        <f t="shared" si="35"/>
        <v>6</v>
      </c>
      <c r="U553" s="99">
        <f>V$1+(INT(SUM(S$2:S553)/70)*"00:15")</f>
        <v>0.41666666666666669</v>
      </c>
    </row>
    <row r="554" spans="13:21" x14ac:dyDescent="0.2">
      <c r="M554" s="22" t="str">
        <f t="shared" si="34"/>
        <v xml:space="preserve">  </v>
      </c>
      <c r="O554" s="24">
        <f t="shared" si="32"/>
        <v>0</v>
      </c>
      <c r="P554" s="97"/>
      <c r="Q554" s="23" t="str">
        <f>VLOOKUP(BD!U554,OPERATION!A$1:C$20,2,TRUE)</f>
        <v>A1</v>
      </c>
      <c r="R554" s="34" t="s">
        <v>61</v>
      </c>
      <c r="S554" s="23">
        <f t="shared" si="33"/>
        <v>0</v>
      </c>
      <c r="T554" s="98">
        <f t="shared" si="35"/>
        <v>6</v>
      </c>
      <c r="U554" s="99">
        <f>V$1+(INT(SUM(S$2:S554)/70)*"00:15")</f>
        <v>0.41666666666666669</v>
      </c>
    </row>
    <row r="555" spans="13:21" x14ac:dyDescent="0.2">
      <c r="M555" s="22" t="str">
        <f t="shared" si="34"/>
        <v xml:space="preserve">  </v>
      </c>
      <c r="O555" s="24">
        <f t="shared" si="32"/>
        <v>0</v>
      </c>
      <c r="P555" s="97"/>
      <c r="Q555" s="23" t="str">
        <f>VLOOKUP(BD!U555,OPERATION!A$1:C$20,2,TRUE)</f>
        <v>A1</v>
      </c>
      <c r="R555" s="34" t="s">
        <v>61</v>
      </c>
      <c r="S555" s="23">
        <f t="shared" si="33"/>
        <v>0</v>
      </c>
      <c r="T555" s="98">
        <f t="shared" si="35"/>
        <v>6</v>
      </c>
      <c r="U555" s="99">
        <f>V$1+(INT(SUM(S$2:S555)/70)*"00:15")</f>
        <v>0.41666666666666669</v>
      </c>
    </row>
    <row r="556" spans="13:21" x14ac:dyDescent="0.2">
      <c r="M556" s="22" t="str">
        <f t="shared" si="34"/>
        <v xml:space="preserve">  </v>
      </c>
      <c r="O556" s="24">
        <f t="shared" si="32"/>
        <v>0</v>
      </c>
      <c r="P556" s="97"/>
      <c r="Q556" s="23" t="str">
        <f>VLOOKUP(BD!U556,OPERATION!A$1:C$20,2,TRUE)</f>
        <v>A1</v>
      </c>
      <c r="R556" s="34" t="s">
        <v>61</v>
      </c>
      <c r="S556" s="23">
        <f t="shared" si="33"/>
        <v>0</v>
      </c>
      <c r="T556" s="98">
        <f t="shared" si="35"/>
        <v>6</v>
      </c>
      <c r="U556" s="99">
        <f>V$1+(INT(SUM(S$2:S556)/70)*"00:15")</f>
        <v>0.41666666666666669</v>
      </c>
    </row>
    <row r="557" spans="13:21" x14ac:dyDescent="0.2">
      <c r="M557" s="22" t="str">
        <f t="shared" si="34"/>
        <v xml:space="preserve">  </v>
      </c>
      <c r="O557" s="24">
        <f t="shared" si="32"/>
        <v>0</v>
      </c>
      <c r="P557" s="97"/>
      <c r="Q557" s="23" t="str">
        <f>VLOOKUP(BD!U557,OPERATION!A$1:C$20,2,TRUE)</f>
        <v>A1</v>
      </c>
      <c r="R557" s="34" t="s">
        <v>61</v>
      </c>
      <c r="S557" s="23">
        <f t="shared" si="33"/>
        <v>0</v>
      </c>
      <c r="T557" s="98">
        <f t="shared" si="35"/>
        <v>6</v>
      </c>
      <c r="U557" s="99">
        <f>V$1+(INT(SUM(S$2:S557)/70)*"00:15")</f>
        <v>0.41666666666666669</v>
      </c>
    </row>
    <row r="558" spans="13:21" x14ac:dyDescent="0.2">
      <c r="M558" s="22" t="str">
        <f t="shared" si="34"/>
        <v xml:space="preserve">  </v>
      </c>
      <c r="O558" s="24">
        <f t="shared" si="32"/>
        <v>0</v>
      </c>
      <c r="P558" s="97"/>
      <c r="Q558" s="23" t="str">
        <f>VLOOKUP(BD!U558,OPERATION!A$1:C$20,2,TRUE)</f>
        <v>A1</v>
      </c>
      <c r="R558" s="34" t="s">
        <v>61</v>
      </c>
      <c r="S558" s="23">
        <f t="shared" si="33"/>
        <v>0</v>
      </c>
      <c r="T558" s="98">
        <f t="shared" si="35"/>
        <v>6</v>
      </c>
      <c r="U558" s="99">
        <f>V$1+(INT(SUM(S$2:S558)/70)*"00:15")</f>
        <v>0.41666666666666669</v>
      </c>
    </row>
    <row r="559" spans="13:21" x14ac:dyDescent="0.2">
      <c r="M559" s="22" t="str">
        <f t="shared" si="34"/>
        <v xml:space="preserve">  </v>
      </c>
      <c r="O559" s="24">
        <f t="shared" si="32"/>
        <v>0</v>
      </c>
      <c r="P559" s="97"/>
      <c r="Q559" s="23" t="str">
        <f>VLOOKUP(BD!U559,OPERATION!A$1:C$20,2,TRUE)</f>
        <v>A1</v>
      </c>
      <c r="R559" s="34" t="s">
        <v>61</v>
      </c>
      <c r="S559" s="23">
        <f t="shared" si="33"/>
        <v>0</v>
      </c>
      <c r="T559" s="98">
        <f t="shared" si="35"/>
        <v>6</v>
      </c>
      <c r="U559" s="99">
        <f>V$1+(INT(SUM(S$2:S559)/70)*"00:15")</f>
        <v>0.41666666666666669</v>
      </c>
    </row>
    <row r="560" spans="13:21" x14ac:dyDescent="0.2">
      <c r="M560" s="22" t="str">
        <f t="shared" si="34"/>
        <v xml:space="preserve">  </v>
      </c>
      <c r="O560" s="24">
        <f t="shared" si="32"/>
        <v>0</v>
      </c>
      <c r="P560" s="97"/>
      <c r="Q560" s="23" t="str">
        <f>VLOOKUP(BD!U560,OPERATION!A$1:C$20,2,TRUE)</f>
        <v>A1</v>
      </c>
      <c r="R560" s="34" t="s">
        <v>61</v>
      </c>
      <c r="S560" s="23">
        <f t="shared" si="33"/>
        <v>0</v>
      </c>
      <c r="T560" s="98">
        <f t="shared" si="35"/>
        <v>6</v>
      </c>
      <c r="U560" s="99">
        <f>V$1+(INT(SUM(S$2:S560)/70)*"00:15")</f>
        <v>0.41666666666666669</v>
      </c>
    </row>
    <row r="561" spans="13:21" x14ac:dyDescent="0.2">
      <c r="M561" s="22" t="str">
        <f t="shared" si="34"/>
        <v xml:space="preserve">  </v>
      </c>
      <c r="O561" s="24">
        <f t="shared" si="32"/>
        <v>0</v>
      </c>
      <c r="P561" s="97"/>
      <c r="Q561" s="23" t="str">
        <f>VLOOKUP(BD!U561,OPERATION!A$1:C$20,2,TRUE)</f>
        <v>A1</v>
      </c>
      <c r="R561" s="34" t="s">
        <v>61</v>
      </c>
      <c r="S561" s="23">
        <f t="shared" si="33"/>
        <v>0</v>
      </c>
      <c r="T561" s="98">
        <f t="shared" si="35"/>
        <v>6</v>
      </c>
      <c r="U561" s="99">
        <f>V$1+(INT(SUM(S$2:S561)/70)*"00:15")</f>
        <v>0.41666666666666669</v>
      </c>
    </row>
    <row r="562" spans="13:21" x14ac:dyDescent="0.2">
      <c r="M562" s="22" t="str">
        <f t="shared" si="34"/>
        <v xml:space="preserve">  </v>
      </c>
      <c r="O562" s="24">
        <f t="shared" si="32"/>
        <v>0</v>
      </c>
      <c r="P562" s="97"/>
      <c r="Q562" s="23" t="str">
        <f>VLOOKUP(BD!U562,OPERATION!A$1:C$20,2,TRUE)</f>
        <v>A1</v>
      </c>
      <c r="R562" s="34" t="s">
        <v>61</v>
      </c>
      <c r="S562" s="23">
        <f t="shared" si="33"/>
        <v>0</v>
      </c>
      <c r="T562" s="98">
        <f t="shared" si="35"/>
        <v>6</v>
      </c>
      <c r="U562" s="99">
        <f>V$1+(INT(SUM(S$2:S562)/70)*"00:15")</f>
        <v>0.41666666666666669</v>
      </c>
    </row>
    <row r="563" spans="13:21" x14ac:dyDescent="0.2">
      <c r="M563" s="22" t="str">
        <f t="shared" si="34"/>
        <v xml:space="preserve">  </v>
      </c>
      <c r="O563" s="24">
        <f t="shared" si="32"/>
        <v>0</v>
      </c>
      <c r="P563" s="97"/>
      <c r="Q563" s="23" t="str">
        <f>VLOOKUP(BD!U563,OPERATION!A$1:C$20,2,TRUE)</f>
        <v>A1</v>
      </c>
      <c r="R563" s="34" t="s">
        <v>61</v>
      </c>
      <c r="S563" s="23">
        <f t="shared" si="33"/>
        <v>0</v>
      </c>
      <c r="T563" s="98">
        <f t="shared" si="35"/>
        <v>6</v>
      </c>
      <c r="U563" s="99">
        <f>V$1+(INT(SUM(S$2:S563)/70)*"00:15")</f>
        <v>0.41666666666666669</v>
      </c>
    </row>
    <row r="564" spans="13:21" x14ac:dyDescent="0.2">
      <c r="M564" s="22" t="str">
        <f t="shared" si="34"/>
        <v xml:space="preserve">  </v>
      </c>
      <c r="O564" s="24">
        <f t="shared" si="32"/>
        <v>0</v>
      </c>
      <c r="P564" s="97"/>
      <c r="Q564" s="23" t="str">
        <f>VLOOKUP(BD!U564,OPERATION!A$1:C$20,2,TRUE)</f>
        <v>A1</v>
      </c>
      <c r="R564" s="34" t="s">
        <v>61</v>
      </c>
      <c r="S564" s="23">
        <f t="shared" si="33"/>
        <v>0</v>
      </c>
      <c r="T564" s="98">
        <f t="shared" si="35"/>
        <v>6</v>
      </c>
      <c r="U564" s="99">
        <f>V$1+(INT(SUM(S$2:S564)/70)*"00:15")</f>
        <v>0.41666666666666669</v>
      </c>
    </row>
    <row r="565" spans="13:21" x14ac:dyDescent="0.2">
      <c r="M565" s="22" t="str">
        <f t="shared" si="34"/>
        <v xml:space="preserve">  </v>
      </c>
      <c r="O565" s="24">
        <f t="shared" si="32"/>
        <v>0</v>
      </c>
      <c r="P565" s="97"/>
      <c r="Q565" s="23" t="str">
        <f>VLOOKUP(BD!U565,OPERATION!A$1:C$20,2,TRUE)</f>
        <v>A1</v>
      </c>
      <c r="R565" s="34" t="s">
        <v>61</v>
      </c>
      <c r="S565" s="23">
        <f t="shared" si="33"/>
        <v>0</v>
      </c>
      <c r="T565" s="98">
        <f t="shared" si="35"/>
        <v>6</v>
      </c>
      <c r="U565" s="99">
        <f>V$1+(INT(SUM(S$2:S565)/70)*"00:15")</f>
        <v>0.41666666666666669</v>
      </c>
    </row>
    <row r="566" spans="13:21" x14ac:dyDescent="0.2">
      <c r="M566" s="22" t="str">
        <f t="shared" si="34"/>
        <v xml:space="preserve">  </v>
      </c>
      <c r="O566" s="24">
        <f t="shared" si="32"/>
        <v>0</v>
      </c>
      <c r="P566" s="97"/>
      <c r="Q566" s="23" t="str">
        <f>VLOOKUP(BD!U566,OPERATION!A$1:C$20,2,TRUE)</f>
        <v>A1</v>
      </c>
      <c r="R566" s="34" t="s">
        <v>61</v>
      </c>
      <c r="S566" s="23">
        <f t="shared" si="33"/>
        <v>0</v>
      </c>
      <c r="T566" s="98">
        <f t="shared" si="35"/>
        <v>6</v>
      </c>
      <c r="U566" s="99">
        <f>V$1+(INT(SUM(S$2:S566)/70)*"00:15")</f>
        <v>0.41666666666666669</v>
      </c>
    </row>
    <row r="567" spans="13:21" x14ac:dyDescent="0.2">
      <c r="M567" s="22" t="str">
        <f t="shared" si="34"/>
        <v xml:space="preserve">  </v>
      </c>
      <c r="O567" s="24">
        <f t="shared" si="32"/>
        <v>0</v>
      </c>
      <c r="P567" s="97"/>
      <c r="Q567" s="23" t="str">
        <f>VLOOKUP(BD!U567,OPERATION!A$1:C$20,2,TRUE)</f>
        <v>A1</v>
      </c>
      <c r="R567" s="34" t="s">
        <v>61</v>
      </c>
      <c r="S567" s="23">
        <f t="shared" si="33"/>
        <v>0</v>
      </c>
      <c r="T567" s="98">
        <f t="shared" si="35"/>
        <v>6</v>
      </c>
      <c r="U567" s="99">
        <f>V$1+(INT(SUM(S$2:S567)/70)*"00:15")</f>
        <v>0.41666666666666669</v>
      </c>
    </row>
    <row r="568" spans="13:21" x14ac:dyDescent="0.2">
      <c r="M568" s="22" t="str">
        <f t="shared" si="34"/>
        <v xml:space="preserve">  </v>
      </c>
      <c r="O568" s="24">
        <f t="shared" si="32"/>
        <v>0</v>
      </c>
      <c r="P568" s="97"/>
      <c r="Q568" s="23" t="str">
        <f>VLOOKUP(BD!U568,OPERATION!A$1:C$20,2,TRUE)</f>
        <v>A1</v>
      </c>
      <c r="R568" s="34" t="s">
        <v>61</v>
      </c>
      <c r="S568" s="23">
        <f t="shared" si="33"/>
        <v>0</v>
      </c>
      <c r="T568" s="98">
        <f t="shared" si="35"/>
        <v>6</v>
      </c>
      <c r="U568" s="99">
        <f>V$1+(INT(SUM(S$2:S568)/70)*"00:15")</f>
        <v>0.41666666666666669</v>
      </c>
    </row>
    <row r="569" spans="13:21" x14ac:dyDescent="0.2">
      <c r="M569" s="22" t="str">
        <f t="shared" si="34"/>
        <v xml:space="preserve">  </v>
      </c>
      <c r="O569" s="24">
        <f t="shared" si="32"/>
        <v>0</v>
      </c>
      <c r="P569" s="97"/>
      <c r="Q569" s="23" t="str">
        <f>VLOOKUP(BD!U569,OPERATION!A$1:C$20,2,TRUE)</f>
        <v>A1</v>
      </c>
      <c r="R569" s="34" t="s">
        <v>61</v>
      </c>
      <c r="S569" s="23">
        <f t="shared" si="33"/>
        <v>0</v>
      </c>
      <c r="T569" s="98">
        <f t="shared" si="35"/>
        <v>6</v>
      </c>
      <c r="U569" s="99">
        <f>V$1+(INT(SUM(S$2:S569)/70)*"00:15")</f>
        <v>0.41666666666666669</v>
      </c>
    </row>
    <row r="570" spans="13:21" x14ac:dyDescent="0.2">
      <c r="M570" s="22" t="str">
        <f t="shared" si="34"/>
        <v xml:space="preserve">  </v>
      </c>
      <c r="O570" s="24">
        <f t="shared" si="32"/>
        <v>0</v>
      </c>
      <c r="P570" s="97"/>
      <c r="Q570" s="23" t="str">
        <f>VLOOKUP(BD!U570,OPERATION!A$1:C$20,2,TRUE)</f>
        <v>A1</v>
      </c>
      <c r="R570" s="34" t="s">
        <v>61</v>
      </c>
      <c r="S570" s="23">
        <f t="shared" si="33"/>
        <v>0</v>
      </c>
      <c r="T570" s="98">
        <f t="shared" si="35"/>
        <v>6</v>
      </c>
      <c r="U570" s="99">
        <f>V$1+(INT(SUM(S$2:S570)/70)*"00:15")</f>
        <v>0.41666666666666669</v>
      </c>
    </row>
    <row r="571" spans="13:21" x14ac:dyDescent="0.2">
      <c r="M571" s="22" t="str">
        <f t="shared" si="34"/>
        <v xml:space="preserve">  </v>
      </c>
      <c r="O571" s="24">
        <f t="shared" si="32"/>
        <v>0</v>
      </c>
      <c r="P571" s="97"/>
      <c r="Q571" s="23" t="str">
        <f>VLOOKUP(BD!U571,OPERATION!A$1:C$20,2,TRUE)</f>
        <v>A1</v>
      </c>
      <c r="R571" s="34" t="s">
        <v>61</v>
      </c>
      <c r="S571" s="23">
        <f t="shared" si="33"/>
        <v>0</v>
      </c>
      <c r="T571" s="98">
        <f t="shared" si="35"/>
        <v>6</v>
      </c>
      <c r="U571" s="99">
        <f>V$1+(INT(SUM(S$2:S571)/70)*"00:15")</f>
        <v>0.41666666666666669</v>
      </c>
    </row>
    <row r="572" spans="13:21" x14ac:dyDescent="0.2">
      <c r="M572" s="22" t="str">
        <f t="shared" si="34"/>
        <v xml:space="preserve">  </v>
      </c>
      <c r="O572" s="24">
        <f t="shared" si="32"/>
        <v>0</v>
      </c>
      <c r="P572" s="97"/>
      <c r="Q572" s="23" t="str">
        <f>VLOOKUP(BD!U572,OPERATION!A$1:C$20,2,TRUE)</f>
        <v>A1</v>
      </c>
      <c r="R572" s="34" t="s">
        <v>61</v>
      </c>
      <c r="S572" s="23">
        <f t="shared" si="33"/>
        <v>0</v>
      </c>
      <c r="T572" s="98">
        <f t="shared" si="35"/>
        <v>6</v>
      </c>
      <c r="U572" s="99">
        <f>V$1+(INT(SUM(S$2:S572)/70)*"00:15")</f>
        <v>0.41666666666666669</v>
      </c>
    </row>
    <row r="573" spans="13:21" x14ac:dyDescent="0.2">
      <c r="M573" s="22" t="str">
        <f t="shared" si="34"/>
        <v xml:space="preserve">  </v>
      </c>
      <c r="O573" s="24">
        <f t="shared" si="32"/>
        <v>0</v>
      </c>
      <c r="P573" s="97"/>
      <c r="Q573" s="23" t="str">
        <f>VLOOKUP(BD!U573,OPERATION!A$1:C$20,2,TRUE)</f>
        <v>A1</v>
      </c>
      <c r="R573" s="34" t="s">
        <v>61</v>
      </c>
      <c r="S573" s="23">
        <f t="shared" si="33"/>
        <v>0</v>
      </c>
      <c r="T573" s="98">
        <f t="shared" si="35"/>
        <v>6</v>
      </c>
      <c r="U573" s="99">
        <f>V$1+(INT(SUM(S$2:S573)/70)*"00:15")</f>
        <v>0.41666666666666669</v>
      </c>
    </row>
    <row r="574" spans="13:21" x14ac:dyDescent="0.2">
      <c r="M574" s="22" t="str">
        <f t="shared" si="34"/>
        <v xml:space="preserve">  </v>
      </c>
      <c r="O574" s="24">
        <f t="shared" si="32"/>
        <v>0</v>
      </c>
      <c r="P574" s="97"/>
      <c r="Q574" s="23" t="str">
        <f>VLOOKUP(BD!U574,OPERATION!A$1:C$20,2,TRUE)</f>
        <v>A1</v>
      </c>
      <c r="R574" s="34" t="s">
        <v>61</v>
      </c>
      <c r="S574" s="23">
        <f t="shared" si="33"/>
        <v>0</v>
      </c>
      <c r="T574" s="98">
        <f t="shared" si="35"/>
        <v>6</v>
      </c>
      <c r="U574" s="99">
        <f>V$1+(INT(SUM(S$2:S574)/70)*"00:15")</f>
        <v>0.41666666666666669</v>
      </c>
    </row>
    <row r="575" spans="13:21" x14ac:dyDescent="0.2">
      <c r="M575" s="22" t="str">
        <f t="shared" si="34"/>
        <v xml:space="preserve">  </v>
      </c>
      <c r="O575" s="24">
        <f t="shared" si="32"/>
        <v>0</v>
      </c>
      <c r="P575" s="97"/>
      <c r="Q575" s="23" t="str">
        <f>VLOOKUP(BD!U575,OPERATION!A$1:C$20,2,TRUE)</f>
        <v>A1</v>
      </c>
      <c r="R575" s="34" t="s">
        <v>61</v>
      </c>
      <c r="S575" s="23">
        <f t="shared" si="33"/>
        <v>0</v>
      </c>
      <c r="T575" s="98">
        <f t="shared" si="35"/>
        <v>6</v>
      </c>
      <c r="U575" s="99">
        <f>V$1+(INT(SUM(S$2:S575)/70)*"00:15")</f>
        <v>0.41666666666666669</v>
      </c>
    </row>
    <row r="576" spans="13:21" x14ac:dyDescent="0.2">
      <c r="M576" s="22" t="str">
        <f t="shared" si="34"/>
        <v xml:space="preserve">  </v>
      </c>
      <c r="O576" s="24">
        <f t="shared" ref="O576:O639" si="36">I576*30+J576*14</f>
        <v>0</v>
      </c>
      <c r="P576" s="97"/>
      <c r="Q576" s="23" t="str">
        <f>VLOOKUP(BD!U576,OPERATION!A$1:C$20,2,TRUE)</f>
        <v>A1</v>
      </c>
      <c r="R576" s="34" t="s">
        <v>61</v>
      </c>
      <c r="S576" s="23">
        <f t="shared" ref="S576:S639" si="37">I576+J576+K576</f>
        <v>0</v>
      </c>
      <c r="T576" s="98">
        <f t="shared" si="35"/>
        <v>6</v>
      </c>
      <c r="U576" s="99">
        <f>V$1+(INT(SUM(S$2:S576)/70)*"00:15")</f>
        <v>0.41666666666666669</v>
      </c>
    </row>
    <row r="577" spans="13:21" x14ac:dyDescent="0.2">
      <c r="M577" s="22" t="str">
        <f t="shared" ref="M577:M640" si="38">CONCATENATE(B578,"  ",C578)</f>
        <v xml:space="preserve">  </v>
      </c>
      <c r="O577" s="24">
        <f t="shared" si="36"/>
        <v>0</v>
      </c>
      <c r="P577" s="97"/>
      <c r="Q577" s="23" t="str">
        <f>VLOOKUP(BD!U577,OPERATION!A$1:C$20,2,TRUE)</f>
        <v>A1</v>
      </c>
      <c r="R577" s="34" t="s">
        <v>61</v>
      </c>
      <c r="S577" s="23">
        <f t="shared" si="37"/>
        <v>0</v>
      </c>
      <c r="T577" s="98">
        <f t="shared" si="35"/>
        <v>6</v>
      </c>
      <c r="U577" s="99">
        <f>V$1+(INT(SUM(S$2:S577)/70)*"00:15")</f>
        <v>0.41666666666666669</v>
      </c>
    </row>
    <row r="578" spans="13:21" x14ac:dyDescent="0.2">
      <c r="M578" s="22" t="str">
        <f t="shared" si="38"/>
        <v xml:space="preserve">  </v>
      </c>
      <c r="O578" s="24">
        <f t="shared" si="36"/>
        <v>0</v>
      </c>
      <c r="P578" s="97"/>
      <c r="Q578" s="23" t="str">
        <f>VLOOKUP(BD!U578,OPERATION!A$1:C$20,2,TRUE)</f>
        <v>A1</v>
      </c>
      <c r="R578" s="34" t="s">
        <v>61</v>
      </c>
      <c r="S578" s="23">
        <f t="shared" si="37"/>
        <v>0</v>
      </c>
      <c r="T578" s="98">
        <f t="shared" si="35"/>
        <v>6</v>
      </c>
      <c r="U578" s="99">
        <f>V$1+(INT(SUM(S$2:S578)/70)*"00:15")</f>
        <v>0.41666666666666669</v>
      </c>
    </row>
    <row r="579" spans="13:21" x14ac:dyDescent="0.2">
      <c r="M579" s="22" t="str">
        <f t="shared" si="38"/>
        <v xml:space="preserve">  </v>
      </c>
      <c r="O579" s="24">
        <f t="shared" si="36"/>
        <v>0</v>
      </c>
      <c r="P579" s="97"/>
      <c r="Q579" s="23" t="str">
        <f>VLOOKUP(BD!U579,OPERATION!A$1:C$20,2,TRUE)</f>
        <v>A1</v>
      </c>
      <c r="R579" s="34" t="s">
        <v>61</v>
      </c>
      <c r="S579" s="23">
        <f t="shared" si="37"/>
        <v>0</v>
      </c>
      <c r="T579" s="98">
        <f t="shared" ref="T579:T642" si="39">IF(OR(U579&lt;&gt;U578,U579=U578),SUMIF(U:U,U579,S:S),"")</f>
        <v>6</v>
      </c>
      <c r="U579" s="99">
        <f>V$1+(INT(SUM(S$2:S579)/70)*"00:15")</f>
        <v>0.41666666666666669</v>
      </c>
    </row>
    <row r="580" spans="13:21" x14ac:dyDescent="0.2">
      <c r="M580" s="22" t="str">
        <f t="shared" si="38"/>
        <v xml:space="preserve">  </v>
      </c>
      <c r="O580" s="24">
        <f t="shared" si="36"/>
        <v>0</v>
      </c>
      <c r="P580" s="97"/>
      <c r="Q580" s="23" t="str">
        <f>VLOOKUP(BD!U580,OPERATION!A$1:C$20,2,TRUE)</f>
        <v>A1</v>
      </c>
      <c r="R580" s="34" t="s">
        <v>61</v>
      </c>
      <c r="S580" s="23">
        <f t="shared" si="37"/>
        <v>0</v>
      </c>
      <c r="T580" s="98">
        <f t="shared" si="39"/>
        <v>6</v>
      </c>
      <c r="U580" s="99">
        <f>V$1+(INT(SUM(S$2:S580)/70)*"00:15")</f>
        <v>0.41666666666666669</v>
      </c>
    </row>
    <row r="581" spans="13:21" x14ac:dyDescent="0.2">
      <c r="M581" s="22" t="str">
        <f t="shared" si="38"/>
        <v xml:space="preserve">  </v>
      </c>
      <c r="O581" s="24">
        <f t="shared" si="36"/>
        <v>0</v>
      </c>
      <c r="P581" s="97"/>
      <c r="Q581" s="23" t="str">
        <f>VLOOKUP(BD!U581,OPERATION!A$1:C$20,2,TRUE)</f>
        <v>A1</v>
      </c>
      <c r="R581" s="34" t="s">
        <v>61</v>
      </c>
      <c r="S581" s="23">
        <f t="shared" si="37"/>
        <v>0</v>
      </c>
      <c r="T581" s="98">
        <f t="shared" si="39"/>
        <v>6</v>
      </c>
      <c r="U581" s="99">
        <f>V$1+(INT(SUM(S$2:S581)/70)*"00:15")</f>
        <v>0.41666666666666669</v>
      </c>
    </row>
    <row r="582" spans="13:21" x14ac:dyDescent="0.2">
      <c r="M582" s="22" t="str">
        <f t="shared" si="38"/>
        <v xml:space="preserve">  </v>
      </c>
      <c r="O582" s="24">
        <f t="shared" si="36"/>
        <v>0</v>
      </c>
      <c r="P582" s="97"/>
      <c r="Q582" s="23" t="str">
        <f>VLOOKUP(BD!U582,OPERATION!A$1:C$20,2,TRUE)</f>
        <v>A1</v>
      </c>
      <c r="R582" s="34" t="s">
        <v>61</v>
      </c>
      <c r="S582" s="23">
        <f t="shared" si="37"/>
        <v>0</v>
      </c>
      <c r="T582" s="98">
        <f t="shared" si="39"/>
        <v>6</v>
      </c>
      <c r="U582" s="99">
        <f>V$1+(INT(SUM(S$2:S582)/70)*"00:15")</f>
        <v>0.41666666666666669</v>
      </c>
    </row>
    <row r="583" spans="13:21" x14ac:dyDescent="0.2">
      <c r="M583" s="22" t="str">
        <f t="shared" si="38"/>
        <v xml:space="preserve">  </v>
      </c>
      <c r="O583" s="24">
        <f t="shared" si="36"/>
        <v>0</v>
      </c>
      <c r="P583" s="97"/>
      <c r="Q583" s="23" t="str">
        <f>VLOOKUP(BD!U583,OPERATION!A$1:C$20,2,TRUE)</f>
        <v>A1</v>
      </c>
      <c r="R583" s="34" t="s">
        <v>61</v>
      </c>
      <c r="S583" s="23">
        <f t="shared" si="37"/>
        <v>0</v>
      </c>
      <c r="T583" s="98">
        <f t="shared" si="39"/>
        <v>6</v>
      </c>
      <c r="U583" s="99">
        <f>V$1+(INT(SUM(S$2:S583)/70)*"00:15")</f>
        <v>0.41666666666666669</v>
      </c>
    </row>
    <row r="584" spans="13:21" x14ac:dyDescent="0.2">
      <c r="M584" s="22" t="str">
        <f t="shared" si="38"/>
        <v xml:space="preserve">  </v>
      </c>
      <c r="O584" s="24">
        <f t="shared" si="36"/>
        <v>0</v>
      </c>
      <c r="P584" s="97"/>
      <c r="Q584" s="23" t="str">
        <f>VLOOKUP(BD!U584,OPERATION!A$1:C$20,2,TRUE)</f>
        <v>A1</v>
      </c>
      <c r="R584" s="34" t="s">
        <v>61</v>
      </c>
      <c r="S584" s="23">
        <f t="shared" si="37"/>
        <v>0</v>
      </c>
      <c r="T584" s="98">
        <f t="shared" si="39"/>
        <v>6</v>
      </c>
      <c r="U584" s="99">
        <f>V$1+(INT(SUM(S$2:S584)/70)*"00:15")</f>
        <v>0.41666666666666669</v>
      </c>
    </row>
    <row r="585" spans="13:21" x14ac:dyDescent="0.2">
      <c r="M585" s="22" t="str">
        <f t="shared" si="38"/>
        <v xml:space="preserve">  </v>
      </c>
      <c r="O585" s="24">
        <f t="shared" si="36"/>
        <v>0</v>
      </c>
      <c r="P585" s="97"/>
      <c r="Q585" s="23" t="str">
        <f>VLOOKUP(BD!U585,OPERATION!A$1:C$20,2,TRUE)</f>
        <v>A1</v>
      </c>
      <c r="R585" s="34" t="s">
        <v>61</v>
      </c>
      <c r="S585" s="23">
        <f t="shared" si="37"/>
        <v>0</v>
      </c>
      <c r="T585" s="98">
        <f t="shared" si="39"/>
        <v>6</v>
      </c>
      <c r="U585" s="99">
        <f>V$1+(INT(SUM(S$2:S585)/70)*"00:15")</f>
        <v>0.41666666666666669</v>
      </c>
    </row>
    <row r="586" spans="13:21" x14ac:dyDescent="0.2">
      <c r="M586" s="22" t="str">
        <f t="shared" si="38"/>
        <v xml:space="preserve">  </v>
      </c>
      <c r="O586" s="24">
        <f t="shared" si="36"/>
        <v>0</v>
      </c>
      <c r="P586" s="97"/>
      <c r="Q586" s="23" t="str">
        <f>VLOOKUP(BD!U586,OPERATION!A$1:C$20,2,TRUE)</f>
        <v>A1</v>
      </c>
      <c r="R586" s="34" t="s">
        <v>61</v>
      </c>
      <c r="S586" s="23">
        <f t="shared" si="37"/>
        <v>0</v>
      </c>
      <c r="T586" s="98">
        <f t="shared" si="39"/>
        <v>6</v>
      </c>
      <c r="U586" s="99">
        <f>V$1+(INT(SUM(S$2:S586)/70)*"00:15")</f>
        <v>0.41666666666666669</v>
      </c>
    </row>
    <row r="587" spans="13:21" x14ac:dyDescent="0.2">
      <c r="M587" s="22" t="str">
        <f t="shared" si="38"/>
        <v xml:space="preserve">  </v>
      </c>
      <c r="O587" s="24">
        <f t="shared" si="36"/>
        <v>0</v>
      </c>
      <c r="P587" s="97"/>
      <c r="Q587" s="23" t="str">
        <f>VLOOKUP(BD!U587,OPERATION!A$1:C$20,2,TRUE)</f>
        <v>A1</v>
      </c>
      <c r="R587" s="34" t="s">
        <v>61</v>
      </c>
      <c r="S587" s="23">
        <f t="shared" si="37"/>
        <v>0</v>
      </c>
      <c r="T587" s="98">
        <f t="shared" si="39"/>
        <v>6</v>
      </c>
      <c r="U587" s="99">
        <f>V$1+(INT(SUM(S$2:S587)/70)*"00:15")</f>
        <v>0.41666666666666669</v>
      </c>
    </row>
    <row r="588" spans="13:21" x14ac:dyDescent="0.2">
      <c r="M588" s="22" t="str">
        <f t="shared" si="38"/>
        <v xml:space="preserve">  </v>
      </c>
      <c r="O588" s="24">
        <f t="shared" si="36"/>
        <v>0</v>
      </c>
      <c r="P588" s="97"/>
      <c r="Q588" s="23" t="str">
        <f>VLOOKUP(BD!U588,OPERATION!A$1:C$20,2,TRUE)</f>
        <v>A1</v>
      </c>
      <c r="R588" s="34" t="s">
        <v>61</v>
      </c>
      <c r="S588" s="23">
        <f t="shared" si="37"/>
        <v>0</v>
      </c>
      <c r="T588" s="98">
        <f t="shared" si="39"/>
        <v>6</v>
      </c>
      <c r="U588" s="99">
        <f>V$1+(INT(SUM(S$2:S588)/70)*"00:15")</f>
        <v>0.41666666666666669</v>
      </c>
    </row>
    <row r="589" spans="13:21" x14ac:dyDescent="0.2">
      <c r="M589" s="22" t="str">
        <f t="shared" si="38"/>
        <v xml:space="preserve">  </v>
      </c>
      <c r="O589" s="24">
        <f t="shared" si="36"/>
        <v>0</v>
      </c>
      <c r="P589" s="97"/>
      <c r="Q589" s="23" t="str">
        <f>VLOOKUP(BD!U589,OPERATION!A$1:C$20,2,TRUE)</f>
        <v>A1</v>
      </c>
      <c r="R589" s="34" t="s">
        <v>61</v>
      </c>
      <c r="S589" s="23">
        <f t="shared" si="37"/>
        <v>0</v>
      </c>
      <c r="T589" s="98">
        <f t="shared" si="39"/>
        <v>6</v>
      </c>
      <c r="U589" s="99">
        <f>V$1+(INT(SUM(S$2:S589)/70)*"00:15")</f>
        <v>0.41666666666666669</v>
      </c>
    </row>
    <row r="590" spans="13:21" x14ac:dyDescent="0.2">
      <c r="M590" s="22" t="str">
        <f t="shared" si="38"/>
        <v xml:space="preserve">  </v>
      </c>
      <c r="O590" s="24">
        <f t="shared" si="36"/>
        <v>0</v>
      </c>
      <c r="P590" s="97"/>
      <c r="Q590" s="23" t="str">
        <f>VLOOKUP(BD!U590,OPERATION!A$1:C$20,2,TRUE)</f>
        <v>A1</v>
      </c>
      <c r="R590" s="34" t="s">
        <v>61</v>
      </c>
      <c r="S590" s="23">
        <f t="shared" si="37"/>
        <v>0</v>
      </c>
      <c r="T590" s="98">
        <f t="shared" si="39"/>
        <v>6</v>
      </c>
      <c r="U590" s="99">
        <f>V$1+(INT(SUM(S$2:S590)/70)*"00:15")</f>
        <v>0.41666666666666669</v>
      </c>
    </row>
    <row r="591" spans="13:21" x14ac:dyDescent="0.2">
      <c r="M591" s="22" t="str">
        <f t="shared" si="38"/>
        <v xml:space="preserve">  </v>
      </c>
      <c r="O591" s="24">
        <f t="shared" si="36"/>
        <v>0</v>
      </c>
      <c r="P591" s="97"/>
      <c r="Q591" s="23" t="str">
        <f>VLOOKUP(BD!U591,OPERATION!A$1:C$20,2,TRUE)</f>
        <v>A1</v>
      </c>
      <c r="R591" s="34" t="s">
        <v>61</v>
      </c>
      <c r="S591" s="23">
        <f t="shared" si="37"/>
        <v>0</v>
      </c>
      <c r="T591" s="98">
        <f t="shared" si="39"/>
        <v>6</v>
      </c>
      <c r="U591" s="99">
        <f>V$1+(INT(SUM(S$2:S591)/70)*"00:15")</f>
        <v>0.41666666666666669</v>
      </c>
    </row>
    <row r="592" spans="13:21" x14ac:dyDescent="0.2">
      <c r="M592" s="22" t="str">
        <f t="shared" si="38"/>
        <v xml:space="preserve">  </v>
      </c>
      <c r="O592" s="24">
        <f t="shared" si="36"/>
        <v>0</v>
      </c>
      <c r="P592" s="97"/>
      <c r="Q592" s="23" t="str">
        <f>VLOOKUP(BD!U592,OPERATION!A$1:C$20,2,TRUE)</f>
        <v>A1</v>
      </c>
      <c r="R592" s="34" t="s">
        <v>61</v>
      </c>
      <c r="S592" s="23">
        <f t="shared" si="37"/>
        <v>0</v>
      </c>
      <c r="T592" s="98">
        <f t="shared" si="39"/>
        <v>6</v>
      </c>
      <c r="U592" s="99">
        <f>V$1+(INT(SUM(S$2:S592)/70)*"00:15")</f>
        <v>0.41666666666666669</v>
      </c>
    </row>
    <row r="593" spans="13:21" x14ac:dyDescent="0.2">
      <c r="M593" s="22" t="str">
        <f t="shared" si="38"/>
        <v xml:space="preserve">  </v>
      </c>
      <c r="O593" s="24">
        <f t="shared" si="36"/>
        <v>0</v>
      </c>
      <c r="P593" s="97"/>
      <c r="Q593" s="23" t="str">
        <f>VLOOKUP(BD!U593,OPERATION!A$1:C$20,2,TRUE)</f>
        <v>A1</v>
      </c>
      <c r="R593" s="34" t="s">
        <v>61</v>
      </c>
      <c r="S593" s="23">
        <f t="shared" si="37"/>
        <v>0</v>
      </c>
      <c r="T593" s="98">
        <f t="shared" si="39"/>
        <v>6</v>
      </c>
      <c r="U593" s="99">
        <f>V$1+(INT(SUM(S$2:S593)/70)*"00:15")</f>
        <v>0.41666666666666669</v>
      </c>
    </row>
    <row r="594" spans="13:21" x14ac:dyDescent="0.2">
      <c r="M594" s="22" t="str">
        <f t="shared" si="38"/>
        <v xml:space="preserve">  </v>
      </c>
      <c r="O594" s="24">
        <f t="shared" si="36"/>
        <v>0</v>
      </c>
      <c r="P594" s="97"/>
      <c r="Q594" s="23" t="str">
        <f>VLOOKUP(BD!U594,OPERATION!A$1:C$20,2,TRUE)</f>
        <v>A1</v>
      </c>
      <c r="R594" s="34" t="s">
        <v>61</v>
      </c>
      <c r="S594" s="23">
        <f t="shared" si="37"/>
        <v>0</v>
      </c>
      <c r="T594" s="98">
        <f t="shared" si="39"/>
        <v>6</v>
      </c>
      <c r="U594" s="99">
        <f>V$1+(INT(SUM(S$2:S594)/70)*"00:15")</f>
        <v>0.41666666666666669</v>
      </c>
    </row>
    <row r="595" spans="13:21" x14ac:dyDescent="0.2">
      <c r="M595" s="22" t="str">
        <f t="shared" si="38"/>
        <v xml:space="preserve">  </v>
      </c>
      <c r="O595" s="24">
        <f t="shared" si="36"/>
        <v>0</v>
      </c>
      <c r="P595" s="97"/>
      <c r="Q595" s="23" t="str">
        <f>VLOOKUP(BD!U595,OPERATION!A$1:C$20,2,TRUE)</f>
        <v>A1</v>
      </c>
      <c r="R595" s="34" t="s">
        <v>61</v>
      </c>
      <c r="S595" s="23">
        <f t="shared" si="37"/>
        <v>0</v>
      </c>
      <c r="T595" s="98">
        <f t="shared" si="39"/>
        <v>6</v>
      </c>
      <c r="U595" s="99">
        <f>V$1+(INT(SUM(S$2:S595)/70)*"00:15")</f>
        <v>0.41666666666666669</v>
      </c>
    </row>
    <row r="596" spans="13:21" x14ac:dyDescent="0.2">
      <c r="M596" s="22" t="str">
        <f t="shared" si="38"/>
        <v xml:space="preserve">  </v>
      </c>
      <c r="O596" s="24">
        <f t="shared" si="36"/>
        <v>0</v>
      </c>
      <c r="P596" s="97"/>
      <c r="Q596" s="23" t="str">
        <f>VLOOKUP(BD!U596,OPERATION!A$1:C$20,2,TRUE)</f>
        <v>A1</v>
      </c>
      <c r="R596" s="34" t="s">
        <v>61</v>
      </c>
      <c r="S596" s="23">
        <f t="shared" si="37"/>
        <v>0</v>
      </c>
      <c r="T596" s="98">
        <f t="shared" si="39"/>
        <v>6</v>
      </c>
      <c r="U596" s="99">
        <f>V$1+(INT(SUM(S$2:S596)/70)*"00:15")</f>
        <v>0.41666666666666669</v>
      </c>
    </row>
    <row r="597" spans="13:21" x14ac:dyDescent="0.2">
      <c r="M597" s="22" t="str">
        <f t="shared" si="38"/>
        <v xml:space="preserve">  </v>
      </c>
      <c r="O597" s="24">
        <f t="shared" si="36"/>
        <v>0</v>
      </c>
      <c r="P597" s="97"/>
      <c r="Q597" s="23" t="str">
        <f>VLOOKUP(BD!U597,OPERATION!A$1:C$20,2,TRUE)</f>
        <v>A1</v>
      </c>
      <c r="R597" s="34" t="s">
        <v>61</v>
      </c>
      <c r="S597" s="23">
        <f t="shared" si="37"/>
        <v>0</v>
      </c>
      <c r="T597" s="98">
        <f t="shared" si="39"/>
        <v>6</v>
      </c>
      <c r="U597" s="99">
        <f>V$1+(INT(SUM(S$2:S597)/70)*"00:15")</f>
        <v>0.41666666666666669</v>
      </c>
    </row>
    <row r="598" spans="13:21" x14ac:dyDescent="0.2">
      <c r="M598" s="22" t="str">
        <f t="shared" si="38"/>
        <v xml:space="preserve">  </v>
      </c>
      <c r="O598" s="24">
        <f t="shared" si="36"/>
        <v>0</v>
      </c>
      <c r="P598" s="97"/>
      <c r="Q598" s="23" t="str">
        <f>VLOOKUP(BD!U598,OPERATION!A$1:C$20,2,TRUE)</f>
        <v>A1</v>
      </c>
      <c r="R598" s="34" t="s">
        <v>61</v>
      </c>
      <c r="S598" s="23">
        <f t="shared" si="37"/>
        <v>0</v>
      </c>
      <c r="T598" s="98">
        <f t="shared" si="39"/>
        <v>6</v>
      </c>
      <c r="U598" s="99">
        <f>V$1+(INT(SUM(S$2:S598)/70)*"00:15")</f>
        <v>0.41666666666666669</v>
      </c>
    </row>
    <row r="599" spans="13:21" x14ac:dyDescent="0.2">
      <c r="M599" s="22" t="str">
        <f t="shared" si="38"/>
        <v xml:space="preserve">  </v>
      </c>
      <c r="O599" s="24">
        <f t="shared" si="36"/>
        <v>0</v>
      </c>
      <c r="P599" s="97"/>
      <c r="Q599" s="23" t="str">
        <f>VLOOKUP(BD!U599,OPERATION!A$1:C$20,2,TRUE)</f>
        <v>A1</v>
      </c>
      <c r="R599" s="34" t="s">
        <v>61</v>
      </c>
      <c r="S599" s="23">
        <f t="shared" si="37"/>
        <v>0</v>
      </c>
      <c r="T599" s="98">
        <f t="shared" si="39"/>
        <v>6</v>
      </c>
      <c r="U599" s="99">
        <f>V$1+(INT(SUM(S$2:S599)/70)*"00:15")</f>
        <v>0.41666666666666669</v>
      </c>
    </row>
    <row r="600" spans="13:21" x14ac:dyDescent="0.2">
      <c r="M600" s="22" t="str">
        <f t="shared" si="38"/>
        <v xml:space="preserve">  </v>
      </c>
      <c r="O600" s="24">
        <f t="shared" si="36"/>
        <v>0</v>
      </c>
      <c r="P600" s="97"/>
      <c r="Q600" s="23" t="str">
        <f>VLOOKUP(BD!U600,OPERATION!A$1:C$20,2,TRUE)</f>
        <v>A1</v>
      </c>
      <c r="R600" s="34" t="s">
        <v>61</v>
      </c>
      <c r="S600" s="23">
        <f t="shared" si="37"/>
        <v>0</v>
      </c>
      <c r="T600" s="98">
        <f t="shared" si="39"/>
        <v>6</v>
      </c>
      <c r="U600" s="99">
        <f>V$1+(INT(SUM(S$2:S600)/70)*"00:15")</f>
        <v>0.41666666666666669</v>
      </c>
    </row>
    <row r="601" spans="13:21" x14ac:dyDescent="0.2">
      <c r="M601" s="22" t="str">
        <f t="shared" si="38"/>
        <v xml:space="preserve">  </v>
      </c>
      <c r="O601" s="24">
        <f t="shared" si="36"/>
        <v>0</v>
      </c>
      <c r="P601" s="97"/>
      <c r="Q601" s="23" t="str">
        <f>VLOOKUP(BD!U601,OPERATION!A$1:C$20,2,TRUE)</f>
        <v>A1</v>
      </c>
      <c r="R601" s="34" t="s">
        <v>61</v>
      </c>
      <c r="S601" s="23">
        <f t="shared" si="37"/>
        <v>0</v>
      </c>
      <c r="T601" s="98">
        <f t="shared" si="39"/>
        <v>6</v>
      </c>
      <c r="U601" s="99">
        <f>V$1+(INT(SUM(S$2:S601)/70)*"00:15")</f>
        <v>0.41666666666666669</v>
      </c>
    </row>
    <row r="602" spans="13:21" x14ac:dyDescent="0.2">
      <c r="M602" s="22" t="str">
        <f t="shared" si="38"/>
        <v xml:space="preserve">  </v>
      </c>
      <c r="O602" s="24">
        <f t="shared" si="36"/>
        <v>0</v>
      </c>
      <c r="P602" s="97"/>
      <c r="Q602" s="23" t="str">
        <f>VLOOKUP(BD!U602,OPERATION!A$1:C$20,2,TRUE)</f>
        <v>A1</v>
      </c>
      <c r="R602" s="34" t="s">
        <v>61</v>
      </c>
      <c r="S602" s="23">
        <f t="shared" si="37"/>
        <v>0</v>
      </c>
      <c r="T602" s="98">
        <f t="shared" si="39"/>
        <v>6</v>
      </c>
      <c r="U602" s="99">
        <f>V$1+(INT(SUM(S$2:S602)/70)*"00:15")</f>
        <v>0.41666666666666669</v>
      </c>
    </row>
    <row r="603" spans="13:21" x14ac:dyDescent="0.2">
      <c r="M603" s="22" t="str">
        <f t="shared" si="38"/>
        <v xml:space="preserve">  </v>
      </c>
      <c r="O603" s="24">
        <f t="shared" si="36"/>
        <v>0</v>
      </c>
      <c r="P603" s="97"/>
      <c r="Q603" s="23" t="str">
        <f>VLOOKUP(BD!U603,OPERATION!A$1:C$20,2,TRUE)</f>
        <v>A1</v>
      </c>
      <c r="R603" s="34" t="s">
        <v>61</v>
      </c>
      <c r="S603" s="23">
        <f t="shared" si="37"/>
        <v>0</v>
      </c>
      <c r="T603" s="98">
        <f t="shared" si="39"/>
        <v>6</v>
      </c>
      <c r="U603" s="99">
        <f>V$1+(INT(SUM(S$2:S603)/70)*"00:15")</f>
        <v>0.41666666666666669</v>
      </c>
    </row>
    <row r="604" spans="13:21" x14ac:dyDescent="0.2">
      <c r="M604" s="22" t="str">
        <f t="shared" si="38"/>
        <v xml:space="preserve">  </v>
      </c>
      <c r="O604" s="24">
        <f t="shared" si="36"/>
        <v>0</v>
      </c>
      <c r="P604" s="97"/>
      <c r="Q604" s="23" t="str">
        <f>VLOOKUP(BD!U604,OPERATION!A$1:C$20,2,TRUE)</f>
        <v>A1</v>
      </c>
      <c r="R604" s="34" t="s">
        <v>61</v>
      </c>
      <c r="S604" s="23">
        <f t="shared" si="37"/>
        <v>0</v>
      </c>
      <c r="T604" s="98">
        <f t="shared" si="39"/>
        <v>6</v>
      </c>
      <c r="U604" s="99">
        <f>V$1+(INT(SUM(S$2:S604)/70)*"00:15")</f>
        <v>0.41666666666666669</v>
      </c>
    </row>
    <row r="605" spans="13:21" x14ac:dyDescent="0.2">
      <c r="M605" s="22" t="str">
        <f t="shared" si="38"/>
        <v xml:space="preserve">  </v>
      </c>
      <c r="O605" s="24">
        <f t="shared" si="36"/>
        <v>0</v>
      </c>
      <c r="P605" s="97"/>
      <c r="Q605" s="23" t="str">
        <f>VLOOKUP(BD!U605,OPERATION!A$1:C$20,2,TRUE)</f>
        <v>A1</v>
      </c>
      <c r="R605" s="34" t="s">
        <v>61</v>
      </c>
      <c r="S605" s="23">
        <f t="shared" si="37"/>
        <v>0</v>
      </c>
      <c r="T605" s="98">
        <f t="shared" si="39"/>
        <v>6</v>
      </c>
      <c r="U605" s="99">
        <f>V$1+(INT(SUM(S$2:S605)/70)*"00:15")</f>
        <v>0.41666666666666669</v>
      </c>
    </row>
    <row r="606" spans="13:21" x14ac:dyDescent="0.2">
      <c r="M606" s="22" t="str">
        <f t="shared" si="38"/>
        <v xml:space="preserve">  </v>
      </c>
      <c r="O606" s="24">
        <f t="shared" si="36"/>
        <v>0</v>
      </c>
      <c r="P606" s="97"/>
      <c r="Q606" s="23" t="str">
        <f>VLOOKUP(BD!U606,OPERATION!A$1:C$20,2,TRUE)</f>
        <v>A1</v>
      </c>
      <c r="R606" s="34" t="s">
        <v>61</v>
      </c>
      <c r="S606" s="23">
        <f t="shared" si="37"/>
        <v>0</v>
      </c>
      <c r="T606" s="98">
        <f t="shared" si="39"/>
        <v>6</v>
      </c>
      <c r="U606" s="99">
        <f>V$1+(INT(SUM(S$2:S606)/70)*"00:15")</f>
        <v>0.41666666666666669</v>
      </c>
    </row>
    <row r="607" spans="13:21" x14ac:dyDescent="0.2">
      <c r="M607" s="22" t="str">
        <f t="shared" si="38"/>
        <v xml:space="preserve">  </v>
      </c>
      <c r="O607" s="24">
        <f t="shared" si="36"/>
        <v>0</v>
      </c>
      <c r="P607" s="97"/>
      <c r="Q607" s="23" t="str">
        <f>VLOOKUP(BD!U607,OPERATION!A$1:C$20,2,TRUE)</f>
        <v>A1</v>
      </c>
      <c r="R607" s="34" t="s">
        <v>61</v>
      </c>
      <c r="S607" s="23">
        <f t="shared" si="37"/>
        <v>0</v>
      </c>
      <c r="T607" s="98">
        <f t="shared" si="39"/>
        <v>6</v>
      </c>
      <c r="U607" s="99">
        <f>V$1+(INT(SUM(S$2:S607)/70)*"00:15")</f>
        <v>0.41666666666666669</v>
      </c>
    </row>
    <row r="608" spans="13:21" x14ac:dyDescent="0.2">
      <c r="M608" s="22" t="str">
        <f t="shared" si="38"/>
        <v xml:space="preserve">  </v>
      </c>
      <c r="O608" s="24">
        <f t="shared" si="36"/>
        <v>0</v>
      </c>
      <c r="P608" s="97"/>
      <c r="Q608" s="23" t="str">
        <f>VLOOKUP(BD!U608,OPERATION!A$1:C$20,2,TRUE)</f>
        <v>A1</v>
      </c>
      <c r="R608" s="34" t="s">
        <v>61</v>
      </c>
      <c r="S608" s="23">
        <f t="shared" si="37"/>
        <v>0</v>
      </c>
      <c r="T608" s="98">
        <f t="shared" si="39"/>
        <v>6</v>
      </c>
      <c r="U608" s="99">
        <f>V$1+(INT(SUM(S$2:S608)/70)*"00:15")</f>
        <v>0.41666666666666669</v>
      </c>
    </row>
    <row r="609" spans="13:21" x14ac:dyDescent="0.2">
      <c r="M609" s="22" t="str">
        <f t="shared" si="38"/>
        <v xml:space="preserve">  </v>
      </c>
      <c r="O609" s="24">
        <f t="shared" si="36"/>
        <v>0</v>
      </c>
      <c r="P609" s="97"/>
      <c r="Q609" s="23" t="str">
        <f>VLOOKUP(BD!U609,OPERATION!A$1:C$20,2,TRUE)</f>
        <v>A1</v>
      </c>
      <c r="R609" s="34" t="s">
        <v>61</v>
      </c>
      <c r="S609" s="23">
        <f t="shared" si="37"/>
        <v>0</v>
      </c>
      <c r="T609" s="98">
        <f t="shared" si="39"/>
        <v>6</v>
      </c>
      <c r="U609" s="99">
        <f>V$1+(INT(SUM(S$2:S609)/70)*"00:15")</f>
        <v>0.41666666666666669</v>
      </c>
    </row>
    <row r="610" spans="13:21" x14ac:dyDescent="0.2">
      <c r="M610" s="22" t="str">
        <f t="shared" si="38"/>
        <v xml:space="preserve">  </v>
      </c>
      <c r="O610" s="24">
        <f t="shared" si="36"/>
        <v>0</v>
      </c>
      <c r="P610" s="97"/>
      <c r="Q610" s="23" t="str">
        <f>VLOOKUP(BD!U610,OPERATION!A$1:C$20,2,TRUE)</f>
        <v>A1</v>
      </c>
      <c r="R610" s="34" t="s">
        <v>61</v>
      </c>
      <c r="S610" s="23">
        <f t="shared" si="37"/>
        <v>0</v>
      </c>
      <c r="T610" s="98">
        <f t="shared" si="39"/>
        <v>6</v>
      </c>
      <c r="U610" s="99">
        <f>V$1+(INT(SUM(S$2:S610)/70)*"00:15")</f>
        <v>0.41666666666666669</v>
      </c>
    </row>
    <row r="611" spans="13:21" x14ac:dyDescent="0.2">
      <c r="M611" s="22" t="str">
        <f t="shared" si="38"/>
        <v xml:space="preserve">  </v>
      </c>
      <c r="O611" s="24">
        <f t="shared" si="36"/>
        <v>0</v>
      </c>
      <c r="P611" s="97"/>
      <c r="Q611" s="23" t="str">
        <f>VLOOKUP(BD!U611,OPERATION!A$1:C$20,2,TRUE)</f>
        <v>A1</v>
      </c>
      <c r="R611" s="34" t="s">
        <v>61</v>
      </c>
      <c r="S611" s="23">
        <f t="shared" si="37"/>
        <v>0</v>
      </c>
      <c r="T611" s="98">
        <f t="shared" si="39"/>
        <v>6</v>
      </c>
      <c r="U611" s="99">
        <f>V$1+(INT(SUM(S$2:S611)/70)*"00:15")</f>
        <v>0.41666666666666669</v>
      </c>
    </row>
    <row r="612" spans="13:21" x14ac:dyDescent="0.2">
      <c r="M612" s="22" t="str">
        <f t="shared" si="38"/>
        <v xml:space="preserve">  </v>
      </c>
      <c r="O612" s="24">
        <f t="shared" si="36"/>
        <v>0</v>
      </c>
      <c r="P612" s="97"/>
      <c r="Q612" s="23" t="str">
        <f>VLOOKUP(BD!U612,OPERATION!A$1:C$20,2,TRUE)</f>
        <v>A1</v>
      </c>
      <c r="R612" s="34" t="s">
        <v>61</v>
      </c>
      <c r="S612" s="23">
        <f t="shared" si="37"/>
        <v>0</v>
      </c>
      <c r="T612" s="98">
        <f t="shared" si="39"/>
        <v>6</v>
      </c>
      <c r="U612" s="99">
        <f>V$1+(INT(SUM(S$2:S612)/70)*"00:15")</f>
        <v>0.41666666666666669</v>
      </c>
    </row>
    <row r="613" spans="13:21" x14ac:dyDescent="0.2">
      <c r="M613" s="22" t="str">
        <f t="shared" si="38"/>
        <v xml:space="preserve">  </v>
      </c>
      <c r="O613" s="24">
        <f t="shared" si="36"/>
        <v>0</v>
      </c>
      <c r="P613" s="97"/>
      <c r="Q613" s="23" t="str">
        <f>VLOOKUP(BD!U613,OPERATION!A$1:C$20,2,TRUE)</f>
        <v>A1</v>
      </c>
      <c r="R613" s="34" t="s">
        <v>61</v>
      </c>
      <c r="S613" s="23">
        <f t="shared" si="37"/>
        <v>0</v>
      </c>
      <c r="T613" s="98">
        <f t="shared" si="39"/>
        <v>6</v>
      </c>
      <c r="U613" s="99">
        <f>V$1+(INT(SUM(S$2:S613)/70)*"00:15")</f>
        <v>0.41666666666666669</v>
      </c>
    </row>
    <row r="614" spans="13:21" x14ac:dyDescent="0.2">
      <c r="M614" s="22" t="str">
        <f t="shared" si="38"/>
        <v xml:space="preserve">  </v>
      </c>
      <c r="O614" s="24">
        <f t="shared" si="36"/>
        <v>0</v>
      </c>
      <c r="P614" s="97"/>
      <c r="Q614" s="23" t="str">
        <f>VLOOKUP(BD!U614,OPERATION!A$1:C$20,2,TRUE)</f>
        <v>A1</v>
      </c>
      <c r="R614" s="34" t="s">
        <v>61</v>
      </c>
      <c r="S614" s="23">
        <f t="shared" si="37"/>
        <v>0</v>
      </c>
      <c r="T614" s="98">
        <f t="shared" si="39"/>
        <v>6</v>
      </c>
      <c r="U614" s="99">
        <f>V$1+(INT(SUM(S$2:S614)/70)*"00:15")</f>
        <v>0.41666666666666669</v>
      </c>
    </row>
    <row r="615" spans="13:21" x14ac:dyDescent="0.2">
      <c r="M615" s="22" t="str">
        <f t="shared" si="38"/>
        <v xml:space="preserve">  </v>
      </c>
      <c r="O615" s="24">
        <f t="shared" si="36"/>
        <v>0</v>
      </c>
      <c r="P615" s="97"/>
      <c r="Q615" s="23" t="str">
        <f>VLOOKUP(BD!U615,OPERATION!A$1:C$20,2,TRUE)</f>
        <v>A1</v>
      </c>
      <c r="R615" s="34" t="s">
        <v>61</v>
      </c>
      <c r="S615" s="23">
        <f t="shared" si="37"/>
        <v>0</v>
      </c>
      <c r="T615" s="98">
        <f t="shared" si="39"/>
        <v>6</v>
      </c>
      <c r="U615" s="99">
        <f>V$1+(INT(SUM(S$2:S615)/70)*"00:15")</f>
        <v>0.41666666666666669</v>
      </c>
    </row>
    <row r="616" spans="13:21" x14ac:dyDescent="0.2">
      <c r="M616" s="22" t="str">
        <f t="shared" si="38"/>
        <v xml:space="preserve">  </v>
      </c>
      <c r="O616" s="24">
        <f t="shared" si="36"/>
        <v>0</v>
      </c>
      <c r="P616" s="97"/>
      <c r="Q616" s="23" t="str">
        <f>VLOOKUP(BD!U616,OPERATION!A$1:C$20,2,TRUE)</f>
        <v>A1</v>
      </c>
      <c r="R616" s="34" t="s">
        <v>61</v>
      </c>
      <c r="S616" s="23">
        <f t="shared" si="37"/>
        <v>0</v>
      </c>
      <c r="T616" s="98">
        <f t="shared" si="39"/>
        <v>6</v>
      </c>
      <c r="U616" s="99">
        <f>V$1+(INT(SUM(S$2:S616)/70)*"00:15")</f>
        <v>0.41666666666666669</v>
      </c>
    </row>
    <row r="617" spans="13:21" x14ac:dyDescent="0.2">
      <c r="M617" s="22" t="str">
        <f t="shared" si="38"/>
        <v xml:space="preserve">  </v>
      </c>
      <c r="O617" s="24">
        <f t="shared" si="36"/>
        <v>0</v>
      </c>
      <c r="P617" s="97"/>
      <c r="Q617" s="23" t="str">
        <f>VLOOKUP(BD!U617,OPERATION!A$1:C$20,2,TRUE)</f>
        <v>A1</v>
      </c>
      <c r="R617" s="34" t="s">
        <v>61</v>
      </c>
      <c r="S617" s="23">
        <f t="shared" si="37"/>
        <v>0</v>
      </c>
      <c r="T617" s="98">
        <f t="shared" si="39"/>
        <v>6</v>
      </c>
      <c r="U617" s="99">
        <f>V$1+(INT(SUM(S$2:S617)/70)*"00:15")</f>
        <v>0.41666666666666669</v>
      </c>
    </row>
    <row r="618" spans="13:21" x14ac:dyDescent="0.2">
      <c r="M618" s="22" t="str">
        <f t="shared" si="38"/>
        <v xml:space="preserve">  </v>
      </c>
      <c r="O618" s="24">
        <f t="shared" si="36"/>
        <v>0</v>
      </c>
      <c r="P618" s="97"/>
      <c r="Q618" s="23" t="str">
        <f>VLOOKUP(BD!U618,OPERATION!A$1:C$20,2,TRUE)</f>
        <v>A1</v>
      </c>
      <c r="R618" s="34" t="s">
        <v>61</v>
      </c>
      <c r="S618" s="23">
        <f t="shared" si="37"/>
        <v>0</v>
      </c>
      <c r="T618" s="98">
        <f t="shared" si="39"/>
        <v>6</v>
      </c>
      <c r="U618" s="99">
        <f>V$1+(INT(SUM(S$2:S618)/70)*"00:15")</f>
        <v>0.41666666666666669</v>
      </c>
    </row>
    <row r="619" spans="13:21" x14ac:dyDescent="0.2">
      <c r="M619" s="22" t="str">
        <f t="shared" si="38"/>
        <v xml:space="preserve">  </v>
      </c>
      <c r="O619" s="24">
        <f t="shared" si="36"/>
        <v>0</v>
      </c>
      <c r="P619" s="97"/>
      <c r="Q619" s="23" t="str">
        <f>VLOOKUP(BD!U619,OPERATION!A$1:C$20,2,TRUE)</f>
        <v>A1</v>
      </c>
      <c r="R619" s="34" t="s">
        <v>61</v>
      </c>
      <c r="S619" s="23">
        <f t="shared" si="37"/>
        <v>0</v>
      </c>
      <c r="T619" s="98">
        <f t="shared" si="39"/>
        <v>6</v>
      </c>
      <c r="U619" s="99">
        <f>V$1+(INT(SUM(S$2:S619)/70)*"00:15")</f>
        <v>0.41666666666666669</v>
      </c>
    </row>
    <row r="620" spans="13:21" x14ac:dyDescent="0.2">
      <c r="M620" s="22" t="str">
        <f t="shared" si="38"/>
        <v xml:space="preserve">  </v>
      </c>
      <c r="O620" s="24">
        <f t="shared" si="36"/>
        <v>0</v>
      </c>
      <c r="P620" s="97"/>
      <c r="Q620" s="23" t="str">
        <f>VLOOKUP(BD!U620,OPERATION!A$1:C$20,2,TRUE)</f>
        <v>A1</v>
      </c>
      <c r="R620" s="34" t="s">
        <v>61</v>
      </c>
      <c r="S620" s="23">
        <f t="shared" si="37"/>
        <v>0</v>
      </c>
      <c r="T620" s="98">
        <f t="shared" si="39"/>
        <v>6</v>
      </c>
      <c r="U620" s="99">
        <f>V$1+(INT(SUM(S$2:S620)/70)*"00:15")</f>
        <v>0.41666666666666669</v>
      </c>
    </row>
    <row r="621" spans="13:21" x14ac:dyDescent="0.2">
      <c r="M621" s="22" t="str">
        <f t="shared" si="38"/>
        <v xml:space="preserve">  </v>
      </c>
      <c r="O621" s="24">
        <f t="shared" si="36"/>
        <v>0</v>
      </c>
      <c r="P621" s="97"/>
      <c r="Q621" s="23" t="str">
        <f>VLOOKUP(BD!U621,OPERATION!A$1:C$20,2,TRUE)</f>
        <v>A1</v>
      </c>
      <c r="R621" s="34" t="s">
        <v>61</v>
      </c>
      <c r="S621" s="23">
        <f t="shared" si="37"/>
        <v>0</v>
      </c>
      <c r="T621" s="98">
        <f t="shared" si="39"/>
        <v>6</v>
      </c>
      <c r="U621" s="99">
        <f>V$1+(INT(SUM(S$2:S621)/70)*"00:15")</f>
        <v>0.41666666666666669</v>
      </c>
    </row>
    <row r="622" spans="13:21" x14ac:dyDescent="0.2">
      <c r="M622" s="22" t="str">
        <f t="shared" si="38"/>
        <v xml:space="preserve">  </v>
      </c>
      <c r="O622" s="24">
        <f t="shared" si="36"/>
        <v>0</v>
      </c>
      <c r="P622" s="97"/>
      <c r="Q622" s="23" t="str">
        <f>VLOOKUP(BD!U622,OPERATION!A$1:C$20,2,TRUE)</f>
        <v>A1</v>
      </c>
      <c r="R622" s="34" t="s">
        <v>61</v>
      </c>
      <c r="S622" s="23">
        <f t="shared" si="37"/>
        <v>0</v>
      </c>
      <c r="T622" s="98">
        <f t="shared" si="39"/>
        <v>6</v>
      </c>
      <c r="U622" s="99">
        <f>V$1+(INT(SUM(S$2:S622)/70)*"00:15")</f>
        <v>0.41666666666666669</v>
      </c>
    </row>
    <row r="623" spans="13:21" x14ac:dyDescent="0.2">
      <c r="M623" s="22" t="str">
        <f t="shared" si="38"/>
        <v xml:space="preserve">  </v>
      </c>
      <c r="O623" s="24">
        <f t="shared" si="36"/>
        <v>0</v>
      </c>
      <c r="P623" s="97"/>
      <c r="Q623" s="23" t="str">
        <f>VLOOKUP(BD!U623,OPERATION!A$1:C$20,2,TRUE)</f>
        <v>A1</v>
      </c>
      <c r="R623" s="34" t="s">
        <v>61</v>
      </c>
      <c r="S623" s="23">
        <f t="shared" si="37"/>
        <v>0</v>
      </c>
      <c r="T623" s="98">
        <f t="shared" si="39"/>
        <v>6</v>
      </c>
      <c r="U623" s="99">
        <f>V$1+(INT(SUM(S$2:S623)/70)*"00:15")</f>
        <v>0.41666666666666669</v>
      </c>
    </row>
    <row r="624" spans="13:21" x14ac:dyDescent="0.2">
      <c r="M624" s="22" t="str">
        <f t="shared" si="38"/>
        <v xml:space="preserve">  </v>
      </c>
      <c r="O624" s="24">
        <f t="shared" si="36"/>
        <v>0</v>
      </c>
      <c r="P624" s="97"/>
      <c r="Q624" s="23" t="str">
        <f>VLOOKUP(BD!U624,OPERATION!A$1:C$20,2,TRUE)</f>
        <v>A1</v>
      </c>
      <c r="R624" s="34" t="s">
        <v>61</v>
      </c>
      <c r="S624" s="23">
        <f t="shared" si="37"/>
        <v>0</v>
      </c>
      <c r="T624" s="98">
        <f t="shared" si="39"/>
        <v>6</v>
      </c>
      <c r="U624" s="99">
        <f>V$1+(INT(SUM(S$2:S624)/70)*"00:15")</f>
        <v>0.41666666666666669</v>
      </c>
    </row>
    <row r="625" spans="13:21" x14ac:dyDescent="0.2">
      <c r="M625" s="22" t="str">
        <f t="shared" si="38"/>
        <v xml:space="preserve">  </v>
      </c>
      <c r="O625" s="24">
        <f t="shared" si="36"/>
        <v>0</v>
      </c>
      <c r="P625" s="97"/>
      <c r="Q625" s="23" t="str">
        <f>VLOOKUP(BD!U625,OPERATION!A$1:C$20,2,TRUE)</f>
        <v>A1</v>
      </c>
      <c r="R625" s="34" t="s">
        <v>61</v>
      </c>
      <c r="S625" s="23">
        <f t="shared" si="37"/>
        <v>0</v>
      </c>
      <c r="T625" s="98">
        <f t="shared" si="39"/>
        <v>6</v>
      </c>
      <c r="U625" s="99">
        <f>V$1+(INT(SUM(S$2:S625)/70)*"00:15")</f>
        <v>0.41666666666666669</v>
      </c>
    </row>
    <row r="626" spans="13:21" x14ac:dyDescent="0.2">
      <c r="M626" s="22" t="str">
        <f t="shared" si="38"/>
        <v xml:space="preserve">  </v>
      </c>
      <c r="O626" s="24">
        <f t="shared" si="36"/>
        <v>0</v>
      </c>
      <c r="P626" s="97"/>
      <c r="Q626" s="23" t="str">
        <f>VLOOKUP(BD!U626,OPERATION!A$1:C$20,2,TRUE)</f>
        <v>A1</v>
      </c>
      <c r="R626" s="34" t="s">
        <v>61</v>
      </c>
      <c r="S626" s="23">
        <f t="shared" si="37"/>
        <v>0</v>
      </c>
      <c r="T626" s="98">
        <f t="shared" si="39"/>
        <v>6</v>
      </c>
      <c r="U626" s="99">
        <f>V$1+(INT(SUM(S$2:S626)/70)*"00:15")</f>
        <v>0.41666666666666669</v>
      </c>
    </row>
    <row r="627" spans="13:21" x14ac:dyDescent="0.2">
      <c r="M627" s="22" t="str">
        <f t="shared" si="38"/>
        <v xml:space="preserve">  </v>
      </c>
      <c r="O627" s="24">
        <f t="shared" si="36"/>
        <v>0</v>
      </c>
      <c r="P627" s="97"/>
      <c r="Q627" s="23" t="str">
        <f>VLOOKUP(BD!U627,OPERATION!A$1:C$20,2,TRUE)</f>
        <v>A1</v>
      </c>
      <c r="R627" s="34" t="s">
        <v>61</v>
      </c>
      <c r="S627" s="23">
        <f t="shared" si="37"/>
        <v>0</v>
      </c>
      <c r="T627" s="98">
        <f t="shared" si="39"/>
        <v>6</v>
      </c>
      <c r="U627" s="99">
        <f>V$1+(INT(SUM(S$2:S627)/70)*"00:15")</f>
        <v>0.41666666666666669</v>
      </c>
    </row>
    <row r="628" spans="13:21" x14ac:dyDescent="0.2">
      <c r="M628" s="22" t="str">
        <f t="shared" si="38"/>
        <v xml:space="preserve">  </v>
      </c>
      <c r="O628" s="24">
        <f t="shared" si="36"/>
        <v>0</v>
      </c>
      <c r="P628" s="97"/>
      <c r="Q628" s="23" t="str">
        <f>VLOOKUP(BD!U628,OPERATION!A$1:C$20,2,TRUE)</f>
        <v>A1</v>
      </c>
      <c r="R628" s="34" t="s">
        <v>61</v>
      </c>
      <c r="S628" s="23">
        <f t="shared" si="37"/>
        <v>0</v>
      </c>
      <c r="T628" s="98">
        <f t="shared" si="39"/>
        <v>6</v>
      </c>
      <c r="U628" s="99">
        <f>V$1+(INT(SUM(S$2:S628)/70)*"00:15")</f>
        <v>0.41666666666666669</v>
      </c>
    </row>
    <row r="629" spans="13:21" x14ac:dyDescent="0.2">
      <c r="M629" s="22" t="str">
        <f t="shared" si="38"/>
        <v xml:space="preserve">  </v>
      </c>
      <c r="O629" s="24">
        <f t="shared" si="36"/>
        <v>0</v>
      </c>
      <c r="P629" s="97"/>
      <c r="Q629" s="23" t="str">
        <f>VLOOKUP(BD!U629,OPERATION!A$1:C$20,2,TRUE)</f>
        <v>A1</v>
      </c>
      <c r="R629" s="34" t="s">
        <v>61</v>
      </c>
      <c r="S629" s="23">
        <f t="shared" si="37"/>
        <v>0</v>
      </c>
      <c r="T629" s="98">
        <f t="shared" si="39"/>
        <v>6</v>
      </c>
      <c r="U629" s="99">
        <f>V$1+(INT(SUM(S$2:S629)/70)*"00:15")</f>
        <v>0.41666666666666669</v>
      </c>
    </row>
    <row r="630" spans="13:21" x14ac:dyDescent="0.2">
      <c r="M630" s="22" t="str">
        <f t="shared" si="38"/>
        <v xml:space="preserve">  </v>
      </c>
      <c r="O630" s="24">
        <f t="shared" si="36"/>
        <v>0</v>
      </c>
      <c r="P630" s="97"/>
      <c r="Q630" s="23" t="str">
        <f>VLOOKUP(BD!U630,OPERATION!A$1:C$20,2,TRUE)</f>
        <v>A1</v>
      </c>
      <c r="R630" s="34" t="s">
        <v>61</v>
      </c>
      <c r="S630" s="23">
        <f t="shared" si="37"/>
        <v>0</v>
      </c>
      <c r="T630" s="98">
        <f t="shared" si="39"/>
        <v>6</v>
      </c>
      <c r="U630" s="99">
        <f>V$1+(INT(SUM(S$2:S630)/70)*"00:15")</f>
        <v>0.41666666666666669</v>
      </c>
    </row>
    <row r="631" spans="13:21" x14ac:dyDescent="0.2">
      <c r="M631" s="22" t="str">
        <f t="shared" si="38"/>
        <v xml:space="preserve">  </v>
      </c>
      <c r="O631" s="24">
        <f t="shared" si="36"/>
        <v>0</v>
      </c>
      <c r="P631" s="97"/>
      <c r="Q631" s="23" t="str">
        <f>VLOOKUP(BD!U631,OPERATION!A$1:C$20,2,TRUE)</f>
        <v>A1</v>
      </c>
      <c r="R631" s="34" t="s">
        <v>61</v>
      </c>
      <c r="S631" s="23">
        <f t="shared" si="37"/>
        <v>0</v>
      </c>
      <c r="T631" s="98">
        <f t="shared" si="39"/>
        <v>6</v>
      </c>
      <c r="U631" s="99">
        <f>V$1+(INT(SUM(S$2:S631)/70)*"00:15")</f>
        <v>0.41666666666666669</v>
      </c>
    </row>
    <row r="632" spans="13:21" x14ac:dyDescent="0.2">
      <c r="M632" s="22" t="str">
        <f t="shared" si="38"/>
        <v xml:space="preserve">  </v>
      </c>
      <c r="O632" s="24">
        <f t="shared" si="36"/>
        <v>0</v>
      </c>
      <c r="P632" s="97"/>
      <c r="Q632" s="23" t="str">
        <f>VLOOKUP(BD!U632,OPERATION!A$1:C$20,2,TRUE)</f>
        <v>A1</v>
      </c>
      <c r="R632" s="34" t="s">
        <v>61</v>
      </c>
      <c r="S632" s="23">
        <f t="shared" si="37"/>
        <v>0</v>
      </c>
      <c r="T632" s="98">
        <f t="shared" si="39"/>
        <v>6</v>
      </c>
      <c r="U632" s="99">
        <f>V$1+(INT(SUM(S$2:S632)/70)*"00:15")</f>
        <v>0.41666666666666669</v>
      </c>
    </row>
    <row r="633" spans="13:21" x14ac:dyDescent="0.2">
      <c r="M633" s="22" t="str">
        <f t="shared" si="38"/>
        <v xml:space="preserve">  </v>
      </c>
      <c r="O633" s="24">
        <f t="shared" si="36"/>
        <v>0</v>
      </c>
      <c r="P633" s="97"/>
      <c r="Q633" s="23" t="str">
        <f>VLOOKUP(BD!U633,OPERATION!A$1:C$20,2,TRUE)</f>
        <v>A1</v>
      </c>
      <c r="R633" s="34" t="s">
        <v>61</v>
      </c>
      <c r="S633" s="23">
        <f t="shared" si="37"/>
        <v>0</v>
      </c>
      <c r="T633" s="98">
        <f t="shared" si="39"/>
        <v>6</v>
      </c>
      <c r="U633" s="99">
        <f>V$1+(INT(SUM(S$2:S633)/70)*"00:15")</f>
        <v>0.41666666666666669</v>
      </c>
    </row>
    <row r="634" spans="13:21" x14ac:dyDescent="0.2">
      <c r="M634" s="22" t="str">
        <f t="shared" si="38"/>
        <v xml:space="preserve">  </v>
      </c>
      <c r="O634" s="24">
        <f t="shared" si="36"/>
        <v>0</v>
      </c>
      <c r="P634" s="97"/>
      <c r="Q634" s="23" t="str">
        <f>VLOOKUP(BD!U634,OPERATION!A$1:C$20,2,TRUE)</f>
        <v>A1</v>
      </c>
      <c r="R634" s="34" t="s">
        <v>61</v>
      </c>
      <c r="S634" s="23">
        <f t="shared" si="37"/>
        <v>0</v>
      </c>
      <c r="T634" s="98">
        <f t="shared" si="39"/>
        <v>6</v>
      </c>
      <c r="U634" s="99">
        <f>V$1+(INT(SUM(S$2:S634)/70)*"00:15")</f>
        <v>0.41666666666666669</v>
      </c>
    </row>
    <row r="635" spans="13:21" x14ac:dyDescent="0.2">
      <c r="M635" s="22" t="str">
        <f t="shared" si="38"/>
        <v xml:space="preserve">  </v>
      </c>
      <c r="O635" s="24">
        <f t="shared" si="36"/>
        <v>0</v>
      </c>
      <c r="P635" s="97"/>
      <c r="Q635" s="23" t="str">
        <f>VLOOKUP(BD!U635,OPERATION!A$1:C$20,2,TRUE)</f>
        <v>A1</v>
      </c>
      <c r="R635" s="34" t="s">
        <v>61</v>
      </c>
      <c r="S635" s="23">
        <f t="shared" si="37"/>
        <v>0</v>
      </c>
      <c r="T635" s="98">
        <f t="shared" si="39"/>
        <v>6</v>
      </c>
      <c r="U635" s="99">
        <f>V$1+(INT(SUM(S$2:S635)/70)*"00:15")</f>
        <v>0.41666666666666669</v>
      </c>
    </row>
    <row r="636" spans="13:21" x14ac:dyDescent="0.2">
      <c r="M636" s="22" t="str">
        <f t="shared" si="38"/>
        <v xml:space="preserve">  </v>
      </c>
      <c r="O636" s="24">
        <f t="shared" si="36"/>
        <v>0</v>
      </c>
      <c r="P636" s="97"/>
      <c r="Q636" s="23" t="str">
        <f>VLOOKUP(BD!U636,OPERATION!A$1:C$20,2,TRUE)</f>
        <v>A1</v>
      </c>
      <c r="R636" s="34" t="s">
        <v>61</v>
      </c>
      <c r="S636" s="23">
        <f t="shared" si="37"/>
        <v>0</v>
      </c>
      <c r="T636" s="98">
        <f t="shared" si="39"/>
        <v>6</v>
      </c>
      <c r="U636" s="99">
        <f>V$1+(INT(SUM(S$2:S636)/70)*"00:15")</f>
        <v>0.41666666666666669</v>
      </c>
    </row>
    <row r="637" spans="13:21" x14ac:dyDescent="0.2">
      <c r="M637" s="22" t="str">
        <f t="shared" si="38"/>
        <v xml:space="preserve">  </v>
      </c>
      <c r="O637" s="24">
        <f t="shared" si="36"/>
        <v>0</v>
      </c>
      <c r="P637" s="97"/>
      <c r="Q637" s="23" t="str">
        <f>VLOOKUP(BD!U637,OPERATION!A$1:C$20,2,TRUE)</f>
        <v>A1</v>
      </c>
      <c r="R637" s="34" t="s">
        <v>61</v>
      </c>
      <c r="S637" s="23">
        <f t="shared" si="37"/>
        <v>0</v>
      </c>
      <c r="T637" s="98">
        <f t="shared" si="39"/>
        <v>6</v>
      </c>
      <c r="U637" s="99">
        <f>V$1+(INT(SUM(S$2:S637)/70)*"00:15")</f>
        <v>0.41666666666666669</v>
      </c>
    </row>
    <row r="638" spans="13:21" x14ac:dyDescent="0.2">
      <c r="M638" s="22" t="str">
        <f t="shared" si="38"/>
        <v xml:space="preserve">  </v>
      </c>
      <c r="O638" s="24">
        <f t="shared" si="36"/>
        <v>0</v>
      </c>
      <c r="P638" s="97"/>
      <c r="Q638" s="23" t="str">
        <f>VLOOKUP(BD!U638,OPERATION!A$1:C$20,2,TRUE)</f>
        <v>A1</v>
      </c>
      <c r="R638" s="34" t="s">
        <v>61</v>
      </c>
      <c r="S638" s="23">
        <f t="shared" si="37"/>
        <v>0</v>
      </c>
      <c r="T638" s="98">
        <f t="shared" si="39"/>
        <v>6</v>
      </c>
      <c r="U638" s="99">
        <f>V$1+(INT(SUM(S$2:S638)/70)*"00:15")</f>
        <v>0.41666666666666669</v>
      </c>
    </row>
    <row r="639" spans="13:21" x14ac:dyDescent="0.2">
      <c r="M639" s="22" t="str">
        <f t="shared" si="38"/>
        <v xml:space="preserve">  </v>
      </c>
      <c r="O639" s="24">
        <f t="shared" si="36"/>
        <v>0</v>
      </c>
      <c r="P639" s="97"/>
      <c r="Q639" s="23" t="str">
        <f>VLOOKUP(BD!U639,OPERATION!A$1:C$20,2,TRUE)</f>
        <v>A1</v>
      </c>
      <c r="R639" s="34" t="s">
        <v>61</v>
      </c>
      <c r="S639" s="23">
        <f t="shared" si="37"/>
        <v>0</v>
      </c>
      <c r="T639" s="98">
        <f t="shared" si="39"/>
        <v>6</v>
      </c>
      <c r="U639" s="99">
        <f>V$1+(INT(SUM(S$2:S639)/70)*"00:15")</f>
        <v>0.41666666666666669</v>
      </c>
    </row>
    <row r="640" spans="13:21" x14ac:dyDescent="0.2">
      <c r="M640" s="22" t="str">
        <f t="shared" si="38"/>
        <v xml:space="preserve">  </v>
      </c>
      <c r="O640" s="24">
        <f t="shared" ref="O640:O703" si="40">I640*30+J640*14</f>
        <v>0</v>
      </c>
      <c r="P640" s="97"/>
      <c r="Q640" s="23" t="str">
        <f>VLOOKUP(BD!U640,OPERATION!A$1:C$20,2,TRUE)</f>
        <v>A1</v>
      </c>
      <c r="R640" s="34" t="s">
        <v>61</v>
      </c>
      <c r="S640" s="23">
        <f t="shared" ref="S640:S703" si="41">I640+J640+K640</f>
        <v>0</v>
      </c>
      <c r="T640" s="98">
        <f t="shared" si="39"/>
        <v>6</v>
      </c>
      <c r="U640" s="99">
        <f>V$1+(INT(SUM(S$2:S640)/70)*"00:15")</f>
        <v>0.41666666666666669</v>
      </c>
    </row>
    <row r="641" spans="13:21" x14ac:dyDescent="0.2">
      <c r="M641" s="22" t="str">
        <f t="shared" ref="M641:M704" si="42">CONCATENATE(B642,"  ",C642)</f>
        <v xml:space="preserve">  </v>
      </c>
      <c r="O641" s="24">
        <f t="shared" si="40"/>
        <v>0</v>
      </c>
      <c r="P641" s="97"/>
      <c r="Q641" s="23" t="str">
        <f>VLOOKUP(BD!U641,OPERATION!A$1:C$20,2,TRUE)</f>
        <v>A1</v>
      </c>
      <c r="R641" s="34" t="s">
        <v>61</v>
      </c>
      <c r="S641" s="23">
        <f t="shared" si="41"/>
        <v>0</v>
      </c>
      <c r="T641" s="98">
        <f t="shared" si="39"/>
        <v>6</v>
      </c>
      <c r="U641" s="99">
        <f>V$1+(INT(SUM(S$2:S641)/70)*"00:15")</f>
        <v>0.41666666666666669</v>
      </c>
    </row>
    <row r="642" spans="13:21" x14ac:dyDescent="0.2">
      <c r="M642" s="22" t="str">
        <f t="shared" si="42"/>
        <v xml:space="preserve">  </v>
      </c>
      <c r="O642" s="24">
        <f t="shared" si="40"/>
        <v>0</v>
      </c>
      <c r="P642" s="97"/>
      <c r="Q642" s="23" t="str">
        <f>VLOOKUP(BD!U642,OPERATION!A$1:C$20,2,TRUE)</f>
        <v>A1</v>
      </c>
      <c r="R642" s="34" t="s">
        <v>61</v>
      </c>
      <c r="S642" s="23">
        <f t="shared" si="41"/>
        <v>0</v>
      </c>
      <c r="T642" s="98">
        <f t="shared" si="39"/>
        <v>6</v>
      </c>
      <c r="U642" s="99">
        <f>V$1+(INT(SUM(S$2:S642)/70)*"00:15")</f>
        <v>0.41666666666666669</v>
      </c>
    </row>
    <row r="643" spans="13:21" x14ac:dyDescent="0.2">
      <c r="M643" s="22" t="str">
        <f t="shared" si="42"/>
        <v xml:space="preserve">  </v>
      </c>
      <c r="O643" s="24">
        <f t="shared" si="40"/>
        <v>0</v>
      </c>
      <c r="P643" s="97"/>
      <c r="Q643" s="23" t="str">
        <f>VLOOKUP(BD!U643,OPERATION!A$1:C$20,2,TRUE)</f>
        <v>A1</v>
      </c>
      <c r="R643" s="34" t="s">
        <v>61</v>
      </c>
      <c r="S643" s="23">
        <f t="shared" si="41"/>
        <v>0</v>
      </c>
      <c r="T643" s="98">
        <f t="shared" ref="T643:T706" si="43">IF(OR(U643&lt;&gt;U642,U643=U642),SUMIF(U:U,U643,S:S),"")</f>
        <v>6</v>
      </c>
      <c r="U643" s="99">
        <f>V$1+(INT(SUM(S$2:S643)/70)*"00:15")</f>
        <v>0.41666666666666669</v>
      </c>
    </row>
    <row r="644" spans="13:21" x14ac:dyDescent="0.2">
      <c r="M644" s="22" t="str">
        <f t="shared" si="42"/>
        <v xml:space="preserve">  </v>
      </c>
      <c r="O644" s="24">
        <f t="shared" si="40"/>
        <v>0</v>
      </c>
      <c r="P644" s="97"/>
      <c r="Q644" s="23" t="str">
        <f>VLOOKUP(BD!U644,OPERATION!A$1:C$20,2,TRUE)</f>
        <v>A1</v>
      </c>
      <c r="R644" s="34" t="s">
        <v>61</v>
      </c>
      <c r="S644" s="23">
        <f t="shared" si="41"/>
        <v>0</v>
      </c>
      <c r="T644" s="98">
        <f t="shared" si="43"/>
        <v>6</v>
      </c>
      <c r="U644" s="99">
        <f>V$1+(INT(SUM(S$2:S644)/70)*"00:15")</f>
        <v>0.41666666666666669</v>
      </c>
    </row>
    <row r="645" spans="13:21" x14ac:dyDescent="0.2">
      <c r="M645" s="22" t="str">
        <f t="shared" si="42"/>
        <v xml:space="preserve">  </v>
      </c>
      <c r="O645" s="24">
        <f t="shared" si="40"/>
        <v>0</v>
      </c>
      <c r="P645" s="97"/>
      <c r="Q645" s="23" t="str">
        <f>VLOOKUP(BD!U645,OPERATION!A$1:C$20,2,TRUE)</f>
        <v>A1</v>
      </c>
      <c r="R645" s="34" t="s">
        <v>61</v>
      </c>
      <c r="S645" s="23">
        <f t="shared" si="41"/>
        <v>0</v>
      </c>
      <c r="T645" s="98">
        <f t="shared" si="43"/>
        <v>6</v>
      </c>
      <c r="U645" s="99">
        <f>V$1+(INT(SUM(S$2:S645)/70)*"00:15")</f>
        <v>0.41666666666666669</v>
      </c>
    </row>
    <row r="646" spans="13:21" x14ac:dyDescent="0.2">
      <c r="M646" s="22" t="str">
        <f t="shared" si="42"/>
        <v xml:space="preserve">  </v>
      </c>
      <c r="O646" s="24">
        <f t="shared" si="40"/>
        <v>0</v>
      </c>
      <c r="P646" s="97"/>
      <c r="Q646" s="23" t="str">
        <f>VLOOKUP(BD!U646,OPERATION!A$1:C$20,2,TRUE)</f>
        <v>A1</v>
      </c>
      <c r="R646" s="34" t="s">
        <v>61</v>
      </c>
      <c r="S646" s="23">
        <f t="shared" si="41"/>
        <v>0</v>
      </c>
      <c r="T646" s="98">
        <f t="shared" si="43"/>
        <v>6</v>
      </c>
      <c r="U646" s="99">
        <f>V$1+(INT(SUM(S$2:S646)/70)*"00:15")</f>
        <v>0.41666666666666669</v>
      </c>
    </row>
    <row r="647" spans="13:21" x14ac:dyDescent="0.2">
      <c r="M647" s="22" t="str">
        <f t="shared" si="42"/>
        <v xml:space="preserve">  </v>
      </c>
      <c r="O647" s="24">
        <f t="shared" si="40"/>
        <v>0</v>
      </c>
      <c r="P647" s="97"/>
      <c r="Q647" s="23" t="str">
        <f>VLOOKUP(BD!U647,OPERATION!A$1:C$20,2,TRUE)</f>
        <v>A1</v>
      </c>
      <c r="R647" s="34" t="s">
        <v>61</v>
      </c>
      <c r="S647" s="23">
        <f t="shared" si="41"/>
        <v>0</v>
      </c>
      <c r="T647" s="98">
        <f t="shared" si="43"/>
        <v>6</v>
      </c>
      <c r="U647" s="99">
        <f>V$1+(INT(SUM(S$2:S647)/70)*"00:15")</f>
        <v>0.41666666666666669</v>
      </c>
    </row>
    <row r="648" spans="13:21" x14ac:dyDescent="0.2">
      <c r="M648" s="22" t="str">
        <f t="shared" si="42"/>
        <v xml:space="preserve">  </v>
      </c>
      <c r="O648" s="24">
        <f t="shared" si="40"/>
        <v>0</v>
      </c>
      <c r="P648" s="97"/>
      <c r="Q648" s="23" t="str">
        <f>VLOOKUP(BD!U648,OPERATION!A$1:C$20,2,TRUE)</f>
        <v>A1</v>
      </c>
      <c r="R648" s="34" t="s">
        <v>61</v>
      </c>
      <c r="S648" s="23">
        <f t="shared" si="41"/>
        <v>0</v>
      </c>
      <c r="T648" s="98">
        <f t="shared" si="43"/>
        <v>6</v>
      </c>
      <c r="U648" s="99">
        <f>V$1+(INT(SUM(S$2:S648)/70)*"00:15")</f>
        <v>0.41666666666666669</v>
      </c>
    </row>
    <row r="649" spans="13:21" x14ac:dyDescent="0.2">
      <c r="M649" s="22" t="str">
        <f t="shared" si="42"/>
        <v xml:space="preserve">  </v>
      </c>
      <c r="O649" s="24">
        <f t="shared" si="40"/>
        <v>0</v>
      </c>
      <c r="P649" s="97"/>
      <c r="Q649" s="23" t="str">
        <f>VLOOKUP(BD!U649,OPERATION!A$1:C$20,2,TRUE)</f>
        <v>A1</v>
      </c>
      <c r="R649" s="34" t="s">
        <v>61</v>
      </c>
      <c r="S649" s="23">
        <f t="shared" si="41"/>
        <v>0</v>
      </c>
      <c r="T649" s="98">
        <f t="shared" si="43"/>
        <v>6</v>
      </c>
      <c r="U649" s="99">
        <f>V$1+(INT(SUM(S$2:S649)/70)*"00:15")</f>
        <v>0.41666666666666669</v>
      </c>
    </row>
    <row r="650" spans="13:21" x14ac:dyDescent="0.2">
      <c r="M650" s="22" t="str">
        <f t="shared" si="42"/>
        <v xml:space="preserve">  </v>
      </c>
      <c r="O650" s="24">
        <f t="shared" si="40"/>
        <v>0</v>
      </c>
      <c r="P650" s="97"/>
      <c r="Q650" s="23" t="str">
        <f>VLOOKUP(BD!U650,OPERATION!A$1:C$20,2,TRUE)</f>
        <v>A1</v>
      </c>
      <c r="R650" s="34" t="s">
        <v>61</v>
      </c>
      <c r="S650" s="23">
        <f t="shared" si="41"/>
        <v>0</v>
      </c>
      <c r="T650" s="98">
        <f t="shared" si="43"/>
        <v>6</v>
      </c>
      <c r="U650" s="99">
        <f>V$1+(INT(SUM(S$2:S650)/70)*"00:15")</f>
        <v>0.41666666666666669</v>
      </c>
    </row>
    <row r="651" spans="13:21" x14ac:dyDescent="0.2">
      <c r="M651" s="22" t="str">
        <f t="shared" si="42"/>
        <v xml:space="preserve">  </v>
      </c>
      <c r="O651" s="24">
        <f t="shared" si="40"/>
        <v>0</v>
      </c>
      <c r="P651" s="97"/>
      <c r="Q651" s="23" t="str">
        <f>VLOOKUP(BD!U651,OPERATION!A$1:C$20,2,TRUE)</f>
        <v>A1</v>
      </c>
      <c r="R651" s="34" t="s">
        <v>61</v>
      </c>
      <c r="S651" s="23">
        <f t="shared" si="41"/>
        <v>0</v>
      </c>
      <c r="T651" s="98">
        <f t="shared" si="43"/>
        <v>6</v>
      </c>
      <c r="U651" s="99">
        <f>V$1+(INT(SUM(S$2:S651)/70)*"00:15")</f>
        <v>0.41666666666666669</v>
      </c>
    </row>
    <row r="652" spans="13:21" x14ac:dyDescent="0.2">
      <c r="M652" s="22" t="str">
        <f t="shared" si="42"/>
        <v xml:space="preserve">  </v>
      </c>
      <c r="O652" s="24">
        <f t="shared" si="40"/>
        <v>0</v>
      </c>
      <c r="P652" s="97"/>
      <c r="Q652" s="23" t="str">
        <f>VLOOKUP(BD!U652,OPERATION!A$1:C$20,2,TRUE)</f>
        <v>A1</v>
      </c>
      <c r="R652" s="34" t="s">
        <v>61</v>
      </c>
      <c r="S652" s="23">
        <f t="shared" si="41"/>
        <v>0</v>
      </c>
      <c r="T652" s="98">
        <f t="shared" si="43"/>
        <v>6</v>
      </c>
      <c r="U652" s="99">
        <f>V$1+(INT(SUM(S$2:S652)/70)*"00:15")</f>
        <v>0.41666666666666669</v>
      </c>
    </row>
    <row r="653" spans="13:21" x14ac:dyDescent="0.2">
      <c r="M653" s="22" t="str">
        <f t="shared" si="42"/>
        <v xml:space="preserve">  </v>
      </c>
      <c r="O653" s="24">
        <f t="shared" si="40"/>
        <v>0</v>
      </c>
      <c r="P653" s="97"/>
      <c r="Q653" s="23" t="str">
        <f>VLOOKUP(BD!U653,OPERATION!A$1:C$20,2,TRUE)</f>
        <v>A1</v>
      </c>
      <c r="R653" s="34" t="s">
        <v>61</v>
      </c>
      <c r="S653" s="23">
        <f t="shared" si="41"/>
        <v>0</v>
      </c>
      <c r="T653" s="98">
        <f t="shared" si="43"/>
        <v>6</v>
      </c>
      <c r="U653" s="99">
        <f>V$1+(INT(SUM(S$2:S653)/70)*"00:15")</f>
        <v>0.41666666666666669</v>
      </c>
    </row>
    <row r="654" spans="13:21" x14ac:dyDescent="0.2">
      <c r="M654" s="22" t="str">
        <f t="shared" si="42"/>
        <v xml:space="preserve">  </v>
      </c>
      <c r="O654" s="24">
        <f t="shared" si="40"/>
        <v>0</v>
      </c>
      <c r="P654" s="97"/>
      <c r="Q654" s="23" t="str">
        <f>VLOOKUP(BD!U654,OPERATION!A$1:C$20,2,TRUE)</f>
        <v>A1</v>
      </c>
      <c r="R654" s="34" t="s">
        <v>61</v>
      </c>
      <c r="S654" s="23">
        <f t="shared" si="41"/>
        <v>0</v>
      </c>
      <c r="T654" s="98">
        <f t="shared" si="43"/>
        <v>6</v>
      </c>
      <c r="U654" s="99">
        <f>V$1+(INT(SUM(S$2:S654)/70)*"00:15")</f>
        <v>0.41666666666666669</v>
      </c>
    </row>
    <row r="655" spans="13:21" x14ac:dyDescent="0.2">
      <c r="M655" s="22" t="str">
        <f t="shared" si="42"/>
        <v xml:space="preserve">  </v>
      </c>
      <c r="O655" s="24">
        <f t="shared" si="40"/>
        <v>0</v>
      </c>
      <c r="P655" s="97"/>
      <c r="Q655" s="23" t="str">
        <f>VLOOKUP(BD!U655,OPERATION!A$1:C$20,2,TRUE)</f>
        <v>A1</v>
      </c>
      <c r="R655" s="34" t="s">
        <v>61</v>
      </c>
      <c r="S655" s="23">
        <f t="shared" si="41"/>
        <v>0</v>
      </c>
      <c r="T655" s="98">
        <f t="shared" si="43"/>
        <v>6</v>
      </c>
      <c r="U655" s="99">
        <f>V$1+(INT(SUM(S$2:S655)/70)*"00:15")</f>
        <v>0.41666666666666669</v>
      </c>
    </row>
    <row r="656" spans="13:21" x14ac:dyDescent="0.2">
      <c r="M656" s="22" t="str">
        <f t="shared" si="42"/>
        <v xml:space="preserve">  </v>
      </c>
      <c r="O656" s="24">
        <f t="shared" si="40"/>
        <v>0</v>
      </c>
      <c r="P656" s="97"/>
      <c r="Q656" s="23" t="str">
        <f>VLOOKUP(BD!U656,OPERATION!A$1:C$20,2,TRUE)</f>
        <v>A1</v>
      </c>
      <c r="R656" s="34" t="s">
        <v>61</v>
      </c>
      <c r="S656" s="23">
        <f t="shared" si="41"/>
        <v>0</v>
      </c>
      <c r="T656" s="98">
        <f t="shared" si="43"/>
        <v>6</v>
      </c>
      <c r="U656" s="99">
        <f>V$1+(INT(SUM(S$2:S656)/70)*"00:15")</f>
        <v>0.41666666666666669</v>
      </c>
    </row>
    <row r="657" spans="13:21" x14ac:dyDescent="0.2">
      <c r="M657" s="22" t="str">
        <f t="shared" si="42"/>
        <v xml:space="preserve">  </v>
      </c>
      <c r="O657" s="24">
        <f t="shared" si="40"/>
        <v>0</v>
      </c>
      <c r="P657" s="97"/>
      <c r="Q657" s="23" t="str">
        <f>VLOOKUP(BD!U657,OPERATION!A$1:C$20,2,TRUE)</f>
        <v>A1</v>
      </c>
      <c r="R657" s="34" t="s">
        <v>61</v>
      </c>
      <c r="S657" s="23">
        <f t="shared" si="41"/>
        <v>0</v>
      </c>
      <c r="T657" s="98">
        <f t="shared" si="43"/>
        <v>6</v>
      </c>
      <c r="U657" s="99">
        <f>V$1+(INT(SUM(S$2:S657)/70)*"00:15")</f>
        <v>0.41666666666666669</v>
      </c>
    </row>
    <row r="658" spans="13:21" x14ac:dyDescent="0.2">
      <c r="M658" s="22" t="str">
        <f t="shared" si="42"/>
        <v xml:space="preserve">  </v>
      </c>
      <c r="O658" s="24">
        <f t="shared" si="40"/>
        <v>0</v>
      </c>
      <c r="P658" s="97"/>
      <c r="Q658" s="23" t="str">
        <f>VLOOKUP(BD!U658,OPERATION!A$1:C$20,2,TRUE)</f>
        <v>A1</v>
      </c>
      <c r="R658" s="34" t="s">
        <v>61</v>
      </c>
      <c r="S658" s="23">
        <f t="shared" si="41"/>
        <v>0</v>
      </c>
      <c r="T658" s="98">
        <f t="shared" si="43"/>
        <v>6</v>
      </c>
      <c r="U658" s="99">
        <f>V$1+(INT(SUM(S$2:S658)/70)*"00:15")</f>
        <v>0.41666666666666669</v>
      </c>
    </row>
    <row r="659" spans="13:21" x14ac:dyDescent="0.2">
      <c r="M659" s="22" t="str">
        <f t="shared" si="42"/>
        <v xml:space="preserve">  </v>
      </c>
      <c r="O659" s="24">
        <f t="shared" si="40"/>
        <v>0</v>
      </c>
      <c r="P659" s="97"/>
      <c r="Q659" s="23" t="str">
        <f>VLOOKUP(BD!U659,OPERATION!A$1:C$20,2,TRUE)</f>
        <v>A1</v>
      </c>
      <c r="R659" s="34" t="s">
        <v>61</v>
      </c>
      <c r="S659" s="23">
        <f t="shared" si="41"/>
        <v>0</v>
      </c>
      <c r="T659" s="98">
        <f t="shared" si="43"/>
        <v>6</v>
      </c>
      <c r="U659" s="99">
        <f>V$1+(INT(SUM(S$2:S659)/70)*"00:15")</f>
        <v>0.41666666666666669</v>
      </c>
    </row>
    <row r="660" spans="13:21" x14ac:dyDescent="0.2">
      <c r="M660" s="22" t="str">
        <f t="shared" si="42"/>
        <v xml:space="preserve">  </v>
      </c>
      <c r="O660" s="24">
        <f t="shared" si="40"/>
        <v>0</v>
      </c>
      <c r="P660" s="97"/>
      <c r="Q660" s="23" t="str">
        <f>VLOOKUP(BD!U660,OPERATION!A$1:C$20,2,TRUE)</f>
        <v>A1</v>
      </c>
      <c r="R660" s="34" t="s">
        <v>61</v>
      </c>
      <c r="S660" s="23">
        <f t="shared" si="41"/>
        <v>0</v>
      </c>
      <c r="T660" s="98">
        <f t="shared" si="43"/>
        <v>6</v>
      </c>
      <c r="U660" s="99">
        <f>V$1+(INT(SUM(S$2:S660)/70)*"00:15")</f>
        <v>0.41666666666666669</v>
      </c>
    </row>
    <row r="661" spans="13:21" x14ac:dyDescent="0.2">
      <c r="M661" s="22" t="str">
        <f t="shared" si="42"/>
        <v xml:space="preserve">  </v>
      </c>
      <c r="O661" s="24">
        <f t="shared" si="40"/>
        <v>0</v>
      </c>
      <c r="P661" s="97"/>
      <c r="Q661" s="23" t="str">
        <f>VLOOKUP(BD!U661,OPERATION!A$1:C$20,2,TRUE)</f>
        <v>A1</v>
      </c>
      <c r="R661" s="34" t="s">
        <v>61</v>
      </c>
      <c r="S661" s="23">
        <f t="shared" si="41"/>
        <v>0</v>
      </c>
      <c r="T661" s="98">
        <f t="shared" si="43"/>
        <v>6</v>
      </c>
      <c r="U661" s="99">
        <f>V$1+(INT(SUM(S$2:S661)/70)*"00:15")</f>
        <v>0.41666666666666669</v>
      </c>
    </row>
    <row r="662" spans="13:21" x14ac:dyDescent="0.2">
      <c r="M662" s="22" t="str">
        <f t="shared" si="42"/>
        <v xml:space="preserve">  </v>
      </c>
      <c r="O662" s="24">
        <f t="shared" si="40"/>
        <v>0</v>
      </c>
      <c r="P662" s="97"/>
      <c r="Q662" s="23" t="str">
        <f>VLOOKUP(BD!U662,OPERATION!A$1:C$20,2,TRUE)</f>
        <v>A1</v>
      </c>
      <c r="R662" s="34" t="s">
        <v>61</v>
      </c>
      <c r="S662" s="23">
        <f t="shared" si="41"/>
        <v>0</v>
      </c>
      <c r="T662" s="98">
        <f t="shared" si="43"/>
        <v>6</v>
      </c>
      <c r="U662" s="99">
        <f>V$1+(INT(SUM(S$2:S662)/70)*"00:15")</f>
        <v>0.41666666666666669</v>
      </c>
    </row>
    <row r="663" spans="13:21" x14ac:dyDescent="0.2">
      <c r="M663" s="22" t="str">
        <f t="shared" si="42"/>
        <v xml:space="preserve">  </v>
      </c>
      <c r="O663" s="24">
        <f t="shared" si="40"/>
        <v>0</v>
      </c>
      <c r="P663" s="97"/>
      <c r="Q663" s="23" t="str">
        <f>VLOOKUP(BD!U663,OPERATION!A$1:C$20,2,TRUE)</f>
        <v>A1</v>
      </c>
      <c r="R663" s="34" t="s">
        <v>61</v>
      </c>
      <c r="S663" s="23">
        <f t="shared" si="41"/>
        <v>0</v>
      </c>
      <c r="T663" s="98">
        <f t="shared" si="43"/>
        <v>6</v>
      </c>
      <c r="U663" s="99">
        <f>V$1+(INT(SUM(S$2:S663)/70)*"00:15")</f>
        <v>0.41666666666666669</v>
      </c>
    </row>
    <row r="664" spans="13:21" x14ac:dyDescent="0.2">
      <c r="M664" s="22" t="str">
        <f t="shared" si="42"/>
        <v xml:space="preserve">  </v>
      </c>
      <c r="O664" s="24">
        <f t="shared" si="40"/>
        <v>0</v>
      </c>
      <c r="P664" s="97"/>
      <c r="Q664" s="23" t="str">
        <f>VLOOKUP(BD!U664,OPERATION!A$1:C$20,2,TRUE)</f>
        <v>A1</v>
      </c>
      <c r="R664" s="34" t="s">
        <v>61</v>
      </c>
      <c r="S664" s="23">
        <f t="shared" si="41"/>
        <v>0</v>
      </c>
      <c r="T664" s="98">
        <f t="shared" si="43"/>
        <v>6</v>
      </c>
      <c r="U664" s="99">
        <f>V$1+(INT(SUM(S$2:S664)/70)*"00:15")</f>
        <v>0.41666666666666669</v>
      </c>
    </row>
    <row r="665" spans="13:21" x14ac:dyDescent="0.2">
      <c r="M665" s="22" t="str">
        <f t="shared" si="42"/>
        <v xml:space="preserve">  </v>
      </c>
      <c r="O665" s="24">
        <f t="shared" si="40"/>
        <v>0</v>
      </c>
      <c r="P665" s="97"/>
      <c r="Q665" s="23" t="str">
        <f>VLOOKUP(BD!U665,OPERATION!A$1:C$20,2,TRUE)</f>
        <v>A1</v>
      </c>
      <c r="R665" s="34" t="s">
        <v>61</v>
      </c>
      <c r="S665" s="23">
        <f t="shared" si="41"/>
        <v>0</v>
      </c>
      <c r="T665" s="98">
        <f t="shared" si="43"/>
        <v>6</v>
      </c>
      <c r="U665" s="99">
        <f>V$1+(INT(SUM(S$2:S665)/70)*"00:15")</f>
        <v>0.41666666666666669</v>
      </c>
    </row>
    <row r="666" spans="13:21" x14ac:dyDescent="0.2">
      <c r="M666" s="22" t="str">
        <f t="shared" si="42"/>
        <v xml:space="preserve">  </v>
      </c>
      <c r="O666" s="24">
        <f t="shared" si="40"/>
        <v>0</v>
      </c>
      <c r="P666" s="97"/>
      <c r="Q666" s="23" t="str">
        <f>VLOOKUP(BD!U666,OPERATION!A$1:C$20,2,TRUE)</f>
        <v>A1</v>
      </c>
      <c r="R666" s="34" t="s">
        <v>61</v>
      </c>
      <c r="S666" s="23">
        <f t="shared" si="41"/>
        <v>0</v>
      </c>
      <c r="T666" s="98">
        <f t="shared" si="43"/>
        <v>6</v>
      </c>
      <c r="U666" s="99">
        <f>V$1+(INT(SUM(S$2:S666)/70)*"00:15")</f>
        <v>0.41666666666666669</v>
      </c>
    </row>
    <row r="667" spans="13:21" x14ac:dyDescent="0.2">
      <c r="M667" s="22" t="str">
        <f t="shared" si="42"/>
        <v xml:space="preserve">  </v>
      </c>
      <c r="O667" s="24">
        <f t="shared" si="40"/>
        <v>0</v>
      </c>
      <c r="P667" s="97"/>
      <c r="Q667" s="23" t="str">
        <f>VLOOKUP(BD!U667,OPERATION!A$1:C$20,2,TRUE)</f>
        <v>A1</v>
      </c>
      <c r="R667" s="34" t="s">
        <v>61</v>
      </c>
      <c r="S667" s="23">
        <f t="shared" si="41"/>
        <v>0</v>
      </c>
      <c r="T667" s="98">
        <f t="shared" si="43"/>
        <v>6</v>
      </c>
      <c r="U667" s="99">
        <f>V$1+(INT(SUM(S$2:S667)/70)*"00:15")</f>
        <v>0.41666666666666669</v>
      </c>
    </row>
    <row r="668" spans="13:21" x14ac:dyDescent="0.2">
      <c r="M668" s="22" t="str">
        <f t="shared" si="42"/>
        <v xml:space="preserve">  </v>
      </c>
      <c r="O668" s="24">
        <f t="shared" si="40"/>
        <v>0</v>
      </c>
      <c r="P668" s="97"/>
      <c r="Q668" s="23" t="str">
        <f>VLOOKUP(BD!U668,OPERATION!A$1:C$20,2,TRUE)</f>
        <v>A1</v>
      </c>
      <c r="R668" s="34" t="s">
        <v>61</v>
      </c>
      <c r="S668" s="23">
        <f t="shared" si="41"/>
        <v>0</v>
      </c>
      <c r="T668" s="98">
        <f t="shared" si="43"/>
        <v>6</v>
      </c>
      <c r="U668" s="99">
        <f>V$1+(INT(SUM(S$2:S668)/70)*"00:15")</f>
        <v>0.41666666666666669</v>
      </c>
    </row>
    <row r="669" spans="13:21" x14ac:dyDescent="0.2">
      <c r="M669" s="22" t="str">
        <f t="shared" si="42"/>
        <v xml:space="preserve">  </v>
      </c>
      <c r="O669" s="24">
        <f t="shared" si="40"/>
        <v>0</v>
      </c>
      <c r="P669" s="97"/>
      <c r="Q669" s="23" t="str">
        <f>VLOOKUP(BD!U669,OPERATION!A$1:C$20,2,TRUE)</f>
        <v>A1</v>
      </c>
      <c r="R669" s="34" t="s">
        <v>61</v>
      </c>
      <c r="S669" s="23">
        <f t="shared" si="41"/>
        <v>0</v>
      </c>
      <c r="T669" s="98">
        <f t="shared" si="43"/>
        <v>6</v>
      </c>
      <c r="U669" s="99">
        <f>V$1+(INT(SUM(S$2:S669)/70)*"00:15")</f>
        <v>0.41666666666666669</v>
      </c>
    </row>
    <row r="670" spans="13:21" x14ac:dyDescent="0.2">
      <c r="M670" s="22" t="str">
        <f t="shared" si="42"/>
        <v xml:space="preserve">  </v>
      </c>
      <c r="O670" s="24">
        <f t="shared" si="40"/>
        <v>0</v>
      </c>
      <c r="P670" s="97"/>
      <c r="Q670" s="23" t="str">
        <f>VLOOKUP(BD!U670,OPERATION!A$1:C$20,2,TRUE)</f>
        <v>A1</v>
      </c>
      <c r="R670" s="34" t="s">
        <v>61</v>
      </c>
      <c r="S670" s="23">
        <f t="shared" si="41"/>
        <v>0</v>
      </c>
      <c r="T670" s="98">
        <f t="shared" si="43"/>
        <v>6</v>
      </c>
      <c r="U670" s="99">
        <f>V$1+(INT(SUM(S$2:S670)/70)*"00:15")</f>
        <v>0.41666666666666669</v>
      </c>
    </row>
    <row r="671" spans="13:21" x14ac:dyDescent="0.2">
      <c r="M671" s="22" t="str">
        <f t="shared" si="42"/>
        <v xml:space="preserve">  </v>
      </c>
      <c r="O671" s="24">
        <f t="shared" si="40"/>
        <v>0</v>
      </c>
      <c r="P671" s="97"/>
      <c r="Q671" s="23" t="str">
        <f>VLOOKUP(BD!U671,OPERATION!A$1:C$20,2,TRUE)</f>
        <v>A1</v>
      </c>
      <c r="R671" s="34" t="s">
        <v>61</v>
      </c>
      <c r="S671" s="23">
        <f t="shared" si="41"/>
        <v>0</v>
      </c>
      <c r="T671" s="98">
        <f t="shared" si="43"/>
        <v>6</v>
      </c>
      <c r="U671" s="99">
        <f>V$1+(INT(SUM(S$2:S671)/70)*"00:15")</f>
        <v>0.41666666666666669</v>
      </c>
    </row>
    <row r="672" spans="13:21" x14ac:dyDescent="0.2">
      <c r="M672" s="22" t="str">
        <f t="shared" si="42"/>
        <v xml:space="preserve">  </v>
      </c>
      <c r="O672" s="24">
        <f t="shared" si="40"/>
        <v>0</v>
      </c>
      <c r="P672" s="97"/>
      <c r="Q672" s="23" t="str">
        <f>VLOOKUP(BD!U672,OPERATION!A$1:C$20,2,TRUE)</f>
        <v>A1</v>
      </c>
      <c r="R672" s="34" t="s">
        <v>61</v>
      </c>
      <c r="S672" s="23">
        <f t="shared" si="41"/>
        <v>0</v>
      </c>
      <c r="T672" s="98">
        <f t="shared" si="43"/>
        <v>6</v>
      </c>
      <c r="U672" s="99">
        <f>V$1+(INT(SUM(S$2:S672)/70)*"00:15")</f>
        <v>0.41666666666666669</v>
      </c>
    </row>
    <row r="673" spans="13:21" x14ac:dyDescent="0.2">
      <c r="M673" s="22" t="str">
        <f t="shared" si="42"/>
        <v xml:space="preserve">  </v>
      </c>
      <c r="O673" s="24">
        <f t="shared" si="40"/>
        <v>0</v>
      </c>
      <c r="P673" s="97"/>
      <c r="Q673" s="23" t="str">
        <f>VLOOKUP(BD!U673,OPERATION!A$1:C$20,2,TRUE)</f>
        <v>A1</v>
      </c>
      <c r="R673" s="34" t="s">
        <v>61</v>
      </c>
      <c r="S673" s="23">
        <f t="shared" si="41"/>
        <v>0</v>
      </c>
      <c r="T673" s="98">
        <f t="shared" si="43"/>
        <v>6</v>
      </c>
      <c r="U673" s="99">
        <f>V$1+(INT(SUM(S$2:S673)/70)*"00:15")</f>
        <v>0.41666666666666669</v>
      </c>
    </row>
    <row r="674" spans="13:21" x14ac:dyDescent="0.2">
      <c r="M674" s="22" t="str">
        <f t="shared" si="42"/>
        <v xml:space="preserve">  </v>
      </c>
      <c r="O674" s="24">
        <f t="shared" si="40"/>
        <v>0</v>
      </c>
      <c r="P674" s="97"/>
      <c r="Q674" s="23" t="str">
        <f>VLOOKUP(BD!U674,OPERATION!A$1:C$20,2,TRUE)</f>
        <v>A1</v>
      </c>
      <c r="R674" s="34" t="s">
        <v>61</v>
      </c>
      <c r="S674" s="23">
        <f t="shared" si="41"/>
        <v>0</v>
      </c>
      <c r="T674" s="98">
        <f t="shared" si="43"/>
        <v>6</v>
      </c>
      <c r="U674" s="99">
        <f>V$1+(INT(SUM(S$2:S674)/70)*"00:15")</f>
        <v>0.41666666666666669</v>
      </c>
    </row>
    <row r="675" spans="13:21" x14ac:dyDescent="0.2">
      <c r="M675" s="22" t="str">
        <f t="shared" si="42"/>
        <v xml:space="preserve">  </v>
      </c>
      <c r="O675" s="24">
        <f t="shared" si="40"/>
        <v>0</v>
      </c>
      <c r="P675" s="97"/>
      <c r="Q675" s="23" t="str">
        <f>VLOOKUP(BD!U675,OPERATION!A$1:C$20,2,TRUE)</f>
        <v>A1</v>
      </c>
      <c r="R675" s="34" t="s">
        <v>61</v>
      </c>
      <c r="S675" s="23">
        <f t="shared" si="41"/>
        <v>0</v>
      </c>
      <c r="T675" s="98">
        <f t="shared" si="43"/>
        <v>6</v>
      </c>
      <c r="U675" s="99">
        <f>V$1+(INT(SUM(S$2:S675)/70)*"00:15")</f>
        <v>0.41666666666666669</v>
      </c>
    </row>
    <row r="676" spans="13:21" x14ac:dyDescent="0.2">
      <c r="M676" s="22" t="str">
        <f t="shared" si="42"/>
        <v xml:space="preserve">  </v>
      </c>
      <c r="O676" s="24">
        <f t="shared" si="40"/>
        <v>0</v>
      </c>
      <c r="P676" s="97"/>
      <c r="Q676" s="23" t="str">
        <f>VLOOKUP(BD!U676,OPERATION!A$1:C$20,2,TRUE)</f>
        <v>A1</v>
      </c>
      <c r="R676" s="34" t="s">
        <v>61</v>
      </c>
      <c r="S676" s="23">
        <f t="shared" si="41"/>
        <v>0</v>
      </c>
      <c r="T676" s="98">
        <f t="shared" si="43"/>
        <v>6</v>
      </c>
      <c r="U676" s="99">
        <f>V$1+(INT(SUM(S$2:S676)/70)*"00:15")</f>
        <v>0.41666666666666669</v>
      </c>
    </row>
    <row r="677" spans="13:21" x14ac:dyDescent="0.2">
      <c r="M677" s="22" t="str">
        <f t="shared" si="42"/>
        <v xml:space="preserve">  </v>
      </c>
      <c r="O677" s="24">
        <f t="shared" si="40"/>
        <v>0</v>
      </c>
      <c r="P677" s="97"/>
      <c r="Q677" s="23" t="str">
        <f>VLOOKUP(BD!U677,OPERATION!A$1:C$20,2,TRUE)</f>
        <v>A1</v>
      </c>
      <c r="R677" s="34" t="s">
        <v>61</v>
      </c>
      <c r="S677" s="23">
        <f t="shared" si="41"/>
        <v>0</v>
      </c>
      <c r="T677" s="98">
        <f t="shared" si="43"/>
        <v>6</v>
      </c>
      <c r="U677" s="99">
        <f>V$1+(INT(SUM(S$2:S677)/70)*"00:15")</f>
        <v>0.41666666666666669</v>
      </c>
    </row>
    <row r="678" spans="13:21" x14ac:dyDescent="0.2">
      <c r="M678" s="22" t="str">
        <f t="shared" si="42"/>
        <v xml:space="preserve">  </v>
      </c>
      <c r="O678" s="24">
        <f t="shared" si="40"/>
        <v>0</v>
      </c>
      <c r="P678" s="97"/>
      <c r="Q678" s="23" t="str">
        <f>VLOOKUP(BD!U678,OPERATION!A$1:C$20,2,TRUE)</f>
        <v>A1</v>
      </c>
      <c r="R678" s="34" t="s">
        <v>61</v>
      </c>
      <c r="S678" s="23">
        <f t="shared" si="41"/>
        <v>0</v>
      </c>
      <c r="T678" s="98">
        <f t="shared" si="43"/>
        <v>6</v>
      </c>
      <c r="U678" s="99">
        <f>V$1+(INT(SUM(S$2:S678)/70)*"00:15")</f>
        <v>0.41666666666666669</v>
      </c>
    </row>
    <row r="679" spans="13:21" x14ac:dyDescent="0.2">
      <c r="M679" s="22" t="str">
        <f t="shared" si="42"/>
        <v xml:space="preserve">  </v>
      </c>
      <c r="O679" s="24">
        <f t="shared" si="40"/>
        <v>0</v>
      </c>
      <c r="P679" s="97"/>
      <c r="Q679" s="23" t="str">
        <f>VLOOKUP(BD!U679,OPERATION!A$1:C$20,2,TRUE)</f>
        <v>A1</v>
      </c>
      <c r="R679" s="34" t="s">
        <v>61</v>
      </c>
      <c r="S679" s="23">
        <f t="shared" si="41"/>
        <v>0</v>
      </c>
      <c r="T679" s="98">
        <f t="shared" si="43"/>
        <v>6</v>
      </c>
      <c r="U679" s="99">
        <f>V$1+(INT(SUM(S$2:S679)/70)*"00:15")</f>
        <v>0.41666666666666669</v>
      </c>
    </row>
    <row r="680" spans="13:21" x14ac:dyDescent="0.2">
      <c r="M680" s="22" t="str">
        <f t="shared" si="42"/>
        <v xml:space="preserve">  </v>
      </c>
      <c r="O680" s="24">
        <f t="shared" si="40"/>
        <v>0</v>
      </c>
      <c r="P680" s="97"/>
      <c r="Q680" s="23" t="str">
        <f>VLOOKUP(BD!U680,OPERATION!A$1:C$20,2,TRUE)</f>
        <v>A1</v>
      </c>
      <c r="R680" s="34" t="s">
        <v>61</v>
      </c>
      <c r="S680" s="23">
        <f t="shared" si="41"/>
        <v>0</v>
      </c>
      <c r="T680" s="98">
        <f t="shared" si="43"/>
        <v>6</v>
      </c>
      <c r="U680" s="99">
        <f>V$1+(INT(SUM(S$2:S680)/70)*"00:15")</f>
        <v>0.41666666666666669</v>
      </c>
    </row>
    <row r="681" spans="13:21" x14ac:dyDescent="0.2">
      <c r="M681" s="22" t="str">
        <f t="shared" si="42"/>
        <v xml:space="preserve">  </v>
      </c>
      <c r="O681" s="24">
        <f t="shared" si="40"/>
        <v>0</v>
      </c>
      <c r="P681" s="97"/>
      <c r="Q681" s="23" t="str">
        <f>VLOOKUP(BD!U681,OPERATION!A$1:C$20,2,TRUE)</f>
        <v>A1</v>
      </c>
      <c r="R681" s="34" t="s">
        <v>61</v>
      </c>
      <c r="S681" s="23">
        <f t="shared" si="41"/>
        <v>0</v>
      </c>
      <c r="T681" s="98">
        <f t="shared" si="43"/>
        <v>6</v>
      </c>
      <c r="U681" s="99">
        <f>V$1+(INT(SUM(S$2:S681)/70)*"00:15")</f>
        <v>0.41666666666666669</v>
      </c>
    </row>
    <row r="682" spans="13:21" x14ac:dyDescent="0.2">
      <c r="M682" s="22" t="str">
        <f t="shared" si="42"/>
        <v xml:space="preserve">  </v>
      </c>
      <c r="O682" s="24">
        <f t="shared" si="40"/>
        <v>0</v>
      </c>
      <c r="P682" s="97"/>
      <c r="Q682" s="23" t="str">
        <f>VLOOKUP(BD!U682,OPERATION!A$1:C$20,2,TRUE)</f>
        <v>A1</v>
      </c>
      <c r="R682" s="34" t="s">
        <v>61</v>
      </c>
      <c r="S682" s="23">
        <f t="shared" si="41"/>
        <v>0</v>
      </c>
      <c r="T682" s="98">
        <f t="shared" si="43"/>
        <v>6</v>
      </c>
      <c r="U682" s="99">
        <f>V$1+(INT(SUM(S$2:S682)/70)*"00:15")</f>
        <v>0.41666666666666669</v>
      </c>
    </row>
    <row r="683" spans="13:21" x14ac:dyDescent="0.2">
      <c r="M683" s="22" t="str">
        <f t="shared" si="42"/>
        <v xml:space="preserve">  </v>
      </c>
      <c r="O683" s="24">
        <f t="shared" si="40"/>
        <v>0</v>
      </c>
      <c r="P683" s="97"/>
      <c r="Q683" s="23" t="str">
        <f>VLOOKUP(BD!U683,OPERATION!A$1:C$20,2,TRUE)</f>
        <v>A1</v>
      </c>
      <c r="R683" s="34" t="s">
        <v>61</v>
      </c>
      <c r="S683" s="23">
        <f t="shared" si="41"/>
        <v>0</v>
      </c>
      <c r="T683" s="98">
        <f t="shared" si="43"/>
        <v>6</v>
      </c>
      <c r="U683" s="99">
        <f>V$1+(INT(SUM(S$2:S683)/70)*"00:15")</f>
        <v>0.41666666666666669</v>
      </c>
    </row>
    <row r="684" spans="13:21" x14ac:dyDescent="0.2">
      <c r="M684" s="22" t="str">
        <f t="shared" si="42"/>
        <v xml:space="preserve">  </v>
      </c>
      <c r="O684" s="24">
        <f t="shared" si="40"/>
        <v>0</v>
      </c>
      <c r="P684" s="97"/>
      <c r="Q684" s="23" t="str">
        <f>VLOOKUP(BD!U684,OPERATION!A$1:C$20,2,TRUE)</f>
        <v>A1</v>
      </c>
      <c r="R684" s="34" t="s">
        <v>61</v>
      </c>
      <c r="S684" s="23">
        <f t="shared" si="41"/>
        <v>0</v>
      </c>
      <c r="T684" s="98">
        <f t="shared" si="43"/>
        <v>6</v>
      </c>
      <c r="U684" s="99">
        <f>V$1+(INT(SUM(S$2:S684)/70)*"00:15")</f>
        <v>0.41666666666666669</v>
      </c>
    </row>
    <row r="685" spans="13:21" x14ac:dyDescent="0.2">
      <c r="M685" s="22" t="str">
        <f t="shared" si="42"/>
        <v xml:space="preserve">  </v>
      </c>
      <c r="O685" s="24">
        <f t="shared" si="40"/>
        <v>0</v>
      </c>
      <c r="P685" s="97"/>
      <c r="Q685" s="23" t="str">
        <f>VLOOKUP(BD!U685,OPERATION!A$1:C$20,2,TRUE)</f>
        <v>A1</v>
      </c>
      <c r="R685" s="34" t="s">
        <v>61</v>
      </c>
      <c r="S685" s="23">
        <f t="shared" si="41"/>
        <v>0</v>
      </c>
      <c r="T685" s="98">
        <f t="shared" si="43"/>
        <v>6</v>
      </c>
      <c r="U685" s="99">
        <f>V$1+(INT(SUM(S$2:S685)/70)*"00:15")</f>
        <v>0.41666666666666669</v>
      </c>
    </row>
    <row r="686" spans="13:21" x14ac:dyDescent="0.2">
      <c r="M686" s="22" t="str">
        <f t="shared" si="42"/>
        <v xml:space="preserve">  </v>
      </c>
      <c r="O686" s="24">
        <f t="shared" si="40"/>
        <v>0</v>
      </c>
      <c r="P686" s="97"/>
      <c r="Q686" s="23" t="str">
        <f>VLOOKUP(BD!U686,OPERATION!A$1:C$20,2,TRUE)</f>
        <v>A1</v>
      </c>
      <c r="R686" s="34" t="s">
        <v>61</v>
      </c>
      <c r="S686" s="23">
        <f t="shared" si="41"/>
        <v>0</v>
      </c>
      <c r="T686" s="98">
        <f t="shared" si="43"/>
        <v>6</v>
      </c>
      <c r="U686" s="99">
        <f>V$1+(INT(SUM(S$2:S686)/70)*"00:15")</f>
        <v>0.41666666666666669</v>
      </c>
    </row>
    <row r="687" spans="13:21" x14ac:dyDescent="0.2">
      <c r="M687" s="22" t="str">
        <f t="shared" si="42"/>
        <v xml:space="preserve">  </v>
      </c>
      <c r="O687" s="24">
        <f t="shared" si="40"/>
        <v>0</v>
      </c>
      <c r="P687" s="97"/>
      <c r="Q687" s="23" t="str">
        <f>VLOOKUP(BD!U687,OPERATION!A$1:C$20,2,TRUE)</f>
        <v>A1</v>
      </c>
      <c r="R687" s="34" t="s">
        <v>61</v>
      </c>
      <c r="S687" s="23">
        <f t="shared" si="41"/>
        <v>0</v>
      </c>
      <c r="T687" s="98">
        <f t="shared" si="43"/>
        <v>6</v>
      </c>
      <c r="U687" s="99">
        <f>V$1+(INT(SUM(S$2:S687)/70)*"00:15")</f>
        <v>0.41666666666666669</v>
      </c>
    </row>
    <row r="688" spans="13:21" x14ac:dyDescent="0.2">
      <c r="M688" s="22" t="str">
        <f t="shared" si="42"/>
        <v xml:space="preserve">  </v>
      </c>
      <c r="O688" s="24">
        <f t="shared" si="40"/>
        <v>0</v>
      </c>
      <c r="P688" s="97"/>
      <c r="Q688" s="23" t="str">
        <f>VLOOKUP(BD!U688,OPERATION!A$1:C$20,2,TRUE)</f>
        <v>A1</v>
      </c>
      <c r="R688" s="34" t="s">
        <v>61</v>
      </c>
      <c r="S688" s="23">
        <f t="shared" si="41"/>
        <v>0</v>
      </c>
      <c r="T688" s="98">
        <f t="shared" si="43"/>
        <v>6</v>
      </c>
      <c r="U688" s="99">
        <f>V$1+(INT(SUM(S$2:S688)/70)*"00:15")</f>
        <v>0.41666666666666669</v>
      </c>
    </row>
    <row r="689" spans="13:21" x14ac:dyDescent="0.2">
      <c r="M689" s="22" t="str">
        <f t="shared" si="42"/>
        <v xml:space="preserve">  </v>
      </c>
      <c r="O689" s="24">
        <f t="shared" si="40"/>
        <v>0</v>
      </c>
      <c r="P689" s="97"/>
      <c r="Q689" s="23" t="str">
        <f>VLOOKUP(BD!U689,OPERATION!A$1:C$20,2,TRUE)</f>
        <v>A1</v>
      </c>
      <c r="R689" s="34" t="s">
        <v>61</v>
      </c>
      <c r="S689" s="23">
        <f t="shared" si="41"/>
        <v>0</v>
      </c>
      <c r="T689" s="98">
        <f t="shared" si="43"/>
        <v>6</v>
      </c>
      <c r="U689" s="99">
        <f>V$1+(INT(SUM(S$2:S689)/70)*"00:15")</f>
        <v>0.41666666666666669</v>
      </c>
    </row>
    <row r="690" spans="13:21" x14ac:dyDescent="0.2">
      <c r="M690" s="22" t="str">
        <f t="shared" si="42"/>
        <v xml:space="preserve">  </v>
      </c>
      <c r="O690" s="24">
        <f t="shared" si="40"/>
        <v>0</v>
      </c>
      <c r="P690" s="97"/>
      <c r="Q690" s="23" t="str">
        <f>VLOOKUP(BD!U690,OPERATION!A$1:C$20,2,TRUE)</f>
        <v>A1</v>
      </c>
      <c r="R690" s="34" t="s">
        <v>61</v>
      </c>
      <c r="S690" s="23">
        <f t="shared" si="41"/>
        <v>0</v>
      </c>
      <c r="T690" s="98">
        <f t="shared" si="43"/>
        <v>6</v>
      </c>
      <c r="U690" s="99">
        <f>V$1+(INT(SUM(S$2:S690)/70)*"00:15")</f>
        <v>0.41666666666666669</v>
      </c>
    </row>
    <row r="691" spans="13:21" x14ac:dyDescent="0.2">
      <c r="M691" s="22" t="str">
        <f t="shared" si="42"/>
        <v xml:space="preserve">  </v>
      </c>
      <c r="O691" s="24">
        <f t="shared" si="40"/>
        <v>0</v>
      </c>
      <c r="P691" s="97"/>
      <c r="Q691" s="23" t="str">
        <f>VLOOKUP(BD!U691,OPERATION!A$1:C$20,2,TRUE)</f>
        <v>A1</v>
      </c>
      <c r="R691" s="34" t="s">
        <v>61</v>
      </c>
      <c r="S691" s="23">
        <f t="shared" si="41"/>
        <v>0</v>
      </c>
      <c r="T691" s="98">
        <f t="shared" si="43"/>
        <v>6</v>
      </c>
      <c r="U691" s="99">
        <f>V$1+(INT(SUM(S$2:S691)/70)*"00:15")</f>
        <v>0.41666666666666669</v>
      </c>
    </row>
    <row r="692" spans="13:21" x14ac:dyDescent="0.2">
      <c r="M692" s="22" t="str">
        <f t="shared" si="42"/>
        <v xml:space="preserve">  </v>
      </c>
      <c r="O692" s="24">
        <f t="shared" si="40"/>
        <v>0</v>
      </c>
      <c r="P692" s="97"/>
      <c r="Q692" s="23" t="str">
        <f>VLOOKUP(BD!U692,OPERATION!A$1:C$20,2,TRUE)</f>
        <v>A1</v>
      </c>
      <c r="R692" s="34" t="s">
        <v>61</v>
      </c>
      <c r="S692" s="23">
        <f t="shared" si="41"/>
        <v>0</v>
      </c>
      <c r="T692" s="98">
        <f t="shared" si="43"/>
        <v>6</v>
      </c>
      <c r="U692" s="99">
        <f>V$1+(INT(SUM(S$2:S692)/70)*"00:15")</f>
        <v>0.41666666666666669</v>
      </c>
    </row>
    <row r="693" spans="13:21" x14ac:dyDescent="0.2">
      <c r="M693" s="22" t="str">
        <f t="shared" si="42"/>
        <v xml:space="preserve">  </v>
      </c>
      <c r="O693" s="24">
        <f t="shared" si="40"/>
        <v>0</v>
      </c>
      <c r="P693" s="97"/>
      <c r="Q693" s="23" t="str">
        <f>VLOOKUP(BD!U693,OPERATION!A$1:C$20,2,TRUE)</f>
        <v>A1</v>
      </c>
      <c r="R693" s="34" t="s">
        <v>61</v>
      </c>
      <c r="S693" s="23">
        <f t="shared" si="41"/>
        <v>0</v>
      </c>
      <c r="T693" s="98">
        <f t="shared" si="43"/>
        <v>6</v>
      </c>
      <c r="U693" s="99">
        <f>V$1+(INT(SUM(S$2:S693)/70)*"00:15")</f>
        <v>0.41666666666666669</v>
      </c>
    </row>
    <row r="694" spans="13:21" x14ac:dyDescent="0.2">
      <c r="M694" s="22" t="str">
        <f t="shared" si="42"/>
        <v xml:space="preserve">  </v>
      </c>
      <c r="O694" s="24">
        <f t="shared" si="40"/>
        <v>0</v>
      </c>
      <c r="P694" s="97"/>
      <c r="Q694" s="23" t="str">
        <f>VLOOKUP(BD!U694,OPERATION!A$1:C$20,2,TRUE)</f>
        <v>A1</v>
      </c>
      <c r="R694" s="34" t="s">
        <v>61</v>
      </c>
      <c r="S694" s="23">
        <f t="shared" si="41"/>
        <v>0</v>
      </c>
      <c r="T694" s="98">
        <f t="shared" si="43"/>
        <v>6</v>
      </c>
      <c r="U694" s="99">
        <f>V$1+(INT(SUM(S$2:S694)/70)*"00:15")</f>
        <v>0.41666666666666669</v>
      </c>
    </row>
    <row r="695" spans="13:21" x14ac:dyDescent="0.2">
      <c r="M695" s="22" t="str">
        <f t="shared" si="42"/>
        <v xml:space="preserve">  </v>
      </c>
      <c r="O695" s="24">
        <f t="shared" si="40"/>
        <v>0</v>
      </c>
      <c r="P695" s="97"/>
      <c r="Q695" s="23" t="str">
        <f>VLOOKUP(BD!U695,OPERATION!A$1:C$20,2,TRUE)</f>
        <v>A1</v>
      </c>
      <c r="R695" s="34" t="s">
        <v>61</v>
      </c>
      <c r="S695" s="23">
        <f t="shared" si="41"/>
        <v>0</v>
      </c>
      <c r="T695" s="98">
        <f t="shared" si="43"/>
        <v>6</v>
      </c>
      <c r="U695" s="99">
        <f>V$1+(INT(SUM(S$2:S695)/70)*"00:15")</f>
        <v>0.41666666666666669</v>
      </c>
    </row>
    <row r="696" spans="13:21" x14ac:dyDescent="0.2">
      <c r="M696" s="22" t="str">
        <f t="shared" si="42"/>
        <v xml:space="preserve">  </v>
      </c>
      <c r="O696" s="24">
        <f t="shared" si="40"/>
        <v>0</v>
      </c>
      <c r="P696" s="97"/>
      <c r="Q696" s="23" t="str">
        <f>VLOOKUP(BD!U696,OPERATION!A$1:C$20,2,TRUE)</f>
        <v>A1</v>
      </c>
      <c r="R696" s="34" t="s">
        <v>61</v>
      </c>
      <c r="S696" s="23">
        <f t="shared" si="41"/>
        <v>0</v>
      </c>
      <c r="T696" s="98">
        <f t="shared" si="43"/>
        <v>6</v>
      </c>
      <c r="U696" s="99">
        <f>V$1+(INT(SUM(S$2:S696)/70)*"00:15")</f>
        <v>0.41666666666666669</v>
      </c>
    </row>
    <row r="697" spans="13:21" x14ac:dyDescent="0.2">
      <c r="M697" s="22" t="str">
        <f t="shared" si="42"/>
        <v xml:space="preserve">  </v>
      </c>
      <c r="O697" s="24">
        <f t="shared" si="40"/>
        <v>0</v>
      </c>
      <c r="P697" s="97"/>
      <c r="Q697" s="23" t="str">
        <f>VLOOKUP(BD!U697,OPERATION!A$1:C$20,2,TRUE)</f>
        <v>A1</v>
      </c>
      <c r="R697" s="34" t="s">
        <v>61</v>
      </c>
      <c r="S697" s="23">
        <f t="shared" si="41"/>
        <v>0</v>
      </c>
      <c r="T697" s="98">
        <f t="shared" si="43"/>
        <v>6</v>
      </c>
      <c r="U697" s="99">
        <f>V$1+(INT(SUM(S$2:S697)/70)*"00:15")</f>
        <v>0.41666666666666669</v>
      </c>
    </row>
    <row r="698" spans="13:21" x14ac:dyDescent="0.2">
      <c r="M698" s="22" t="str">
        <f t="shared" si="42"/>
        <v xml:space="preserve">  </v>
      </c>
      <c r="O698" s="24">
        <f t="shared" si="40"/>
        <v>0</v>
      </c>
      <c r="P698" s="97"/>
      <c r="Q698" s="23" t="str">
        <f>VLOOKUP(BD!U698,OPERATION!A$1:C$20,2,TRUE)</f>
        <v>A1</v>
      </c>
      <c r="R698" s="34" t="s">
        <v>61</v>
      </c>
      <c r="S698" s="23">
        <f t="shared" si="41"/>
        <v>0</v>
      </c>
      <c r="T698" s="98">
        <f t="shared" si="43"/>
        <v>6</v>
      </c>
      <c r="U698" s="99">
        <f>V$1+(INT(SUM(S$2:S698)/70)*"00:15")</f>
        <v>0.41666666666666669</v>
      </c>
    </row>
    <row r="699" spans="13:21" x14ac:dyDescent="0.2">
      <c r="M699" s="22" t="str">
        <f t="shared" si="42"/>
        <v xml:space="preserve">  </v>
      </c>
      <c r="O699" s="24">
        <f t="shared" si="40"/>
        <v>0</v>
      </c>
      <c r="P699" s="97"/>
      <c r="Q699" s="23" t="str">
        <f>VLOOKUP(BD!U699,OPERATION!A$1:C$20,2,TRUE)</f>
        <v>A1</v>
      </c>
      <c r="R699" s="34" t="s">
        <v>61</v>
      </c>
      <c r="S699" s="23">
        <f t="shared" si="41"/>
        <v>0</v>
      </c>
      <c r="T699" s="98">
        <f t="shared" si="43"/>
        <v>6</v>
      </c>
      <c r="U699" s="99">
        <f>V$1+(INT(SUM(S$2:S699)/70)*"00:15")</f>
        <v>0.41666666666666669</v>
      </c>
    </row>
    <row r="700" spans="13:21" x14ac:dyDescent="0.2">
      <c r="M700" s="22" t="str">
        <f t="shared" si="42"/>
        <v xml:space="preserve">  </v>
      </c>
      <c r="O700" s="24">
        <f t="shared" si="40"/>
        <v>0</v>
      </c>
      <c r="P700" s="97"/>
      <c r="Q700" s="23" t="str">
        <f>VLOOKUP(BD!U700,OPERATION!A$1:C$20,2,TRUE)</f>
        <v>A1</v>
      </c>
      <c r="R700" s="34" t="s">
        <v>61</v>
      </c>
      <c r="S700" s="23">
        <f t="shared" si="41"/>
        <v>0</v>
      </c>
      <c r="T700" s="98">
        <f t="shared" si="43"/>
        <v>6</v>
      </c>
      <c r="U700" s="99">
        <f>V$1+(INT(SUM(S$2:S700)/70)*"00:15")</f>
        <v>0.41666666666666669</v>
      </c>
    </row>
    <row r="701" spans="13:21" x14ac:dyDescent="0.2">
      <c r="M701" s="22" t="str">
        <f t="shared" si="42"/>
        <v xml:space="preserve">  </v>
      </c>
      <c r="O701" s="24">
        <f t="shared" si="40"/>
        <v>0</v>
      </c>
      <c r="P701" s="97"/>
      <c r="Q701" s="23" t="str">
        <f>VLOOKUP(BD!U701,OPERATION!A$1:C$20,2,TRUE)</f>
        <v>A1</v>
      </c>
      <c r="R701" s="34" t="s">
        <v>61</v>
      </c>
      <c r="S701" s="23">
        <f t="shared" si="41"/>
        <v>0</v>
      </c>
      <c r="T701" s="98">
        <f t="shared" si="43"/>
        <v>6</v>
      </c>
      <c r="U701" s="99">
        <f>V$1+(INT(SUM(S$2:S701)/70)*"00:15")</f>
        <v>0.41666666666666669</v>
      </c>
    </row>
    <row r="702" spans="13:21" x14ac:dyDescent="0.2">
      <c r="M702" s="22" t="str">
        <f t="shared" si="42"/>
        <v xml:space="preserve">  </v>
      </c>
      <c r="O702" s="24">
        <f t="shared" si="40"/>
        <v>0</v>
      </c>
      <c r="P702" s="97"/>
      <c r="Q702" s="23" t="str">
        <f>VLOOKUP(BD!U702,OPERATION!A$1:C$20,2,TRUE)</f>
        <v>A1</v>
      </c>
      <c r="R702" s="34" t="s">
        <v>61</v>
      </c>
      <c r="S702" s="23">
        <f t="shared" si="41"/>
        <v>0</v>
      </c>
      <c r="T702" s="98">
        <f t="shared" si="43"/>
        <v>6</v>
      </c>
      <c r="U702" s="99">
        <f>V$1+(INT(SUM(S$2:S702)/70)*"00:15")</f>
        <v>0.41666666666666669</v>
      </c>
    </row>
    <row r="703" spans="13:21" x14ac:dyDescent="0.2">
      <c r="M703" s="22" t="str">
        <f t="shared" si="42"/>
        <v xml:space="preserve">  </v>
      </c>
      <c r="O703" s="24">
        <f t="shared" si="40"/>
        <v>0</v>
      </c>
      <c r="P703" s="97"/>
      <c r="Q703" s="23" t="str">
        <f>VLOOKUP(BD!U703,OPERATION!A$1:C$20,2,TRUE)</f>
        <v>A1</v>
      </c>
      <c r="R703" s="34" t="s">
        <v>61</v>
      </c>
      <c r="S703" s="23">
        <f t="shared" si="41"/>
        <v>0</v>
      </c>
      <c r="T703" s="98">
        <f t="shared" si="43"/>
        <v>6</v>
      </c>
      <c r="U703" s="99">
        <f>V$1+(INT(SUM(S$2:S703)/70)*"00:15")</f>
        <v>0.41666666666666669</v>
      </c>
    </row>
    <row r="704" spans="13:21" x14ac:dyDescent="0.2">
      <c r="M704" s="22" t="str">
        <f t="shared" si="42"/>
        <v xml:space="preserve">  </v>
      </c>
      <c r="O704" s="24">
        <f t="shared" ref="O704:O767" si="44">I704*30+J704*14</f>
        <v>0</v>
      </c>
      <c r="P704" s="97"/>
      <c r="Q704" s="23" t="str">
        <f>VLOOKUP(BD!U704,OPERATION!A$1:C$20,2,TRUE)</f>
        <v>A1</v>
      </c>
      <c r="R704" s="34" t="s">
        <v>61</v>
      </c>
      <c r="S704" s="23">
        <f t="shared" ref="S704:S767" si="45">I704+J704+K704</f>
        <v>0</v>
      </c>
      <c r="T704" s="98">
        <f t="shared" si="43"/>
        <v>6</v>
      </c>
      <c r="U704" s="99">
        <f>V$1+(INT(SUM(S$2:S704)/70)*"00:15")</f>
        <v>0.41666666666666669</v>
      </c>
    </row>
    <row r="705" spans="13:21" x14ac:dyDescent="0.2">
      <c r="M705" s="22" t="str">
        <f t="shared" ref="M705:M768" si="46">CONCATENATE(B706,"  ",C706)</f>
        <v xml:space="preserve">  </v>
      </c>
      <c r="O705" s="24">
        <f t="shared" si="44"/>
        <v>0</v>
      </c>
      <c r="P705" s="97"/>
      <c r="Q705" s="23" t="str">
        <f>VLOOKUP(BD!U705,OPERATION!A$1:C$20,2,TRUE)</f>
        <v>A1</v>
      </c>
      <c r="R705" s="34" t="s">
        <v>61</v>
      </c>
      <c r="S705" s="23">
        <f t="shared" si="45"/>
        <v>0</v>
      </c>
      <c r="T705" s="98">
        <f t="shared" si="43"/>
        <v>6</v>
      </c>
      <c r="U705" s="99">
        <f>V$1+(INT(SUM(S$2:S705)/70)*"00:15")</f>
        <v>0.41666666666666669</v>
      </c>
    </row>
    <row r="706" spans="13:21" x14ac:dyDescent="0.2">
      <c r="M706" s="22" t="str">
        <f t="shared" si="46"/>
        <v xml:space="preserve">  </v>
      </c>
      <c r="O706" s="24">
        <f t="shared" si="44"/>
        <v>0</v>
      </c>
      <c r="P706" s="97"/>
      <c r="Q706" s="23" t="str">
        <f>VLOOKUP(BD!U706,OPERATION!A$1:C$20,2,TRUE)</f>
        <v>A1</v>
      </c>
      <c r="R706" s="34" t="s">
        <v>61</v>
      </c>
      <c r="S706" s="23">
        <f t="shared" si="45"/>
        <v>0</v>
      </c>
      <c r="T706" s="98">
        <f t="shared" si="43"/>
        <v>6</v>
      </c>
      <c r="U706" s="99">
        <f>V$1+(INT(SUM(S$2:S706)/70)*"00:15")</f>
        <v>0.41666666666666669</v>
      </c>
    </row>
    <row r="707" spans="13:21" x14ac:dyDescent="0.2">
      <c r="M707" s="22" t="str">
        <f t="shared" si="46"/>
        <v xml:space="preserve">  </v>
      </c>
      <c r="O707" s="24">
        <f t="shared" si="44"/>
        <v>0</v>
      </c>
      <c r="P707" s="97"/>
      <c r="Q707" s="23" t="str">
        <f>VLOOKUP(BD!U707,OPERATION!A$1:C$20,2,TRUE)</f>
        <v>A1</v>
      </c>
      <c r="R707" s="34" t="s">
        <v>61</v>
      </c>
      <c r="S707" s="23">
        <f t="shared" si="45"/>
        <v>0</v>
      </c>
      <c r="T707" s="98">
        <f t="shared" ref="T707:T770" si="47">IF(OR(U707&lt;&gt;U706,U707=U706),SUMIF(U:U,U707,S:S),"")</f>
        <v>6</v>
      </c>
      <c r="U707" s="99">
        <f>V$1+(INT(SUM(S$2:S707)/70)*"00:15")</f>
        <v>0.41666666666666669</v>
      </c>
    </row>
    <row r="708" spans="13:21" x14ac:dyDescent="0.2">
      <c r="M708" s="22" t="str">
        <f t="shared" si="46"/>
        <v xml:space="preserve">  </v>
      </c>
      <c r="O708" s="24">
        <f t="shared" si="44"/>
        <v>0</v>
      </c>
      <c r="P708" s="97"/>
      <c r="Q708" s="23" t="str">
        <f>VLOOKUP(BD!U708,OPERATION!A$1:C$20,2,TRUE)</f>
        <v>A1</v>
      </c>
      <c r="R708" s="34" t="s">
        <v>61</v>
      </c>
      <c r="S708" s="23">
        <f t="shared" si="45"/>
        <v>0</v>
      </c>
      <c r="T708" s="98">
        <f t="shared" si="47"/>
        <v>6</v>
      </c>
      <c r="U708" s="99">
        <f>V$1+(INT(SUM(S$2:S708)/70)*"00:15")</f>
        <v>0.41666666666666669</v>
      </c>
    </row>
    <row r="709" spans="13:21" x14ac:dyDescent="0.2">
      <c r="M709" s="22" t="str">
        <f t="shared" si="46"/>
        <v xml:space="preserve">  </v>
      </c>
      <c r="O709" s="24">
        <f t="shared" si="44"/>
        <v>0</v>
      </c>
      <c r="P709" s="97"/>
      <c r="Q709" s="23" t="str">
        <f>VLOOKUP(BD!U709,OPERATION!A$1:C$20,2,TRUE)</f>
        <v>A1</v>
      </c>
      <c r="R709" s="34" t="s">
        <v>61</v>
      </c>
      <c r="S709" s="23">
        <f t="shared" si="45"/>
        <v>0</v>
      </c>
      <c r="T709" s="98">
        <f t="shared" si="47"/>
        <v>6</v>
      </c>
      <c r="U709" s="99">
        <f>V$1+(INT(SUM(S$2:S709)/70)*"00:15")</f>
        <v>0.41666666666666669</v>
      </c>
    </row>
    <row r="710" spans="13:21" x14ac:dyDescent="0.2">
      <c r="M710" s="22" t="str">
        <f t="shared" si="46"/>
        <v xml:space="preserve">  </v>
      </c>
      <c r="O710" s="24">
        <f t="shared" si="44"/>
        <v>0</v>
      </c>
      <c r="P710" s="97"/>
      <c r="Q710" s="23" t="str">
        <f>VLOOKUP(BD!U710,OPERATION!A$1:C$20,2,TRUE)</f>
        <v>A1</v>
      </c>
      <c r="R710" s="34" t="s">
        <v>61</v>
      </c>
      <c r="S710" s="23">
        <f t="shared" si="45"/>
        <v>0</v>
      </c>
      <c r="T710" s="98">
        <f t="shared" si="47"/>
        <v>6</v>
      </c>
      <c r="U710" s="99">
        <f>V$1+(INT(SUM(S$2:S710)/70)*"00:15")</f>
        <v>0.41666666666666669</v>
      </c>
    </row>
    <row r="711" spans="13:21" x14ac:dyDescent="0.2">
      <c r="M711" s="22" t="str">
        <f t="shared" si="46"/>
        <v xml:space="preserve">  </v>
      </c>
      <c r="O711" s="24">
        <f t="shared" si="44"/>
        <v>0</v>
      </c>
      <c r="P711" s="97"/>
      <c r="Q711" s="23" t="str">
        <f>VLOOKUP(BD!U711,OPERATION!A$1:C$20,2,TRUE)</f>
        <v>A1</v>
      </c>
      <c r="R711" s="34" t="s">
        <v>61</v>
      </c>
      <c r="S711" s="23">
        <f t="shared" si="45"/>
        <v>0</v>
      </c>
      <c r="T711" s="98">
        <f t="shared" si="47"/>
        <v>6</v>
      </c>
      <c r="U711" s="99">
        <f>V$1+(INT(SUM(S$2:S711)/70)*"00:15")</f>
        <v>0.41666666666666669</v>
      </c>
    </row>
    <row r="712" spans="13:21" x14ac:dyDescent="0.2">
      <c r="M712" s="22" t="str">
        <f t="shared" si="46"/>
        <v xml:space="preserve">  </v>
      </c>
      <c r="O712" s="24">
        <f t="shared" si="44"/>
        <v>0</v>
      </c>
      <c r="P712" s="97"/>
      <c r="Q712" s="23" t="str">
        <f>VLOOKUP(BD!U712,OPERATION!A$1:C$20,2,TRUE)</f>
        <v>A1</v>
      </c>
      <c r="R712" s="34" t="s">
        <v>61</v>
      </c>
      <c r="S712" s="23">
        <f t="shared" si="45"/>
        <v>0</v>
      </c>
      <c r="T712" s="98">
        <f t="shared" si="47"/>
        <v>6</v>
      </c>
      <c r="U712" s="99">
        <f>V$1+(INT(SUM(S$2:S712)/70)*"00:15")</f>
        <v>0.41666666666666669</v>
      </c>
    </row>
    <row r="713" spans="13:21" x14ac:dyDescent="0.2">
      <c r="M713" s="22" t="str">
        <f t="shared" si="46"/>
        <v xml:space="preserve">  </v>
      </c>
      <c r="O713" s="24">
        <f t="shared" si="44"/>
        <v>0</v>
      </c>
      <c r="P713" s="97"/>
      <c r="Q713" s="23" t="str">
        <f>VLOOKUP(BD!U713,OPERATION!A$1:C$20,2,TRUE)</f>
        <v>A1</v>
      </c>
      <c r="R713" s="34" t="s">
        <v>61</v>
      </c>
      <c r="S713" s="23">
        <f t="shared" si="45"/>
        <v>0</v>
      </c>
      <c r="T713" s="98">
        <f t="shared" si="47"/>
        <v>6</v>
      </c>
      <c r="U713" s="99">
        <f>V$1+(INT(SUM(S$2:S713)/70)*"00:15")</f>
        <v>0.41666666666666669</v>
      </c>
    </row>
    <row r="714" spans="13:21" x14ac:dyDescent="0.2">
      <c r="M714" s="22" t="str">
        <f t="shared" si="46"/>
        <v xml:space="preserve">  </v>
      </c>
      <c r="O714" s="24">
        <f t="shared" si="44"/>
        <v>0</v>
      </c>
      <c r="P714" s="97"/>
      <c r="Q714" s="23" t="str">
        <f>VLOOKUP(BD!U714,OPERATION!A$1:C$20,2,TRUE)</f>
        <v>A1</v>
      </c>
      <c r="R714" s="34" t="s">
        <v>61</v>
      </c>
      <c r="S714" s="23">
        <f t="shared" si="45"/>
        <v>0</v>
      </c>
      <c r="T714" s="98">
        <f t="shared" si="47"/>
        <v>6</v>
      </c>
      <c r="U714" s="99">
        <f>V$1+(INT(SUM(S$2:S714)/70)*"00:15")</f>
        <v>0.41666666666666669</v>
      </c>
    </row>
    <row r="715" spans="13:21" x14ac:dyDescent="0.2">
      <c r="M715" s="22" t="str">
        <f t="shared" si="46"/>
        <v xml:space="preserve">  </v>
      </c>
      <c r="O715" s="24">
        <f t="shared" si="44"/>
        <v>0</v>
      </c>
      <c r="P715" s="97"/>
      <c r="Q715" s="23" t="str">
        <f>VLOOKUP(BD!U715,OPERATION!A$1:C$20,2,TRUE)</f>
        <v>A1</v>
      </c>
      <c r="R715" s="34" t="s">
        <v>61</v>
      </c>
      <c r="S715" s="23">
        <f t="shared" si="45"/>
        <v>0</v>
      </c>
      <c r="T715" s="98">
        <f t="shared" si="47"/>
        <v>6</v>
      </c>
      <c r="U715" s="99">
        <f>V$1+(INT(SUM(S$2:S715)/70)*"00:15")</f>
        <v>0.41666666666666669</v>
      </c>
    </row>
    <row r="716" spans="13:21" x14ac:dyDescent="0.2">
      <c r="M716" s="22" t="str">
        <f t="shared" si="46"/>
        <v xml:space="preserve">  </v>
      </c>
      <c r="O716" s="24">
        <f t="shared" si="44"/>
        <v>0</v>
      </c>
      <c r="P716" s="97"/>
      <c r="Q716" s="23" t="str">
        <f>VLOOKUP(BD!U716,OPERATION!A$1:C$20,2,TRUE)</f>
        <v>A1</v>
      </c>
      <c r="R716" s="34" t="s">
        <v>61</v>
      </c>
      <c r="S716" s="23">
        <f t="shared" si="45"/>
        <v>0</v>
      </c>
      <c r="T716" s="98">
        <f t="shared" si="47"/>
        <v>6</v>
      </c>
      <c r="U716" s="99">
        <f>V$1+(INT(SUM(S$2:S716)/70)*"00:15")</f>
        <v>0.41666666666666669</v>
      </c>
    </row>
    <row r="717" spans="13:21" x14ac:dyDescent="0.2">
      <c r="M717" s="22" t="str">
        <f t="shared" si="46"/>
        <v xml:space="preserve">  </v>
      </c>
      <c r="O717" s="24">
        <f t="shared" si="44"/>
        <v>0</v>
      </c>
      <c r="P717" s="97"/>
      <c r="Q717" s="23" t="str">
        <f>VLOOKUP(BD!U717,OPERATION!A$1:C$20,2,TRUE)</f>
        <v>A1</v>
      </c>
      <c r="R717" s="34" t="s">
        <v>61</v>
      </c>
      <c r="S717" s="23">
        <f t="shared" si="45"/>
        <v>0</v>
      </c>
      <c r="T717" s="98">
        <f t="shared" si="47"/>
        <v>6</v>
      </c>
      <c r="U717" s="99">
        <f>V$1+(INT(SUM(S$2:S717)/70)*"00:15")</f>
        <v>0.41666666666666669</v>
      </c>
    </row>
    <row r="718" spans="13:21" x14ac:dyDescent="0.2">
      <c r="M718" s="22" t="str">
        <f t="shared" si="46"/>
        <v xml:space="preserve">  </v>
      </c>
      <c r="O718" s="24">
        <f t="shared" si="44"/>
        <v>0</v>
      </c>
      <c r="P718" s="97"/>
      <c r="Q718" s="23" t="str">
        <f>VLOOKUP(BD!U718,OPERATION!A$1:C$20,2,TRUE)</f>
        <v>A1</v>
      </c>
      <c r="R718" s="34" t="s">
        <v>61</v>
      </c>
      <c r="S718" s="23">
        <f t="shared" si="45"/>
        <v>0</v>
      </c>
      <c r="T718" s="98">
        <f t="shared" si="47"/>
        <v>6</v>
      </c>
      <c r="U718" s="99">
        <f>V$1+(INT(SUM(S$2:S718)/70)*"00:15")</f>
        <v>0.41666666666666669</v>
      </c>
    </row>
    <row r="719" spans="13:21" x14ac:dyDescent="0.2">
      <c r="M719" s="22" t="str">
        <f t="shared" si="46"/>
        <v xml:space="preserve">  </v>
      </c>
      <c r="O719" s="24">
        <f t="shared" si="44"/>
        <v>0</v>
      </c>
      <c r="P719" s="97"/>
      <c r="Q719" s="23" t="str">
        <f>VLOOKUP(BD!U719,OPERATION!A$1:C$20,2,TRUE)</f>
        <v>A1</v>
      </c>
      <c r="R719" s="34" t="s">
        <v>61</v>
      </c>
      <c r="S719" s="23">
        <f t="shared" si="45"/>
        <v>0</v>
      </c>
      <c r="T719" s="98">
        <f t="shared" si="47"/>
        <v>6</v>
      </c>
      <c r="U719" s="99">
        <f>V$1+(INT(SUM(S$2:S719)/70)*"00:15")</f>
        <v>0.41666666666666669</v>
      </c>
    </row>
    <row r="720" spans="13:21" x14ac:dyDescent="0.2">
      <c r="M720" s="22" t="str">
        <f t="shared" si="46"/>
        <v xml:space="preserve">  </v>
      </c>
      <c r="O720" s="24">
        <f t="shared" si="44"/>
        <v>0</v>
      </c>
      <c r="P720" s="97"/>
      <c r="Q720" s="23" t="str">
        <f>VLOOKUP(BD!U720,OPERATION!A$1:C$20,2,TRUE)</f>
        <v>A1</v>
      </c>
      <c r="R720" s="34" t="s">
        <v>61</v>
      </c>
      <c r="S720" s="23">
        <f t="shared" si="45"/>
        <v>0</v>
      </c>
      <c r="T720" s="98">
        <f t="shared" si="47"/>
        <v>6</v>
      </c>
      <c r="U720" s="99">
        <f>V$1+(INT(SUM(S$2:S720)/70)*"00:15")</f>
        <v>0.41666666666666669</v>
      </c>
    </row>
    <row r="721" spans="13:21" x14ac:dyDescent="0.2">
      <c r="M721" s="22" t="str">
        <f t="shared" si="46"/>
        <v xml:space="preserve">  </v>
      </c>
      <c r="O721" s="24">
        <f t="shared" si="44"/>
        <v>0</v>
      </c>
      <c r="P721" s="97"/>
      <c r="Q721" s="23" t="str">
        <f>VLOOKUP(BD!U721,OPERATION!A$1:C$20,2,TRUE)</f>
        <v>A1</v>
      </c>
      <c r="R721" s="34" t="s">
        <v>61</v>
      </c>
      <c r="S721" s="23">
        <f t="shared" si="45"/>
        <v>0</v>
      </c>
      <c r="T721" s="98">
        <f t="shared" si="47"/>
        <v>6</v>
      </c>
      <c r="U721" s="99">
        <f>V$1+(INT(SUM(S$2:S721)/70)*"00:15")</f>
        <v>0.41666666666666669</v>
      </c>
    </row>
    <row r="722" spans="13:21" x14ac:dyDescent="0.2">
      <c r="M722" s="22" t="str">
        <f t="shared" si="46"/>
        <v xml:space="preserve">  </v>
      </c>
      <c r="O722" s="24">
        <f t="shared" si="44"/>
        <v>0</v>
      </c>
      <c r="P722" s="97"/>
      <c r="Q722" s="23" t="str">
        <f>VLOOKUP(BD!U722,OPERATION!A$1:C$20,2,TRUE)</f>
        <v>A1</v>
      </c>
      <c r="R722" s="34" t="s">
        <v>61</v>
      </c>
      <c r="S722" s="23">
        <f t="shared" si="45"/>
        <v>0</v>
      </c>
      <c r="T722" s="98">
        <f t="shared" si="47"/>
        <v>6</v>
      </c>
      <c r="U722" s="99">
        <f>V$1+(INT(SUM(S$2:S722)/70)*"00:15")</f>
        <v>0.41666666666666669</v>
      </c>
    </row>
    <row r="723" spans="13:21" x14ac:dyDescent="0.2">
      <c r="M723" s="22" t="str">
        <f t="shared" si="46"/>
        <v xml:space="preserve">  </v>
      </c>
      <c r="O723" s="24">
        <f t="shared" si="44"/>
        <v>0</v>
      </c>
      <c r="P723" s="97"/>
      <c r="Q723" s="23" t="str">
        <f>VLOOKUP(BD!U723,OPERATION!A$1:C$20,2,TRUE)</f>
        <v>A1</v>
      </c>
      <c r="R723" s="34" t="s">
        <v>61</v>
      </c>
      <c r="S723" s="23">
        <f t="shared" si="45"/>
        <v>0</v>
      </c>
      <c r="T723" s="98">
        <f t="shared" si="47"/>
        <v>6</v>
      </c>
      <c r="U723" s="99">
        <f>V$1+(INT(SUM(S$2:S723)/70)*"00:15")</f>
        <v>0.41666666666666669</v>
      </c>
    </row>
    <row r="724" spans="13:21" x14ac:dyDescent="0.2">
      <c r="M724" s="22" t="str">
        <f t="shared" si="46"/>
        <v xml:space="preserve">  </v>
      </c>
      <c r="O724" s="24">
        <f t="shared" si="44"/>
        <v>0</v>
      </c>
      <c r="P724" s="97"/>
      <c r="Q724" s="23" t="str">
        <f>VLOOKUP(BD!U724,OPERATION!A$1:C$20,2,TRUE)</f>
        <v>A1</v>
      </c>
      <c r="R724" s="34" t="s">
        <v>61</v>
      </c>
      <c r="S724" s="23">
        <f t="shared" si="45"/>
        <v>0</v>
      </c>
      <c r="T724" s="98">
        <f t="shared" si="47"/>
        <v>6</v>
      </c>
      <c r="U724" s="99">
        <f>V$1+(INT(SUM(S$2:S724)/70)*"00:15")</f>
        <v>0.41666666666666669</v>
      </c>
    </row>
    <row r="725" spans="13:21" x14ac:dyDescent="0.2">
      <c r="M725" s="22" t="str">
        <f t="shared" si="46"/>
        <v xml:space="preserve">  </v>
      </c>
      <c r="O725" s="24">
        <f t="shared" si="44"/>
        <v>0</v>
      </c>
      <c r="P725" s="97"/>
      <c r="Q725" s="23" t="str">
        <f>VLOOKUP(BD!U725,OPERATION!A$1:C$20,2,TRUE)</f>
        <v>A1</v>
      </c>
      <c r="R725" s="34" t="s">
        <v>61</v>
      </c>
      <c r="S725" s="23">
        <f t="shared" si="45"/>
        <v>0</v>
      </c>
      <c r="T725" s="98">
        <f t="shared" si="47"/>
        <v>6</v>
      </c>
      <c r="U725" s="99">
        <f>V$1+(INT(SUM(S$2:S725)/70)*"00:15")</f>
        <v>0.41666666666666669</v>
      </c>
    </row>
    <row r="726" spans="13:21" x14ac:dyDescent="0.2">
      <c r="M726" s="22" t="str">
        <f t="shared" si="46"/>
        <v xml:space="preserve">  </v>
      </c>
      <c r="O726" s="24">
        <f t="shared" si="44"/>
        <v>0</v>
      </c>
      <c r="P726" s="97"/>
      <c r="Q726" s="23" t="str">
        <f>VLOOKUP(BD!U726,OPERATION!A$1:C$20,2,TRUE)</f>
        <v>A1</v>
      </c>
      <c r="R726" s="34" t="s">
        <v>61</v>
      </c>
      <c r="S726" s="23">
        <f t="shared" si="45"/>
        <v>0</v>
      </c>
      <c r="T726" s="98">
        <f t="shared" si="47"/>
        <v>6</v>
      </c>
      <c r="U726" s="99">
        <f>V$1+(INT(SUM(S$2:S726)/70)*"00:15")</f>
        <v>0.41666666666666669</v>
      </c>
    </row>
    <row r="727" spans="13:21" x14ac:dyDescent="0.2">
      <c r="M727" s="22" t="str">
        <f t="shared" si="46"/>
        <v xml:space="preserve">  </v>
      </c>
      <c r="O727" s="24">
        <f t="shared" si="44"/>
        <v>0</v>
      </c>
      <c r="P727" s="97"/>
      <c r="Q727" s="23" t="str">
        <f>VLOOKUP(BD!U727,OPERATION!A$1:C$20,2,TRUE)</f>
        <v>A1</v>
      </c>
      <c r="R727" s="34" t="s">
        <v>61</v>
      </c>
      <c r="S727" s="23">
        <f t="shared" si="45"/>
        <v>0</v>
      </c>
      <c r="T727" s="98">
        <f t="shared" si="47"/>
        <v>6</v>
      </c>
      <c r="U727" s="99">
        <f>V$1+(INT(SUM(S$2:S727)/70)*"00:15")</f>
        <v>0.41666666666666669</v>
      </c>
    </row>
    <row r="728" spans="13:21" x14ac:dyDescent="0.2">
      <c r="M728" s="22" t="str">
        <f t="shared" si="46"/>
        <v xml:space="preserve">  </v>
      </c>
      <c r="O728" s="24">
        <f t="shared" si="44"/>
        <v>0</v>
      </c>
      <c r="P728" s="97"/>
      <c r="Q728" s="23" t="str">
        <f>VLOOKUP(BD!U728,OPERATION!A$1:C$20,2,TRUE)</f>
        <v>A1</v>
      </c>
      <c r="R728" s="34" t="s">
        <v>61</v>
      </c>
      <c r="S728" s="23">
        <f t="shared" si="45"/>
        <v>0</v>
      </c>
      <c r="T728" s="98">
        <f t="shared" si="47"/>
        <v>6</v>
      </c>
      <c r="U728" s="99">
        <f>V$1+(INT(SUM(S$2:S728)/70)*"00:15")</f>
        <v>0.41666666666666669</v>
      </c>
    </row>
    <row r="729" spans="13:21" x14ac:dyDescent="0.2">
      <c r="M729" s="22" t="str">
        <f t="shared" si="46"/>
        <v xml:space="preserve">  </v>
      </c>
      <c r="O729" s="24">
        <f t="shared" si="44"/>
        <v>0</v>
      </c>
      <c r="P729" s="97"/>
      <c r="Q729" s="23" t="str">
        <f>VLOOKUP(BD!U729,OPERATION!A$1:C$20,2,TRUE)</f>
        <v>A1</v>
      </c>
      <c r="R729" s="34" t="s">
        <v>61</v>
      </c>
      <c r="S729" s="23">
        <f t="shared" si="45"/>
        <v>0</v>
      </c>
      <c r="T729" s="98">
        <f t="shared" si="47"/>
        <v>6</v>
      </c>
      <c r="U729" s="99">
        <f>V$1+(INT(SUM(S$2:S729)/70)*"00:15")</f>
        <v>0.41666666666666669</v>
      </c>
    </row>
    <row r="730" spans="13:21" x14ac:dyDescent="0.2">
      <c r="M730" s="22" t="str">
        <f t="shared" si="46"/>
        <v xml:space="preserve">  </v>
      </c>
      <c r="O730" s="24">
        <f t="shared" si="44"/>
        <v>0</v>
      </c>
      <c r="P730" s="97"/>
      <c r="Q730" s="23" t="str">
        <f>VLOOKUP(BD!U730,OPERATION!A$1:C$20,2,TRUE)</f>
        <v>A1</v>
      </c>
      <c r="R730" s="34" t="s">
        <v>61</v>
      </c>
      <c r="S730" s="23">
        <f t="shared" si="45"/>
        <v>0</v>
      </c>
      <c r="T730" s="98">
        <f t="shared" si="47"/>
        <v>6</v>
      </c>
      <c r="U730" s="99">
        <f>V$1+(INT(SUM(S$2:S730)/70)*"00:15")</f>
        <v>0.41666666666666669</v>
      </c>
    </row>
    <row r="731" spans="13:21" x14ac:dyDescent="0.2">
      <c r="M731" s="22" t="str">
        <f t="shared" si="46"/>
        <v xml:space="preserve">  </v>
      </c>
      <c r="O731" s="24">
        <f t="shared" si="44"/>
        <v>0</v>
      </c>
      <c r="P731" s="97"/>
      <c r="Q731" s="23" t="str">
        <f>VLOOKUP(BD!U731,OPERATION!A$1:C$20,2,TRUE)</f>
        <v>A1</v>
      </c>
      <c r="R731" s="34" t="s">
        <v>61</v>
      </c>
      <c r="S731" s="23">
        <f t="shared" si="45"/>
        <v>0</v>
      </c>
      <c r="T731" s="98">
        <f t="shared" si="47"/>
        <v>6</v>
      </c>
      <c r="U731" s="99">
        <f>V$1+(INT(SUM(S$2:S731)/70)*"00:15")</f>
        <v>0.41666666666666669</v>
      </c>
    </row>
    <row r="732" spans="13:21" x14ac:dyDescent="0.2">
      <c r="M732" s="22" t="str">
        <f t="shared" si="46"/>
        <v xml:space="preserve">  </v>
      </c>
      <c r="O732" s="24">
        <f t="shared" si="44"/>
        <v>0</v>
      </c>
      <c r="P732" s="97"/>
      <c r="Q732" s="23" t="str">
        <f>VLOOKUP(BD!U732,OPERATION!A$1:C$20,2,TRUE)</f>
        <v>A1</v>
      </c>
      <c r="R732" s="34" t="s">
        <v>61</v>
      </c>
      <c r="S732" s="23">
        <f t="shared" si="45"/>
        <v>0</v>
      </c>
      <c r="T732" s="98">
        <f t="shared" si="47"/>
        <v>6</v>
      </c>
      <c r="U732" s="99">
        <f>V$1+(INT(SUM(S$2:S732)/70)*"00:15")</f>
        <v>0.41666666666666669</v>
      </c>
    </row>
    <row r="733" spans="13:21" x14ac:dyDescent="0.2">
      <c r="M733" s="22" t="str">
        <f t="shared" si="46"/>
        <v xml:space="preserve">  </v>
      </c>
      <c r="O733" s="24">
        <f t="shared" si="44"/>
        <v>0</v>
      </c>
      <c r="P733" s="97"/>
      <c r="Q733" s="23" t="str">
        <f>VLOOKUP(BD!U733,OPERATION!A$1:C$20,2,TRUE)</f>
        <v>A1</v>
      </c>
      <c r="R733" s="34" t="s">
        <v>61</v>
      </c>
      <c r="S733" s="23">
        <f t="shared" si="45"/>
        <v>0</v>
      </c>
      <c r="T733" s="98">
        <f t="shared" si="47"/>
        <v>6</v>
      </c>
      <c r="U733" s="99">
        <f>V$1+(INT(SUM(S$2:S733)/70)*"00:15")</f>
        <v>0.41666666666666669</v>
      </c>
    </row>
    <row r="734" spans="13:21" x14ac:dyDescent="0.2">
      <c r="M734" s="22" t="str">
        <f t="shared" si="46"/>
        <v xml:space="preserve">  </v>
      </c>
      <c r="O734" s="24">
        <f t="shared" si="44"/>
        <v>0</v>
      </c>
      <c r="P734" s="97"/>
      <c r="Q734" s="23" t="str">
        <f>VLOOKUP(BD!U734,OPERATION!A$1:C$20,2,TRUE)</f>
        <v>A1</v>
      </c>
      <c r="R734" s="34" t="s">
        <v>61</v>
      </c>
      <c r="S734" s="23">
        <f t="shared" si="45"/>
        <v>0</v>
      </c>
      <c r="T734" s="98">
        <f t="shared" si="47"/>
        <v>6</v>
      </c>
      <c r="U734" s="99">
        <f>V$1+(INT(SUM(S$2:S734)/70)*"00:15")</f>
        <v>0.41666666666666669</v>
      </c>
    </row>
    <row r="735" spans="13:21" x14ac:dyDescent="0.2">
      <c r="M735" s="22" t="str">
        <f t="shared" si="46"/>
        <v xml:space="preserve">  </v>
      </c>
      <c r="O735" s="24">
        <f t="shared" si="44"/>
        <v>0</v>
      </c>
      <c r="P735" s="97"/>
      <c r="Q735" s="23" t="str">
        <f>VLOOKUP(BD!U735,OPERATION!A$1:C$20,2,TRUE)</f>
        <v>A1</v>
      </c>
      <c r="R735" s="34" t="s">
        <v>61</v>
      </c>
      <c r="S735" s="23">
        <f t="shared" si="45"/>
        <v>0</v>
      </c>
      <c r="T735" s="98">
        <f t="shared" si="47"/>
        <v>6</v>
      </c>
      <c r="U735" s="99">
        <f>V$1+(INT(SUM(S$2:S735)/70)*"00:15")</f>
        <v>0.41666666666666669</v>
      </c>
    </row>
    <row r="736" spans="13:21" x14ac:dyDescent="0.2">
      <c r="M736" s="22" t="str">
        <f t="shared" si="46"/>
        <v xml:space="preserve">  </v>
      </c>
      <c r="O736" s="24">
        <f t="shared" si="44"/>
        <v>0</v>
      </c>
      <c r="P736" s="97"/>
      <c r="Q736" s="23" t="str">
        <f>VLOOKUP(BD!U736,OPERATION!A$1:C$20,2,TRUE)</f>
        <v>A1</v>
      </c>
      <c r="R736" s="34" t="s">
        <v>61</v>
      </c>
      <c r="S736" s="23">
        <f t="shared" si="45"/>
        <v>0</v>
      </c>
      <c r="T736" s="98">
        <f t="shared" si="47"/>
        <v>6</v>
      </c>
      <c r="U736" s="99">
        <f>V$1+(INT(SUM(S$2:S736)/70)*"00:15")</f>
        <v>0.41666666666666669</v>
      </c>
    </row>
    <row r="737" spans="13:21" x14ac:dyDescent="0.2">
      <c r="M737" s="22" t="str">
        <f t="shared" si="46"/>
        <v xml:space="preserve">  </v>
      </c>
      <c r="O737" s="24">
        <f t="shared" si="44"/>
        <v>0</v>
      </c>
      <c r="P737" s="97"/>
      <c r="Q737" s="23" t="str">
        <f>VLOOKUP(BD!U737,OPERATION!A$1:C$20,2,TRUE)</f>
        <v>A1</v>
      </c>
      <c r="R737" s="34" t="s">
        <v>61</v>
      </c>
      <c r="S737" s="23">
        <f t="shared" si="45"/>
        <v>0</v>
      </c>
      <c r="T737" s="98">
        <f t="shared" si="47"/>
        <v>6</v>
      </c>
      <c r="U737" s="99">
        <f>V$1+(INT(SUM(S$2:S737)/70)*"00:15")</f>
        <v>0.41666666666666669</v>
      </c>
    </row>
    <row r="738" spans="13:21" x14ac:dyDescent="0.2">
      <c r="M738" s="22" t="str">
        <f t="shared" si="46"/>
        <v xml:space="preserve">  </v>
      </c>
      <c r="O738" s="24">
        <f t="shared" si="44"/>
        <v>0</v>
      </c>
      <c r="P738" s="97"/>
      <c r="Q738" s="23" t="str">
        <f>VLOOKUP(BD!U738,OPERATION!A$1:C$20,2,TRUE)</f>
        <v>A1</v>
      </c>
      <c r="R738" s="34" t="s">
        <v>61</v>
      </c>
      <c r="S738" s="23">
        <f t="shared" si="45"/>
        <v>0</v>
      </c>
      <c r="T738" s="98">
        <f t="shared" si="47"/>
        <v>6</v>
      </c>
      <c r="U738" s="99">
        <f>V$1+(INT(SUM(S$2:S738)/70)*"00:15")</f>
        <v>0.41666666666666669</v>
      </c>
    </row>
    <row r="739" spans="13:21" x14ac:dyDescent="0.2">
      <c r="M739" s="22" t="str">
        <f t="shared" si="46"/>
        <v xml:space="preserve">  </v>
      </c>
      <c r="O739" s="24">
        <f t="shared" si="44"/>
        <v>0</v>
      </c>
      <c r="P739" s="97"/>
      <c r="Q739" s="23" t="str">
        <f>VLOOKUP(BD!U739,OPERATION!A$1:C$20,2,TRUE)</f>
        <v>A1</v>
      </c>
      <c r="R739" s="34" t="s">
        <v>61</v>
      </c>
      <c r="S739" s="23">
        <f t="shared" si="45"/>
        <v>0</v>
      </c>
      <c r="T739" s="98">
        <f t="shared" si="47"/>
        <v>6</v>
      </c>
      <c r="U739" s="99">
        <f>V$1+(INT(SUM(S$2:S739)/70)*"00:15")</f>
        <v>0.41666666666666669</v>
      </c>
    </row>
    <row r="740" spans="13:21" x14ac:dyDescent="0.2">
      <c r="M740" s="22" t="str">
        <f t="shared" si="46"/>
        <v xml:space="preserve">  </v>
      </c>
      <c r="O740" s="24">
        <f t="shared" si="44"/>
        <v>0</v>
      </c>
      <c r="P740" s="97"/>
      <c r="Q740" s="23" t="str">
        <f>VLOOKUP(BD!U740,OPERATION!A$1:C$20,2,TRUE)</f>
        <v>A1</v>
      </c>
      <c r="R740" s="34" t="s">
        <v>61</v>
      </c>
      <c r="S740" s="23">
        <f t="shared" si="45"/>
        <v>0</v>
      </c>
      <c r="T740" s="98">
        <f t="shared" si="47"/>
        <v>6</v>
      </c>
      <c r="U740" s="99">
        <f>V$1+(INT(SUM(S$2:S740)/70)*"00:15")</f>
        <v>0.41666666666666669</v>
      </c>
    </row>
    <row r="741" spans="13:21" x14ac:dyDescent="0.2">
      <c r="M741" s="22" t="str">
        <f t="shared" si="46"/>
        <v xml:space="preserve">  </v>
      </c>
      <c r="O741" s="24">
        <f t="shared" si="44"/>
        <v>0</v>
      </c>
      <c r="P741" s="97"/>
      <c r="Q741" s="23" t="str">
        <f>VLOOKUP(BD!U741,OPERATION!A$1:C$20,2,TRUE)</f>
        <v>A1</v>
      </c>
      <c r="R741" s="34" t="s">
        <v>61</v>
      </c>
      <c r="S741" s="23">
        <f t="shared" si="45"/>
        <v>0</v>
      </c>
      <c r="T741" s="98">
        <f t="shared" si="47"/>
        <v>6</v>
      </c>
      <c r="U741" s="99">
        <f>V$1+(INT(SUM(S$2:S741)/70)*"00:15")</f>
        <v>0.41666666666666669</v>
      </c>
    </row>
    <row r="742" spans="13:21" x14ac:dyDescent="0.2">
      <c r="M742" s="22" t="str">
        <f t="shared" si="46"/>
        <v xml:space="preserve">  </v>
      </c>
      <c r="O742" s="24">
        <f t="shared" si="44"/>
        <v>0</v>
      </c>
      <c r="P742" s="97"/>
      <c r="Q742" s="23" t="str">
        <f>VLOOKUP(BD!U742,OPERATION!A$1:C$20,2,TRUE)</f>
        <v>A1</v>
      </c>
      <c r="R742" s="34" t="s">
        <v>61</v>
      </c>
      <c r="S742" s="23">
        <f t="shared" si="45"/>
        <v>0</v>
      </c>
      <c r="T742" s="98">
        <f t="shared" si="47"/>
        <v>6</v>
      </c>
      <c r="U742" s="99">
        <f>V$1+(INT(SUM(S$2:S742)/70)*"00:15")</f>
        <v>0.41666666666666669</v>
      </c>
    </row>
    <row r="743" spans="13:21" x14ac:dyDescent="0.2">
      <c r="M743" s="22" t="str">
        <f t="shared" si="46"/>
        <v xml:space="preserve">  </v>
      </c>
      <c r="O743" s="24">
        <f t="shared" si="44"/>
        <v>0</v>
      </c>
      <c r="P743" s="97"/>
      <c r="Q743" s="23" t="str">
        <f>VLOOKUP(BD!U743,OPERATION!A$1:C$20,2,TRUE)</f>
        <v>A1</v>
      </c>
      <c r="R743" s="34" t="s">
        <v>61</v>
      </c>
      <c r="S743" s="23">
        <f t="shared" si="45"/>
        <v>0</v>
      </c>
      <c r="T743" s="98">
        <f t="shared" si="47"/>
        <v>6</v>
      </c>
      <c r="U743" s="99">
        <f>V$1+(INT(SUM(S$2:S743)/70)*"00:15")</f>
        <v>0.41666666666666669</v>
      </c>
    </row>
    <row r="744" spans="13:21" x14ac:dyDescent="0.2">
      <c r="M744" s="22" t="str">
        <f t="shared" si="46"/>
        <v xml:space="preserve">  </v>
      </c>
      <c r="O744" s="24">
        <f t="shared" si="44"/>
        <v>0</v>
      </c>
      <c r="P744" s="97"/>
      <c r="Q744" s="23" t="str">
        <f>VLOOKUP(BD!U744,OPERATION!A$1:C$20,2,TRUE)</f>
        <v>A1</v>
      </c>
      <c r="R744" s="34" t="s">
        <v>61</v>
      </c>
      <c r="S744" s="23">
        <f t="shared" si="45"/>
        <v>0</v>
      </c>
      <c r="T744" s="98">
        <f t="shared" si="47"/>
        <v>6</v>
      </c>
      <c r="U744" s="99">
        <f>V$1+(INT(SUM(S$2:S744)/70)*"00:15")</f>
        <v>0.41666666666666669</v>
      </c>
    </row>
    <row r="745" spans="13:21" x14ac:dyDescent="0.2">
      <c r="M745" s="22" t="str">
        <f t="shared" si="46"/>
        <v xml:space="preserve">  </v>
      </c>
      <c r="O745" s="24">
        <f t="shared" si="44"/>
        <v>0</v>
      </c>
      <c r="P745" s="97"/>
      <c r="Q745" s="23" t="str">
        <f>VLOOKUP(BD!U745,OPERATION!A$1:C$20,2,TRUE)</f>
        <v>A1</v>
      </c>
      <c r="R745" s="34" t="s">
        <v>61</v>
      </c>
      <c r="S745" s="23">
        <f t="shared" si="45"/>
        <v>0</v>
      </c>
      <c r="T745" s="98">
        <f t="shared" si="47"/>
        <v>6</v>
      </c>
      <c r="U745" s="99">
        <f>V$1+(INT(SUM(S$2:S745)/70)*"00:15")</f>
        <v>0.41666666666666669</v>
      </c>
    </row>
    <row r="746" spans="13:21" x14ac:dyDescent="0.2">
      <c r="M746" s="22" t="str">
        <f t="shared" si="46"/>
        <v xml:space="preserve">  </v>
      </c>
      <c r="O746" s="24">
        <f t="shared" si="44"/>
        <v>0</v>
      </c>
      <c r="P746" s="97"/>
      <c r="Q746" s="23" t="str">
        <f>VLOOKUP(BD!U746,OPERATION!A$1:C$20,2,TRUE)</f>
        <v>A1</v>
      </c>
      <c r="R746" s="34" t="s">
        <v>61</v>
      </c>
      <c r="S746" s="23">
        <f t="shared" si="45"/>
        <v>0</v>
      </c>
      <c r="T746" s="98">
        <f t="shared" si="47"/>
        <v>6</v>
      </c>
      <c r="U746" s="99">
        <f>V$1+(INT(SUM(S$2:S746)/70)*"00:15")</f>
        <v>0.41666666666666669</v>
      </c>
    </row>
    <row r="747" spans="13:21" x14ac:dyDescent="0.2">
      <c r="M747" s="22" t="str">
        <f t="shared" si="46"/>
        <v xml:space="preserve">  </v>
      </c>
      <c r="O747" s="24">
        <f t="shared" si="44"/>
        <v>0</v>
      </c>
      <c r="P747" s="97"/>
      <c r="Q747" s="23" t="str">
        <f>VLOOKUP(BD!U747,OPERATION!A$1:C$20,2,TRUE)</f>
        <v>A1</v>
      </c>
      <c r="R747" s="34" t="s">
        <v>61</v>
      </c>
      <c r="S747" s="23">
        <f t="shared" si="45"/>
        <v>0</v>
      </c>
      <c r="T747" s="98">
        <f t="shared" si="47"/>
        <v>6</v>
      </c>
      <c r="U747" s="99">
        <f>V$1+(INT(SUM(S$2:S747)/70)*"00:15")</f>
        <v>0.41666666666666669</v>
      </c>
    </row>
    <row r="748" spans="13:21" x14ac:dyDescent="0.2">
      <c r="M748" s="22" t="str">
        <f t="shared" si="46"/>
        <v xml:space="preserve">  </v>
      </c>
      <c r="O748" s="24">
        <f t="shared" si="44"/>
        <v>0</v>
      </c>
      <c r="P748" s="97"/>
      <c r="Q748" s="23" t="str">
        <f>VLOOKUP(BD!U748,OPERATION!A$1:C$20,2,TRUE)</f>
        <v>A1</v>
      </c>
      <c r="R748" s="34" t="s">
        <v>61</v>
      </c>
      <c r="S748" s="23">
        <f t="shared" si="45"/>
        <v>0</v>
      </c>
      <c r="T748" s="98">
        <f t="shared" si="47"/>
        <v>6</v>
      </c>
      <c r="U748" s="99">
        <f>V$1+(INT(SUM(S$2:S748)/70)*"00:15")</f>
        <v>0.41666666666666669</v>
      </c>
    </row>
    <row r="749" spans="13:21" x14ac:dyDescent="0.2">
      <c r="M749" s="22" t="str">
        <f t="shared" si="46"/>
        <v xml:space="preserve">  </v>
      </c>
      <c r="O749" s="24">
        <f t="shared" si="44"/>
        <v>0</v>
      </c>
      <c r="P749" s="97"/>
      <c r="Q749" s="23" t="str">
        <f>VLOOKUP(BD!U749,OPERATION!A$1:C$20,2,TRUE)</f>
        <v>A1</v>
      </c>
      <c r="R749" s="34" t="s">
        <v>61</v>
      </c>
      <c r="S749" s="23">
        <f t="shared" si="45"/>
        <v>0</v>
      </c>
      <c r="T749" s="98">
        <f t="shared" si="47"/>
        <v>6</v>
      </c>
      <c r="U749" s="99">
        <f>V$1+(INT(SUM(S$2:S749)/70)*"00:15")</f>
        <v>0.41666666666666669</v>
      </c>
    </row>
    <row r="750" spans="13:21" x14ac:dyDescent="0.2">
      <c r="M750" s="22" t="str">
        <f t="shared" si="46"/>
        <v xml:space="preserve">  </v>
      </c>
      <c r="O750" s="24">
        <f t="shared" si="44"/>
        <v>0</v>
      </c>
      <c r="P750" s="97"/>
      <c r="Q750" s="23" t="str">
        <f>VLOOKUP(BD!U750,OPERATION!A$1:C$20,2,TRUE)</f>
        <v>A1</v>
      </c>
      <c r="R750" s="34" t="s">
        <v>61</v>
      </c>
      <c r="S750" s="23">
        <f t="shared" si="45"/>
        <v>0</v>
      </c>
      <c r="T750" s="98">
        <f t="shared" si="47"/>
        <v>6</v>
      </c>
      <c r="U750" s="99">
        <f>V$1+(INT(SUM(S$2:S750)/70)*"00:15")</f>
        <v>0.41666666666666669</v>
      </c>
    </row>
    <row r="751" spans="13:21" x14ac:dyDescent="0.2">
      <c r="M751" s="22" t="str">
        <f t="shared" si="46"/>
        <v xml:space="preserve">  </v>
      </c>
      <c r="O751" s="24">
        <f t="shared" si="44"/>
        <v>0</v>
      </c>
      <c r="P751" s="97"/>
      <c r="Q751" s="23" t="str">
        <f>VLOOKUP(BD!U751,OPERATION!A$1:C$20,2,TRUE)</f>
        <v>A1</v>
      </c>
      <c r="R751" s="34" t="s">
        <v>61</v>
      </c>
      <c r="S751" s="23">
        <f t="shared" si="45"/>
        <v>0</v>
      </c>
      <c r="T751" s="98">
        <f t="shared" si="47"/>
        <v>6</v>
      </c>
      <c r="U751" s="99">
        <f>V$1+(INT(SUM(S$2:S751)/70)*"00:15")</f>
        <v>0.41666666666666669</v>
      </c>
    </row>
    <row r="752" spans="13:21" x14ac:dyDescent="0.2">
      <c r="M752" s="22" t="str">
        <f t="shared" si="46"/>
        <v xml:space="preserve">  </v>
      </c>
      <c r="O752" s="24">
        <f t="shared" si="44"/>
        <v>0</v>
      </c>
      <c r="P752" s="97"/>
      <c r="Q752" s="23" t="str">
        <f>VLOOKUP(BD!U752,OPERATION!A$1:C$20,2,TRUE)</f>
        <v>A1</v>
      </c>
      <c r="R752" s="34" t="s">
        <v>61</v>
      </c>
      <c r="S752" s="23">
        <f t="shared" si="45"/>
        <v>0</v>
      </c>
      <c r="T752" s="98">
        <f t="shared" si="47"/>
        <v>6</v>
      </c>
      <c r="U752" s="99">
        <f>V$1+(INT(SUM(S$2:S752)/70)*"00:15")</f>
        <v>0.41666666666666669</v>
      </c>
    </row>
    <row r="753" spans="13:21" x14ac:dyDescent="0.2">
      <c r="M753" s="22" t="str">
        <f t="shared" si="46"/>
        <v xml:space="preserve">  </v>
      </c>
      <c r="O753" s="24">
        <f t="shared" si="44"/>
        <v>0</v>
      </c>
      <c r="P753" s="97"/>
      <c r="Q753" s="23" t="str">
        <f>VLOOKUP(BD!U753,OPERATION!A$1:C$20,2,TRUE)</f>
        <v>A1</v>
      </c>
      <c r="R753" s="34" t="s">
        <v>61</v>
      </c>
      <c r="S753" s="23">
        <f t="shared" si="45"/>
        <v>0</v>
      </c>
      <c r="T753" s="98">
        <f t="shared" si="47"/>
        <v>6</v>
      </c>
      <c r="U753" s="99">
        <f>V$1+(INT(SUM(S$2:S753)/70)*"00:15")</f>
        <v>0.41666666666666669</v>
      </c>
    </row>
    <row r="754" spans="13:21" x14ac:dyDescent="0.2">
      <c r="M754" s="22" t="str">
        <f t="shared" si="46"/>
        <v xml:space="preserve">  </v>
      </c>
      <c r="O754" s="24">
        <f t="shared" si="44"/>
        <v>0</v>
      </c>
      <c r="P754" s="97"/>
      <c r="Q754" s="23" t="str">
        <f>VLOOKUP(BD!U754,OPERATION!A$1:C$20,2,TRUE)</f>
        <v>A1</v>
      </c>
      <c r="R754" s="34" t="s">
        <v>61</v>
      </c>
      <c r="S754" s="23">
        <f t="shared" si="45"/>
        <v>0</v>
      </c>
      <c r="T754" s="98">
        <f t="shared" si="47"/>
        <v>6</v>
      </c>
      <c r="U754" s="99">
        <f>V$1+(INT(SUM(S$2:S754)/70)*"00:15")</f>
        <v>0.41666666666666669</v>
      </c>
    </row>
    <row r="755" spans="13:21" x14ac:dyDescent="0.2">
      <c r="M755" s="22" t="str">
        <f t="shared" si="46"/>
        <v xml:space="preserve">  </v>
      </c>
      <c r="O755" s="24">
        <f t="shared" si="44"/>
        <v>0</v>
      </c>
      <c r="P755" s="97"/>
      <c r="Q755" s="23" t="str">
        <f>VLOOKUP(BD!U755,OPERATION!A$1:C$20,2,TRUE)</f>
        <v>A1</v>
      </c>
      <c r="R755" s="34" t="s">
        <v>61</v>
      </c>
      <c r="S755" s="23">
        <f t="shared" si="45"/>
        <v>0</v>
      </c>
      <c r="T755" s="98">
        <f t="shared" si="47"/>
        <v>6</v>
      </c>
      <c r="U755" s="99">
        <f>V$1+(INT(SUM(S$2:S755)/70)*"00:15")</f>
        <v>0.41666666666666669</v>
      </c>
    </row>
    <row r="756" spans="13:21" x14ac:dyDescent="0.2">
      <c r="M756" s="22" t="str">
        <f t="shared" si="46"/>
        <v xml:space="preserve">  </v>
      </c>
      <c r="O756" s="24">
        <f t="shared" si="44"/>
        <v>0</v>
      </c>
      <c r="P756" s="97"/>
      <c r="Q756" s="23" t="str">
        <f>VLOOKUP(BD!U756,OPERATION!A$1:C$20,2,TRUE)</f>
        <v>A1</v>
      </c>
      <c r="R756" s="34" t="s">
        <v>61</v>
      </c>
      <c r="S756" s="23">
        <f t="shared" si="45"/>
        <v>0</v>
      </c>
      <c r="T756" s="98">
        <f t="shared" si="47"/>
        <v>6</v>
      </c>
      <c r="U756" s="99">
        <f>V$1+(INT(SUM(S$2:S756)/70)*"00:15")</f>
        <v>0.41666666666666669</v>
      </c>
    </row>
    <row r="757" spans="13:21" x14ac:dyDescent="0.2">
      <c r="M757" s="22" t="str">
        <f t="shared" si="46"/>
        <v xml:space="preserve">  </v>
      </c>
      <c r="O757" s="24">
        <f t="shared" si="44"/>
        <v>0</v>
      </c>
      <c r="P757" s="97"/>
      <c r="Q757" s="23" t="str">
        <f>VLOOKUP(BD!U757,OPERATION!A$1:C$20,2,TRUE)</f>
        <v>A1</v>
      </c>
      <c r="R757" s="34" t="s">
        <v>61</v>
      </c>
      <c r="S757" s="23">
        <f t="shared" si="45"/>
        <v>0</v>
      </c>
      <c r="T757" s="98">
        <f t="shared" si="47"/>
        <v>6</v>
      </c>
      <c r="U757" s="99">
        <f>V$1+(INT(SUM(S$2:S757)/70)*"00:15")</f>
        <v>0.41666666666666669</v>
      </c>
    </row>
    <row r="758" spans="13:21" x14ac:dyDescent="0.2">
      <c r="M758" s="22" t="str">
        <f t="shared" si="46"/>
        <v xml:space="preserve">  </v>
      </c>
      <c r="O758" s="24">
        <f t="shared" si="44"/>
        <v>0</v>
      </c>
      <c r="P758" s="97"/>
      <c r="Q758" s="23" t="str">
        <f>VLOOKUP(BD!U758,OPERATION!A$1:C$20,2,TRUE)</f>
        <v>A1</v>
      </c>
      <c r="R758" s="34" t="s">
        <v>61</v>
      </c>
      <c r="S758" s="23">
        <f t="shared" si="45"/>
        <v>0</v>
      </c>
      <c r="T758" s="98">
        <f t="shared" si="47"/>
        <v>6</v>
      </c>
      <c r="U758" s="99">
        <f>V$1+(INT(SUM(S$2:S758)/70)*"00:15")</f>
        <v>0.41666666666666669</v>
      </c>
    </row>
    <row r="759" spans="13:21" x14ac:dyDescent="0.2">
      <c r="M759" s="22" t="str">
        <f t="shared" si="46"/>
        <v xml:space="preserve">  </v>
      </c>
      <c r="O759" s="24">
        <f t="shared" si="44"/>
        <v>0</v>
      </c>
      <c r="P759" s="97"/>
      <c r="Q759" s="23" t="str">
        <f>VLOOKUP(BD!U759,OPERATION!A$1:C$20,2,TRUE)</f>
        <v>A1</v>
      </c>
      <c r="R759" s="34" t="s">
        <v>61</v>
      </c>
      <c r="S759" s="23">
        <f t="shared" si="45"/>
        <v>0</v>
      </c>
      <c r="T759" s="98">
        <f t="shared" si="47"/>
        <v>6</v>
      </c>
      <c r="U759" s="99">
        <f>V$1+(INT(SUM(S$2:S759)/70)*"00:15")</f>
        <v>0.41666666666666669</v>
      </c>
    </row>
    <row r="760" spans="13:21" x14ac:dyDescent="0.2">
      <c r="M760" s="22" t="str">
        <f t="shared" si="46"/>
        <v xml:space="preserve">  </v>
      </c>
      <c r="O760" s="24">
        <f t="shared" si="44"/>
        <v>0</v>
      </c>
      <c r="P760" s="97"/>
      <c r="Q760" s="23" t="str">
        <f>VLOOKUP(BD!U760,OPERATION!A$1:C$20,2,TRUE)</f>
        <v>A1</v>
      </c>
      <c r="R760" s="34" t="s">
        <v>61</v>
      </c>
      <c r="S760" s="23">
        <f t="shared" si="45"/>
        <v>0</v>
      </c>
      <c r="T760" s="98">
        <f t="shared" si="47"/>
        <v>6</v>
      </c>
      <c r="U760" s="99">
        <f>V$1+(INT(SUM(S$2:S760)/70)*"00:15")</f>
        <v>0.41666666666666669</v>
      </c>
    </row>
    <row r="761" spans="13:21" x14ac:dyDescent="0.2">
      <c r="M761" s="22" t="str">
        <f t="shared" si="46"/>
        <v xml:space="preserve">  </v>
      </c>
      <c r="O761" s="24">
        <f t="shared" si="44"/>
        <v>0</v>
      </c>
      <c r="P761" s="97"/>
      <c r="Q761" s="23" t="str">
        <f>VLOOKUP(BD!U761,OPERATION!A$1:C$20,2,TRUE)</f>
        <v>A1</v>
      </c>
      <c r="R761" s="34" t="s">
        <v>61</v>
      </c>
      <c r="S761" s="23">
        <f t="shared" si="45"/>
        <v>0</v>
      </c>
      <c r="T761" s="98">
        <f t="shared" si="47"/>
        <v>6</v>
      </c>
      <c r="U761" s="99">
        <f>V$1+(INT(SUM(S$2:S761)/70)*"00:15")</f>
        <v>0.41666666666666669</v>
      </c>
    </row>
    <row r="762" spans="13:21" x14ac:dyDescent="0.2">
      <c r="M762" s="22" t="str">
        <f t="shared" si="46"/>
        <v xml:space="preserve">  </v>
      </c>
      <c r="O762" s="24">
        <f t="shared" si="44"/>
        <v>0</v>
      </c>
      <c r="P762" s="97"/>
      <c r="Q762" s="23" t="str">
        <f>VLOOKUP(BD!U762,OPERATION!A$1:C$20,2,TRUE)</f>
        <v>A1</v>
      </c>
      <c r="R762" s="34" t="s">
        <v>61</v>
      </c>
      <c r="S762" s="23">
        <f t="shared" si="45"/>
        <v>0</v>
      </c>
      <c r="T762" s="98">
        <f t="shared" si="47"/>
        <v>6</v>
      </c>
      <c r="U762" s="99">
        <f>V$1+(INT(SUM(S$2:S762)/70)*"00:15")</f>
        <v>0.41666666666666669</v>
      </c>
    </row>
    <row r="763" spans="13:21" x14ac:dyDescent="0.2">
      <c r="M763" s="22" t="str">
        <f t="shared" si="46"/>
        <v xml:space="preserve">  </v>
      </c>
      <c r="O763" s="24">
        <f t="shared" si="44"/>
        <v>0</v>
      </c>
      <c r="P763" s="97"/>
      <c r="Q763" s="23" t="str">
        <f>VLOOKUP(BD!U763,OPERATION!A$1:C$20,2,TRUE)</f>
        <v>A1</v>
      </c>
      <c r="R763" s="34" t="s">
        <v>61</v>
      </c>
      <c r="S763" s="23">
        <f t="shared" si="45"/>
        <v>0</v>
      </c>
      <c r="T763" s="98">
        <f t="shared" si="47"/>
        <v>6</v>
      </c>
      <c r="U763" s="99">
        <f>V$1+(INT(SUM(S$2:S763)/70)*"00:15")</f>
        <v>0.41666666666666669</v>
      </c>
    </row>
    <row r="764" spans="13:21" x14ac:dyDescent="0.2">
      <c r="M764" s="22" t="str">
        <f t="shared" si="46"/>
        <v xml:space="preserve">  </v>
      </c>
      <c r="O764" s="24">
        <f t="shared" si="44"/>
        <v>0</v>
      </c>
      <c r="P764" s="97"/>
      <c r="Q764" s="23" t="str">
        <f>VLOOKUP(BD!U764,OPERATION!A$1:C$20,2,TRUE)</f>
        <v>A1</v>
      </c>
      <c r="R764" s="34" t="s">
        <v>61</v>
      </c>
      <c r="S764" s="23">
        <f t="shared" si="45"/>
        <v>0</v>
      </c>
      <c r="T764" s="98">
        <f t="shared" si="47"/>
        <v>6</v>
      </c>
      <c r="U764" s="99">
        <f>V$1+(INT(SUM(S$2:S764)/70)*"00:15")</f>
        <v>0.41666666666666669</v>
      </c>
    </row>
    <row r="765" spans="13:21" x14ac:dyDescent="0.2">
      <c r="M765" s="22" t="str">
        <f t="shared" si="46"/>
        <v xml:space="preserve">  </v>
      </c>
      <c r="O765" s="24">
        <f t="shared" si="44"/>
        <v>0</v>
      </c>
      <c r="P765" s="97"/>
      <c r="Q765" s="23" t="str">
        <f>VLOOKUP(BD!U765,OPERATION!A$1:C$20,2,TRUE)</f>
        <v>A1</v>
      </c>
      <c r="R765" s="34" t="s">
        <v>61</v>
      </c>
      <c r="S765" s="23">
        <f t="shared" si="45"/>
        <v>0</v>
      </c>
      <c r="T765" s="98">
        <f t="shared" si="47"/>
        <v>6</v>
      </c>
      <c r="U765" s="99">
        <f>V$1+(INT(SUM(S$2:S765)/70)*"00:15")</f>
        <v>0.41666666666666669</v>
      </c>
    </row>
    <row r="766" spans="13:21" x14ac:dyDescent="0.2">
      <c r="M766" s="22" t="str">
        <f t="shared" si="46"/>
        <v xml:space="preserve">  </v>
      </c>
      <c r="O766" s="24">
        <f t="shared" si="44"/>
        <v>0</v>
      </c>
      <c r="P766" s="97"/>
      <c r="Q766" s="23" t="str">
        <f>VLOOKUP(BD!U766,OPERATION!A$1:C$20,2,TRUE)</f>
        <v>A1</v>
      </c>
      <c r="R766" s="34" t="s">
        <v>61</v>
      </c>
      <c r="S766" s="23">
        <f t="shared" si="45"/>
        <v>0</v>
      </c>
      <c r="T766" s="98">
        <f t="shared" si="47"/>
        <v>6</v>
      </c>
      <c r="U766" s="99">
        <f>V$1+(INT(SUM(S$2:S766)/70)*"00:15")</f>
        <v>0.41666666666666669</v>
      </c>
    </row>
    <row r="767" spans="13:21" x14ac:dyDescent="0.2">
      <c r="M767" s="22" t="str">
        <f t="shared" si="46"/>
        <v xml:space="preserve">  </v>
      </c>
      <c r="O767" s="24">
        <f t="shared" si="44"/>
        <v>0</v>
      </c>
      <c r="P767" s="97"/>
      <c r="Q767" s="23" t="str">
        <f>VLOOKUP(BD!U767,OPERATION!A$1:C$20,2,TRUE)</f>
        <v>A1</v>
      </c>
      <c r="R767" s="34" t="s">
        <v>61</v>
      </c>
      <c r="S767" s="23">
        <f t="shared" si="45"/>
        <v>0</v>
      </c>
      <c r="T767" s="98">
        <f t="shared" si="47"/>
        <v>6</v>
      </c>
      <c r="U767" s="99">
        <f>V$1+(INT(SUM(S$2:S767)/70)*"00:15")</f>
        <v>0.41666666666666669</v>
      </c>
    </row>
    <row r="768" spans="13:21" x14ac:dyDescent="0.2">
      <c r="M768" s="22" t="str">
        <f t="shared" si="46"/>
        <v xml:space="preserve">  </v>
      </c>
      <c r="O768" s="24">
        <f t="shared" ref="O768:O831" si="48">I768*30+J768*14</f>
        <v>0</v>
      </c>
      <c r="P768" s="97"/>
      <c r="Q768" s="23" t="str">
        <f>VLOOKUP(BD!U768,OPERATION!A$1:C$20,2,TRUE)</f>
        <v>A1</v>
      </c>
      <c r="R768" s="34" t="s">
        <v>61</v>
      </c>
      <c r="S768" s="23">
        <f t="shared" ref="S768:S831" si="49">I768+J768+K768</f>
        <v>0</v>
      </c>
      <c r="T768" s="98">
        <f t="shared" si="47"/>
        <v>6</v>
      </c>
      <c r="U768" s="99">
        <f>V$1+(INT(SUM(S$2:S768)/70)*"00:15")</f>
        <v>0.41666666666666669</v>
      </c>
    </row>
    <row r="769" spans="13:21" x14ac:dyDescent="0.2">
      <c r="M769" s="22" t="str">
        <f t="shared" ref="M769:M832" si="50">CONCATENATE(B770,"  ",C770)</f>
        <v xml:space="preserve">  </v>
      </c>
      <c r="O769" s="24">
        <f t="shared" si="48"/>
        <v>0</v>
      </c>
      <c r="P769" s="97"/>
      <c r="Q769" s="23" t="str">
        <f>VLOOKUP(BD!U769,OPERATION!A$1:C$20,2,TRUE)</f>
        <v>A1</v>
      </c>
      <c r="R769" s="34" t="s">
        <v>61</v>
      </c>
      <c r="S769" s="23">
        <f t="shared" si="49"/>
        <v>0</v>
      </c>
      <c r="T769" s="98">
        <f t="shared" si="47"/>
        <v>6</v>
      </c>
      <c r="U769" s="99">
        <f>V$1+(INT(SUM(S$2:S769)/70)*"00:15")</f>
        <v>0.41666666666666669</v>
      </c>
    </row>
    <row r="770" spans="13:21" x14ac:dyDescent="0.2">
      <c r="M770" s="22" t="str">
        <f t="shared" si="50"/>
        <v xml:space="preserve">  </v>
      </c>
      <c r="O770" s="24">
        <f t="shared" si="48"/>
        <v>0</v>
      </c>
      <c r="P770" s="97"/>
      <c r="Q770" s="23" t="str">
        <f>VLOOKUP(BD!U770,OPERATION!A$1:C$20,2,TRUE)</f>
        <v>A1</v>
      </c>
      <c r="R770" s="34" t="s">
        <v>61</v>
      </c>
      <c r="S770" s="23">
        <f t="shared" si="49"/>
        <v>0</v>
      </c>
      <c r="T770" s="98">
        <f t="shared" si="47"/>
        <v>6</v>
      </c>
      <c r="U770" s="99">
        <f>V$1+(INT(SUM(S$2:S770)/70)*"00:15")</f>
        <v>0.41666666666666669</v>
      </c>
    </row>
    <row r="771" spans="13:21" x14ac:dyDescent="0.2">
      <c r="M771" s="22" t="str">
        <f t="shared" si="50"/>
        <v xml:space="preserve">  </v>
      </c>
      <c r="O771" s="24">
        <f t="shared" si="48"/>
        <v>0</v>
      </c>
      <c r="P771" s="97"/>
      <c r="Q771" s="23" t="str">
        <f>VLOOKUP(BD!U771,OPERATION!A$1:C$20,2,TRUE)</f>
        <v>A1</v>
      </c>
      <c r="R771" s="34" t="s">
        <v>61</v>
      </c>
      <c r="S771" s="23">
        <f t="shared" si="49"/>
        <v>0</v>
      </c>
      <c r="T771" s="98">
        <f t="shared" ref="T771:T834" si="51">IF(OR(U771&lt;&gt;U770,U771=U770),SUMIF(U:U,U771,S:S),"")</f>
        <v>6</v>
      </c>
      <c r="U771" s="99">
        <f>V$1+(INT(SUM(S$2:S771)/70)*"00:15")</f>
        <v>0.41666666666666669</v>
      </c>
    </row>
    <row r="772" spans="13:21" x14ac:dyDescent="0.2">
      <c r="M772" s="22" t="str">
        <f t="shared" si="50"/>
        <v xml:space="preserve">  </v>
      </c>
      <c r="O772" s="24">
        <f t="shared" si="48"/>
        <v>0</v>
      </c>
      <c r="P772" s="97"/>
      <c r="Q772" s="23" t="str">
        <f>VLOOKUP(BD!U772,OPERATION!A$1:C$20,2,TRUE)</f>
        <v>A1</v>
      </c>
      <c r="R772" s="34" t="s">
        <v>61</v>
      </c>
      <c r="S772" s="23">
        <f t="shared" si="49"/>
        <v>0</v>
      </c>
      <c r="T772" s="98">
        <f t="shared" si="51"/>
        <v>6</v>
      </c>
      <c r="U772" s="99">
        <f>V$1+(INT(SUM(S$2:S772)/70)*"00:15")</f>
        <v>0.41666666666666669</v>
      </c>
    </row>
    <row r="773" spans="13:21" x14ac:dyDescent="0.2">
      <c r="M773" s="22" t="str">
        <f t="shared" si="50"/>
        <v xml:space="preserve">  </v>
      </c>
      <c r="O773" s="24">
        <f t="shared" si="48"/>
        <v>0</v>
      </c>
      <c r="P773" s="97"/>
      <c r="Q773" s="23" t="str">
        <f>VLOOKUP(BD!U773,OPERATION!A$1:C$20,2,TRUE)</f>
        <v>A1</v>
      </c>
      <c r="R773" s="34" t="s">
        <v>61</v>
      </c>
      <c r="S773" s="23">
        <f t="shared" si="49"/>
        <v>0</v>
      </c>
      <c r="T773" s="98">
        <f t="shared" si="51"/>
        <v>6</v>
      </c>
      <c r="U773" s="99">
        <f>V$1+(INT(SUM(S$2:S773)/70)*"00:15")</f>
        <v>0.41666666666666669</v>
      </c>
    </row>
    <row r="774" spans="13:21" x14ac:dyDescent="0.2">
      <c r="M774" s="22" t="str">
        <f t="shared" si="50"/>
        <v xml:space="preserve">  </v>
      </c>
      <c r="O774" s="24">
        <f t="shared" si="48"/>
        <v>0</v>
      </c>
      <c r="P774" s="97"/>
      <c r="Q774" s="23" t="str">
        <f>VLOOKUP(BD!U774,OPERATION!A$1:C$20,2,TRUE)</f>
        <v>A1</v>
      </c>
      <c r="R774" s="34" t="s">
        <v>61</v>
      </c>
      <c r="S774" s="23">
        <f t="shared" si="49"/>
        <v>0</v>
      </c>
      <c r="T774" s="98">
        <f t="shared" si="51"/>
        <v>6</v>
      </c>
      <c r="U774" s="99">
        <f>V$1+(INT(SUM(S$2:S774)/70)*"00:15")</f>
        <v>0.41666666666666669</v>
      </c>
    </row>
    <row r="775" spans="13:21" x14ac:dyDescent="0.2">
      <c r="M775" s="22" t="str">
        <f t="shared" si="50"/>
        <v xml:space="preserve">  </v>
      </c>
      <c r="O775" s="24">
        <f t="shared" si="48"/>
        <v>0</v>
      </c>
      <c r="P775" s="97"/>
      <c r="Q775" s="23" t="str">
        <f>VLOOKUP(BD!U775,OPERATION!A$1:C$20,2,TRUE)</f>
        <v>A1</v>
      </c>
      <c r="R775" s="34" t="s">
        <v>61</v>
      </c>
      <c r="S775" s="23">
        <f t="shared" si="49"/>
        <v>0</v>
      </c>
      <c r="T775" s="98">
        <f t="shared" si="51"/>
        <v>6</v>
      </c>
      <c r="U775" s="99">
        <f>V$1+(INT(SUM(S$2:S775)/70)*"00:15")</f>
        <v>0.41666666666666669</v>
      </c>
    </row>
    <row r="776" spans="13:21" x14ac:dyDescent="0.2">
      <c r="M776" s="22" t="str">
        <f t="shared" si="50"/>
        <v xml:space="preserve">  </v>
      </c>
      <c r="O776" s="24">
        <f t="shared" si="48"/>
        <v>0</v>
      </c>
      <c r="P776" s="97"/>
      <c r="Q776" s="23" t="str">
        <f>VLOOKUP(BD!U776,OPERATION!A$1:C$20,2,TRUE)</f>
        <v>A1</v>
      </c>
      <c r="R776" s="34" t="s">
        <v>61</v>
      </c>
      <c r="S776" s="23">
        <f t="shared" si="49"/>
        <v>0</v>
      </c>
      <c r="T776" s="98">
        <f t="shared" si="51"/>
        <v>6</v>
      </c>
      <c r="U776" s="99">
        <f>V$1+(INT(SUM(S$2:S776)/70)*"00:15")</f>
        <v>0.41666666666666669</v>
      </c>
    </row>
    <row r="777" spans="13:21" x14ac:dyDescent="0.2">
      <c r="M777" s="22" t="str">
        <f t="shared" si="50"/>
        <v xml:space="preserve">  </v>
      </c>
      <c r="O777" s="24">
        <f t="shared" si="48"/>
        <v>0</v>
      </c>
      <c r="P777" s="97"/>
      <c r="Q777" s="23" t="str">
        <f>VLOOKUP(BD!U777,OPERATION!A$1:C$20,2,TRUE)</f>
        <v>A1</v>
      </c>
      <c r="R777" s="34" t="s">
        <v>61</v>
      </c>
      <c r="S777" s="23">
        <f t="shared" si="49"/>
        <v>0</v>
      </c>
      <c r="T777" s="98">
        <f t="shared" si="51"/>
        <v>6</v>
      </c>
      <c r="U777" s="99">
        <f>V$1+(INT(SUM(S$2:S777)/70)*"00:15")</f>
        <v>0.41666666666666669</v>
      </c>
    </row>
    <row r="778" spans="13:21" x14ac:dyDescent="0.2">
      <c r="M778" s="22" t="str">
        <f t="shared" si="50"/>
        <v xml:space="preserve">  </v>
      </c>
      <c r="O778" s="24">
        <f t="shared" si="48"/>
        <v>0</v>
      </c>
      <c r="P778" s="97"/>
      <c r="Q778" s="23" t="str">
        <f>VLOOKUP(BD!U778,OPERATION!A$1:C$20,2,TRUE)</f>
        <v>A1</v>
      </c>
      <c r="R778" s="34" t="s">
        <v>61</v>
      </c>
      <c r="S778" s="23">
        <f t="shared" si="49"/>
        <v>0</v>
      </c>
      <c r="T778" s="98">
        <f t="shared" si="51"/>
        <v>6</v>
      </c>
      <c r="U778" s="99">
        <f>V$1+(INT(SUM(S$2:S778)/70)*"00:15")</f>
        <v>0.41666666666666669</v>
      </c>
    </row>
    <row r="779" spans="13:21" x14ac:dyDescent="0.2">
      <c r="M779" s="22" t="str">
        <f t="shared" si="50"/>
        <v xml:space="preserve">  </v>
      </c>
      <c r="O779" s="24">
        <f t="shared" si="48"/>
        <v>0</v>
      </c>
      <c r="P779" s="97"/>
      <c r="Q779" s="23" t="str">
        <f>VLOOKUP(BD!U779,OPERATION!A$1:C$20,2,TRUE)</f>
        <v>A1</v>
      </c>
      <c r="R779" s="34" t="s">
        <v>61</v>
      </c>
      <c r="S779" s="23">
        <f t="shared" si="49"/>
        <v>0</v>
      </c>
      <c r="T779" s="98">
        <f t="shared" si="51"/>
        <v>6</v>
      </c>
      <c r="U779" s="99">
        <f>V$1+(INT(SUM(S$2:S779)/70)*"00:15")</f>
        <v>0.41666666666666669</v>
      </c>
    </row>
    <row r="780" spans="13:21" x14ac:dyDescent="0.2">
      <c r="M780" s="22" t="str">
        <f t="shared" si="50"/>
        <v xml:space="preserve">  </v>
      </c>
      <c r="O780" s="24">
        <f t="shared" si="48"/>
        <v>0</v>
      </c>
      <c r="P780" s="97"/>
      <c r="Q780" s="23" t="str">
        <f>VLOOKUP(BD!U780,OPERATION!A$1:C$20,2,TRUE)</f>
        <v>A1</v>
      </c>
      <c r="R780" s="34" t="s">
        <v>61</v>
      </c>
      <c r="S780" s="23">
        <f t="shared" si="49"/>
        <v>0</v>
      </c>
      <c r="T780" s="98">
        <f t="shared" si="51"/>
        <v>6</v>
      </c>
      <c r="U780" s="99">
        <f>V$1+(INT(SUM(S$2:S780)/70)*"00:15")</f>
        <v>0.41666666666666669</v>
      </c>
    </row>
    <row r="781" spans="13:21" x14ac:dyDescent="0.2">
      <c r="M781" s="22" t="str">
        <f t="shared" si="50"/>
        <v xml:space="preserve">  </v>
      </c>
      <c r="O781" s="24">
        <f t="shared" si="48"/>
        <v>0</v>
      </c>
      <c r="P781" s="97"/>
      <c r="Q781" s="23" t="str">
        <f>VLOOKUP(BD!U781,OPERATION!A$1:C$20,2,TRUE)</f>
        <v>A1</v>
      </c>
      <c r="R781" s="34" t="s">
        <v>61</v>
      </c>
      <c r="S781" s="23">
        <f t="shared" si="49"/>
        <v>0</v>
      </c>
      <c r="T781" s="98">
        <f t="shared" si="51"/>
        <v>6</v>
      </c>
      <c r="U781" s="99">
        <f>V$1+(INT(SUM(S$2:S781)/70)*"00:15")</f>
        <v>0.41666666666666669</v>
      </c>
    </row>
    <row r="782" spans="13:21" x14ac:dyDescent="0.2">
      <c r="M782" s="22" t="str">
        <f t="shared" si="50"/>
        <v xml:space="preserve">  </v>
      </c>
      <c r="O782" s="24">
        <f t="shared" si="48"/>
        <v>0</v>
      </c>
      <c r="P782" s="97"/>
      <c r="Q782" s="23" t="str">
        <f>VLOOKUP(BD!U782,OPERATION!A$1:C$20,2,TRUE)</f>
        <v>A1</v>
      </c>
      <c r="R782" s="34" t="s">
        <v>61</v>
      </c>
      <c r="S782" s="23">
        <f t="shared" si="49"/>
        <v>0</v>
      </c>
      <c r="T782" s="98">
        <f t="shared" si="51"/>
        <v>6</v>
      </c>
      <c r="U782" s="99">
        <f>V$1+(INT(SUM(S$2:S782)/70)*"00:15")</f>
        <v>0.41666666666666669</v>
      </c>
    </row>
    <row r="783" spans="13:21" x14ac:dyDescent="0.2">
      <c r="M783" s="22" t="str">
        <f t="shared" si="50"/>
        <v xml:space="preserve">  </v>
      </c>
      <c r="O783" s="24">
        <f t="shared" si="48"/>
        <v>0</v>
      </c>
      <c r="P783" s="97"/>
      <c r="Q783" s="23" t="str">
        <f>VLOOKUP(BD!U783,OPERATION!A$1:C$20,2,TRUE)</f>
        <v>A1</v>
      </c>
      <c r="R783" s="34" t="s">
        <v>61</v>
      </c>
      <c r="S783" s="23">
        <f t="shared" si="49"/>
        <v>0</v>
      </c>
      <c r="T783" s="98">
        <f t="shared" si="51"/>
        <v>6</v>
      </c>
      <c r="U783" s="99">
        <f>V$1+(INT(SUM(S$2:S783)/70)*"00:15")</f>
        <v>0.41666666666666669</v>
      </c>
    </row>
    <row r="784" spans="13:21" x14ac:dyDescent="0.2">
      <c r="M784" s="22" t="str">
        <f t="shared" si="50"/>
        <v xml:space="preserve">  </v>
      </c>
      <c r="O784" s="24">
        <f t="shared" si="48"/>
        <v>0</v>
      </c>
      <c r="P784" s="97"/>
      <c r="Q784" s="23" t="str">
        <f>VLOOKUP(BD!U784,OPERATION!A$1:C$20,2,TRUE)</f>
        <v>A1</v>
      </c>
      <c r="R784" s="34" t="s">
        <v>61</v>
      </c>
      <c r="S784" s="23">
        <f t="shared" si="49"/>
        <v>0</v>
      </c>
      <c r="T784" s="98">
        <f t="shared" si="51"/>
        <v>6</v>
      </c>
      <c r="U784" s="99">
        <f>V$1+(INT(SUM(S$2:S784)/70)*"00:15")</f>
        <v>0.41666666666666669</v>
      </c>
    </row>
    <row r="785" spans="13:21" x14ac:dyDescent="0.2">
      <c r="M785" s="22" t="str">
        <f t="shared" si="50"/>
        <v xml:space="preserve">  </v>
      </c>
      <c r="O785" s="24">
        <f t="shared" si="48"/>
        <v>0</v>
      </c>
      <c r="P785" s="97"/>
      <c r="Q785" s="23" t="str">
        <f>VLOOKUP(BD!U785,OPERATION!A$1:C$20,2,TRUE)</f>
        <v>A1</v>
      </c>
      <c r="R785" s="34" t="s">
        <v>61</v>
      </c>
      <c r="S785" s="23">
        <f t="shared" si="49"/>
        <v>0</v>
      </c>
      <c r="T785" s="98">
        <f t="shared" si="51"/>
        <v>6</v>
      </c>
      <c r="U785" s="99">
        <f>V$1+(INT(SUM(S$2:S785)/70)*"00:15")</f>
        <v>0.41666666666666669</v>
      </c>
    </row>
    <row r="786" spans="13:21" x14ac:dyDescent="0.2">
      <c r="M786" s="22" t="str">
        <f t="shared" si="50"/>
        <v xml:space="preserve">  </v>
      </c>
      <c r="O786" s="24">
        <f t="shared" si="48"/>
        <v>0</v>
      </c>
      <c r="P786" s="97"/>
      <c r="Q786" s="23" t="str">
        <f>VLOOKUP(BD!U786,OPERATION!A$1:C$20,2,TRUE)</f>
        <v>A1</v>
      </c>
      <c r="R786" s="34" t="s">
        <v>61</v>
      </c>
      <c r="S786" s="23">
        <f t="shared" si="49"/>
        <v>0</v>
      </c>
      <c r="T786" s="98">
        <f t="shared" si="51"/>
        <v>6</v>
      </c>
      <c r="U786" s="99">
        <f>V$1+(INT(SUM(S$2:S786)/70)*"00:15")</f>
        <v>0.41666666666666669</v>
      </c>
    </row>
    <row r="787" spans="13:21" x14ac:dyDescent="0.2">
      <c r="M787" s="22" t="str">
        <f t="shared" si="50"/>
        <v xml:space="preserve">  </v>
      </c>
      <c r="O787" s="24">
        <f t="shared" si="48"/>
        <v>0</v>
      </c>
      <c r="P787" s="97"/>
      <c r="Q787" s="23" t="str">
        <f>VLOOKUP(BD!U787,OPERATION!A$1:C$20,2,TRUE)</f>
        <v>A1</v>
      </c>
      <c r="R787" s="34" t="s">
        <v>61</v>
      </c>
      <c r="S787" s="23">
        <f t="shared" si="49"/>
        <v>0</v>
      </c>
      <c r="T787" s="98">
        <f t="shared" si="51"/>
        <v>6</v>
      </c>
      <c r="U787" s="99">
        <f>V$1+(INT(SUM(S$2:S787)/70)*"00:15")</f>
        <v>0.41666666666666669</v>
      </c>
    </row>
    <row r="788" spans="13:21" x14ac:dyDescent="0.2">
      <c r="M788" s="22" t="str">
        <f t="shared" si="50"/>
        <v xml:space="preserve">  </v>
      </c>
      <c r="O788" s="24">
        <f t="shared" si="48"/>
        <v>0</v>
      </c>
      <c r="P788" s="97"/>
      <c r="Q788" s="23" t="str">
        <f>VLOOKUP(BD!U788,OPERATION!A$1:C$20,2,TRUE)</f>
        <v>A1</v>
      </c>
      <c r="R788" s="34" t="s">
        <v>61</v>
      </c>
      <c r="S788" s="23">
        <f t="shared" si="49"/>
        <v>0</v>
      </c>
      <c r="T788" s="98">
        <f t="shared" si="51"/>
        <v>6</v>
      </c>
      <c r="U788" s="99">
        <f>V$1+(INT(SUM(S$2:S788)/70)*"00:15")</f>
        <v>0.41666666666666669</v>
      </c>
    </row>
    <row r="789" spans="13:21" x14ac:dyDescent="0.2">
      <c r="M789" s="22" t="str">
        <f t="shared" si="50"/>
        <v xml:space="preserve">  </v>
      </c>
      <c r="O789" s="24">
        <f t="shared" si="48"/>
        <v>0</v>
      </c>
      <c r="P789" s="97"/>
      <c r="Q789" s="23" t="str">
        <f>VLOOKUP(BD!U789,OPERATION!A$1:C$20,2,TRUE)</f>
        <v>A1</v>
      </c>
      <c r="R789" s="34" t="s">
        <v>61</v>
      </c>
      <c r="S789" s="23">
        <f t="shared" si="49"/>
        <v>0</v>
      </c>
      <c r="T789" s="98">
        <f t="shared" si="51"/>
        <v>6</v>
      </c>
      <c r="U789" s="99">
        <f>V$1+(INT(SUM(S$2:S789)/70)*"00:15")</f>
        <v>0.41666666666666669</v>
      </c>
    </row>
    <row r="790" spans="13:21" x14ac:dyDescent="0.2">
      <c r="M790" s="22" t="str">
        <f t="shared" si="50"/>
        <v xml:space="preserve">  </v>
      </c>
      <c r="O790" s="24">
        <f t="shared" si="48"/>
        <v>0</v>
      </c>
      <c r="P790" s="97"/>
      <c r="Q790" s="23" t="str">
        <f>VLOOKUP(BD!U790,OPERATION!A$1:C$20,2,TRUE)</f>
        <v>A1</v>
      </c>
      <c r="R790" s="34" t="s">
        <v>61</v>
      </c>
      <c r="S790" s="23">
        <f t="shared" si="49"/>
        <v>0</v>
      </c>
      <c r="T790" s="98">
        <f t="shared" si="51"/>
        <v>6</v>
      </c>
      <c r="U790" s="99">
        <f>V$1+(INT(SUM(S$2:S790)/70)*"00:15")</f>
        <v>0.41666666666666669</v>
      </c>
    </row>
    <row r="791" spans="13:21" x14ac:dyDescent="0.2">
      <c r="M791" s="22" t="str">
        <f t="shared" si="50"/>
        <v xml:space="preserve">  </v>
      </c>
      <c r="O791" s="24">
        <f t="shared" si="48"/>
        <v>0</v>
      </c>
      <c r="P791" s="97"/>
      <c r="Q791" s="23" t="str">
        <f>VLOOKUP(BD!U791,OPERATION!A$1:C$20,2,TRUE)</f>
        <v>A1</v>
      </c>
      <c r="R791" s="34" t="s">
        <v>61</v>
      </c>
      <c r="S791" s="23">
        <f t="shared" si="49"/>
        <v>0</v>
      </c>
      <c r="T791" s="98">
        <f t="shared" si="51"/>
        <v>6</v>
      </c>
      <c r="U791" s="99">
        <f>V$1+(INT(SUM(S$2:S791)/70)*"00:15")</f>
        <v>0.41666666666666669</v>
      </c>
    </row>
    <row r="792" spans="13:21" x14ac:dyDescent="0.2">
      <c r="M792" s="22" t="str">
        <f t="shared" si="50"/>
        <v xml:space="preserve">  </v>
      </c>
      <c r="O792" s="24">
        <f t="shared" si="48"/>
        <v>0</v>
      </c>
      <c r="P792" s="97"/>
      <c r="Q792" s="23" t="str">
        <f>VLOOKUP(BD!U792,OPERATION!A$1:C$20,2,TRUE)</f>
        <v>A1</v>
      </c>
      <c r="R792" s="34" t="s">
        <v>61</v>
      </c>
      <c r="S792" s="23">
        <f t="shared" si="49"/>
        <v>0</v>
      </c>
      <c r="T792" s="98">
        <f t="shared" si="51"/>
        <v>6</v>
      </c>
      <c r="U792" s="99">
        <f>V$1+(INT(SUM(S$2:S792)/70)*"00:15")</f>
        <v>0.41666666666666669</v>
      </c>
    </row>
    <row r="793" spans="13:21" x14ac:dyDescent="0.2">
      <c r="M793" s="22" t="str">
        <f t="shared" si="50"/>
        <v xml:space="preserve">  </v>
      </c>
      <c r="O793" s="24">
        <f t="shared" si="48"/>
        <v>0</v>
      </c>
      <c r="P793" s="97"/>
      <c r="Q793" s="23" t="str">
        <f>VLOOKUP(BD!U793,OPERATION!A$1:C$20,2,TRUE)</f>
        <v>A1</v>
      </c>
      <c r="R793" s="34" t="s">
        <v>61</v>
      </c>
      <c r="S793" s="23">
        <f t="shared" si="49"/>
        <v>0</v>
      </c>
      <c r="T793" s="98">
        <f t="shared" si="51"/>
        <v>6</v>
      </c>
      <c r="U793" s="99">
        <f>V$1+(INT(SUM(S$2:S793)/70)*"00:15")</f>
        <v>0.41666666666666669</v>
      </c>
    </row>
    <row r="794" spans="13:21" x14ac:dyDescent="0.2">
      <c r="M794" s="22" t="str">
        <f t="shared" si="50"/>
        <v xml:space="preserve">  </v>
      </c>
      <c r="O794" s="24">
        <f t="shared" si="48"/>
        <v>0</v>
      </c>
      <c r="P794" s="97"/>
      <c r="Q794" s="23" t="str">
        <f>VLOOKUP(BD!U794,OPERATION!A$1:C$20,2,TRUE)</f>
        <v>A1</v>
      </c>
      <c r="R794" s="34" t="s">
        <v>61</v>
      </c>
      <c r="S794" s="23">
        <f t="shared" si="49"/>
        <v>0</v>
      </c>
      <c r="T794" s="98">
        <f t="shared" si="51"/>
        <v>6</v>
      </c>
      <c r="U794" s="99">
        <f>V$1+(INT(SUM(S$2:S794)/70)*"00:15")</f>
        <v>0.41666666666666669</v>
      </c>
    </row>
    <row r="795" spans="13:21" x14ac:dyDescent="0.2">
      <c r="M795" s="22" t="str">
        <f t="shared" si="50"/>
        <v xml:space="preserve">  </v>
      </c>
      <c r="O795" s="24">
        <f t="shared" si="48"/>
        <v>0</v>
      </c>
      <c r="P795" s="97"/>
      <c r="Q795" s="23" t="str">
        <f>VLOOKUP(BD!U795,OPERATION!A$1:C$20,2,TRUE)</f>
        <v>A1</v>
      </c>
      <c r="R795" s="34" t="s">
        <v>61</v>
      </c>
      <c r="S795" s="23">
        <f t="shared" si="49"/>
        <v>0</v>
      </c>
      <c r="T795" s="98">
        <f t="shared" si="51"/>
        <v>6</v>
      </c>
      <c r="U795" s="99">
        <f>V$1+(INT(SUM(S$2:S795)/70)*"00:15")</f>
        <v>0.41666666666666669</v>
      </c>
    </row>
    <row r="796" spans="13:21" x14ac:dyDescent="0.2">
      <c r="M796" s="22" t="str">
        <f t="shared" si="50"/>
        <v xml:space="preserve">  </v>
      </c>
      <c r="O796" s="24">
        <f t="shared" si="48"/>
        <v>0</v>
      </c>
      <c r="P796" s="97"/>
      <c r="Q796" s="23" t="str">
        <f>VLOOKUP(BD!U796,OPERATION!A$1:C$20,2,TRUE)</f>
        <v>A1</v>
      </c>
      <c r="R796" s="34" t="s">
        <v>61</v>
      </c>
      <c r="S796" s="23">
        <f t="shared" si="49"/>
        <v>0</v>
      </c>
      <c r="T796" s="98">
        <f t="shared" si="51"/>
        <v>6</v>
      </c>
      <c r="U796" s="99">
        <f>V$1+(INT(SUM(S$2:S796)/70)*"00:15")</f>
        <v>0.41666666666666669</v>
      </c>
    </row>
    <row r="797" spans="13:21" x14ac:dyDescent="0.2">
      <c r="M797" s="22" t="str">
        <f t="shared" si="50"/>
        <v xml:space="preserve">  </v>
      </c>
      <c r="O797" s="24">
        <f t="shared" si="48"/>
        <v>0</v>
      </c>
      <c r="P797" s="97"/>
      <c r="Q797" s="23" t="str">
        <f>VLOOKUP(BD!U797,OPERATION!A$1:C$20,2,TRUE)</f>
        <v>A1</v>
      </c>
      <c r="R797" s="34" t="s">
        <v>61</v>
      </c>
      <c r="S797" s="23">
        <f t="shared" si="49"/>
        <v>0</v>
      </c>
      <c r="T797" s="98">
        <f t="shared" si="51"/>
        <v>6</v>
      </c>
      <c r="U797" s="99">
        <f>V$1+(INT(SUM(S$2:S797)/70)*"00:15")</f>
        <v>0.41666666666666669</v>
      </c>
    </row>
    <row r="798" spans="13:21" x14ac:dyDescent="0.2">
      <c r="M798" s="22" t="str">
        <f t="shared" si="50"/>
        <v xml:space="preserve">  </v>
      </c>
      <c r="O798" s="24">
        <f t="shared" si="48"/>
        <v>0</v>
      </c>
      <c r="P798" s="97"/>
      <c r="Q798" s="23" t="str">
        <f>VLOOKUP(BD!U798,OPERATION!A$1:C$20,2,TRUE)</f>
        <v>A1</v>
      </c>
      <c r="R798" s="34" t="s">
        <v>61</v>
      </c>
      <c r="S798" s="23">
        <f t="shared" si="49"/>
        <v>0</v>
      </c>
      <c r="T798" s="98">
        <f t="shared" si="51"/>
        <v>6</v>
      </c>
      <c r="U798" s="99">
        <f>V$1+(INT(SUM(S$2:S798)/70)*"00:15")</f>
        <v>0.41666666666666669</v>
      </c>
    </row>
    <row r="799" spans="13:21" x14ac:dyDescent="0.2">
      <c r="M799" s="22" t="str">
        <f t="shared" si="50"/>
        <v xml:space="preserve">  </v>
      </c>
      <c r="O799" s="24">
        <f t="shared" si="48"/>
        <v>0</v>
      </c>
      <c r="P799" s="97"/>
      <c r="Q799" s="23" t="str">
        <f>VLOOKUP(BD!U799,OPERATION!A$1:C$20,2,TRUE)</f>
        <v>A1</v>
      </c>
      <c r="R799" s="34" t="s">
        <v>61</v>
      </c>
      <c r="S799" s="23">
        <f t="shared" si="49"/>
        <v>0</v>
      </c>
      <c r="T799" s="98">
        <f t="shared" si="51"/>
        <v>6</v>
      </c>
      <c r="U799" s="99">
        <f>V$1+(INT(SUM(S$2:S799)/70)*"00:15")</f>
        <v>0.41666666666666669</v>
      </c>
    </row>
    <row r="800" spans="13:21" x14ac:dyDescent="0.2">
      <c r="M800" s="22" t="str">
        <f t="shared" si="50"/>
        <v xml:space="preserve">  </v>
      </c>
      <c r="O800" s="24">
        <f t="shared" si="48"/>
        <v>0</v>
      </c>
      <c r="P800" s="97"/>
      <c r="Q800" s="23" t="str">
        <f>VLOOKUP(BD!U800,OPERATION!A$1:C$20,2,TRUE)</f>
        <v>A1</v>
      </c>
      <c r="R800" s="34" t="s">
        <v>61</v>
      </c>
      <c r="S800" s="23">
        <f t="shared" si="49"/>
        <v>0</v>
      </c>
      <c r="T800" s="98">
        <f t="shared" si="51"/>
        <v>6</v>
      </c>
      <c r="U800" s="99">
        <f>V$1+(INT(SUM(S$2:S800)/70)*"00:15")</f>
        <v>0.41666666666666669</v>
      </c>
    </row>
    <row r="801" spans="13:21" x14ac:dyDescent="0.2">
      <c r="M801" s="22" t="str">
        <f t="shared" si="50"/>
        <v xml:space="preserve">  </v>
      </c>
      <c r="O801" s="24">
        <f t="shared" si="48"/>
        <v>0</v>
      </c>
      <c r="P801" s="97"/>
      <c r="Q801" s="23" t="str">
        <f>VLOOKUP(BD!U801,OPERATION!A$1:C$20,2,TRUE)</f>
        <v>A1</v>
      </c>
      <c r="R801" s="34" t="s">
        <v>61</v>
      </c>
      <c r="S801" s="23">
        <f t="shared" si="49"/>
        <v>0</v>
      </c>
      <c r="T801" s="98">
        <f t="shared" si="51"/>
        <v>6</v>
      </c>
      <c r="U801" s="99">
        <f>V$1+(INT(SUM(S$2:S801)/70)*"00:15")</f>
        <v>0.41666666666666669</v>
      </c>
    </row>
    <row r="802" spans="13:21" x14ac:dyDescent="0.2">
      <c r="M802" s="22" t="str">
        <f t="shared" si="50"/>
        <v xml:space="preserve">  </v>
      </c>
      <c r="O802" s="24">
        <f t="shared" si="48"/>
        <v>0</v>
      </c>
      <c r="P802" s="97"/>
      <c r="Q802" s="23" t="str">
        <f>VLOOKUP(BD!U802,OPERATION!A$1:C$20,2,TRUE)</f>
        <v>A1</v>
      </c>
      <c r="R802" s="34" t="s">
        <v>61</v>
      </c>
      <c r="S802" s="23">
        <f t="shared" si="49"/>
        <v>0</v>
      </c>
      <c r="T802" s="98">
        <f t="shared" si="51"/>
        <v>6</v>
      </c>
      <c r="U802" s="99">
        <f>V$1+(INT(SUM(S$2:S802)/70)*"00:15")</f>
        <v>0.41666666666666669</v>
      </c>
    </row>
    <row r="803" spans="13:21" x14ac:dyDescent="0.2">
      <c r="M803" s="22" t="str">
        <f t="shared" si="50"/>
        <v xml:space="preserve">  </v>
      </c>
      <c r="O803" s="24">
        <f t="shared" si="48"/>
        <v>0</v>
      </c>
      <c r="P803" s="97"/>
      <c r="Q803" s="23" t="str">
        <f>VLOOKUP(BD!U803,OPERATION!A$1:C$20,2,TRUE)</f>
        <v>A1</v>
      </c>
      <c r="R803" s="34" t="s">
        <v>61</v>
      </c>
      <c r="S803" s="23">
        <f t="shared" si="49"/>
        <v>0</v>
      </c>
      <c r="T803" s="98">
        <f t="shared" si="51"/>
        <v>6</v>
      </c>
      <c r="U803" s="99">
        <f>V$1+(INT(SUM(S$2:S803)/70)*"00:15")</f>
        <v>0.41666666666666669</v>
      </c>
    </row>
    <row r="804" spans="13:21" x14ac:dyDescent="0.2">
      <c r="M804" s="22" t="str">
        <f t="shared" si="50"/>
        <v xml:space="preserve">  </v>
      </c>
      <c r="O804" s="24">
        <f t="shared" si="48"/>
        <v>0</v>
      </c>
      <c r="P804" s="97"/>
      <c r="Q804" s="23" t="str">
        <f>VLOOKUP(BD!U804,OPERATION!A$1:C$20,2,TRUE)</f>
        <v>A1</v>
      </c>
      <c r="R804" s="34" t="s">
        <v>61</v>
      </c>
      <c r="S804" s="23">
        <f t="shared" si="49"/>
        <v>0</v>
      </c>
      <c r="T804" s="98">
        <f t="shared" si="51"/>
        <v>6</v>
      </c>
      <c r="U804" s="99">
        <f>V$1+(INT(SUM(S$2:S804)/70)*"00:15")</f>
        <v>0.41666666666666669</v>
      </c>
    </row>
    <row r="805" spans="13:21" x14ac:dyDescent="0.2">
      <c r="M805" s="22" t="str">
        <f t="shared" si="50"/>
        <v xml:space="preserve">  </v>
      </c>
      <c r="O805" s="24">
        <f t="shared" si="48"/>
        <v>0</v>
      </c>
      <c r="P805" s="97"/>
      <c r="Q805" s="23" t="str">
        <f>VLOOKUP(BD!U805,OPERATION!A$1:C$20,2,TRUE)</f>
        <v>A1</v>
      </c>
      <c r="R805" s="34" t="s">
        <v>61</v>
      </c>
      <c r="S805" s="23">
        <f t="shared" si="49"/>
        <v>0</v>
      </c>
      <c r="T805" s="98">
        <f t="shared" si="51"/>
        <v>6</v>
      </c>
      <c r="U805" s="99">
        <f>V$1+(INT(SUM(S$2:S805)/70)*"00:15")</f>
        <v>0.41666666666666669</v>
      </c>
    </row>
    <row r="806" spans="13:21" x14ac:dyDescent="0.2">
      <c r="M806" s="22" t="str">
        <f t="shared" si="50"/>
        <v xml:space="preserve">  </v>
      </c>
      <c r="O806" s="24">
        <f t="shared" si="48"/>
        <v>0</v>
      </c>
      <c r="P806" s="97"/>
      <c r="Q806" s="23" t="str">
        <f>VLOOKUP(BD!U806,OPERATION!A$1:C$20,2,TRUE)</f>
        <v>A1</v>
      </c>
      <c r="R806" s="34" t="s">
        <v>61</v>
      </c>
      <c r="S806" s="23">
        <f t="shared" si="49"/>
        <v>0</v>
      </c>
      <c r="T806" s="98">
        <f t="shared" si="51"/>
        <v>6</v>
      </c>
      <c r="U806" s="99">
        <f>V$1+(INT(SUM(S$2:S806)/70)*"00:15")</f>
        <v>0.41666666666666669</v>
      </c>
    </row>
    <row r="807" spans="13:21" x14ac:dyDescent="0.2">
      <c r="M807" s="22" t="str">
        <f t="shared" si="50"/>
        <v xml:space="preserve">  </v>
      </c>
      <c r="O807" s="24">
        <f t="shared" si="48"/>
        <v>0</v>
      </c>
      <c r="P807" s="97"/>
      <c r="Q807" s="23" t="str">
        <f>VLOOKUP(BD!U807,OPERATION!A$1:C$20,2,TRUE)</f>
        <v>A1</v>
      </c>
      <c r="R807" s="34" t="s">
        <v>61</v>
      </c>
      <c r="S807" s="23">
        <f t="shared" si="49"/>
        <v>0</v>
      </c>
      <c r="T807" s="98">
        <f t="shared" si="51"/>
        <v>6</v>
      </c>
      <c r="U807" s="99">
        <f>V$1+(INT(SUM(S$2:S807)/70)*"00:15")</f>
        <v>0.41666666666666669</v>
      </c>
    </row>
    <row r="808" spans="13:21" x14ac:dyDescent="0.2">
      <c r="M808" s="22" t="str">
        <f t="shared" si="50"/>
        <v xml:space="preserve">  </v>
      </c>
      <c r="O808" s="24">
        <f t="shared" si="48"/>
        <v>0</v>
      </c>
      <c r="P808" s="97"/>
      <c r="Q808" s="23" t="str">
        <f>VLOOKUP(BD!U808,OPERATION!A$1:C$20,2,TRUE)</f>
        <v>A1</v>
      </c>
      <c r="R808" s="34" t="s">
        <v>61</v>
      </c>
      <c r="S808" s="23">
        <f t="shared" si="49"/>
        <v>0</v>
      </c>
      <c r="T808" s="98">
        <f t="shared" si="51"/>
        <v>6</v>
      </c>
      <c r="U808" s="99">
        <f>V$1+(INT(SUM(S$2:S808)/70)*"00:15")</f>
        <v>0.41666666666666669</v>
      </c>
    </row>
    <row r="809" spans="13:21" x14ac:dyDescent="0.2">
      <c r="M809" s="22" t="str">
        <f t="shared" si="50"/>
        <v xml:space="preserve">  </v>
      </c>
      <c r="O809" s="24">
        <f t="shared" si="48"/>
        <v>0</v>
      </c>
      <c r="P809" s="97"/>
      <c r="Q809" s="23" t="str">
        <f>VLOOKUP(BD!U809,OPERATION!A$1:C$20,2,TRUE)</f>
        <v>A1</v>
      </c>
      <c r="R809" s="34" t="s">
        <v>61</v>
      </c>
      <c r="S809" s="23">
        <f t="shared" si="49"/>
        <v>0</v>
      </c>
      <c r="T809" s="98">
        <f t="shared" si="51"/>
        <v>6</v>
      </c>
      <c r="U809" s="99">
        <f>V$1+(INT(SUM(S$2:S809)/70)*"00:15")</f>
        <v>0.41666666666666669</v>
      </c>
    </row>
    <row r="810" spans="13:21" x14ac:dyDescent="0.2">
      <c r="M810" s="22" t="str">
        <f t="shared" si="50"/>
        <v xml:space="preserve">  </v>
      </c>
      <c r="O810" s="24">
        <f t="shared" si="48"/>
        <v>0</v>
      </c>
      <c r="P810" s="97"/>
      <c r="Q810" s="23" t="str">
        <f>VLOOKUP(BD!U810,OPERATION!A$1:C$20,2,TRUE)</f>
        <v>A1</v>
      </c>
      <c r="R810" s="34" t="s">
        <v>61</v>
      </c>
      <c r="S810" s="23">
        <f t="shared" si="49"/>
        <v>0</v>
      </c>
      <c r="T810" s="98">
        <f t="shared" si="51"/>
        <v>6</v>
      </c>
      <c r="U810" s="99">
        <f>V$1+(INT(SUM(S$2:S810)/70)*"00:15")</f>
        <v>0.41666666666666669</v>
      </c>
    </row>
    <row r="811" spans="13:21" x14ac:dyDescent="0.2">
      <c r="M811" s="22" t="str">
        <f t="shared" si="50"/>
        <v xml:space="preserve">  </v>
      </c>
      <c r="O811" s="24">
        <f t="shared" si="48"/>
        <v>0</v>
      </c>
      <c r="P811" s="97"/>
      <c r="Q811" s="23" t="str">
        <f>VLOOKUP(BD!U811,OPERATION!A$1:C$20,2,TRUE)</f>
        <v>A1</v>
      </c>
      <c r="R811" s="34" t="s">
        <v>61</v>
      </c>
      <c r="S811" s="23">
        <f t="shared" si="49"/>
        <v>0</v>
      </c>
      <c r="T811" s="98">
        <f t="shared" si="51"/>
        <v>6</v>
      </c>
      <c r="U811" s="99">
        <f>V$1+(INT(SUM(S$2:S811)/70)*"00:15")</f>
        <v>0.41666666666666669</v>
      </c>
    </row>
    <row r="812" spans="13:21" x14ac:dyDescent="0.2">
      <c r="M812" s="22" t="str">
        <f t="shared" si="50"/>
        <v xml:space="preserve">  </v>
      </c>
      <c r="O812" s="24">
        <f t="shared" si="48"/>
        <v>0</v>
      </c>
      <c r="P812" s="97"/>
      <c r="Q812" s="23" t="str">
        <f>VLOOKUP(BD!U812,OPERATION!A$1:C$20,2,TRUE)</f>
        <v>A1</v>
      </c>
      <c r="R812" s="34" t="s">
        <v>61</v>
      </c>
      <c r="S812" s="23">
        <f t="shared" si="49"/>
        <v>0</v>
      </c>
      <c r="T812" s="98">
        <f t="shared" si="51"/>
        <v>6</v>
      </c>
      <c r="U812" s="99">
        <f>V$1+(INT(SUM(S$2:S812)/70)*"00:15")</f>
        <v>0.41666666666666669</v>
      </c>
    </row>
    <row r="813" spans="13:21" x14ac:dyDescent="0.2">
      <c r="M813" s="22" t="str">
        <f t="shared" si="50"/>
        <v xml:space="preserve">  </v>
      </c>
      <c r="O813" s="24">
        <f t="shared" si="48"/>
        <v>0</v>
      </c>
      <c r="P813" s="97"/>
      <c r="Q813" s="23" t="str">
        <f>VLOOKUP(BD!U813,OPERATION!A$1:C$20,2,TRUE)</f>
        <v>A1</v>
      </c>
      <c r="R813" s="34" t="s">
        <v>61</v>
      </c>
      <c r="S813" s="23">
        <f t="shared" si="49"/>
        <v>0</v>
      </c>
      <c r="T813" s="98">
        <f t="shared" si="51"/>
        <v>6</v>
      </c>
      <c r="U813" s="99">
        <f>V$1+(INT(SUM(S$2:S813)/70)*"00:15")</f>
        <v>0.41666666666666669</v>
      </c>
    </row>
    <row r="814" spans="13:21" x14ac:dyDescent="0.2">
      <c r="M814" s="22" t="str">
        <f t="shared" si="50"/>
        <v xml:space="preserve">  </v>
      </c>
      <c r="O814" s="24">
        <f t="shared" si="48"/>
        <v>0</v>
      </c>
      <c r="P814" s="97"/>
      <c r="Q814" s="23" t="str">
        <f>VLOOKUP(BD!U814,OPERATION!A$1:C$20,2,TRUE)</f>
        <v>A1</v>
      </c>
      <c r="R814" s="34" t="s">
        <v>61</v>
      </c>
      <c r="S814" s="23">
        <f t="shared" si="49"/>
        <v>0</v>
      </c>
      <c r="T814" s="98">
        <f t="shared" si="51"/>
        <v>6</v>
      </c>
      <c r="U814" s="99">
        <f>V$1+(INT(SUM(S$2:S814)/70)*"00:15")</f>
        <v>0.41666666666666669</v>
      </c>
    </row>
    <row r="815" spans="13:21" x14ac:dyDescent="0.2">
      <c r="M815" s="22" t="str">
        <f t="shared" si="50"/>
        <v xml:space="preserve">  </v>
      </c>
      <c r="O815" s="24">
        <f t="shared" si="48"/>
        <v>0</v>
      </c>
      <c r="P815" s="97"/>
      <c r="Q815" s="23" t="str">
        <f>VLOOKUP(BD!U815,OPERATION!A$1:C$20,2,TRUE)</f>
        <v>A1</v>
      </c>
      <c r="R815" s="34" t="s">
        <v>61</v>
      </c>
      <c r="S815" s="23">
        <f t="shared" si="49"/>
        <v>0</v>
      </c>
      <c r="T815" s="98">
        <f t="shared" si="51"/>
        <v>6</v>
      </c>
      <c r="U815" s="99">
        <f>V$1+(INT(SUM(S$2:S815)/70)*"00:15")</f>
        <v>0.41666666666666669</v>
      </c>
    </row>
    <row r="816" spans="13:21" x14ac:dyDescent="0.2">
      <c r="M816" s="22" t="str">
        <f t="shared" si="50"/>
        <v xml:space="preserve">  </v>
      </c>
      <c r="O816" s="24">
        <f t="shared" si="48"/>
        <v>0</v>
      </c>
      <c r="P816" s="97"/>
      <c r="Q816" s="23" t="str">
        <f>VLOOKUP(BD!U816,OPERATION!A$1:C$20,2,TRUE)</f>
        <v>A1</v>
      </c>
      <c r="R816" s="34" t="s">
        <v>61</v>
      </c>
      <c r="S816" s="23">
        <f t="shared" si="49"/>
        <v>0</v>
      </c>
      <c r="T816" s="98">
        <f t="shared" si="51"/>
        <v>6</v>
      </c>
      <c r="U816" s="99">
        <f>V$1+(INT(SUM(S$2:S816)/70)*"00:15")</f>
        <v>0.41666666666666669</v>
      </c>
    </row>
    <row r="817" spans="13:21" x14ac:dyDescent="0.2">
      <c r="M817" s="22" t="str">
        <f t="shared" si="50"/>
        <v xml:space="preserve">  </v>
      </c>
      <c r="O817" s="24">
        <f t="shared" si="48"/>
        <v>0</v>
      </c>
      <c r="P817" s="97"/>
      <c r="Q817" s="23" t="str">
        <f>VLOOKUP(BD!U817,OPERATION!A$1:C$20,2,TRUE)</f>
        <v>A1</v>
      </c>
      <c r="R817" s="34" t="s">
        <v>61</v>
      </c>
      <c r="S817" s="23">
        <f t="shared" si="49"/>
        <v>0</v>
      </c>
      <c r="T817" s="98">
        <f t="shared" si="51"/>
        <v>6</v>
      </c>
      <c r="U817" s="99">
        <f>V$1+(INT(SUM(S$2:S817)/70)*"00:15")</f>
        <v>0.41666666666666669</v>
      </c>
    </row>
    <row r="818" spans="13:21" x14ac:dyDescent="0.2">
      <c r="M818" s="22" t="str">
        <f t="shared" si="50"/>
        <v xml:space="preserve">  </v>
      </c>
      <c r="O818" s="24">
        <f t="shared" si="48"/>
        <v>0</v>
      </c>
      <c r="P818" s="97"/>
      <c r="Q818" s="23" t="str">
        <f>VLOOKUP(BD!U818,OPERATION!A$1:C$20,2,TRUE)</f>
        <v>A1</v>
      </c>
      <c r="R818" s="34" t="s">
        <v>61</v>
      </c>
      <c r="S818" s="23">
        <f t="shared" si="49"/>
        <v>0</v>
      </c>
      <c r="T818" s="98">
        <f t="shared" si="51"/>
        <v>6</v>
      </c>
      <c r="U818" s="99">
        <f>V$1+(INT(SUM(S$2:S818)/70)*"00:15")</f>
        <v>0.41666666666666669</v>
      </c>
    </row>
    <row r="819" spans="13:21" x14ac:dyDescent="0.2">
      <c r="M819" s="22" t="str">
        <f t="shared" si="50"/>
        <v xml:space="preserve">  </v>
      </c>
      <c r="O819" s="24">
        <f t="shared" si="48"/>
        <v>0</v>
      </c>
      <c r="P819" s="97"/>
      <c r="Q819" s="23" t="str">
        <f>VLOOKUP(BD!U819,OPERATION!A$1:C$20,2,TRUE)</f>
        <v>A1</v>
      </c>
      <c r="R819" s="34" t="s">
        <v>61</v>
      </c>
      <c r="S819" s="23">
        <f t="shared" si="49"/>
        <v>0</v>
      </c>
      <c r="T819" s="98">
        <f t="shared" si="51"/>
        <v>6</v>
      </c>
      <c r="U819" s="99">
        <f>V$1+(INT(SUM(S$2:S819)/70)*"00:15")</f>
        <v>0.41666666666666669</v>
      </c>
    </row>
    <row r="820" spans="13:21" x14ac:dyDescent="0.2">
      <c r="M820" s="22" t="str">
        <f t="shared" si="50"/>
        <v xml:space="preserve">  </v>
      </c>
      <c r="O820" s="24">
        <f t="shared" si="48"/>
        <v>0</v>
      </c>
      <c r="P820" s="97"/>
      <c r="Q820" s="23" t="str">
        <f>VLOOKUP(BD!U820,OPERATION!A$1:C$20,2,TRUE)</f>
        <v>A1</v>
      </c>
      <c r="R820" s="34" t="s">
        <v>61</v>
      </c>
      <c r="S820" s="23">
        <f t="shared" si="49"/>
        <v>0</v>
      </c>
      <c r="T820" s="98">
        <f t="shared" si="51"/>
        <v>6</v>
      </c>
      <c r="U820" s="99">
        <f>V$1+(INT(SUM(S$2:S820)/70)*"00:15")</f>
        <v>0.41666666666666669</v>
      </c>
    </row>
    <row r="821" spans="13:21" x14ac:dyDescent="0.2">
      <c r="M821" s="22" t="str">
        <f t="shared" si="50"/>
        <v xml:space="preserve">  </v>
      </c>
      <c r="O821" s="24">
        <f t="shared" si="48"/>
        <v>0</v>
      </c>
      <c r="P821" s="97"/>
      <c r="Q821" s="23" t="str">
        <f>VLOOKUP(BD!U821,OPERATION!A$1:C$20,2,TRUE)</f>
        <v>A1</v>
      </c>
      <c r="R821" s="34" t="s">
        <v>61</v>
      </c>
      <c r="S821" s="23">
        <f t="shared" si="49"/>
        <v>0</v>
      </c>
      <c r="T821" s="98">
        <f t="shared" si="51"/>
        <v>6</v>
      </c>
      <c r="U821" s="99">
        <f>V$1+(INT(SUM(S$2:S821)/70)*"00:15")</f>
        <v>0.41666666666666669</v>
      </c>
    </row>
    <row r="822" spans="13:21" x14ac:dyDescent="0.2">
      <c r="M822" s="22" t="str">
        <f t="shared" si="50"/>
        <v xml:space="preserve">  </v>
      </c>
      <c r="O822" s="24">
        <f t="shared" si="48"/>
        <v>0</v>
      </c>
      <c r="P822" s="97"/>
      <c r="Q822" s="23" t="str">
        <f>VLOOKUP(BD!U822,OPERATION!A$1:C$20,2,TRUE)</f>
        <v>A1</v>
      </c>
      <c r="R822" s="34" t="s">
        <v>61</v>
      </c>
      <c r="S822" s="23">
        <f t="shared" si="49"/>
        <v>0</v>
      </c>
      <c r="T822" s="98">
        <f t="shared" si="51"/>
        <v>6</v>
      </c>
      <c r="U822" s="99">
        <f>V$1+(INT(SUM(S$2:S822)/70)*"00:15")</f>
        <v>0.41666666666666669</v>
      </c>
    </row>
    <row r="823" spans="13:21" x14ac:dyDescent="0.2">
      <c r="M823" s="22" t="str">
        <f t="shared" si="50"/>
        <v xml:space="preserve">  </v>
      </c>
      <c r="O823" s="24">
        <f t="shared" si="48"/>
        <v>0</v>
      </c>
      <c r="P823" s="97"/>
      <c r="Q823" s="23" t="str">
        <f>VLOOKUP(BD!U823,OPERATION!A$1:C$20,2,TRUE)</f>
        <v>A1</v>
      </c>
      <c r="R823" s="34" t="s">
        <v>61</v>
      </c>
      <c r="S823" s="23">
        <f t="shared" si="49"/>
        <v>0</v>
      </c>
      <c r="T823" s="98">
        <f t="shared" si="51"/>
        <v>6</v>
      </c>
      <c r="U823" s="99">
        <f>V$1+(INT(SUM(S$2:S823)/70)*"00:15")</f>
        <v>0.41666666666666669</v>
      </c>
    </row>
    <row r="824" spans="13:21" x14ac:dyDescent="0.2">
      <c r="M824" s="22" t="str">
        <f t="shared" si="50"/>
        <v xml:space="preserve">  </v>
      </c>
      <c r="O824" s="24">
        <f t="shared" si="48"/>
        <v>0</v>
      </c>
      <c r="P824" s="97"/>
      <c r="Q824" s="23" t="str">
        <f>VLOOKUP(BD!U824,OPERATION!A$1:C$20,2,TRUE)</f>
        <v>A1</v>
      </c>
      <c r="R824" s="34" t="s">
        <v>61</v>
      </c>
      <c r="S824" s="23">
        <f t="shared" si="49"/>
        <v>0</v>
      </c>
      <c r="T824" s="98">
        <f t="shared" si="51"/>
        <v>6</v>
      </c>
      <c r="U824" s="99">
        <f>V$1+(INT(SUM(S$2:S824)/70)*"00:15")</f>
        <v>0.41666666666666669</v>
      </c>
    </row>
    <row r="825" spans="13:21" x14ac:dyDescent="0.2">
      <c r="M825" s="22" t="str">
        <f t="shared" si="50"/>
        <v xml:space="preserve">  </v>
      </c>
      <c r="O825" s="24">
        <f t="shared" si="48"/>
        <v>0</v>
      </c>
      <c r="P825" s="97"/>
      <c r="Q825" s="23" t="str">
        <f>VLOOKUP(BD!U825,OPERATION!A$1:C$20,2,TRUE)</f>
        <v>A1</v>
      </c>
      <c r="R825" s="34" t="s">
        <v>61</v>
      </c>
      <c r="S825" s="23">
        <f t="shared" si="49"/>
        <v>0</v>
      </c>
      <c r="T825" s="98">
        <f t="shared" si="51"/>
        <v>6</v>
      </c>
      <c r="U825" s="99">
        <f>V$1+(INT(SUM(S$2:S825)/70)*"00:15")</f>
        <v>0.41666666666666669</v>
      </c>
    </row>
    <row r="826" spans="13:21" x14ac:dyDescent="0.2">
      <c r="M826" s="22" t="str">
        <f t="shared" si="50"/>
        <v xml:space="preserve">  </v>
      </c>
      <c r="O826" s="24">
        <f t="shared" si="48"/>
        <v>0</v>
      </c>
      <c r="P826" s="97"/>
      <c r="Q826" s="23" t="str">
        <f>VLOOKUP(BD!U826,OPERATION!A$1:C$20,2,TRUE)</f>
        <v>A1</v>
      </c>
      <c r="R826" s="34" t="s">
        <v>61</v>
      </c>
      <c r="S826" s="23">
        <f t="shared" si="49"/>
        <v>0</v>
      </c>
      <c r="T826" s="98">
        <f t="shared" si="51"/>
        <v>6</v>
      </c>
      <c r="U826" s="99">
        <f>V$1+(INT(SUM(S$2:S826)/70)*"00:15")</f>
        <v>0.41666666666666669</v>
      </c>
    </row>
    <row r="827" spans="13:21" x14ac:dyDescent="0.2">
      <c r="M827" s="22" t="str">
        <f t="shared" si="50"/>
        <v xml:space="preserve">  </v>
      </c>
      <c r="O827" s="24">
        <f t="shared" si="48"/>
        <v>0</v>
      </c>
      <c r="P827" s="97"/>
      <c r="Q827" s="23" t="str">
        <f>VLOOKUP(BD!U827,OPERATION!A$1:C$20,2,TRUE)</f>
        <v>A1</v>
      </c>
      <c r="R827" s="34" t="s">
        <v>61</v>
      </c>
      <c r="S827" s="23">
        <f t="shared" si="49"/>
        <v>0</v>
      </c>
      <c r="T827" s="98">
        <f t="shared" si="51"/>
        <v>6</v>
      </c>
      <c r="U827" s="99">
        <f>V$1+(INT(SUM(S$2:S827)/70)*"00:15")</f>
        <v>0.41666666666666669</v>
      </c>
    </row>
    <row r="828" spans="13:21" x14ac:dyDescent="0.2">
      <c r="M828" s="22" t="str">
        <f t="shared" si="50"/>
        <v xml:space="preserve">  </v>
      </c>
      <c r="O828" s="24">
        <f t="shared" si="48"/>
        <v>0</v>
      </c>
      <c r="P828" s="97"/>
      <c r="Q828" s="23" t="str">
        <f>VLOOKUP(BD!U828,OPERATION!A$1:C$20,2,TRUE)</f>
        <v>A1</v>
      </c>
      <c r="R828" s="34" t="s">
        <v>61</v>
      </c>
      <c r="S828" s="23">
        <f t="shared" si="49"/>
        <v>0</v>
      </c>
      <c r="T828" s="98">
        <f t="shared" si="51"/>
        <v>6</v>
      </c>
      <c r="U828" s="99">
        <f>V$1+(INT(SUM(S$2:S828)/70)*"00:15")</f>
        <v>0.41666666666666669</v>
      </c>
    </row>
    <row r="829" spans="13:21" x14ac:dyDescent="0.2">
      <c r="M829" s="22" t="str">
        <f t="shared" si="50"/>
        <v xml:space="preserve">  </v>
      </c>
      <c r="O829" s="24">
        <f t="shared" si="48"/>
        <v>0</v>
      </c>
      <c r="P829" s="97"/>
      <c r="Q829" s="23" t="str">
        <f>VLOOKUP(BD!U829,OPERATION!A$1:C$20,2,TRUE)</f>
        <v>A1</v>
      </c>
      <c r="R829" s="34" t="s">
        <v>61</v>
      </c>
      <c r="S829" s="23">
        <f t="shared" si="49"/>
        <v>0</v>
      </c>
      <c r="T829" s="98">
        <f t="shared" si="51"/>
        <v>6</v>
      </c>
      <c r="U829" s="99">
        <f>V$1+(INT(SUM(S$2:S829)/70)*"00:15")</f>
        <v>0.41666666666666669</v>
      </c>
    </row>
    <row r="830" spans="13:21" x14ac:dyDescent="0.2">
      <c r="M830" s="22" t="str">
        <f t="shared" si="50"/>
        <v xml:space="preserve">  </v>
      </c>
      <c r="O830" s="24">
        <f t="shared" si="48"/>
        <v>0</v>
      </c>
      <c r="P830" s="97"/>
      <c r="Q830" s="23" t="str">
        <f>VLOOKUP(BD!U830,OPERATION!A$1:C$20,2,TRUE)</f>
        <v>A1</v>
      </c>
      <c r="R830" s="34" t="s">
        <v>61</v>
      </c>
      <c r="S830" s="23">
        <f t="shared" si="49"/>
        <v>0</v>
      </c>
      <c r="T830" s="98">
        <f t="shared" si="51"/>
        <v>6</v>
      </c>
      <c r="U830" s="99">
        <f>V$1+(INT(SUM(S$2:S830)/70)*"00:15")</f>
        <v>0.41666666666666669</v>
      </c>
    </row>
    <row r="831" spans="13:21" x14ac:dyDescent="0.2">
      <c r="M831" s="22" t="str">
        <f t="shared" si="50"/>
        <v xml:space="preserve">  </v>
      </c>
      <c r="O831" s="24">
        <f t="shared" si="48"/>
        <v>0</v>
      </c>
      <c r="P831" s="97"/>
      <c r="Q831" s="23" t="str">
        <f>VLOOKUP(BD!U831,OPERATION!A$1:C$20,2,TRUE)</f>
        <v>A1</v>
      </c>
      <c r="R831" s="34" t="s">
        <v>61</v>
      </c>
      <c r="S831" s="23">
        <f t="shared" si="49"/>
        <v>0</v>
      </c>
      <c r="T831" s="98">
        <f t="shared" si="51"/>
        <v>6</v>
      </c>
      <c r="U831" s="99">
        <f>V$1+(INT(SUM(S$2:S831)/70)*"00:15")</f>
        <v>0.41666666666666669</v>
      </c>
    </row>
    <row r="832" spans="13:21" x14ac:dyDescent="0.2">
      <c r="M832" s="22" t="str">
        <f t="shared" si="50"/>
        <v xml:space="preserve">  </v>
      </c>
      <c r="O832" s="24">
        <f t="shared" ref="O832:O895" si="52">I832*30+J832*14</f>
        <v>0</v>
      </c>
      <c r="P832" s="97"/>
      <c r="Q832" s="23" t="str">
        <f>VLOOKUP(BD!U832,OPERATION!A$1:C$20,2,TRUE)</f>
        <v>A1</v>
      </c>
      <c r="R832" s="34" t="s">
        <v>61</v>
      </c>
      <c r="S832" s="23">
        <f t="shared" ref="S832:S895" si="53">I832+J832+K832</f>
        <v>0</v>
      </c>
      <c r="T832" s="98">
        <f t="shared" si="51"/>
        <v>6</v>
      </c>
      <c r="U832" s="99">
        <f>V$1+(INT(SUM(S$2:S832)/70)*"00:15")</f>
        <v>0.41666666666666669</v>
      </c>
    </row>
    <row r="833" spans="13:21" x14ac:dyDescent="0.2">
      <c r="M833" s="22" t="str">
        <f t="shared" ref="M833:M896" si="54">CONCATENATE(B834,"  ",C834)</f>
        <v xml:space="preserve">  </v>
      </c>
      <c r="O833" s="24">
        <f t="shared" si="52"/>
        <v>0</v>
      </c>
      <c r="P833" s="97"/>
      <c r="Q833" s="23" t="str">
        <f>VLOOKUP(BD!U833,OPERATION!A$1:C$20,2,TRUE)</f>
        <v>A1</v>
      </c>
      <c r="R833" s="34" t="s">
        <v>61</v>
      </c>
      <c r="S833" s="23">
        <f t="shared" si="53"/>
        <v>0</v>
      </c>
      <c r="T833" s="98">
        <f t="shared" si="51"/>
        <v>6</v>
      </c>
      <c r="U833" s="99">
        <f>V$1+(INT(SUM(S$2:S833)/70)*"00:15")</f>
        <v>0.41666666666666669</v>
      </c>
    </row>
    <row r="834" spans="13:21" x14ac:dyDescent="0.2">
      <c r="M834" s="22" t="str">
        <f t="shared" si="54"/>
        <v xml:space="preserve">  </v>
      </c>
      <c r="O834" s="24">
        <f t="shared" si="52"/>
        <v>0</v>
      </c>
      <c r="P834" s="97"/>
      <c r="Q834" s="23" t="str">
        <f>VLOOKUP(BD!U834,OPERATION!A$1:C$20,2,TRUE)</f>
        <v>A1</v>
      </c>
      <c r="R834" s="34" t="s">
        <v>61</v>
      </c>
      <c r="S834" s="23">
        <f t="shared" si="53"/>
        <v>0</v>
      </c>
      <c r="T834" s="98">
        <f t="shared" si="51"/>
        <v>6</v>
      </c>
      <c r="U834" s="99">
        <f>V$1+(INT(SUM(S$2:S834)/70)*"00:15")</f>
        <v>0.41666666666666669</v>
      </c>
    </row>
    <row r="835" spans="13:21" x14ac:dyDescent="0.2">
      <c r="M835" s="22" t="str">
        <f t="shared" si="54"/>
        <v xml:space="preserve">  </v>
      </c>
      <c r="O835" s="24">
        <f t="shared" si="52"/>
        <v>0</v>
      </c>
      <c r="P835" s="97"/>
      <c r="Q835" s="23" t="str">
        <f>VLOOKUP(BD!U835,OPERATION!A$1:C$20,2,TRUE)</f>
        <v>A1</v>
      </c>
      <c r="R835" s="34" t="s">
        <v>61</v>
      </c>
      <c r="S835" s="23">
        <f t="shared" si="53"/>
        <v>0</v>
      </c>
      <c r="T835" s="98">
        <f t="shared" ref="T835:T898" si="55">IF(OR(U835&lt;&gt;U834,U835=U834),SUMIF(U:U,U835,S:S),"")</f>
        <v>6</v>
      </c>
      <c r="U835" s="99">
        <f>V$1+(INT(SUM(S$2:S835)/70)*"00:15")</f>
        <v>0.41666666666666669</v>
      </c>
    </row>
    <row r="836" spans="13:21" x14ac:dyDescent="0.2">
      <c r="M836" s="22" t="str">
        <f t="shared" si="54"/>
        <v xml:space="preserve">  </v>
      </c>
      <c r="O836" s="24">
        <f t="shared" si="52"/>
        <v>0</v>
      </c>
      <c r="P836" s="97"/>
      <c r="Q836" s="23" t="str">
        <f>VLOOKUP(BD!U836,OPERATION!A$1:C$20,2,TRUE)</f>
        <v>A1</v>
      </c>
      <c r="R836" s="34" t="s">
        <v>61</v>
      </c>
      <c r="S836" s="23">
        <f t="shared" si="53"/>
        <v>0</v>
      </c>
      <c r="T836" s="98">
        <f t="shared" si="55"/>
        <v>6</v>
      </c>
      <c r="U836" s="99">
        <f>V$1+(INT(SUM(S$2:S836)/70)*"00:15")</f>
        <v>0.41666666666666669</v>
      </c>
    </row>
    <row r="837" spans="13:21" x14ac:dyDescent="0.2">
      <c r="M837" s="22" t="str">
        <f t="shared" si="54"/>
        <v xml:space="preserve">  </v>
      </c>
      <c r="O837" s="24">
        <f t="shared" si="52"/>
        <v>0</v>
      </c>
      <c r="P837" s="97"/>
      <c r="Q837" s="23" t="str">
        <f>VLOOKUP(BD!U837,OPERATION!A$1:C$20,2,TRUE)</f>
        <v>A1</v>
      </c>
      <c r="R837" s="34" t="s">
        <v>61</v>
      </c>
      <c r="S837" s="23">
        <f t="shared" si="53"/>
        <v>0</v>
      </c>
      <c r="T837" s="98">
        <f t="shared" si="55"/>
        <v>6</v>
      </c>
      <c r="U837" s="99">
        <f>V$1+(INT(SUM(S$2:S837)/70)*"00:15")</f>
        <v>0.41666666666666669</v>
      </c>
    </row>
    <row r="838" spans="13:21" x14ac:dyDescent="0.2">
      <c r="M838" s="22" t="str">
        <f t="shared" si="54"/>
        <v xml:space="preserve">  </v>
      </c>
      <c r="O838" s="24">
        <f t="shared" si="52"/>
        <v>0</v>
      </c>
      <c r="P838" s="97"/>
      <c r="Q838" s="23" t="str">
        <f>VLOOKUP(BD!U838,OPERATION!A$1:C$20,2,TRUE)</f>
        <v>A1</v>
      </c>
      <c r="R838" s="34" t="s">
        <v>61</v>
      </c>
      <c r="S838" s="23">
        <f t="shared" si="53"/>
        <v>0</v>
      </c>
      <c r="T838" s="98">
        <f t="shared" si="55"/>
        <v>6</v>
      </c>
      <c r="U838" s="99">
        <f>V$1+(INT(SUM(S$2:S838)/70)*"00:15")</f>
        <v>0.41666666666666669</v>
      </c>
    </row>
    <row r="839" spans="13:21" x14ac:dyDescent="0.2">
      <c r="M839" s="22" t="str">
        <f t="shared" si="54"/>
        <v xml:space="preserve">  </v>
      </c>
      <c r="O839" s="24">
        <f t="shared" si="52"/>
        <v>0</v>
      </c>
      <c r="P839" s="97"/>
      <c r="Q839" s="23" t="str">
        <f>VLOOKUP(BD!U839,OPERATION!A$1:C$20,2,TRUE)</f>
        <v>A1</v>
      </c>
      <c r="R839" s="34" t="s">
        <v>61</v>
      </c>
      <c r="S839" s="23">
        <f t="shared" si="53"/>
        <v>0</v>
      </c>
      <c r="T839" s="98">
        <f t="shared" si="55"/>
        <v>6</v>
      </c>
      <c r="U839" s="99">
        <f>V$1+(INT(SUM(S$2:S839)/70)*"00:15")</f>
        <v>0.41666666666666669</v>
      </c>
    </row>
    <row r="840" spans="13:21" x14ac:dyDescent="0.2">
      <c r="M840" s="22" t="str">
        <f t="shared" si="54"/>
        <v xml:space="preserve">  </v>
      </c>
      <c r="O840" s="24">
        <f t="shared" si="52"/>
        <v>0</v>
      </c>
      <c r="P840" s="97"/>
      <c r="Q840" s="23" t="str">
        <f>VLOOKUP(BD!U840,OPERATION!A$1:C$20,2,TRUE)</f>
        <v>A1</v>
      </c>
      <c r="R840" s="34" t="s">
        <v>61</v>
      </c>
      <c r="S840" s="23">
        <f t="shared" si="53"/>
        <v>0</v>
      </c>
      <c r="T840" s="98">
        <f t="shared" si="55"/>
        <v>6</v>
      </c>
      <c r="U840" s="99">
        <f>V$1+(INT(SUM(S$2:S840)/70)*"00:15")</f>
        <v>0.41666666666666669</v>
      </c>
    </row>
    <row r="841" spans="13:21" x14ac:dyDescent="0.2">
      <c r="M841" s="22" t="str">
        <f t="shared" si="54"/>
        <v xml:space="preserve">  </v>
      </c>
      <c r="O841" s="24">
        <f t="shared" si="52"/>
        <v>0</v>
      </c>
      <c r="P841" s="97"/>
      <c r="Q841" s="23" t="str">
        <f>VLOOKUP(BD!U841,OPERATION!A$1:C$20,2,TRUE)</f>
        <v>A1</v>
      </c>
      <c r="R841" s="34" t="s">
        <v>61</v>
      </c>
      <c r="S841" s="23">
        <f t="shared" si="53"/>
        <v>0</v>
      </c>
      <c r="T841" s="98">
        <f t="shared" si="55"/>
        <v>6</v>
      </c>
      <c r="U841" s="99">
        <f>V$1+(INT(SUM(S$2:S841)/70)*"00:15")</f>
        <v>0.41666666666666669</v>
      </c>
    </row>
    <row r="842" spans="13:21" x14ac:dyDescent="0.2">
      <c r="M842" s="22" t="str">
        <f t="shared" si="54"/>
        <v xml:space="preserve">  </v>
      </c>
      <c r="O842" s="24">
        <f t="shared" si="52"/>
        <v>0</v>
      </c>
      <c r="P842" s="97"/>
      <c r="Q842" s="23" t="str">
        <f>VLOOKUP(BD!U842,OPERATION!A$1:C$20,2,TRUE)</f>
        <v>A1</v>
      </c>
      <c r="R842" s="34" t="s">
        <v>61</v>
      </c>
      <c r="S842" s="23">
        <f t="shared" si="53"/>
        <v>0</v>
      </c>
      <c r="T842" s="98">
        <f t="shared" si="55"/>
        <v>6</v>
      </c>
      <c r="U842" s="99">
        <f>V$1+(INT(SUM(S$2:S842)/70)*"00:15")</f>
        <v>0.41666666666666669</v>
      </c>
    </row>
    <row r="843" spans="13:21" x14ac:dyDescent="0.2">
      <c r="M843" s="22" t="str">
        <f t="shared" si="54"/>
        <v xml:space="preserve">  </v>
      </c>
      <c r="O843" s="24">
        <f t="shared" si="52"/>
        <v>0</v>
      </c>
      <c r="P843" s="97"/>
      <c r="Q843" s="23" t="str">
        <f>VLOOKUP(BD!U843,OPERATION!A$1:C$20,2,TRUE)</f>
        <v>A1</v>
      </c>
      <c r="R843" s="34" t="s">
        <v>61</v>
      </c>
      <c r="S843" s="23">
        <f t="shared" si="53"/>
        <v>0</v>
      </c>
      <c r="T843" s="98">
        <f t="shared" si="55"/>
        <v>6</v>
      </c>
      <c r="U843" s="99">
        <f>V$1+(INT(SUM(S$2:S843)/70)*"00:15")</f>
        <v>0.41666666666666669</v>
      </c>
    </row>
    <row r="844" spans="13:21" x14ac:dyDescent="0.2">
      <c r="M844" s="22" t="str">
        <f t="shared" si="54"/>
        <v xml:space="preserve">  </v>
      </c>
      <c r="O844" s="24">
        <f t="shared" si="52"/>
        <v>0</v>
      </c>
      <c r="P844" s="97"/>
      <c r="Q844" s="23" t="str">
        <f>VLOOKUP(BD!U844,OPERATION!A$1:C$20,2,TRUE)</f>
        <v>A1</v>
      </c>
      <c r="R844" s="34" t="s">
        <v>61</v>
      </c>
      <c r="S844" s="23">
        <f t="shared" si="53"/>
        <v>0</v>
      </c>
      <c r="T844" s="98">
        <f t="shared" si="55"/>
        <v>6</v>
      </c>
      <c r="U844" s="99">
        <f>V$1+(INT(SUM(S$2:S844)/70)*"00:15")</f>
        <v>0.41666666666666669</v>
      </c>
    </row>
    <row r="845" spans="13:21" x14ac:dyDescent="0.2">
      <c r="M845" s="22" t="str">
        <f t="shared" si="54"/>
        <v xml:space="preserve">  </v>
      </c>
      <c r="O845" s="24">
        <f t="shared" si="52"/>
        <v>0</v>
      </c>
      <c r="P845" s="97"/>
      <c r="Q845" s="23" t="str">
        <f>VLOOKUP(BD!U845,OPERATION!A$1:C$20,2,TRUE)</f>
        <v>A1</v>
      </c>
      <c r="R845" s="34" t="s">
        <v>61</v>
      </c>
      <c r="S845" s="23">
        <f t="shared" si="53"/>
        <v>0</v>
      </c>
      <c r="T845" s="98">
        <f t="shared" si="55"/>
        <v>6</v>
      </c>
      <c r="U845" s="99">
        <f>V$1+(INT(SUM(S$2:S845)/70)*"00:15")</f>
        <v>0.41666666666666669</v>
      </c>
    </row>
    <row r="846" spans="13:21" x14ac:dyDescent="0.2">
      <c r="M846" s="22" t="str">
        <f t="shared" si="54"/>
        <v xml:space="preserve">  </v>
      </c>
      <c r="O846" s="24">
        <f t="shared" si="52"/>
        <v>0</v>
      </c>
      <c r="P846" s="97"/>
      <c r="Q846" s="23" t="str">
        <f>VLOOKUP(BD!U846,OPERATION!A$1:C$20,2,TRUE)</f>
        <v>A1</v>
      </c>
      <c r="R846" s="34" t="s">
        <v>61</v>
      </c>
      <c r="S846" s="23">
        <f t="shared" si="53"/>
        <v>0</v>
      </c>
      <c r="T846" s="98">
        <f t="shared" si="55"/>
        <v>6</v>
      </c>
      <c r="U846" s="99">
        <f>V$1+(INT(SUM(S$2:S846)/70)*"00:15")</f>
        <v>0.41666666666666669</v>
      </c>
    </row>
    <row r="847" spans="13:21" x14ac:dyDescent="0.2">
      <c r="M847" s="22" t="str">
        <f t="shared" si="54"/>
        <v xml:space="preserve">  </v>
      </c>
      <c r="O847" s="24">
        <f t="shared" si="52"/>
        <v>0</v>
      </c>
      <c r="P847" s="97"/>
      <c r="Q847" s="23" t="str">
        <f>VLOOKUP(BD!U847,OPERATION!A$1:C$20,2,TRUE)</f>
        <v>A1</v>
      </c>
      <c r="R847" s="34" t="s">
        <v>61</v>
      </c>
      <c r="S847" s="23">
        <f t="shared" si="53"/>
        <v>0</v>
      </c>
      <c r="T847" s="98">
        <f t="shared" si="55"/>
        <v>6</v>
      </c>
      <c r="U847" s="99">
        <f>V$1+(INT(SUM(S$2:S847)/70)*"00:15")</f>
        <v>0.41666666666666669</v>
      </c>
    </row>
    <row r="848" spans="13:21" x14ac:dyDescent="0.2">
      <c r="M848" s="22" t="str">
        <f t="shared" si="54"/>
        <v xml:space="preserve">  </v>
      </c>
      <c r="O848" s="24">
        <f t="shared" si="52"/>
        <v>0</v>
      </c>
      <c r="P848" s="97"/>
      <c r="Q848" s="23" t="str">
        <f>VLOOKUP(BD!U848,OPERATION!A$1:C$20,2,TRUE)</f>
        <v>A1</v>
      </c>
      <c r="R848" s="34" t="s">
        <v>61</v>
      </c>
      <c r="S848" s="23">
        <f t="shared" si="53"/>
        <v>0</v>
      </c>
      <c r="T848" s="98">
        <f t="shared" si="55"/>
        <v>6</v>
      </c>
      <c r="U848" s="99">
        <f>V$1+(INT(SUM(S$2:S848)/70)*"00:15")</f>
        <v>0.41666666666666669</v>
      </c>
    </row>
    <row r="849" spans="13:21" x14ac:dyDescent="0.2">
      <c r="M849" s="22" t="str">
        <f t="shared" si="54"/>
        <v xml:space="preserve">  </v>
      </c>
      <c r="O849" s="24">
        <f t="shared" si="52"/>
        <v>0</v>
      </c>
      <c r="P849" s="97"/>
      <c r="Q849" s="23" t="str">
        <f>VLOOKUP(BD!U849,OPERATION!A$1:C$20,2,TRUE)</f>
        <v>A1</v>
      </c>
      <c r="R849" s="34" t="s">
        <v>61</v>
      </c>
      <c r="S849" s="23">
        <f t="shared" si="53"/>
        <v>0</v>
      </c>
      <c r="T849" s="98">
        <f t="shared" si="55"/>
        <v>6</v>
      </c>
      <c r="U849" s="99">
        <f>V$1+(INT(SUM(S$2:S849)/70)*"00:15")</f>
        <v>0.41666666666666669</v>
      </c>
    </row>
    <row r="850" spans="13:21" x14ac:dyDescent="0.2">
      <c r="M850" s="22" t="str">
        <f t="shared" si="54"/>
        <v xml:space="preserve">  </v>
      </c>
      <c r="O850" s="24">
        <f t="shared" si="52"/>
        <v>0</v>
      </c>
      <c r="P850" s="97"/>
      <c r="Q850" s="23" t="str">
        <f>VLOOKUP(BD!U850,OPERATION!A$1:C$20,2,TRUE)</f>
        <v>A1</v>
      </c>
      <c r="R850" s="34" t="s">
        <v>61</v>
      </c>
      <c r="S850" s="23">
        <f t="shared" si="53"/>
        <v>0</v>
      </c>
      <c r="T850" s="98">
        <f t="shared" si="55"/>
        <v>6</v>
      </c>
      <c r="U850" s="99">
        <f>V$1+(INT(SUM(S$2:S850)/70)*"00:15")</f>
        <v>0.41666666666666669</v>
      </c>
    </row>
    <row r="851" spans="13:21" x14ac:dyDescent="0.2">
      <c r="M851" s="22" t="str">
        <f t="shared" si="54"/>
        <v xml:space="preserve">  </v>
      </c>
      <c r="O851" s="24">
        <f t="shared" si="52"/>
        <v>0</v>
      </c>
      <c r="P851" s="97"/>
      <c r="Q851" s="23" t="str">
        <f>VLOOKUP(BD!U851,OPERATION!A$1:C$20,2,TRUE)</f>
        <v>A1</v>
      </c>
      <c r="R851" s="34" t="s">
        <v>61</v>
      </c>
      <c r="S851" s="23">
        <f t="shared" si="53"/>
        <v>0</v>
      </c>
      <c r="T851" s="98">
        <f t="shared" si="55"/>
        <v>6</v>
      </c>
      <c r="U851" s="99">
        <f>V$1+(INT(SUM(S$2:S851)/70)*"00:15")</f>
        <v>0.41666666666666669</v>
      </c>
    </row>
    <row r="852" spans="13:21" x14ac:dyDescent="0.2">
      <c r="M852" s="22" t="str">
        <f t="shared" si="54"/>
        <v xml:space="preserve">  </v>
      </c>
      <c r="O852" s="24">
        <f t="shared" si="52"/>
        <v>0</v>
      </c>
      <c r="P852" s="97"/>
      <c r="Q852" s="23" t="str">
        <f>VLOOKUP(BD!U852,OPERATION!A$1:C$20,2,TRUE)</f>
        <v>A1</v>
      </c>
      <c r="R852" s="34" t="s">
        <v>61</v>
      </c>
      <c r="S852" s="23">
        <f t="shared" si="53"/>
        <v>0</v>
      </c>
      <c r="T852" s="98">
        <f t="shared" si="55"/>
        <v>6</v>
      </c>
      <c r="U852" s="99">
        <f>V$1+(INT(SUM(S$2:S852)/70)*"00:15")</f>
        <v>0.41666666666666669</v>
      </c>
    </row>
    <row r="853" spans="13:21" x14ac:dyDescent="0.2">
      <c r="M853" s="22" t="str">
        <f t="shared" si="54"/>
        <v xml:space="preserve">  </v>
      </c>
      <c r="O853" s="24">
        <f t="shared" si="52"/>
        <v>0</v>
      </c>
      <c r="P853" s="97"/>
      <c r="Q853" s="23" t="str">
        <f>VLOOKUP(BD!U853,OPERATION!A$1:C$20,2,TRUE)</f>
        <v>A1</v>
      </c>
      <c r="R853" s="34" t="s">
        <v>61</v>
      </c>
      <c r="S853" s="23">
        <f t="shared" si="53"/>
        <v>0</v>
      </c>
      <c r="T853" s="98">
        <f t="shared" si="55"/>
        <v>6</v>
      </c>
      <c r="U853" s="99">
        <f>V$1+(INT(SUM(S$2:S853)/70)*"00:15")</f>
        <v>0.41666666666666669</v>
      </c>
    </row>
    <row r="854" spans="13:21" x14ac:dyDescent="0.2">
      <c r="M854" s="22" t="str">
        <f t="shared" si="54"/>
        <v xml:space="preserve">  </v>
      </c>
      <c r="O854" s="24">
        <f t="shared" si="52"/>
        <v>0</v>
      </c>
      <c r="P854" s="97"/>
      <c r="Q854" s="23" t="str">
        <f>VLOOKUP(BD!U854,OPERATION!A$1:C$20,2,TRUE)</f>
        <v>A1</v>
      </c>
      <c r="R854" s="34" t="s">
        <v>61</v>
      </c>
      <c r="S854" s="23">
        <f t="shared" si="53"/>
        <v>0</v>
      </c>
      <c r="T854" s="98">
        <f t="shared" si="55"/>
        <v>6</v>
      </c>
      <c r="U854" s="99">
        <f>V$1+(INT(SUM(S$2:S854)/70)*"00:15")</f>
        <v>0.41666666666666669</v>
      </c>
    </row>
    <row r="855" spans="13:21" x14ac:dyDescent="0.2">
      <c r="M855" s="22" t="str">
        <f t="shared" si="54"/>
        <v xml:space="preserve">  </v>
      </c>
      <c r="O855" s="24">
        <f t="shared" si="52"/>
        <v>0</v>
      </c>
      <c r="P855" s="97"/>
      <c r="Q855" s="23" t="str">
        <f>VLOOKUP(BD!U855,OPERATION!A$1:C$20,2,TRUE)</f>
        <v>A1</v>
      </c>
      <c r="R855" s="34" t="s">
        <v>61</v>
      </c>
      <c r="S855" s="23">
        <f t="shared" si="53"/>
        <v>0</v>
      </c>
      <c r="T855" s="98">
        <f t="shared" si="55"/>
        <v>6</v>
      </c>
      <c r="U855" s="99">
        <f>V$1+(INT(SUM(S$2:S855)/70)*"00:15")</f>
        <v>0.41666666666666669</v>
      </c>
    </row>
    <row r="856" spans="13:21" x14ac:dyDescent="0.2">
      <c r="M856" s="22" t="str">
        <f t="shared" si="54"/>
        <v xml:space="preserve">  </v>
      </c>
      <c r="O856" s="24">
        <f t="shared" si="52"/>
        <v>0</v>
      </c>
      <c r="P856" s="97"/>
      <c r="Q856" s="23" t="str">
        <f>VLOOKUP(BD!U856,OPERATION!A$1:C$20,2,TRUE)</f>
        <v>A1</v>
      </c>
      <c r="R856" s="34" t="s">
        <v>61</v>
      </c>
      <c r="S856" s="23">
        <f t="shared" si="53"/>
        <v>0</v>
      </c>
      <c r="T856" s="98">
        <f t="shared" si="55"/>
        <v>6</v>
      </c>
      <c r="U856" s="99">
        <f>V$1+(INT(SUM(S$2:S856)/70)*"00:15")</f>
        <v>0.41666666666666669</v>
      </c>
    </row>
    <row r="857" spans="13:21" x14ac:dyDescent="0.2">
      <c r="M857" s="22" t="str">
        <f t="shared" si="54"/>
        <v xml:space="preserve">  </v>
      </c>
      <c r="O857" s="24">
        <f t="shared" si="52"/>
        <v>0</v>
      </c>
      <c r="P857" s="97"/>
      <c r="Q857" s="23" t="str">
        <f>VLOOKUP(BD!U857,OPERATION!A$1:C$20,2,TRUE)</f>
        <v>A1</v>
      </c>
      <c r="R857" s="34" t="s">
        <v>61</v>
      </c>
      <c r="S857" s="23">
        <f t="shared" si="53"/>
        <v>0</v>
      </c>
      <c r="T857" s="98">
        <f t="shared" si="55"/>
        <v>6</v>
      </c>
      <c r="U857" s="99">
        <f>V$1+(INT(SUM(S$2:S857)/70)*"00:15")</f>
        <v>0.41666666666666669</v>
      </c>
    </row>
    <row r="858" spans="13:21" x14ac:dyDescent="0.2">
      <c r="M858" s="22" t="str">
        <f t="shared" si="54"/>
        <v xml:space="preserve">  </v>
      </c>
      <c r="O858" s="24">
        <f t="shared" si="52"/>
        <v>0</v>
      </c>
      <c r="P858" s="97"/>
      <c r="Q858" s="23" t="str">
        <f>VLOOKUP(BD!U858,OPERATION!A$1:C$20,2,TRUE)</f>
        <v>A1</v>
      </c>
      <c r="R858" s="34" t="s">
        <v>61</v>
      </c>
      <c r="S858" s="23">
        <f t="shared" si="53"/>
        <v>0</v>
      </c>
      <c r="T858" s="98">
        <f t="shared" si="55"/>
        <v>6</v>
      </c>
      <c r="U858" s="99">
        <f>V$1+(INT(SUM(S$2:S858)/70)*"00:15")</f>
        <v>0.41666666666666669</v>
      </c>
    </row>
    <row r="859" spans="13:21" x14ac:dyDescent="0.2">
      <c r="M859" s="22" t="str">
        <f t="shared" si="54"/>
        <v xml:space="preserve">  </v>
      </c>
      <c r="O859" s="24">
        <f t="shared" si="52"/>
        <v>0</v>
      </c>
      <c r="P859" s="97"/>
      <c r="Q859" s="23" t="str">
        <f>VLOOKUP(BD!U859,OPERATION!A$1:C$20,2,TRUE)</f>
        <v>A1</v>
      </c>
      <c r="R859" s="34" t="s">
        <v>61</v>
      </c>
      <c r="S859" s="23">
        <f t="shared" si="53"/>
        <v>0</v>
      </c>
      <c r="T859" s="98">
        <f t="shared" si="55"/>
        <v>6</v>
      </c>
      <c r="U859" s="99">
        <f>V$1+(INT(SUM(S$2:S859)/70)*"00:15")</f>
        <v>0.41666666666666669</v>
      </c>
    </row>
    <row r="860" spans="13:21" x14ac:dyDescent="0.2">
      <c r="M860" s="22" t="str">
        <f t="shared" si="54"/>
        <v xml:space="preserve">  </v>
      </c>
      <c r="O860" s="24">
        <f t="shared" si="52"/>
        <v>0</v>
      </c>
      <c r="P860" s="97"/>
      <c r="Q860" s="23" t="str">
        <f>VLOOKUP(BD!U860,OPERATION!A$1:C$20,2,TRUE)</f>
        <v>A1</v>
      </c>
      <c r="R860" s="34" t="s">
        <v>61</v>
      </c>
      <c r="S860" s="23">
        <f t="shared" si="53"/>
        <v>0</v>
      </c>
      <c r="T860" s="98">
        <f t="shared" si="55"/>
        <v>6</v>
      </c>
      <c r="U860" s="99">
        <f>V$1+(INT(SUM(S$2:S860)/70)*"00:15")</f>
        <v>0.41666666666666669</v>
      </c>
    </row>
    <row r="861" spans="13:21" x14ac:dyDescent="0.2">
      <c r="M861" s="22" t="str">
        <f t="shared" si="54"/>
        <v xml:space="preserve">  </v>
      </c>
      <c r="O861" s="24">
        <f t="shared" si="52"/>
        <v>0</v>
      </c>
      <c r="P861" s="97"/>
      <c r="Q861" s="23" t="str">
        <f>VLOOKUP(BD!U861,OPERATION!A$1:C$20,2,TRUE)</f>
        <v>A1</v>
      </c>
      <c r="R861" s="34" t="s">
        <v>61</v>
      </c>
      <c r="S861" s="23">
        <f t="shared" si="53"/>
        <v>0</v>
      </c>
      <c r="T861" s="98">
        <f t="shared" si="55"/>
        <v>6</v>
      </c>
      <c r="U861" s="99">
        <f>V$1+(INT(SUM(S$2:S861)/70)*"00:15")</f>
        <v>0.41666666666666669</v>
      </c>
    </row>
    <row r="862" spans="13:21" x14ac:dyDescent="0.2">
      <c r="M862" s="22" t="str">
        <f t="shared" si="54"/>
        <v xml:space="preserve">  </v>
      </c>
      <c r="O862" s="24">
        <f t="shared" si="52"/>
        <v>0</v>
      </c>
      <c r="P862" s="97"/>
      <c r="Q862" s="23" t="str">
        <f>VLOOKUP(BD!U862,OPERATION!A$1:C$20,2,TRUE)</f>
        <v>A1</v>
      </c>
      <c r="R862" s="34" t="s">
        <v>61</v>
      </c>
      <c r="S862" s="23">
        <f t="shared" si="53"/>
        <v>0</v>
      </c>
      <c r="T862" s="98">
        <f t="shared" si="55"/>
        <v>6</v>
      </c>
      <c r="U862" s="99">
        <f>V$1+(INT(SUM(S$2:S862)/70)*"00:15")</f>
        <v>0.41666666666666669</v>
      </c>
    </row>
    <row r="863" spans="13:21" x14ac:dyDescent="0.2">
      <c r="M863" s="22" t="str">
        <f t="shared" si="54"/>
        <v xml:space="preserve">  </v>
      </c>
      <c r="O863" s="24">
        <f t="shared" si="52"/>
        <v>0</v>
      </c>
      <c r="P863" s="97"/>
      <c r="Q863" s="23" t="str">
        <f>VLOOKUP(BD!U863,OPERATION!A$1:C$20,2,TRUE)</f>
        <v>A1</v>
      </c>
      <c r="R863" s="34" t="s">
        <v>61</v>
      </c>
      <c r="S863" s="23">
        <f t="shared" si="53"/>
        <v>0</v>
      </c>
      <c r="T863" s="98">
        <f t="shared" si="55"/>
        <v>6</v>
      </c>
      <c r="U863" s="99">
        <f>V$1+(INT(SUM(S$2:S863)/70)*"00:15")</f>
        <v>0.41666666666666669</v>
      </c>
    </row>
    <row r="864" spans="13:21" x14ac:dyDescent="0.2">
      <c r="M864" s="22" t="str">
        <f t="shared" si="54"/>
        <v xml:space="preserve">  </v>
      </c>
      <c r="O864" s="24">
        <f t="shared" si="52"/>
        <v>0</v>
      </c>
      <c r="P864" s="97"/>
      <c r="Q864" s="23" t="str">
        <f>VLOOKUP(BD!U864,OPERATION!A$1:C$20,2,TRUE)</f>
        <v>A1</v>
      </c>
      <c r="R864" s="34" t="s">
        <v>61</v>
      </c>
      <c r="S864" s="23">
        <f t="shared" si="53"/>
        <v>0</v>
      </c>
      <c r="T864" s="98">
        <f t="shared" si="55"/>
        <v>6</v>
      </c>
      <c r="U864" s="99">
        <f>V$1+(INT(SUM(S$2:S864)/70)*"00:15")</f>
        <v>0.41666666666666669</v>
      </c>
    </row>
    <row r="865" spans="13:21" x14ac:dyDescent="0.2">
      <c r="M865" s="22" t="str">
        <f t="shared" si="54"/>
        <v xml:space="preserve">  </v>
      </c>
      <c r="O865" s="24">
        <f t="shared" si="52"/>
        <v>0</v>
      </c>
      <c r="P865" s="97"/>
      <c r="Q865" s="23" t="str">
        <f>VLOOKUP(BD!U865,OPERATION!A$1:C$20,2,TRUE)</f>
        <v>A1</v>
      </c>
      <c r="R865" s="34" t="s">
        <v>61</v>
      </c>
      <c r="S865" s="23">
        <f t="shared" si="53"/>
        <v>0</v>
      </c>
      <c r="T865" s="98">
        <f t="shared" si="55"/>
        <v>6</v>
      </c>
      <c r="U865" s="99">
        <f>V$1+(INT(SUM(S$2:S865)/70)*"00:15")</f>
        <v>0.41666666666666669</v>
      </c>
    </row>
    <row r="866" spans="13:21" x14ac:dyDescent="0.2">
      <c r="M866" s="22" t="str">
        <f t="shared" si="54"/>
        <v xml:space="preserve">  </v>
      </c>
      <c r="O866" s="24">
        <f t="shared" si="52"/>
        <v>0</v>
      </c>
      <c r="P866" s="97"/>
      <c r="Q866" s="23" t="str">
        <f>VLOOKUP(BD!U866,OPERATION!A$1:C$20,2,TRUE)</f>
        <v>A1</v>
      </c>
      <c r="R866" s="34" t="s">
        <v>61</v>
      </c>
      <c r="S866" s="23">
        <f t="shared" si="53"/>
        <v>0</v>
      </c>
      <c r="T866" s="98">
        <f t="shared" si="55"/>
        <v>6</v>
      </c>
      <c r="U866" s="99">
        <f>V$1+(INT(SUM(S$2:S866)/70)*"00:15")</f>
        <v>0.41666666666666669</v>
      </c>
    </row>
    <row r="867" spans="13:21" x14ac:dyDescent="0.2">
      <c r="M867" s="22" t="str">
        <f t="shared" si="54"/>
        <v xml:space="preserve">  </v>
      </c>
      <c r="O867" s="24">
        <f t="shared" si="52"/>
        <v>0</v>
      </c>
      <c r="P867" s="97"/>
      <c r="Q867" s="23" t="str">
        <f>VLOOKUP(BD!U867,OPERATION!A$1:C$20,2,TRUE)</f>
        <v>A1</v>
      </c>
      <c r="R867" s="34" t="s">
        <v>61</v>
      </c>
      <c r="S867" s="23">
        <f t="shared" si="53"/>
        <v>0</v>
      </c>
      <c r="T867" s="98">
        <f t="shared" si="55"/>
        <v>6</v>
      </c>
      <c r="U867" s="99">
        <f>V$1+(INT(SUM(S$2:S867)/70)*"00:15")</f>
        <v>0.41666666666666669</v>
      </c>
    </row>
    <row r="868" spans="13:21" x14ac:dyDescent="0.2">
      <c r="M868" s="22" t="str">
        <f t="shared" si="54"/>
        <v xml:space="preserve">  </v>
      </c>
      <c r="O868" s="24">
        <f t="shared" si="52"/>
        <v>0</v>
      </c>
      <c r="P868" s="97"/>
      <c r="Q868" s="23" t="str">
        <f>VLOOKUP(BD!U868,OPERATION!A$1:C$20,2,TRUE)</f>
        <v>A1</v>
      </c>
      <c r="R868" s="34" t="s">
        <v>61</v>
      </c>
      <c r="S868" s="23">
        <f t="shared" si="53"/>
        <v>0</v>
      </c>
      <c r="T868" s="98">
        <f t="shared" si="55"/>
        <v>6</v>
      </c>
      <c r="U868" s="99">
        <f>V$1+(INT(SUM(S$2:S868)/70)*"00:15")</f>
        <v>0.41666666666666669</v>
      </c>
    </row>
    <row r="869" spans="13:21" x14ac:dyDescent="0.2">
      <c r="M869" s="22" t="str">
        <f t="shared" si="54"/>
        <v xml:space="preserve">  </v>
      </c>
      <c r="O869" s="24">
        <f t="shared" si="52"/>
        <v>0</v>
      </c>
      <c r="P869" s="97"/>
      <c r="Q869" s="23" t="str">
        <f>VLOOKUP(BD!U869,OPERATION!A$1:C$20,2,TRUE)</f>
        <v>A1</v>
      </c>
      <c r="R869" s="34" t="s">
        <v>61</v>
      </c>
      <c r="S869" s="23">
        <f t="shared" si="53"/>
        <v>0</v>
      </c>
      <c r="T869" s="98">
        <f t="shared" si="55"/>
        <v>6</v>
      </c>
      <c r="U869" s="99">
        <f>V$1+(INT(SUM(S$2:S869)/70)*"00:15")</f>
        <v>0.41666666666666669</v>
      </c>
    </row>
    <row r="870" spans="13:21" x14ac:dyDescent="0.2">
      <c r="M870" s="22" t="str">
        <f t="shared" si="54"/>
        <v xml:space="preserve">  </v>
      </c>
      <c r="O870" s="24">
        <f t="shared" si="52"/>
        <v>0</v>
      </c>
      <c r="P870" s="97"/>
      <c r="Q870" s="23" t="str">
        <f>VLOOKUP(BD!U870,OPERATION!A$1:C$20,2,TRUE)</f>
        <v>A1</v>
      </c>
      <c r="R870" s="34" t="s">
        <v>61</v>
      </c>
      <c r="S870" s="23">
        <f t="shared" si="53"/>
        <v>0</v>
      </c>
      <c r="T870" s="98">
        <f t="shared" si="55"/>
        <v>6</v>
      </c>
      <c r="U870" s="99">
        <f>V$1+(INT(SUM(S$2:S870)/70)*"00:15")</f>
        <v>0.41666666666666669</v>
      </c>
    </row>
    <row r="871" spans="13:21" x14ac:dyDescent="0.2">
      <c r="M871" s="22" t="str">
        <f t="shared" si="54"/>
        <v xml:space="preserve">  </v>
      </c>
      <c r="O871" s="24">
        <f t="shared" si="52"/>
        <v>0</v>
      </c>
      <c r="P871" s="97"/>
      <c r="Q871" s="23" t="str">
        <f>VLOOKUP(BD!U871,OPERATION!A$1:C$20,2,TRUE)</f>
        <v>A1</v>
      </c>
      <c r="R871" s="34" t="s">
        <v>61</v>
      </c>
      <c r="S871" s="23">
        <f t="shared" si="53"/>
        <v>0</v>
      </c>
      <c r="T871" s="98">
        <f t="shared" si="55"/>
        <v>6</v>
      </c>
      <c r="U871" s="99">
        <f>V$1+(INT(SUM(S$2:S871)/70)*"00:15")</f>
        <v>0.41666666666666669</v>
      </c>
    </row>
    <row r="872" spans="13:21" x14ac:dyDescent="0.2">
      <c r="M872" s="22" t="str">
        <f t="shared" si="54"/>
        <v xml:space="preserve">  </v>
      </c>
      <c r="O872" s="24">
        <f t="shared" si="52"/>
        <v>0</v>
      </c>
      <c r="P872" s="97"/>
      <c r="Q872" s="23" t="str">
        <f>VLOOKUP(BD!U872,OPERATION!A$1:C$20,2,TRUE)</f>
        <v>A1</v>
      </c>
      <c r="R872" s="34" t="s">
        <v>61</v>
      </c>
      <c r="S872" s="23">
        <f t="shared" si="53"/>
        <v>0</v>
      </c>
      <c r="T872" s="98">
        <f t="shared" si="55"/>
        <v>6</v>
      </c>
      <c r="U872" s="99">
        <f>V$1+(INT(SUM(S$2:S872)/70)*"00:15")</f>
        <v>0.41666666666666669</v>
      </c>
    </row>
    <row r="873" spans="13:21" x14ac:dyDescent="0.2">
      <c r="M873" s="22" t="str">
        <f t="shared" si="54"/>
        <v xml:space="preserve">  </v>
      </c>
      <c r="O873" s="24">
        <f t="shared" si="52"/>
        <v>0</v>
      </c>
      <c r="P873" s="97"/>
      <c r="Q873" s="23" t="str">
        <f>VLOOKUP(BD!U873,OPERATION!A$1:C$20,2,TRUE)</f>
        <v>A1</v>
      </c>
      <c r="R873" s="34" t="s">
        <v>61</v>
      </c>
      <c r="S873" s="23">
        <f t="shared" si="53"/>
        <v>0</v>
      </c>
      <c r="T873" s="98">
        <f t="shared" si="55"/>
        <v>6</v>
      </c>
      <c r="U873" s="99">
        <f>V$1+(INT(SUM(S$2:S873)/70)*"00:15")</f>
        <v>0.41666666666666669</v>
      </c>
    </row>
    <row r="874" spans="13:21" x14ac:dyDescent="0.2">
      <c r="M874" s="22" t="str">
        <f t="shared" si="54"/>
        <v xml:space="preserve">  </v>
      </c>
      <c r="O874" s="24">
        <f t="shared" si="52"/>
        <v>0</v>
      </c>
      <c r="P874" s="97"/>
      <c r="Q874" s="23" t="str">
        <f>VLOOKUP(BD!U874,OPERATION!A$1:C$20,2,TRUE)</f>
        <v>A1</v>
      </c>
      <c r="R874" s="34" t="s">
        <v>61</v>
      </c>
      <c r="S874" s="23">
        <f t="shared" si="53"/>
        <v>0</v>
      </c>
      <c r="T874" s="98">
        <f t="shared" si="55"/>
        <v>6</v>
      </c>
      <c r="U874" s="99">
        <f>V$1+(INT(SUM(S$2:S874)/70)*"00:15")</f>
        <v>0.41666666666666669</v>
      </c>
    </row>
    <row r="875" spans="13:21" x14ac:dyDescent="0.2">
      <c r="M875" s="22" t="str">
        <f t="shared" si="54"/>
        <v xml:space="preserve">  </v>
      </c>
      <c r="O875" s="24">
        <f t="shared" si="52"/>
        <v>0</v>
      </c>
      <c r="P875" s="97"/>
      <c r="Q875" s="23" t="str">
        <f>VLOOKUP(BD!U875,OPERATION!A$1:C$20,2,TRUE)</f>
        <v>A1</v>
      </c>
      <c r="R875" s="34" t="s">
        <v>61</v>
      </c>
      <c r="S875" s="23">
        <f t="shared" si="53"/>
        <v>0</v>
      </c>
      <c r="T875" s="98">
        <f t="shared" si="55"/>
        <v>6</v>
      </c>
      <c r="U875" s="99">
        <f>V$1+(INT(SUM(S$2:S875)/70)*"00:15")</f>
        <v>0.41666666666666669</v>
      </c>
    </row>
    <row r="876" spans="13:21" x14ac:dyDescent="0.2">
      <c r="M876" s="22" t="str">
        <f t="shared" si="54"/>
        <v xml:space="preserve">  </v>
      </c>
      <c r="O876" s="24">
        <f t="shared" si="52"/>
        <v>0</v>
      </c>
      <c r="P876" s="97"/>
      <c r="Q876" s="23" t="str">
        <f>VLOOKUP(BD!U876,OPERATION!A$1:C$20,2,TRUE)</f>
        <v>A1</v>
      </c>
      <c r="R876" s="34" t="s">
        <v>61</v>
      </c>
      <c r="S876" s="23">
        <f t="shared" si="53"/>
        <v>0</v>
      </c>
      <c r="T876" s="98">
        <f t="shared" si="55"/>
        <v>6</v>
      </c>
      <c r="U876" s="99">
        <f>V$1+(INT(SUM(S$2:S876)/70)*"00:15")</f>
        <v>0.41666666666666669</v>
      </c>
    </row>
    <row r="877" spans="13:21" x14ac:dyDescent="0.2">
      <c r="M877" s="22" t="str">
        <f t="shared" si="54"/>
        <v xml:space="preserve">  </v>
      </c>
      <c r="O877" s="24">
        <f t="shared" si="52"/>
        <v>0</v>
      </c>
      <c r="P877" s="97"/>
      <c r="Q877" s="23" t="str">
        <f>VLOOKUP(BD!U877,OPERATION!A$1:C$20,2,TRUE)</f>
        <v>A1</v>
      </c>
      <c r="R877" s="34" t="s">
        <v>61</v>
      </c>
      <c r="S877" s="23">
        <f t="shared" si="53"/>
        <v>0</v>
      </c>
      <c r="T877" s="98">
        <f t="shared" si="55"/>
        <v>6</v>
      </c>
      <c r="U877" s="99">
        <f>V$1+(INT(SUM(S$2:S877)/70)*"00:15")</f>
        <v>0.41666666666666669</v>
      </c>
    </row>
    <row r="878" spans="13:21" x14ac:dyDescent="0.2">
      <c r="M878" s="22" t="str">
        <f t="shared" si="54"/>
        <v xml:space="preserve">  </v>
      </c>
      <c r="O878" s="24">
        <f t="shared" si="52"/>
        <v>0</v>
      </c>
      <c r="P878" s="97"/>
      <c r="Q878" s="23" t="str">
        <f>VLOOKUP(BD!U878,OPERATION!A$1:C$20,2,TRUE)</f>
        <v>A1</v>
      </c>
      <c r="R878" s="34" t="s">
        <v>61</v>
      </c>
      <c r="S878" s="23">
        <f t="shared" si="53"/>
        <v>0</v>
      </c>
      <c r="T878" s="98">
        <f t="shared" si="55"/>
        <v>6</v>
      </c>
      <c r="U878" s="99">
        <f>V$1+(INT(SUM(S$2:S878)/70)*"00:15")</f>
        <v>0.41666666666666669</v>
      </c>
    </row>
    <row r="879" spans="13:21" x14ac:dyDescent="0.2">
      <c r="M879" s="22" t="str">
        <f t="shared" si="54"/>
        <v xml:space="preserve">  </v>
      </c>
      <c r="O879" s="24">
        <f t="shared" si="52"/>
        <v>0</v>
      </c>
      <c r="P879" s="97"/>
      <c r="Q879" s="23" t="str">
        <f>VLOOKUP(BD!U879,OPERATION!A$1:C$20,2,TRUE)</f>
        <v>A1</v>
      </c>
      <c r="R879" s="34" t="s">
        <v>61</v>
      </c>
      <c r="S879" s="23">
        <f t="shared" si="53"/>
        <v>0</v>
      </c>
      <c r="T879" s="98">
        <f t="shared" si="55"/>
        <v>6</v>
      </c>
      <c r="U879" s="99">
        <f>V$1+(INT(SUM(S$2:S879)/70)*"00:15")</f>
        <v>0.41666666666666669</v>
      </c>
    </row>
    <row r="880" spans="13:21" x14ac:dyDescent="0.2">
      <c r="M880" s="22" t="str">
        <f t="shared" si="54"/>
        <v xml:space="preserve">  </v>
      </c>
      <c r="O880" s="24">
        <f t="shared" si="52"/>
        <v>0</v>
      </c>
      <c r="P880" s="97"/>
      <c r="Q880" s="23" t="str">
        <f>VLOOKUP(BD!U880,OPERATION!A$1:C$20,2,TRUE)</f>
        <v>A1</v>
      </c>
      <c r="R880" s="34" t="s">
        <v>61</v>
      </c>
      <c r="S880" s="23">
        <f t="shared" si="53"/>
        <v>0</v>
      </c>
      <c r="T880" s="98">
        <f t="shared" si="55"/>
        <v>6</v>
      </c>
      <c r="U880" s="99">
        <f>V$1+(INT(SUM(S$2:S880)/70)*"00:15")</f>
        <v>0.41666666666666669</v>
      </c>
    </row>
    <row r="881" spans="13:21" x14ac:dyDescent="0.2">
      <c r="M881" s="22" t="str">
        <f t="shared" si="54"/>
        <v xml:space="preserve">  </v>
      </c>
      <c r="O881" s="24">
        <f t="shared" si="52"/>
        <v>0</v>
      </c>
      <c r="P881" s="97"/>
      <c r="Q881" s="23" t="str">
        <f>VLOOKUP(BD!U881,OPERATION!A$1:C$20,2,TRUE)</f>
        <v>A1</v>
      </c>
      <c r="R881" s="34" t="s">
        <v>61</v>
      </c>
      <c r="S881" s="23">
        <f t="shared" si="53"/>
        <v>0</v>
      </c>
      <c r="T881" s="98">
        <f t="shared" si="55"/>
        <v>6</v>
      </c>
      <c r="U881" s="99">
        <f>V$1+(INT(SUM(S$2:S881)/70)*"00:15")</f>
        <v>0.41666666666666669</v>
      </c>
    </row>
    <row r="882" spans="13:21" x14ac:dyDescent="0.2">
      <c r="M882" s="22" t="str">
        <f t="shared" si="54"/>
        <v xml:space="preserve">  </v>
      </c>
      <c r="O882" s="24">
        <f t="shared" si="52"/>
        <v>0</v>
      </c>
      <c r="P882" s="97"/>
      <c r="Q882" s="23" t="str">
        <f>VLOOKUP(BD!U882,OPERATION!A$1:C$20,2,TRUE)</f>
        <v>A1</v>
      </c>
      <c r="R882" s="34" t="s">
        <v>61</v>
      </c>
      <c r="S882" s="23">
        <f t="shared" si="53"/>
        <v>0</v>
      </c>
      <c r="T882" s="98">
        <f t="shared" si="55"/>
        <v>6</v>
      </c>
      <c r="U882" s="99">
        <f>V$1+(INT(SUM(S$2:S882)/70)*"00:15")</f>
        <v>0.41666666666666669</v>
      </c>
    </row>
    <row r="883" spans="13:21" x14ac:dyDescent="0.2">
      <c r="M883" s="22" t="str">
        <f t="shared" si="54"/>
        <v xml:space="preserve">  </v>
      </c>
      <c r="O883" s="24">
        <f t="shared" si="52"/>
        <v>0</v>
      </c>
      <c r="P883" s="97"/>
      <c r="Q883" s="23" t="str">
        <f>VLOOKUP(BD!U883,OPERATION!A$1:C$20,2,TRUE)</f>
        <v>A1</v>
      </c>
      <c r="R883" s="34" t="s">
        <v>61</v>
      </c>
      <c r="S883" s="23">
        <f t="shared" si="53"/>
        <v>0</v>
      </c>
      <c r="T883" s="98">
        <f t="shared" si="55"/>
        <v>6</v>
      </c>
      <c r="U883" s="99">
        <f>V$1+(INT(SUM(S$2:S883)/70)*"00:15")</f>
        <v>0.41666666666666669</v>
      </c>
    </row>
    <row r="884" spans="13:21" x14ac:dyDescent="0.2">
      <c r="M884" s="22" t="str">
        <f t="shared" si="54"/>
        <v xml:space="preserve">  </v>
      </c>
      <c r="O884" s="24">
        <f t="shared" si="52"/>
        <v>0</v>
      </c>
      <c r="P884" s="97"/>
      <c r="Q884" s="23" t="str">
        <f>VLOOKUP(BD!U884,OPERATION!A$1:C$20,2,TRUE)</f>
        <v>A1</v>
      </c>
      <c r="R884" s="34" t="s">
        <v>61</v>
      </c>
      <c r="S884" s="23">
        <f t="shared" si="53"/>
        <v>0</v>
      </c>
      <c r="T884" s="98">
        <f t="shared" si="55"/>
        <v>6</v>
      </c>
      <c r="U884" s="99">
        <f>V$1+(INT(SUM(S$2:S884)/70)*"00:15")</f>
        <v>0.41666666666666669</v>
      </c>
    </row>
    <row r="885" spans="13:21" x14ac:dyDescent="0.2">
      <c r="M885" s="22" t="str">
        <f t="shared" si="54"/>
        <v xml:space="preserve">  </v>
      </c>
      <c r="O885" s="24">
        <f t="shared" si="52"/>
        <v>0</v>
      </c>
      <c r="P885" s="97"/>
      <c r="Q885" s="23" t="str">
        <f>VLOOKUP(BD!U885,OPERATION!A$1:C$20,2,TRUE)</f>
        <v>A1</v>
      </c>
      <c r="R885" s="34" t="s">
        <v>61</v>
      </c>
      <c r="S885" s="23">
        <f t="shared" si="53"/>
        <v>0</v>
      </c>
      <c r="T885" s="98">
        <f t="shared" si="55"/>
        <v>6</v>
      </c>
      <c r="U885" s="99">
        <f>V$1+(INT(SUM(S$2:S885)/70)*"00:15")</f>
        <v>0.41666666666666669</v>
      </c>
    </row>
    <row r="886" spans="13:21" x14ac:dyDescent="0.2">
      <c r="M886" s="22" t="str">
        <f t="shared" si="54"/>
        <v xml:space="preserve">  </v>
      </c>
      <c r="O886" s="24">
        <f t="shared" si="52"/>
        <v>0</v>
      </c>
      <c r="P886" s="97"/>
      <c r="Q886" s="23" t="str">
        <f>VLOOKUP(BD!U886,OPERATION!A$1:C$20,2,TRUE)</f>
        <v>A1</v>
      </c>
      <c r="R886" s="34" t="s">
        <v>61</v>
      </c>
      <c r="S886" s="23">
        <f t="shared" si="53"/>
        <v>0</v>
      </c>
      <c r="T886" s="98">
        <f t="shared" si="55"/>
        <v>6</v>
      </c>
      <c r="U886" s="99">
        <f>V$1+(INT(SUM(S$2:S886)/70)*"00:15")</f>
        <v>0.41666666666666669</v>
      </c>
    </row>
    <row r="887" spans="13:21" x14ac:dyDescent="0.2">
      <c r="M887" s="22" t="str">
        <f t="shared" si="54"/>
        <v xml:space="preserve">  </v>
      </c>
      <c r="O887" s="24">
        <f t="shared" si="52"/>
        <v>0</v>
      </c>
      <c r="P887" s="97"/>
      <c r="Q887" s="23" t="str">
        <f>VLOOKUP(BD!U887,OPERATION!A$1:C$20,2,TRUE)</f>
        <v>A1</v>
      </c>
      <c r="R887" s="34" t="s">
        <v>61</v>
      </c>
      <c r="S887" s="23">
        <f t="shared" si="53"/>
        <v>0</v>
      </c>
      <c r="T887" s="98">
        <f t="shared" si="55"/>
        <v>6</v>
      </c>
      <c r="U887" s="99">
        <f>V$1+(INT(SUM(S$2:S887)/70)*"00:15")</f>
        <v>0.41666666666666669</v>
      </c>
    </row>
    <row r="888" spans="13:21" x14ac:dyDescent="0.2">
      <c r="M888" s="22" t="str">
        <f t="shared" si="54"/>
        <v xml:space="preserve">  </v>
      </c>
      <c r="O888" s="24">
        <f t="shared" si="52"/>
        <v>0</v>
      </c>
      <c r="P888" s="97"/>
      <c r="Q888" s="23" t="str">
        <f>VLOOKUP(BD!U888,OPERATION!A$1:C$20,2,TRUE)</f>
        <v>A1</v>
      </c>
      <c r="R888" s="34" t="s">
        <v>61</v>
      </c>
      <c r="S888" s="23">
        <f t="shared" si="53"/>
        <v>0</v>
      </c>
      <c r="T888" s="98">
        <f t="shared" si="55"/>
        <v>6</v>
      </c>
      <c r="U888" s="99">
        <f>V$1+(INT(SUM(S$2:S888)/70)*"00:15")</f>
        <v>0.41666666666666669</v>
      </c>
    </row>
    <row r="889" spans="13:21" x14ac:dyDescent="0.2">
      <c r="M889" s="22" t="str">
        <f t="shared" si="54"/>
        <v xml:space="preserve">  </v>
      </c>
      <c r="O889" s="24">
        <f t="shared" si="52"/>
        <v>0</v>
      </c>
      <c r="P889" s="97"/>
      <c r="Q889" s="23" t="str">
        <f>VLOOKUP(BD!U889,OPERATION!A$1:C$20,2,TRUE)</f>
        <v>A1</v>
      </c>
      <c r="R889" s="34" t="s">
        <v>61</v>
      </c>
      <c r="S889" s="23">
        <f t="shared" si="53"/>
        <v>0</v>
      </c>
      <c r="T889" s="98">
        <f t="shared" si="55"/>
        <v>6</v>
      </c>
      <c r="U889" s="99">
        <f>V$1+(INT(SUM(S$2:S889)/70)*"00:15")</f>
        <v>0.41666666666666669</v>
      </c>
    </row>
    <row r="890" spans="13:21" x14ac:dyDescent="0.2">
      <c r="M890" s="22" t="str">
        <f t="shared" si="54"/>
        <v xml:space="preserve">  </v>
      </c>
      <c r="O890" s="24">
        <f t="shared" si="52"/>
        <v>0</v>
      </c>
      <c r="P890" s="97"/>
      <c r="Q890" s="23" t="str">
        <f>VLOOKUP(BD!U890,OPERATION!A$1:C$20,2,TRUE)</f>
        <v>A1</v>
      </c>
      <c r="R890" s="34" t="s">
        <v>61</v>
      </c>
      <c r="S890" s="23">
        <f t="shared" si="53"/>
        <v>0</v>
      </c>
      <c r="T890" s="98">
        <f t="shared" si="55"/>
        <v>6</v>
      </c>
      <c r="U890" s="99">
        <f>V$1+(INT(SUM(S$2:S890)/70)*"00:15")</f>
        <v>0.41666666666666669</v>
      </c>
    </row>
    <row r="891" spans="13:21" x14ac:dyDescent="0.2">
      <c r="M891" s="22" t="str">
        <f t="shared" si="54"/>
        <v xml:space="preserve">  </v>
      </c>
      <c r="O891" s="24">
        <f t="shared" si="52"/>
        <v>0</v>
      </c>
      <c r="P891" s="97"/>
      <c r="Q891" s="23" t="str">
        <f>VLOOKUP(BD!U891,OPERATION!A$1:C$20,2,TRUE)</f>
        <v>A1</v>
      </c>
      <c r="R891" s="34" t="s">
        <v>61</v>
      </c>
      <c r="S891" s="23">
        <f t="shared" si="53"/>
        <v>0</v>
      </c>
      <c r="T891" s="98">
        <f t="shared" si="55"/>
        <v>6</v>
      </c>
      <c r="U891" s="99">
        <f>V$1+(INT(SUM(S$2:S891)/70)*"00:15")</f>
        <v>0.41666666666666669</v>
      </c>
    </row>
    <row r="892" spans="13:21" x14ac:dyDescent="0.2">
      <c r="M892" s="22" t="str">
        <f t="shared" si="54"/>
        <v xml:space="preserve">  </v>
      </c>
      <c r="O892" s="24">
        <f t="shared" si="52"/>
        <v>0</v>
      </c>
      <c r="P892" s="97"/>
      <c r="Q892" s="23" t="str">
        <f>VLOOKUP(BD!U892,OPERATION!A$1:C$20,2,TRUE)</f>
        <v>A1</v>
      </c>
      <c r="R892" s="34" t="s">
        <v>61</v>
      </c>
      <c r="S892" s="23">
        <f t="shared" si="53"/>
        <v>0</v>
      </c>
      <c r="T892" s="98">
        <f t="shared" si="55"/>
        <v>6</v>
      </c>
      <c r="U892" s="99">
        <f>V$1+(INT(SUM(S$2:S892)/70)*"00:15")</f>
        <v>0.41666666666666669</v>
      </c>
    </row>
    <row r="893" spans="13:21" x14ac:dyDescent="0.2">
      <c r="M893" s="22" t="str">
        <f t="shared" si="54"/>
        <v xml:space="preserve">  </v>
      </c>
      <c r="O893" s="24">
        <f t="shared" si="52"/>
        <v>0</v>
      </c>
      <c r="P893" s="97"/>
      <c r="Q893" s="23" t="str">
        <f>VLOOKUP(BD!U893,OPERATION!A$1:C$20,2,TRUE)</f>
        <v>A1</v>
      </c>
      <c r="R893" s="34" t="s">
        <v>61</v>
      </c>
      <c r="S893" s="23">
        <f t="shared" si="53"/>
        <v>0</v>
      </c>
      <c r="T893" s="98">
        <f t="shared" si="55"/>
        <v>6</v>
      </c>
      <c r="U893" s="99">
        <f>V$1+(INT(SUM(S$2:S893)/70)*"00:15")</f>
        <v>0.41666666666666669</v>
      </c>
    </row>
    <row r="894" spans="13:21" x14ac:dyDescent="0.2">
      <c r="M894" s="22" t="str">
        <f t="shared" si="54"/>
        <v xml:space="preserve">  </v>
      </c>
      <c r="O894" s="24">
        <f t="shared" si="52"/>
        <v>0</v>
      </c>
      <c r="P894" s="97"/>
      <c r="Q894" s="23" t="str">
        <f>VLOOKUP(BD!U894,OPERATION!A$1:C$20,2,TRUE)</f>
        <v>A1</v>
      </c>
      <c r="R894" s="34" t="s">
        <v>61</v>
      </c>
      <c r="S894" s="23">
        <f t="shared" si="53"/>
        <v>0</v>
      </c>
      <c r="T894" s="98">
        <f t="shared" si="55"/>
        <v>6</v>
      </c>
      <c r="U894" s="99">
        <f>V$1+(INT(SUM(S$2:S894)/70)*"00:15")</f>
        <v>0.41666666666666669</v>
      </c>
    </row>
    <row r="895" spans="13:21" x14ac:dyDescent="0.2">
      <c r="M895" s="22" t="str">
        <f t="shared" si="54"/>
        <v xml:space="preserve">  </v>
      </c>
      <c r="O895" s="24">
        <f t="shared" si="52"/>
        <v>0</v>
      </c>
      <c r="P895" s="97"/>
      <c r="Q895" s="23" t="str">
        <f>VLOOKUP(BD!U895,OPERATION!A$1:C$20,2,TRUE)</f>
        <v>A1</v>
      </c>
      <c r="R895" s="34" t="s">
        <v>61</v>
      </c>
      <c r="S895" s="23">
        <f t="shared" si="53"/>
        <v>0</v>
      </c>
      <c r="T895" s="98">
        <f t="shared" si="55"/>
        <v>6</v>
      </c>
      <c r="U895" s="99">
        <f>V$1+(INT(SUM(S$2:S895)/70)*"00:15")</f>
        <v>0.41666666666666669</v>
      </c>
    </row>
    <row r="896" spans="13:21" x14ac:dyDescent="0.2">
      <c r="M896" s="22" t="str">
        <f t="shared" si="54"/>
        <v xml:space="preserve">  </v>
      </c>
      <c r="O896" s="24">
        <f t="shared" ref="O896:O959" si="56">I896*30+J896*14</f>
        <v>0</v>
      </c>
      <c r="P896" s="97"/>
      <c r="Q896" s="23" t="str">
        <f>VLOOKUP(BD!U896,OPERATION!A$1:C$20,2,TRUE)</f>
        <v>A1</v>
      </c>
      <c r="R896" s="34" t="s">
        <v>61</v>
      </c>
      <c r="S896" s="23">
        <f t="shared" ref="S896:S959" si="57">I896+J896+K896</f>
        <v>0</v>
      </c>
      <c r="T896" s="98">
        <f t="shared" si="55"/>
        <v>6</v>
      </c>
      <c r="U896" s="99">
        <f>V$1+(INT(SUM(S$2:S896)/70)*"00:15")</f>
        <v>0.41666666666666669</v>
      </c>
    </row>
    <row r="897" spans="13:21" x14ac:dyDescent="0.2">
      <c r="M897" s="22" t="str">
        <f t="shared" ref="M897:M960" si="58">CONCATENATE(B898,"  ",C898)</f>
        <v xml:space="preserve">  </v>
      </c>
      <c r="O897" s="24">
        <f t="shared" si="56"/>
        <v>0</v>
      </c>
      <c r="P897" s="97"/>
      <c r="Q897" s="23" t="str">
        <f>VLOOKUP(BD!U897,OPERATION!A$1:C$20,2,TRUE)</f>
        <v>A1</v>
      </c>
      <c r="R897" s="34" t="s">
        <v>61</v>
      </c>
      <c r="S897" s="23">
        <f t="shared" si="57"/>
        <v>0</v>
      </c>
      <c r="T897" s="98">
        <f t="shared" si="55"/>
        <v>6</v>
      </c>
      <c r="U897" s="99">
        <f>V$1+(INT(SUM(S$2:S897)/70)*"00:15")</f>
        <v>0.41666666666666669</v>
      </c>
    </row>
    <row r="898" spans="13:21" x14ac:dyDescent="0.2">
      <c r="M898" s="22" t="str">
        <f t="shared" si="58"/>
        <v xml:space="preserve">  </v>
      </c>
      <c r="O898" s="24">
        <f t="shared" si="56"/>
        <v>0</v>
      </c>
      <c r="P898" s="97"/>
      <c r="Q898" s="23" t="str">
        <f>VLOOKUP(BD!U898,OPERATION!A$1:C$20,2,TRUE)</f>
        <v>A1</v>
      </c>
      <c r="R898" s="34" t="s">
        <v>61</v>
      </c>
      <c r="S898" s="23">
        <f t="shared" si="57"/>
        <v>0</v>
      </c>
      <c r="T898" s="98">
        <f t="shared" si="55"/>
        <v>6</v>
      </c>
      <c r="U898" s="99">
        <f>V$1+(INT(SUM(S$2:S898)/70)*"00:15")</f>
        <v>0.41666666666666669</v>
      </c>
    </row>
    <row r="899" spans="13:21" x14ac:dyDescent="0.2">
      <c r="M899" s="22" t="str">
        <f t="shared" si="58"/>
        <v xml:space="preserve">  </v>
      </c>
      <c r="O899" s="24">
        <f t="shared" si="56"/>
        <v>0</v>
      </c>
      <c r="P899" s="97"/>
      <c r="Q899" s="23" t="str">
        <f>VLOOKUP(BD!U899,OPERATION!A$1:C$20,2,TRUE)</f>
        <v>A1</v>
      </c>
      <c r="R899" s="34" t="s">
        <v>61</v>
      </c>
      <c r="S899" s="23">
        <f t="shared" si="57"/>
        <v>0</v>
      </c>
      <c r="T899" s="98">
        <f t="shared" ref="T899:T962" si="59">IF(OR(U899&lt;&gt;U898,U899=U898),SUMIF(U:U,U899,S:S),"")</f>
        <v>6</v>
      </c>
      <c r="U899" s="99">
        <f>V$1+(INT(SUM(S$2:S899)/70)*"00:15")</f>
        <v>0.41666666666666669</v>
      </c>
    </row>
    <row r="900" spans="13:21" x14ac:dyDescent="0.2">
      <c r="M900" s="22" t="str">
        <f t="shared" si="58"/>
        <v xml:space="preserve">  </v>
      </c>
      <c r="O900" s="24">
        <f t="shared" si="56"/>
        <v>0</v>
      </c>
      <c r="P900" s="97"/>
      <c r="Q900" s="23" t="str">
        <f>VLOOKUP(BD!U900,OPERATION!A$1:C$20,2,TRUE)</f>
        <v>A1</v>
      </c>
      <c r="R900" s="34" t="s">
        <v>61</v>
      </c>
      <c r="S900" s="23">
        <f t="shared" si="57"/>
        <v>0</v>
      </c>
      <c r="T900" s="98">
        <f t="shared" si="59"/>
        <v>6</v>
      </c>
      <c r="U900" s="99">
        <f>V$1+(INT(SUM(S$2:S900)/70)*"00:15")</f>
        <v>0.41666666666666669</v>
      </c>
    </row>
    <row r="901" spans="13:21" x14ac:dyDescent="0.2">
      <c r="M901" s="22" t="str">
        <f t="shared" si="58"/>
        <v xml:space="preserve">  </v>
      </c>
      <c r="O901" s="24">
        <f t="shared" si="56"/>
        <v>0</v>
      </c>
      <c r="P901" s="97"/>
      <c r="Q901" s="23" t="str">
        <f>VLOOKUP(BD!U901,OPERATION!A$1:C$20,2,TRUE)</f>
        <v>A1</v>
      </c>
      <c r="R901" s="34" t="s">
        <v>61</v>
      </c>
      <c r="S901" s="23">
        <f t="shared" si="57"/>
        <v>0</v>
      </c>
      <c r="T901" s="98">
        <f t="shared" si="59"/>
        <v>6</v>
      </c>
      <c r="U901" s="99">
        <f>V$1+(INT(SUM(S$2:S901)/70)*"00:15")</f>
        <v>0.41666666666666669</v>
      </c>
    </row>
    <row r="902" spans="13:21" x14ac:dyDescent="0.2">
      <c r="M902" s="22" t="str">
        <f t="shared" si="58"/>
        <v xml:space="preserve">  </v>
      </c>
      <c r="O902" s="24">
        <f t="shared" si="56"/>
        <v>0</v>
      </c>
      <c r="P902" s="97"/>
      <c r="Q902" s="23" t="str">
        <f>VLOOKUP(BD!U902,OPERATION!A$1:C$20,2,TRUE)</f>
        <v>A1</v>
      </c>
      <c r="R902" s="34" t="s">
        <v>61</v>
      </c>
      <c r="S902" s="23">
        <f t="shared" si="57"/>
        <v>0</v>
      </c>
      <c r="T902" s="98">
        <f t="shared" si="59"/>
        <v>6</v>
      </c>
      <c r="U902" s="99">
        <f>V$1+(INT(SUM(S$2:S902)/70)*"00:15")</f>
        <v>0.41666666666666669</v>
      </c>
    </row>
    <row r="903" spans="13:21" x14ac:dyDescent="0.2">
      <c r="M903" s="22" t="str">
        <f t="shared" si="58"/>
        <v xml:space="preserve">  </v>
      </c>
      <c r="O903" s="24">
        <f t="shared" si="56"/>
        <v>0</v>
      </c>
      <c r="P903" s="97"/>
      <c r="Q903" s="23" t="str">
        <f>VLOOKUP(BD!U903,OPERATION!A$1:C$20,2,TRUE)</f>
        <v>A1</v>
      </c>
      <c r="R903" s="34" t="s">
        <v>61</v>
      </c>
      <c r="S903" s="23">
        <f t="shared" si="57"/>
        <v>0</v>
      </c>
      <c r="T903" s="98">
        <f t="shared" si="59"/>
        <v>6</v>
      </c>
      <c r="U903" s="99">
        <f>V$1+(INT(SUM(S$2:S903)/70)*"00:15")</f>
        <v>0.41666666666666669</v>
      </c>
    </row>
    <row r="904" spans="13:21" x14ac:dyDescent="0.2">
      <c r="M904" s="22" t="str">
        <f t="shared" si="58"/>
        <v xml:space="preserve">  </v>
      </c>
      <c r="O904" s="24">
        <f t="shared" si="56"/>
        <v>0</v>
      </c>
      <c r="P904" s="97"/>
      <c r="Q904" s="23" t="str">
        <f>VLOOKUP(BD!U904,OPERATION!A$1:C$20,2,TRUE)</f>
        <v>A1</v>
      </c>
      <c r="R904" s="34" t="s">
        <v>61</v>
      </c>
      <c r="S904" s="23">
        <f t="shared" si="57"/>
        <v>0</v>
      </c>
      <c r="T904" s="98">
        <f t="shared" si="59"/>
        <v>6</v>
      </c>
      <c r="U904" s="99">
        <f>V$1+(INT(SUM(S$2:S904)/70)*"00:15")</f>
        <v>0.41666666666666669</v>
      </c>
    </row>
    <row r="905" spans="13:21" x14ac:dyDescent="0.2">
      <c r="M905" s="22" t="str">
        <f t="shared" si="58"/>
        <v xml:space="preserve">  </v>
      </c>
      <c r="O905" s="24">
        <f t="shared" si="56"/>
        <v>0</v>
      </c>
      <c r="P905" s="97"/>
      <c r="Q905" s="23" t="str">
        <f>VLOOKUP(BD!U905,OPERATION!A$1:C$20,2,TRUE)</f>
        <v>A1</v>
      </c>
      <c r="R905" s="34" t="s">
        <v>61</v>
      </c>
      <c r="S905" s="23">
        <f t="shared" si="57"/>
        <v>0</v>
      </c>
      <c r="T905" s="98">
        <f t="shared" si="59"/>
        <v>6</v>
      </c>
      <c r="U905" s="99">
        <f>V$1+(INT(SUM(S$2:S905)/70)*"00:15")</f>
        <v>0.41666666666666669</v>
      </c>
    </row>
    <row r="906" spans="13:21" x14ac:dyDescent="0.2">
      <c r="M906" s="22" t="str">
        <f t="shared" si="58"/>
        <v xml:space="preserve">  </v>
      </c>
      <c r="O906" s="24">
        <f t="shared" si="56"/>
        <v>0</v>
      </c>
      <c r="P906" s="97"/>
      <c r="Q906" s="23" t="str">
        <f>VLOOKUP(BD!U906,OPERATION!A$1:C$20,2,TRUE)</f>
        <v>A1</v>
      </c>
      <c r="R906" s="34" t="s">
        <v>61</v>
      </c>
      <c r="S906" s="23">
        <f t="shared" si="57"/>
        <v>0</v>
      </c>
      <c r="T906" s="98">
        <f t="shared" si="59"/>
        <v>6</v>
      </c>
      <c r="U906" s="99">
        <f>V$1+(INT(SUM(S$2:S906)/70)*"00:15")</f>
        <v>0.41666666666666669</v>
      </c>
    </row>
    <row r="907" spans="13:21" x14ac:dyDescent="0.2">
      <c r="M907" s="22" t="str">
        <f t="shared" si="58"/>
        <v xml:space="preserve">  </v>
      </c>
      <c r="O907" s="24">
        <f t="shared" si="56"/>
        <v>0</v>
      </c>
      <c r="P907" s="97"/>
      <c r="Q907" s="23" t="str">
        <f>VLOOKUP(BD!U907,OPERATION!A$1:C$20,2,TRUE)</f>
        <v>A1</v>
      </c>
      <c r="R907" s="34" t="s">
        <v>61</v>
      </c>
      <c r="S907" s="23">
        <f t="shared" si="57"/>
        <v>0</v>
      </c>
      <c r="T907" s="98">
        <f t="shared" si="59"/>
        <v>6</v>
      </c>
      <c r="U907" s="99">
        <f>V$1+(INT(SUM(S$2:S907)/70)*"00:15")</f>
        <v>0.41666666666666669</v>
      </c>
    </row>
    <row r="908" spans="13:21" x14ac:dyDescent="0.2">
      <c r="M908" s="22" t="str">
        <f t="shared" si="58"/>
        <v xml:space="preserve">  </v>
      </c>
      <c r="O908" s="24">
        <f t="shared" si="56"/>
        <v>0</v>
      </c>
      <c r="P908" s="97"/>
      <c r="Q908" s="23" t="str">
        <f>VLOOKUP(BD!U908,OPERATION!A$1:C$20,2,TRUE)</f>
        <v>A1</v>
      </c>
      <c r="R908" s="34" t="s">
        <v>61</v>
      </c>
      <c r="S908" s="23">
        <f t="shared" si="57"/>
        <v>0</v>
      </c>
      <c r="T908" s="98">
        <f t="shared" si="59"/>
        <v>6</v>
      </c>
      <c r="U908" s="99">
        <f>V$1+(INT(SUM(S$2:S908)/70)*"00:15")</f>
        <v>0.41666666666666669</v>
      </c>
    </row>
    <row r="909" spans="13:21" x14ac:dyDescent="0.2">
      <c r="M909" s="22" t="str">
        <f t="shared" si="58"/>
        <v xml:space="preserve">  </v>
      </c>
      <c r="O909" s="24">
        <f t="shared" si="56"/>
        <v>0</v>
      </c>
      <c r="P909" s="97"/>
      <c r="Q909" s="23" t="str">
        <f>VLOOKUP(BD!U909,OPERATION!A$1:C$20,2,TRUE)</f>
        <v>A1</v>
      </c>
      <c r="R909" s="34" t="s">
        <v>61</v>
      </c>
      <c r="S909" s="23">
        <f t="shared" si="57"/>
        <v>0</v>
      </c>
      <c r="T909" s="98">
        <f t="shared" si="59"/>
        <v>6</v>
      </c>
      <c r="U909" s="99">
        <f>V$1+(INT(SUM(S$2:S909)/70)*"00:15")</f>
        <v>0.41666666666666669</v>
      </c>
    </row>
    <row r="910" spans="13:21" x14ac:dyDescent="0.2">
      <c r="M910" s="22" t="str">
        <f t="shared" si="58"/>
        <v xml:space="preserve">  </v>
      </c>
      <c r="O910" s="24">
        <f t="shared" si="56"/>
        <v>0</v>
      </c>
      <c r="P910" s="97"/>
      <c r="Q910" s="23" t="str">
        <f>VLOOKUP(BD!U910,OPERATION!A$1:C$20,2,TRUE)</f>
        <v>A1</v>
      </c>
      <c r="R910" s="34" t="s">
        <v>61</v>
      </c>
      <c r="S910" s="23">
        <f t="shared" si="57"/>
        <v>0</v>
      </c>
      <c r="T910" s="98">
        <f t="shared" si="59"/>
        <v>6</v>
      </c>
      <c r="U910" s="99">
        <f>V$1+(INT(SUM(S$2:S910)/70)*"00:15")</f>
        <v>0.41666666666666669</v>
      </c>
    </row>
    <row r="911" spans="13:21" x14ac:dyDescent="0.2">
      <c r="M911" s="22" t="str">
        <f t="shared" si="58"/>
        <v xml:space="preserve">  </v>
      </c>
      <c r="O911" s="24">
        <f t="shared" si="56"/>
        <v>0</v>
      </c>
      <c r="P911" s="97"/>
      <c r="Q911" s="23" t="str">
        <f>VLOOKUP(BD!U911,OPERATION!A$1:C$20,2,TRUE)</f>
        <v>A1</v>
      </c>
      <c r="R911" s="34" t="s">
        <v>61</v>
      </c>
      <c r="S911" s="23">
        <f t="shared" si="57"/>
        <v>0</v>
      </c>
      <c r="T911" s="98">
        <f t="shared" si="59"/>
        <v>6</v>
      </c>
      <c r="U911" s="99">
        <f>V$1+(INT(SUM(S$2:S911)/70)*"00:15")</f>
        <v>0.41666666666666669</v>
      </c>
    </row>
    <row r="912" spans="13:21" x14ac:dyDescent="0.2">
      <c r="M912" s="22" t="str">
        <f t="shared" si="58"/>
        <v xml:space="preserve">  </v>
      </c>
      <c r="O912" s="24">
        <f t="shared" si="56"/>
        <v>0</v>
      </c>
      <c r="P912" s="97"/>
      <c r="Q912" s="23" t="str">
        <f>VLOOKUP(BD!U912,OPERATION!A$1:C$20,2,TRUE)</f>
        <v>A1</v>
      </c>
      <c r="R912" s="34" t="s">
        <v>61</v>
      </c>
      <c r="S912" s="23">
        <f t="shared" si="57"/>
        <v>0</v>
      </c>
      <c r="T912" s="98">
        <f t="shared" si="59"/>
        <v>6</v>
      </c>
      <c r="U912" s="99">
        <f>V$1+(INT(SUM(S$2:S912)/70)*"00:15")</f>
        <v>0.41666666666666669</v>
      </c>
    </row>
    <row r="913" spans="13:21" x14ac:dyDescent="0.2">
      <c r="M913" s="22" t="str">
        <f t="shared" si="58"/>
        <v xml:space="preserve">  </v>
      </c>
      <c r="O913" s="24">
        <f t="shared" si="56"/>
        <v>0</v>
      </c>
      <c r="P913" s="97"/>
      <c r="Q913" s="23" t="str">
        <f>VLOOKUP(BD!U913,OPERATION!A$1:C$20,2,TRUE)</f>
        <v>A1</v>
      </c>
      <c r="R913" s="34" t="s">
        <v>61</v>
      </c>
      <c r="S913" s="23">
        <f t="shared" si="57"/>
        <v>0</v>
      </c>
      <c r="T913" s="98">
        <f t="shared" si="59"/>
        <v>6</v>
      </c>
      <c r="U913" s="99">
        <f>V$1+(INT(SUM(S$2:S913)/70)*"00:15")</f>
        <v>0.41666666666666669</v>
      </c>
    </row>
    <row r="914" spans="13:21" x14ac:dyDescent="0.2">
      <c r="M914" s="22" t="str">
        <f t="shared" si="58"/>
        <v xml:space="preserve">  </v>
      </c>
      <c r="O914" s="24">
        <f t="shared" si="56"/>
        <v>0</v>
      </c>
      <c r="P914" s="97"/>
      <c r="Q914" s="23" t="str">
        <f>VLOOKUP(BD!U914,OPERATION!A$1:C$20,2,TRUE)</f>
        <v>A1</v>
      </c>
      <c r="R914" s="34" t="s">
        <v>61</v>
      </c>
      <c r="S914" s="23">
        <f t="shared" si="57"/>
        <v>0</v>
      </c>
      <c r="T914" s="98">
        <f t="shared" si="59"/>
        <v>6</v>
      </c>
      <c r="U914" s="99">
        <f>V$1+(INT(SUM(S$2:S914)/70)*"00:15")</f>
        <v>0.41666666666666669</v>
      </c>
    </row>
    <row r="915" spans="13:21" x14ac:dyDescent="0.2">
      <c r="M915" s="22" t="str">
        <f t="shared" si="58"/>
        <v xml:space="preserve">  </v>
      </c>
      <c r="O915" s="24">
        <f t="shared" si="56"/>
        <v>0</v>
      </c>
      <c r="P915" s="97"/>
      <c r="Q915" s="23" t="str">
        <f>VLOOKUP(BD!U915,OPERATION!A$1:C$20,2,TRUE)</f>
        <v>A1</v>
      </c>
      <c r="R915" s="34" t="s">
        <v>61</v>
      </c>
      <c r="S915" s="23">
        <f t="shared" si="57"/>
        <v>0</v>
      </c>
      <c r="T915" s="98">
        <f t="shared" si="59"/>
        <v>6</v>
      </c>
      <c r="U915" s="99">
        <f>V$1+(INT(SUM(S$2:S915)/70)*"00:15")</f>
        <v>0.41666666666666669</v>
      </c>
    </row>
    <row r="916" spans="13:21" x14ac:dyDescent="0.2">
      <c r="M916" s="22" t="str">
        <f t="shared" si="58"/>
        <v xml:space="preserve">  </v>
      </c>
      <c r="O916" s="24">
        <f t="shared" si="56"/>
        <v>0</v>
      </c>
      <c r="P916" s="97"/>
      <c r="Q916" s="23" t="str">
        <f>VLOOKUP(BD!U916,OPERATION!A$1:C$20,2,TRUE)</f>
        <v>A1</v>
      </c>
      <c r="R916" s="34" t="s">
        <v>61</v>
      </c>
      <c r="S916" s="23">
        <f t="shared" si="57"/>
        <v>0</v>
      </c>
      <c r="T916" s="98">
        <f t="shared" si="59"/>
        <v>6</v>
      </c>
      <c r="U916" s="99">
        <f>V$1+(INT(SUM(S$2:S916)/70)*"00:15")</f>
        <v>0.41666666666666669</v>
      </c>
    </row>
    <row r="917" spans="13:21" x14ac:dyDescent="0.2">
      <c r="M917" s="22" t="str">
        <f t="shared" si="58"/>
        <v xml:space="preserve">  </v>
      </c>
      <c r="O917" s="24">
        <f t="shared" si="56"/>
        <v>0</v>
      </c>
      <c r="P917" s="97"/>
      <c r="Q917" s="23" t="str">
        <f>VLOOKUP(BD!U917,OPERATION!A$1:C$20,2,TRUE)</f>
        <v>A1</v>
      </c>
      <c r="R917" s="34" t="s">
        <v>61</v>
      </c>
      <c r="S917" s="23">
        <f t="shared" si="57"/>
        <v>0</v>
      </c>
      <c r="T917" s="98">
        <f t="shared" si="59"/>
        <v>6</v>
      </c>
      <c r="U917" s="99">
        <f>V$1+(INT(SUM(S$2:S917)/70)*"00:15")</f>
        <v>0.41666666666666669</v>
      </c>
    </row>
    <row r="918" spans="13:21" x14ac:dyDescent="0.2">
      <c r="M918" s="22" t="str">
        <f t="shared" si="58"/>
        <v xml:space="preserve">  </v>
      </c>
      <c r="O918" s="24">
        <f t="shared" si="56"/>
        <v>0</v>
      </c>
      <c r="P918" s="97"/>
      <c r="Q918" s="23" t="str">
        <f>VLOOKUP(BD!U918,OPERATION!A$1:C$20,2,TRUE)</f>
        <v>A1</v>
      </c>
      <c r="R918" s="34" t="s">
        <v>61</v>
      </c>
      <c r="S918" s="23">
        <f t="shared" si="57"/>
        <v>0</v>
      </c>
      <c r="T918" s="98">
        <f t="shared" si="59"/>
        <v>6</v>
      </c>
      <c r="U918" s="99">
        <f>V$1+(INT(SUM(S$2:S918)/70)*"00:15")</f>
        <v>0.41666666666666669</v>
      </c>
    </row>
    <row r="919" spans="13:21" x14ac:dyDescent="0.2">
      <c r="M919" s="22" t="str">
        <f t="shared" si="58"/>
        <v xml:space="preserve">  </v>
      </c>
      <c r="O919" s="24">
        <f t="shared" si="56"/>
        <v>0</v>
      </c>
      <c r="P919" s="97"/>
      <c r="Q919" s="23" t="str">
        <f>VLOOKUP(BD!U919,OPERATION!A$1:C$20,2,TRUE)</f>
        <v>A1</v>
      </c>
      <c r="R919" s="34" t="s">
        <v>61</v>
      </c>
      <c r="S919" s="23">
        <f t="shared" si="57"/>
        <v>0</v>
      </c>
      <c r="T919" s="98">
        <f t="shared" si="59"/>
        <v>6</v>
      </c>
      <c r="U919" s="99">
        <f>V$1+(INT(SUM(S$2:S919)/70)*"00:15")</f>
        <v>0.41666666666666669</v>
      </c>
    </row>
    <row r="920" spans="13:21" x14ac:dyDescent="0.2">
      <c r="M920" s="22" t="str">
        <f t="shared" si="58"/>
        <v xml:space="preserve">  </v>
      </c>
      <c r="O920" s="24">
        <f t="shared" si="56"/>
        <v>0</v>
      </c>
      <c r="P920" s="97"/>
      <c r="Q920" s="23" t="str">
        <f>VLOOKUP(BD!U920,OPERATION!A$1:C$20,2,TRUE)</f>
        <v>A1</v>
      </c>
      <c r="R920" s="34" t="s">
        <v>61</v>
      </c>
      <c r="S920" s="23">
        <f t="shared" si="57"/>
        <v>0</v>
      </c>
      <c r="T920" s="98">
        <f t="shared" si="59"/>
        <v>6</v>
      </c>
      <c r="U920" s="99">
        <f>V$1+(INT(SUM(S$2:S920)/70)*"00:15")</f>
        <v>0.41666666666666669</v>
      </c>
    </row>
    <row r="921" spans="13:21" x14ac:dyDescent="0.2">
      <c r="M921" s="22" t="str">
        <f t="shared" si="58"/>
        <v xml:space="preserve">  </v>
      </c>
      <c r="O921" s="24">
        <f t="shared" si="56"/>
        <v>0</v>
      </c>
      <c r="P921" s="97"/>
      <c r="Q921" s="23" t="str">
        <f>VLOOKUP(BD!U921,OPERATION!A$1:C$20,2,TRUE)</f>
        <v>A1</v>
      </c>
      <c r="R921" s="34" t="s">
        <v>61</v>
      </c>
      <c r="S921" s="23">
        <f t="shared" si="57"/>
        <v>0</v>
      </c>
      <c r="T921" s="98">
        <f t="shared" si="59"/>
        <v>6</v>
      </c>
      <c r="U921" s="99">
        <f>V$1+(INT(SUM(S$2:S921)/70)*"00:15")</f>
        <v>0.41666666666666669</v>
      </c>
    </row>
    <row r="922" spans="13:21" x14ac:dyDescent="0.2">
      <c r="M922" s="22" t="str">
        <f t="shared" si="58"/>
        <v xml:space="preserve">  </v>
      </c>
      <c r="O922" s="24">
        <f t="shared" si="56"/>
        <v>0</v>
      </c>
      <c r="P922" s="97"/>
      <c r="Q922" s="23" t="str">
        <f>VLOOKUP(BD!U922,OPERATION!A$1:C$20,2,TRUE)</f>
        <v>A1</v>
      </c>
      <c r="R922" s="34" t="s">
        <v>61</v>
      </c>
      <c r="S922" s="23">
        <f t="shared" si="57"/>
        <v>0</v>
      </c>
      <c r="T922" s="98">
        <f t="shared" si="59"/>
        <v>6</v>
      </c>
      <c r="U922" s="99">
        <f>V$1+(INT(SUM(S$2:S922)/70)*"00:15")</f>
        <v>0.41666666666666669</v>
      </c>
    </row>
    <row r="923" spans="13:21" x14ac:dyDescent="0.2">
      <c r="M923" s="22" t="str">
        <f t="shared" si="58"/>
        <v xml:space="preserve">  </v>
      </c>
      <c r="O923" s="24">
        <f t="shared" si="56"/>
        <v>0</v>
      </c>
      <c r="P923" s="97"/>
      <c r="Q923" s="23" t="str">
        <f>VLOOKUP(BD!U923,OPERATION!A$1:C$20,2,TRUE)</f>
        <v>A1</v>
      </c>
      <c r="R923" s="34" t="s">
        <v>61</v>
      </c>
      <c r="S923" s="23">
        <f t="shared" si="57"/>
        <v>0</v>
      </c>
      <c r="T923" s="98">
        <f t="shared" si="59"/>
        <v>6</v>
      </c>
      <c r="U923" s="99">
        <f>V$1+(INT(SUM(S$2:S923)/70)*"00:15")</f>
        <v>0.41666666666666669</v>
      </c>
    </row>
    <row r="924" spans="13:21" x14ac:dyDescent="0.2">
      <c r="M924" s="22" t="str">
        <f t="shared" si="58"/>
        <v xml:space="preserve">  </v>
      </c>
      <c r="O924" s="24">
        <f t="shared" si="56"/>
        <v>0</v>
      </c>
      <c r="P924" s="97"/>
      <c r="Q924" s="23" t="str">
        <f>VLOOKUP(BD!U924,OPERATION!A$1:C$20,2,TRUE)</f>
        <v>A1</v>
      </c>
      <c r="R924" s="34" t="s">
        <v>61</v>
      </c>
      <c r="S924" s="23">
        <f t="shared" si="57"/>
        <v>0</v>
      </c>
      <c r="T924" s="98">
        <f t="shared" si="59"/>
        <v>6</v>
      </c>
      <c r="U924" s="99">
        <f>V$1+(INT(SUM(S$2:S924)/70)*"00:15")</f>
        <v>0.41666666666666669</v>
      </c>
    </row>
    <row r="925" spans="13:21" x14ac:dyDescent="0.2">
      <c r="M925" s="22" t="str">
        <f t="shared" si="58"/>
        <v xml:space="preserve">  </v>
      </c>
      <c r="O925" s="24">
        <f t="shared" si="56"/>
        <v>0</v>
      </c>
      <c r="P925" s="97"/>
      <c r="Q925" s="23" t="str">
        <f>VLOOKUP(BD!U925,OPERATION!A$1:C$20,2,TRUE)</f>
        <v>A1</v>
      </c>
      <c r="R925" s="34" t="s">
        <v>61</v>
      </c>
      <c r="S925" s="23">
        <f t="shared" si="57"/>
        <v>0</v>
      </c>
      <c r="T925" s="98">
        <f t="shared" si="59"/>
        <v>6</v>
      </c>
      <c r="U925" s="99">
        <f>V$1+(INT(SUM(S$2:S925)/70)*"00:15")</f>
        <v>0.41666666666666669</v>
      </c>
    </row>
    <row r="926" spans="13:21" x14ac:dyDescent="0.2">
      <c r="M926" s="22" t="str">
        <f t="shared" si="58"/>
        <v xml:space="preserve">  </v>
      </c>
      <c r="O926" s="24">
        <f t="shared" si="56"/>
        <v>0</v>
      </c>
      <c r="P926" s="97"/>
      <c r="Q926" s="23" t="str">
        <f>VLOOKUP(BD!U926,OPERATION!A$1:C$20,2,TRUE)</f>
        <v>A1</v>
      </c>
      <c r="R926" s="34" t="s">
        <v>61</v>
      </c>
      <c r="S926" s="23">
        <f t="shared" si="57"/>
        <v>0</v>
      </c>
      <c r="T926" s="98">
        <f t="shared" si="59"/>
        <v>6</v>
      </c>
      <c r="U926" s="99">
        <f>V$1+(INT(SUM(S$2:S926)/70)*"00:15")</f>
        <v>0.41666666666666669</v>
      </c>
    </row>
    <row r="927" spans="13:21" x14ac:dyDescent="0.2">
      <c r="M927" s="22" t="str">
        <f t="shared" si="58"/>
        <v xml:space="preserve">  </v>
      </c>
      <c r="O927" s="24">
        <f t="shared" si="56"/>
        <v>0</v>
      </c>
      <c r="P927" s="97"/>
      <c r="Q927" s="23" t="str">
        <f>VLOOKUP(BD!U927,OPERATION!A$1:C$20,2,TRUE)</f>
        <v>A1</v>
      </c>
      <c r="R927" s="34" t="s">
        <v>61</v>
      </c>
      <c r="S927" s="23">
        <f t="shared" si="57"/>
        <v>0</v>
      </c>
      <c r="T927" s="98">
        <f t="shared" si="59"/>
        <v>6</v>
      </c>
      <c r="U927" s="99">
        <f>V$1+(INT(SUM(S$2:S927)/70)*"00:15")</f>
        <v>0.41666666666666669</v>
      </c>
    </row>
    <row r="928" spans="13:21" x14ac:dyDescent="0.2">
      <c r="M928" s="22" t="str">
        <f t="shared" si="58"/>
        <v xml:space="preserve">  </v>
      </c>
      <c r="O928" s="24">
        <f t="shared" si="56"/>
        <v>0</v>
      </c>
      <c r="P928" s="97"/>
      <c r="Q928" s="23" t="str">
        <f>VLOOKUP(BD!U928,OPERATION!A$1:C$20,2,TRUE)</f>
        <v>A1</v>
      </c>
      <c r="R928" s="34" t="s">
        <v>61</v>
      </c>
      <c r="S928" s="23">
        <f t="shared" si="57"/>
        <v>0</v>
      </c>
      <c r="T928" s="98">
        <f t="shared" si="59"/>
        <v>6</v>
      </c>
      <c r="U928" s="99">
        <f>V$1+(INT(SUM(S$2:S928)/70)*"00:15")</f>
        <v>0.41666666666666669</v>
      </c>
    </row>
    <row r="929" spans="13:21" x14ac:dyDescent="0.2">
      <c r="M929" s="22" t="str">
        <f t="shared" si="58"/>
        <v xml:space="preserve">  </v>
      </c>
      <c r="O929" s="24">
        <f t="shared" si="56"/>
        <v>0</v>
      </c>
      <c r="P929" s="97"/>
      <c r="Q929" s="23" t="str">
        <f>VLOOKUP(BD!U929,OPERATION!A$1:C$20,2,TRUE)</f>
        <v>A1</v>
      </c>
      <c r="R929" s="34" t="s">
        <v>61</v>
      </c>
      <c r="S929" s="23">
        <f t="shared" si="57"/>
        <v>0</v>
      </c>
      <c r="T929" s="98">
        <f t="shared" si="59"/>
        <v>6</v>
      </c>
      <c r="U929" s="99">
        <f>V$1+(INT(SUM(S$2:S929)/70)*"00:15")</f>
        <v>0.41666666666666669</v>
      </c>
    </row>
    <row r="930" spans="13:21" x14ac:dyDescent="0.2">
      <c r="M930" s="22" t="str">
        <f t="shared" si="58"/>
        <v xml:space="preserve">  </v>
      </c>
      <c r="O930" s="24">
        <f t="shared" si="56"/>
        <v>0</v>
      </c>
      <c r="P930" s="97"/>
      <c r="Q930" s="23" t="str">
        <f>VLOOKUP(BD!U930,OPERATION!A$1:C$20,2,TRUE)</f>
        <v>A1</v>
      </c>
      <c r="R930" s="34" t="s">
        <v>61</v>
      </c>
      <c r="S930" s="23">
        <f t="shared" si="57"/>
        <v>0</v>
      </c>
      <c r="T930" s="98">
        <f t="shared" si="59"/>
        <v>6</v>
      </c>
      <c r="U930" s="99">
        <f>V$1+(INT(SUM(S$2:S930)/70)*"00:15")</f>
        <v>0.41666666666666669</v>
      </c>
    </row>
    <row r="931" spans="13:21" x14ac:dyDescent="0.2">
      <c r="M931" s="22" t="str">
        <f t="shared" si="58"/>
        <v xml:space="preserve">  </v>
      </c>
      <c r="O931" s="24">
        <f t="shared" si="56"/>
        <v>0</v>
      </c>
      <c r="P931" s="97"/>
      <c r="Q931" s="23" t="str">
        <f>VLOOKUP(BD!U931,OPERATION!A$1:C$20,2,TRUE)</f>
        <v>A1</v>
      </c>
      <c r="R931" s="34" t="s">
        <v>61</v>
      </c>
      <c r="S931" s="23">
        <f t="shared" si="57"/>
        <v>0</v>
      </c>
      <c r="T931" s="98">
        <f t="shared" si="59"/>
        <v>6</v>
      </c>
      <c r="U931" s="99">
        <f>V$1+(INT(SUM(S$2:S931)/70)*"00:15")</f>
        <v>0.41666666666666669</v>
      </c>
    </row>
    <row r="932" spans="13:21" x14ac:dyDescent="0.2">
      <c r="M932" s="22" t="str">
        <f t="shared" si="58"/>
        <v xml:space="preserve">  </v>
      </c>
      <c r="O932" s="24">
        <f t="shared" si="56"/>
        <v>0</v>
      </c>
      <c r="P932" s="97"/>
      <c r="Q932" s="23" t="str">
        <f>VLOOKUP(BD!U932,OPERATION!A$1:C$20,2,TRUE)</f>
        <v>A1</v>
      </c>
      <c r="R932" s="34" t="s">
        <v>61</v>
      </c>
      <c r="S932" s="23">
        <f t="shared" si="57"/>
        <v>0</v>
      </c>
      <c r="T932" s="98">
        <f t="shared" si="59"/>
        <v>6</v>
      </c>
      <c r="U932" s="99">
        <f>V$1+(INT(SUM(S$2:S932)/70)*"00:15")</f>
        <v>0.41666666666666669</v>
      </c>
    </row>
    <row r="933" spans="13:21" x14ac:dyDescent="0.2">
      <c r="M933" s="22" t="str">
        <f t="shared" si="58"/>
        <v xml:space="preserve">  </v>
      </c>
      <c r="O933" s="24">
        <f t="shared" si="56"/>
        <v>0</v>
      </c>
      <c r="P933" s="97"/>
      <c r="Q933" s="23" t="str">
        <f>VLOOKUP(BD!U933,OPERATION!A$1:C$20,2,TRUE)</f>
        <v>A1</v>
      </c>
      <c r="R933" s="34" t="s">
        <v>61</v>
      </c>
      <c r="S933" s="23">
        <f t="shared" si="57"/>
        <v>0</v>
      </c>
      <c r="T933" s="98">
        <f t="shared" si="59"/>
        <v>6</v>
      </c>
      <c r="U933" s="99">
        <f>V$1+(INT(SUM(S$2:S933)/70)*"00:15")</f>
        <v>0.41666666666666669</v>
      </c>
    </row>
    <row r="934" spans="13:21" x14ac:dyDescent="0.2">
      <c r="M934" s="22" t="str">
        <f t="shared" si="58"/>
        <v xml:space="preserve">  </v>
      </c>
      <c r="O934" s="24">
        <f t="shared" si="56"/>
        <v>0</v>
      </c>
      <c r="P934" s="97"/>
      <c r="Q934" s="23" t="str">
        <f>VLOOKUP(BD!U934,OPERATION!A$1:C$20,2,TRUE)</f>
        <v>A1</v>
      </c>
      <c r="R934" s="34" t="s">
        <v>61</v>
      </c>
      <c r="S934" s="23">
        <f t="shared" si="57"/>
        <v>0</v>
      </c>
      <c r="T934" s="98">
        <f t="shared" si="59"/>
        <v>6</v>
      </c>
      <c r="U934" s="99">
        <f>V$1+(INT(SUM(S$2:S934)/70)*"00:15")</f>
        <v>0.41666666666666669</v>
      </c>
    </row>
    <row r="935" spans="13:21" x14ac:dyDescent="0.2">
      <c r="M935" s="22" t="str">
        <f t="shared" si="58"/>
        <v xml:space="preserve">  </v>
      </c>
      <c r="O935" s="24">
        <f t="shared" si="56"/>
        <v>0</v>
      </c>
      <c r="P935" s="97"/>
      <c r="Q935" s="23" t="str">
        <f>VLOOKUP(BD!U935,OPERATION!A$1:C$20,2,TRUE)</f>
        <v>A1</v>
      </c>
      <c r="R935" s="34" t="s">
        <v>61</v>
      </c>
      <c r="S935" s="23">
        <f t="shared" si="57"/>
        <v>0</v>
      </c>
      <c r="T935" s="98">
        <f t="shared" si="59"/>
        <v>6</v>
      </c>
      <c r="U935" s="99">
        <f>V$1+(INT(SUM(S$2:S935)/70)*"00:15")</f>
        <v>0.41666666666666669</v>
      </c>
    </row>
    <row r="936" spans="13:21" x14ac:dyDescent="0.2">
      <c r="M936" s="22" t="str">
        <f t="shared" si="58"/>
        <v xml:space="preserve">  </v>
      </c>
      <c r="O936" s="24">
        <f t="shared" si="56"/>
        <v>0</v>
      </c>
      <c r="P936" s="97"/>
      <c r="Q936" s="23" t="str">
        <f>VLOOKUP(BD!U936,OPERATION!A$1:C$20,2,TRUE)</f>
        <v>A1</v>
      </c>
      <c r="R936" s="34" t="s">
        <v>61</v>
      </c>
      <c r="S936" s="23">
        <f t="shared" si="57"/>
        <v>0</v>
      </c>
      <c r="T936" s="98">
        <f t="shared" si="59"/>
        <v>6</v>
      </c>
      <c r="U936" s="99">
        <f>V$1+(INT(SUM(S$2:S936)/70)*"00:15")</f>
        <v>0.41666666666666669</v>
      </c>
    </row>
    <row r="937" spans="13:21" x14ac:dyDescent="0.2">
      <c r="M937" s="22" t="str">
        <f t="shared" si="58"/>
        <v xml:space="preserve">  </v>
      </c>
      <c r="O937" s="24">
        <f t="shared" si="56"/>
        <v>0</v>
      </c>
      <c r="P937" s="97"/>
      <c r="Q937" s="23" t="str">
        <f>VLOOKUP(BD!U937,OPERATION!A$1:C$20,2,TRUE)</f>
        <v>A1</v>
      </c>
      <c r="R937" s="34" t="s">
        <v>61</v>
      </c>
      <c r="S937" s="23">
        <f t="shared" si="57"/>
        <v>0</v>
      </c>
      <c r="T937" s="98">
        <f t="shared" si="59"/>
        <v>6</v>
      </c>
      <c r="U937" s="99">
        <f>V$1+(INT(SUM(S$2:S937)/70)*"00:15")</f>
        <v>0.41666666666666669</v>
      </c>
    </row>
    <row r="938" spans="13:21" x14ac:dyDescent="0.2">
      <c r="M938" s="22" t="str">
        <f t="shared" si="58"/>
        <v xml:space="preserve">  </v>
      </c>
      <c r="O938" s="24">
        <f t="shared" si="56"/>
        <v>0</v>
      </c>
      <c r="P938" s="97"/>
      <c r="Q938" s="23" t="str">
        <f>VLOOKUP(BD!U938,OPERATION!A$1:C$20,2,TRUE)</f>
        <v>A1</v>
      </c>
      <c r="R938" s="34" t="s">
        <v>61</v>
      </c>
      <c r="S938" s="23">
        <f t="shared" si="57"/>
        <v>0</v>
      </c>
      <c r="T938" s="98">
        <f t="shared" si="59"/>
        <v>6</v>
      </c>
      <c r="U938" s="99">
        <f>V$1+(INT(SUM(S$2:S938)/70)*"00:15")</f>
        <v>0.41666666666666669</v>
      </c>
    </row>
    <row r="939" spans="13:21" x14ac:dyDescent="0.2">
      <c r="M939" s="22" t="str">
        <f t="shared" si="58"/>
        <v xml:space="preserve">  </v>
      </c>
      <c r="O939" s="24">
        <f t="shared" si="56"/>
        <v>0</v>
      </c>
      <c r="P939" s="97"/>
      <c r="Q939" s="23" t="str">
        <f>VLOOKUP(BD!U939,OPERATION!A$1:C$20,2,TRUE)</f>
        <v>A1</v>
      </c>
      <c r="R939" s="34" t="s">
        <v>61</v>
      </c>
      <c r="S939" s="23">
        <f t="shared" si="57"/>
        <v>0</v>
      </c>
      <c r="T939" s="98">
        <f t="shared" si="59"/>
        <v>6</v>
      </c>
      <c r="U939" s="99">
        <f>V$1+(INT(SUM(S$2:S939)/70)*"00:15")</f>
        <v>0.41666666666666669</v>
      </c>
    </row>
    <row r="940" spans="13:21" x14ac:dyDescent="0.2">
      <c r="M940" s="22" t="str">
        <f t="shared" si="58"/>
        <v xml:space="preserve">  </v>
      </c>
      <c r="O940" s="24">
        <f t="shared" si="56"/>
        <v>0</v>
      </c>
      <c r="P940" s="97"/>
      <c r="Q940" s="23" t="str">
        <f>VLOOKUP(BD!U940,OPERATION!A$1:C$20,2,TRUE)</f>
        <v>A1</v>
      </c>
      <c r="R940" s="34" t="s">
        <v>61</v>
      </c>
      <c r="S940" s="23">
        <f t="shared" si="57"/>
        <v>0</v>
      </c>
      <c r="T940" s="98">
        <f t="shared" si="59"/>
        <v>6</v>
      </c>
      <c r="U940" s="99">
        <f>V$1+(INT(SUM(S$2:S940)/70)*"00:15")</f>
        <v>0.41666666666666669</v>
      </c>
    </row>
    <row r="941" spans="13:21" x14ac:dyDescent="0.2">
      <c r="M941" s="22" t="str">
        <f t="shared" si="58"/>
        <v xml:space="preserve">  </v>
      </c>
      <c r="O941" s="24">
        <f t="shared" si="56"/>
        <v>0</v>
      </c>
      <c r="P941" s="97"/>
      <c r="Q941" s="23" t="str">
        <f>VLOOKUP(BD!U941,OPERATION!A$1:C$20,2,TRUE)</f>
        <v>A1</v>
      </c>
      <c r="R941" s="34" t="s">
        <v>61</v>
      </c>
      <c r="S941" s="23">
        <f t="shared" si="57"/>
        <v>0</v>
      </c>
      <c r="T941" s="98">
        <f t="shared" si="59"/>
        <v>6</v>
      </c>
      <c r="U941" s="99">
        <f>V$1+(INT(SUM(S$2:S941)/70)*"00:15")</f>
        <v>0.41666666666666669</v>
      </c>
    </row>
    <row r="942" spans="13:21" x14ac:dyDescent="0.2">
      <c r="M942" s="22" t="str">
        <f t="shared" si="58"/>
        <v xml:space="preserve">  </v>
      </c>
      <c r="O942" s="24">
        <f t="shared" si="56"/>
        <v>0</v>
      </c>
      <c r="P942" s="97"/>
      <c r="Q942" s="23" t="str">
        <f>VLOOKUP(BD!U942,OPERATION!A$1:C$20,2,TRUE)</f>
        <v>A1</v>
      </c>
      <c r="R942" s="34" t="s">
        <v>61</v>
      </c>
      <c r="S942" s="23">
        <f t="shared" si="57"/>
        <v>0</v>
      </c>
      <c r="T942" s="98">
        <f t="shared" si="59"/>
        <v>6</v>
      </c>
      <c r="U942" s="99">
        <f>V$1+(INT(SUM(S$2:S942)/70)*"00:15")</f>
        <v>0.41666666666666669</v>
      </c>
    </row>
    <row r="943" spans="13:21" x14ac:dyDescent="0.2">
      <c r="M943" s="22" t="str">
        <f t="shared" si="58"/>
        <v xml:space="preserve">  </v>
      </c>
      <c r="O943" s="24">
        <f t="shared" si="56"/>
        <v>0</v>
      </c>
      <c r="P943" s="97"/>
      <c r="Q943" s="23" t="str">
        <f>VLOOKUP(BD!U943,OPERATION!A$1:C$20,2,TRUE)</f>
        <v>A1</v>
      </c>
      <c r="R943" s="34" t="s">
        <v>61</v>
      </c>
      <c r="S943" s="23">
        <f t="shared" si="57"/>
        <v>0</v>
      </c>
      <c r="T943" s="98">
        <f t="shared" si="59"/>
        <v>6</v>
      </c>
      <c r="U943" s="99">
        <f>V$1+(INT(SUM(S$2:S943)/70)*"00:15")</f>
        <v>0.41666666666666669</v>
      </c>
    </row>
    <row r="944" spans="13:21" x14ac:dyDescent="0.2">
      <c r="M944" s="22" t="str">
        <f t="shared" si="58"/>
        <v xml:space="preserve">  </v>
      </c>
      <c r="O944" s="24">
        <f t="shared" si="56"/>
        <v>0</v>
      </c>
      <c r="P944" s="97"/>
      <c r="Q944" s="23" t="str">
        <f>VLOOKUP(BD!U944,OPERATION!A$1:C$20,2,TRUE)</f>
        <v>A1</v>
      </c>
      <c r="R944" s="34" t="s">
        <v>61</v>
      </c>
      <c r="S944" s="23">
        <f t="shared" si="57"/>
        <v>0</v>
      </c>
      <c r="T944" s="98">
        <f t="shared" si="59"/>
        <v>6</v>
      </c>
      <c r="U944" s="99">
        <f>V$1+(INT(SUM(S$2:S944)/70)*"00:15")</f>
        <v>0.41666666666666669</v>
      </c>
    </row>
    <row r="945" spans="13:21" x14ac:dyDescent="0.2">
      <c r="M945" s="22" t="str">
        <f t="shared" si="58"/>
        <v xml:space="preserve">  </v>
      </c>
      <c r="O945" s="24">
        <f t="shared" si="56"/>
        <v>0</v>
      </c>
      <c r="P945" s="97"/>
      <c r="Q945" s="23" t="str">
        <f>VLOOKUP(BD!U945,OPERATION!A$1:C$20,2,TRUE)</f>
        <v>A1</v>
      </c>
      <c r="R945" s="34" t="s">
        <v>61</v>
      </c>
      <c r="S945" s="23">
        <f t="shared" si="57"/>
        <v>0</v>
      </c>
      <c r="T945" s="98">
        <f t="shared" si="59"/>
        <v>6</v>
      </c>
      <c r="U945" s="99">
        <f>V$1+(INT(SUM(S$2:S945)/70)*"00:15")</f>
        <v>0.41666666666666669</v>
      </c>
    </row>
    <row r="946" spans="13:21" x14ac:dyDescent="0.2">
      <c r="M946" s="22" t="str">
        <f t="shared" si="58"/>
        <v xml:space="preserve">  </v>
      </c>
      <c r="O946" s="24">
        <f t="shared" si="56"/>
        <v>0</v>
      </c>
      <c r="P946" s="97"/>
      <c r="Q946" s="23" t="str">
        <f>VLOOKUP(BD!U946,OPERATION!A$1:C$20,2,TRUE)</f>
        <v>A1</v>
      </c>
      <c r="R946" s="34" t="s">
        <v>61</v>
      </c>
      <c r="S946" s="23">
        <f t="shared" si="57"/>
        <v>0</v>
      </c>
      <c r="T946" s="98">
        <f t="shared" si="59"/>
        <v>6</v>
      </c>
      <c r="U946" s="99">
        <f>V$1+(INT(SUM(S$2:S946)/70)*"00:15")</f>
        <v>0.41666666666666669</v>
      </c>
    </row>
    <row r="947" spans="13:21" x14ac:dyDescent="0.2">
      <c r="M947" s="22" t="str">
        <f t="shared" si="58"/>
        <v xml:space="preserve">  </v>
      </c>
      <c r="O947" s="24">
        <f t="shared" si="56"/>
        <v>0</v>
      </c>
      <c r="P947" s="97"/>
      <c r="Q947" s="23" t="str">
        <f>VLOOKUP(BD!U947,OPERATION!A$1:C$20,2,TRUE)</f>
        <v>A1</v>
      </c>
      <c r="R947" s="34" t="s">
        <v>61</v>
      </c>
      <c r="S947" s="23">
        <f t="shared" si="57"/>
        <v>0</v>
      </c>
      <c r="T947" s="98">
        <f t="shared" si="59"/>
        <v>6</v>
      </c>
      <c r="U947" s="99">
        <f>V$1+(INT(SUM(S$2:S947)/70)*"00:15")</f>
        <v>0.41666666666666669</v>
      </c>
    </row>
    <row r="948" spans="13:21" x14ac:dyDescent="0.2">
      <c r="M948" s="22" t="str">
        <f t="shared" si="58"/>
        <v xml:space="preserve">  </v>
      </c>
      <c r="O948" s="24">
        <f t="shared" si="56"/>
        <v>0</v>
      </c>
      <c r="P948" s="97"/>
      <c r="Q948" s="23" t="str">
        <f>VLOOKUP(BD!U948,OPERATION!A$1:C$20,2,TRUE)</f>
        <v>A1</v>
      </c>
      <c r="R948" s="34" t="s">
        <v>61</v>
      </c>
      <c r="S948" s="23">
        <f t="shared" si="57"/>
        <v>0</v>
      </c>
      <c r="T948" s="98">
        <f t="shared" si="59"/>
        <v>6</v>
      </c>
      <c r="U948" s="99">
        <f>V$1+(INT(SUM(S$2:S948)/70)*"00:15")</f>
        <v>0.41666666666666669</v>
      </c>
    </row>
    <row r="949" spans="13:21" x14ac:dyDescent="0.2">
      <c r="M949" s="22" t="str">
        <f t="shared" si="58"/>
        <v xml:space="preserve">  </v>
      </c>
      <c r="O949" s="24">
        <f t="shared" si="56"/>
        <v>0</v>
      </c>
      <c r="P949" s="97"/>
      <c r="Q949" s="23" t="str">
        <f>VLOOKUP(BD!U949,OPERATION!A$1:C$20,2,TRUE)</f>
        <v>A1</v>
      </c>
      <c r="R949" s="34" t="s">
        <v>61</v>
      </c>
      <c r="S949" s="23">
        <f t="shared" si="57"/>
        <v>0</v>
      </c>
      <c r="T949" s="98">
        <f t="shared" si="59"/>
        <v>6</v>
      </c>
      <c r="U949" s="99">
        <f>V$1+(INT(SUM(S$2:S949)/70)*"00:15")</f>
        <v>0.41666666666666669</v>
      </c>
    </row>
    <row r="950" spans="13:21" x14ac:dyDescent="0.2">
      <c r="M950" s="22" t="str">
        <f t="shared" si="58"/>
        <v xml:space="preserve">  </v>
      </c>
      <c r="O950" s="24">
        <f t="shared" si="56"/>
        <v>0</v>
      </c>
      <c r="P950" s="97"/>
      <c r="Q950" s="23" t="str">
        <f>VLOOKUP(BD!U950,OPERATION!A$1:C$20,2,TRUE)</f>
        <v>A1</v>
      </c>
      <c r="R950" s="34" t="s">
        <v>61</v>
      </c>
      <c r="S950" s="23">
        <f t="shared" si="57"/>
        <v>0</v>
      </c>
      <c r="T950" s="98">
        <f t="shared" si="59"/>
        <v>6</v>
      </c>
      <c r="U950" s="99">
        <f>V$1+(INT(SUM(S$2:S950)/70)*"00:15")</f>
        <v>0.41666666666666669</v>
      </c>
    </row>
    <row r="951" spans="13:21" x14ac:dyDescent="0.2">
      <c r="M951" s="22" t="str">
        <f t="shared" si="58"/>
        <v xml:space="preserve">  </v>
      </c>
      <c r="O951" s="24">
        <f t="shared" si="56"/>
        <v>0</v>
      </c>
      <c r="P951" s="97"/>
      <c r="Q951" s="23" t="str">
        <f>VLOOKUP(BD!U951,OPERATION!A$1:C$20,2,TRUE)</f>
        <v>A1</v>
      </c>
      <c r="R951" s="34" t="s">
        <v>61</v>
      </c>
      <c r="S951" s="23">
        <f t="shared" si="57"/>
        <v>0</v>
      </c>
      <c r="T951" s="98">
        <f t="shared" si="59"/>
        <v>6</v>
      </c>
      <c r="U951" s="99">
        <f>V$1+(INT(SUM(S$2:S951)/70)*"00:15")</f>
        <v>0.41666666666666669</v>
      </c>
    </row>
    <row r="952" spans="13:21" x14ac:dyDescent="0.2">
      <c r="M952" s="22" t="str">
        <f t="shared" si="58"/>
        <v xml:space="preserve">  </v>
      </c>
      <c r="O952" s="24">
        <f t="shared" si="56"/>
        <v>0</v>
      </c>
      <c r="P952" s="97"/>
      <c r="Q952" s="23" t="str">
        <f>VLOOKUP(BD!U952,OPERATION!A$1:C$20,2,TRUE)</f>
        <v>A1</v>
      </c>
      <c r="R952" s="34" t="s">
        <v>61</v>
      </c>
      <c r="S952" s="23">
        <f t="shared" si="57"/>
        <v>0</v>
      </c>
      <c r="T952" s="98">
        <f t="shared" si="59"/>
        <v>6</v>
      </c>
      <c r="U952" s="99">
        <f>V$1+(INT(SUM(S$2:S952)/70)*"00:15")</f>
        <v>0.41666666666666669</v>
      </c>
    </row>
    <row r="953" spans="13:21" x14ac:dyDescent="0.2">
      <c r="M953" s="22" t="str">
        <f t="shared" si="58"/>
        <v xml:space="preserve">  </v>
      </c>
      <c r="O953" s="24">
        <f t="shared" si="56"/>
        <v>0</v>
      </c>
      <c r="P953" s="97"/>
      <c r="Q953" s="23" t="str">
        <f>VLOOKUP(BD!U953,OPERATION!A$1:C$20,2,TRUE)</f>
        <v>A1</v>
      </c>
      <c r="R953" s="34" t="s">
        <v>61</v>
      </c>
      <c r="S953" s="23">
        <f t="shared" si="57"/>
        <v>0</v>
      </c>
      <c r="T953" s="98">
        <f t="shared" si="59"/>
        <v>6</v>
      </c>
      <c r="U953" s="99">
        <f>V$1+(INT(SUM(S$2:S953)/70)*"00:15")</f>
        <v>0.41666666666666669</v>
      </c>
    </row>
    <row r="954" spans="13:21" x14ac:dyDescent="0.2">
      <c r="M954" s="22" t="str">
        <f t="shared" si="58"/>
        <v xml:space="preserve">  </v>
      </c>
      <c r="O954" s="24">
        <f t="shared" si="56"/>
        <v>0</v>
      </c>
      <c r="P954" s="97"/>
      <c r="Q954" s="23" t="str">
        <f>VLOOKUP(BD!U954,OPERATION!A$1:C$20,2,TRUE)</f>
        <v>A1</v>
      </c>
      <c r="R954" s="34" t="s">
        <v>61</v>
      </c>
      <c r="S954" s="23">
        <f t="shared" si="57"/>
        <v>0</v>
      </c>
      <c r="T954" s="98">
        <f t="shared" si="59"/>
        <v>6</v>
      </c>
      <c r="U954" s="99">
        <f>V$1+(INT(SUM(S$2:S954)/70)*"00:15")</f>
        <v>0.41666666666666669</v>
      </c>
    </row>
    <row r="955" spans="13:21" x14ac:dyDescent="0.2">
      <c r="M955" s="22" t="str">
        <f t="shared" si="58"/>
        <v xml:space="preserve">  </v>
      </c>
      <c r="O955" s="24">
        <f t="shared" si="56"/>
        <v>0</v>
      </c>
      <c r="P955" s="97"/>
      <c r="Q955" s="23" t="str">
        <f>VLOOKUP(BD!U955,OPERATION!A$1:C$20,2,TRUE)</f>
        <v>A1</v>
      </c>
      <c r="R955" s="34" t="s">
        <v>61</v>
      </c>
      <c r="S955" s="23">
        <f t="shared" si="57"/>
        <v>0</v>
      </c>
      <c r="T955" s="98">
        <f t="shared" si="59"/>
        <v>6</v>
      </c>
      <c r="U955" s="99">
        <f>V$1+(INT(SUM(S$2:S955)/70)*"00:15")</f>
        <v>0.41666666666666669</v>
      </c>
    </row>
    <row r="956" spans="13:21" x14ac:dyDescent="0.2">
      <c r="M956" s="22" t="str">
        <f t="shared" si="58"/>
        <v xml:space="preserve">  </v>
      </c>
      <c r="O956" s="24">
        <f t="shared" si="56"/>
        <v>0</v>
      </c>
      <c r="P956" s="97"/>
      <c r="Q956" s="23" t="str">
        <f>VLOOKUP(BD!U956,OPERATION!A$1:C$20,2,TRUE)</f>
        <v>A1</v>
      </c>
      <c r="R956" s="34" t="s">
        <v>61</v>
      </c>
      <c r="S956" s="23">
        <f t="shared" si="57"/>
        <v>0</v>
      </c>
      <c r="T956" s="98">
        <f t="shared" si="59"/>
        <v>6</v>
      </c>
      <c r="U956" s="99">
        <f>V$1+(INT(SUM(S$2:S956)/70)*"00:15")</f>
        <v>0.41666666666666669</v>
      </c>
    </row>
    <row r="957" spans="13:21" x14ac:dyDescent="0.2">
      <c r="M957" s="22" t="str">
        <f t="shared" si="58"/>
        <v xml:space="preserve">  </v>
      </c>
      <c r="O957" s="24">
        <f t="shared" si="56"/>
        <v>0</v>
      </c>
      <c r="P957" s="97"/>
      <c r="Q957" s="23" t="str">
        <f>VLOOKUP(BD!U957,OPERATION!A$1:C$20,2,TRUE)</f>
        <v>A1</v>
      </c>
      <c r="R957" s="34" t="s">
        <v>61</v>
      </c>
      <c r="S957" s="23">
        <f t="shared" si="57"/>
        <v>0</v>
      </c>
      <c r="T957" s="98">
        <f t="shared" si="59"/>
        <v>6</v>
      </c>
      <c r="U957" s="99">
        <f>V$1+(INT(SUM(S$2:S957)/70)*"00:15")</f>
        <v>0.41666666666666669</v>
      </c>
    </row>
    <row r="958" spans="13:21" x14ac:dyDescent="0.2">
      <c r="M958" s="22" t="str">
        <f t="shared" si="58"/>
        <v xml:space="preserve">  </v>
      </c>
      <c r="O958" s="24">
        <f t="shared" si="56"/>
        <v>0</v>
      </c>
      <c r="P958" s="97"/>
      <c r="Q958" s="23" t="str">
        <f>VLOOKUP(BD!U958,OPERATION!A$1:C$20,2,TRUE)</f>
        <v>A1</v>
      </c>
      <c r="R958" s="34" t="s">
        <v>61</v>
      </c>
      <c r="S958" s="23">
        <f t="shared" si="57"/>
        <v>0</v>
      </c>
      <c r="T958" s="98">
        <f t="shared" si="59"/>
        <v>6</v>
      </c>
      <c r="U958" s="99">
        <f>V$1+(INT(SUM(S$2:S958)/70)*"00:15")</f>
        <v>0.41666666666666669</v>
      </c>
    </row>
    <row r="959" spans="13:21" x14ac:dyDescent="0.2">
      <c r="M959" s="22" t="str">
        <f t="shared" si="58"/>
        <v xml:space="preserve">  </v>
      </c>
      <c r="O959" s="24">
        <f t="shared" si="56"/>
        <v>0</v>
      </c>
      <c r="P959" s="97"/>
      <c r="Q959" s="23" t="str">
        <f>VLOOKUP(BD!U959,OPERATION!A$1:C$20,2,TRUE)</f>
        <v>A1</v>
      </c>
      <c r="R959" s="34" t="s">
        <v>61</v>
      </c>
      <c r="S959" s="23">
        <f t="shared" si="57"/>
        <v>0</v>
      </c>
      <c r="T959" s="98">
        <f t="shared" si="59"/>
        <v>6</v>
      </c>
      <c r="U959" s="99">
        <f>V$1+(INT(SUM(S$2:S959)/70)*"00:15")</f>
        <v>0.41666666666666669</v>
      </c>
    </row>
    <row r="960" spans="13:21" x14ac:dyDescent="0.2">
      <c r="M960" s="22" t="str">
        <f t="shared" si="58"/>
        <v xml:space="preserve">  </v>
      </c>
      <c r="O960" s="24">
        <f t="shared" ref="O960:O1023" si="60">I960*30+J960*14</f>
        <v>0</v>
      </c>
      <c r="P960" s="97"/>
      <c r="Q960" s="23" t="str">
        <f>VLOOKUP(BD!U960,OPERATION!A$1:C$20,2,TRUE)</f>
        <v>A1</v>
      </c>
      <c r="R960" s="34" t="s">
        <v>61</v>
      </c>
      <c r="S960" s="23">
        <f t="shared" ref="S960:S1023" si="61">I960+J960+K960</f>
        <v>0</v>
      </c>
      <c r="T960" s="98">
        <f t="shared" si="59"/>
        <v>6</v>
      </c>
      <c r="U960" s="99">
        <f>V$1+(INT(SUM(S$2:S960)/70)*"00:15")</f>
        <v>0.41666666666666669</v>
      </c>
    </row>
    <row r="961" spans="13:21" x14ac:dyDescent="0.2">
      <c r="M961" s="22" t="str">
        <f t="shared" ref="M961:M1024" si="62">CONCATENATE(B962,"  ",C962)</f>
        <v xml:space="preserve">  </v>
      </c>
      <c r="O961" s="24">
        <f t="shared" si="60"/>
        <v>0</v>
      </c>
      <c r="P961" s="97"/>
      <c r="Q961" s="23" t="str">
        <f>VLOOKUP(BD!U961,OPERATION!A$1:C$20,2,TRUE)</f>
        <v>A1</v>
      </c>
      <c r="R961" s="34" t="s">
        <v>61</v>
      </c>
      <c r="S961" s="23">
        <f t="shared" si="61"/>
        <v>0</v>
      </c>
      <c r="T961" s="98">
        <f t="shared" si="59"/>
        <v>6</v>
      </c>
      <c r="U961" s="99">
        <f>V$1+(INT(SUM(S$2:S961)/70)*"00:15")</f>
        <v>0.41666666666666669</v>
      </c>
    </row>
    <row r="962" spans="13:21" x14ac:dyDescent="0.2">
      <c r="M962" s="22" t="str">
        <f t="shared" si="62"/>
        <v xml:space="preserve">  </v>
      </c>
      <c r="O962" s="24">
        <f t="shared" si="60"/>
        <v>0</v>
      </c>
      <c r="P962" s="97"/>
      <c r="Q962" s="23" t="str">
        <f>VLOOKUP(BD!U962,OPERATION!A$1:C$20,2,TRUE)</f>
        <v>A1</v>
      </c>
      <c r="R962" s="34" t="s">
        <v>61</v>
      </c>
      <c r="S962" s="23">
        <f t="shared" si="61"/>
        <v>0</v>
      </c>
      <c r="T962" s="98">
        <f t="shared" si="59"/>
        <v>6</v>
      </c>
      <c r="U962" s="99">
        <f>V$1+(INT(SUM(S$2:S962)/70)*"00:15")</f>
        <v>0.41666666666666669</v>
      </c>
    </row>
    <row r="963" spans="13:21" x14ac:dyDescent="0.2">
      <c r="M963" s="22" t="str">
        <f t="shared" si="62"/>
        <v xml:space="preserve">  </v>
      </c>
      <c r="O963" s="24">
        <f t="shared" si="60"/>
        <v>0</v>
      </c>
      <c r="P963" s="97"/>
      <c r="Q963" s="23" t="str">
        <f>VLOOKUP(BD!U963,OPERATION!A$1:C$20,2,TRUE)</f>
        <v>A1</v>
      </c>
      <c r="R963" s="34" t="s">
        <v>61</v>
      </c>
      <c r="S963" s="23">
        <f t="shared" si="61"/>
        <v>0</v>
      </c>
      <c r="T963" s="98">
        <f t="shared" ref="T963:T1026" si="63">IF(OR(U963&lt;&gt;U962,U963=U962),SUMIF(U:U,U963,S:S),"")</f>
        <v>6</v>
      </c>
      <c r="U963" s="99">
        <f>V$1+(INT(SUM(S$2:S963)/70)*"00:15")</f>
        <v>0.41666666666666669</v>
      </c>
    </row>
    <row r="964" spans="13:21" x14ac:dyDescent="0.2">
      <c r="M964" s="22" t="str">
        <f t="shared" si="62"/>
        <v xml:space="preserve">  </v>
      </c>
      <c r="O964" s="24">
        <f t="shared" si="60"/>
        <v>0</v>
      </c>
      <c r="P964" s="97"/>
      <c r="Q964" s="23" t="str">
        <f>VLOOKUP(BD!U964,OPERATION!A$1:C$20,2,TRUE)</f>
        <v>A1</v>
      </c>
      <c r="R964" s="34" t="s">
        <v>61</v>
      </c>
      <c r="S964" s="23">
        <f t="shared" si="61"/>
        <v>0</v>
      </c>
      <c r="T964" s="98">
        <f t="shared" si="63"/>
        <v>6</v>
      </c>
      <c r="U964" s="99">
        <f>V$1+(INT(SUM(S$2:S964)/70)*"00:15")</f>
        <v>0.41666666666666669</v>
      </c>
    </row>
    <row r="965" spans="13:21" x14ac:dyDescent="0.2">
      <c r="M965" s="22" t="str">
        <f t="shared" si="62"/>
        <v xml:space="preserve">  </v>
      </c>
      <c r="O965" s="24">
        <f t="shared" si="60"/>
        <v>0</v>
      </c>
      <c r="P965" s="97"/>
      <c r="Q965" s="23" t="str">
        <f>VLOOKUP(BD!U965,OPERATION!A$1:C$20,2,TRUE)</f>
        <v>A1</v>
      </c>
      <c r="R965" s="34" t="s">
        <v>61</v>
      </c>
      <c r="S965" s="23">
        <f t="shared" si="61"/>
        <v>0</v>
      </c>
      <c r="T965" s="98">
        <f t="shared" si="63"/>
        <v>6</v>
      </c>
      <c r="U965" s="99">
        <f>V$1+(INT(SUM(S$2:S965)/70)*"00:15")</f>
        <v>0.41666666666666669</v>
      </c>
    </row>
    <row r="966" spans="13:21" x14ac:dyDescent="0.2">
      <c r="M966" s="22" t="str">
        <f t="shared" si="62"/>
        <v xml:space="preserve">  </v>
      </c>
      <c r="O966" s="24">
        <f t="shared" si="60"/>
        <v>0</v>
      </c>
      <c r="P966" s="97"/>
      <c r="Q966" s="23" t="str">
        <f>VLOOKUP(BD!U966,OPERATION!A$1:C$20,2,TRUE)</f>
        <v>A1</v>
      </c>
      <c r="R966" s="34" t="s">
        <v>61</v>
      </c>
      <c r="S966" s="23">
        <f t="shared" si="61"/>
        <v>0</v>
      </c>
      <c r="T966" s="98">
        <f t="shared" si="63"/>
        <v>6</v>
      </c>
      <c r="U966" s="99">
        <f>V$1+(INT(SUM(S$2:S966)/70)*"00:15")</f>
        <v>0.41666666666666669</v>
      </c>
    </row>
    <row r="967" spans="13:21" x14ac:dyDescent="0.2">
      <c r="M967" s="22" t="str">
        <f t="shared" si="62"/>
        <v xml:space="preserve">  </v>
      </c>
      <c r="O967" s="24">
        <f t="shared" si="60"/>
        <v>0</v>
      </c>
      <c r="P967" s="97"/>
      <c r="Q967" s="23" t="str">
        <f>VLOOKUP(BD!U967,OPERATION!A$1:C$20,2,TRUE)</f>
        <v>A1</v>
      </c>
      <c r="R967" s="34" t="s">
        <v>61</v>
      </c>
      <c r="S967" s="23">
        <f t="shared" si="61"/>
        <v>0</v>
      </c>
      <c r="T967" s="98">
        <f t="shared" si="63"/>
        <v>6</v>
      </c>
      <c r="U967" s="99">
        <f>V$1+(INT(SUM(S$2:S967)/70)*"00:15")</f>
        <v>0.41666666666666669</v>
      </c>
    </row>
    <row r="968" spans="13:21" x14ac:dyDescent="0.2">
      <c r="M968" s="22" t="str">
        <f t="shared" si="62"/>
        <v xml:space="preserve">  </v>
      </c>
      <c r="O968" s="24">
        <f t="shared" si="60"/>
        <v>0</v>
      </c>
      <c r="P968" s="97"/>
      <c r="Q968" s="23" t="str">
        <f>VLOOKUP(BD!U968,OPERATION!A$1:C$20,2,TRUE)</f>
        <v>A1</v>
      </c>
      <c r="R968" s="34" t="s">
        <v>61</v>
      </c>
      <c r="S968" s="23">
        <f t="shared" si="61"/>
        <v>0</v>
      </c>
      <c r="T968" s="98">
        <f t="shared" si="63"/>
        <v>6</v>
      </c>
      <c r="U968" s="99">
        <f>V$1+(INT(SUM(S$2:S968)/70)*"00:15")</f>
        <v>0.41666666666666669</v>
      </c>
    </row>
    <row r="969" spans="13:21" x14ac:dyDescent="0.2">
      <c r="M969" s="22" t="str">
        <f t="shared" si="62"/>
        <v xml:space="preserve">  </v>
      </c>
      <c r="O969" s="24">
        <f t="shared" si="60"/>
        <v>0</v>
      </c>
      <c r="P969" s="97"/>
      <c r="Q969" s="23" t="str">
        <f>VLOOKUP(BD!U969,OPERATION!A$1:C$20,2,TRUE)</f>
        <v>A1</v>
      </c>
      <c r="R969" s="34" t="s">
        <v>61</v>
      </c>
      <c r="S969" s="23">
        <f t="shared" si="61"/>
        <v>0</v>
      </c>
      <c r="T969" s="98">
        <f t="shared" si="63"/>
        <v>6</v>
      </c>
      <c r="U969" s="99">
        <f>V$1+(INT(SUM(S$2:S969)/70)*"00:15")</f>
        <v>0.41666666666666669</v>
      </c>
    </row>
    <row r="970" spans="13:21" x14ac:dyDescent="0.2">
      <c r="M970" s="22" t="str">
        <f t="shared" si="62"/>
        <v xml:space="preserve">  </v>
      </c>
      <c r="O970" s="24">
        <f t="shared" si="60"/>
        <v>0</v>
      </c>
      <c r="P970" s="97"/>
      <c r="Q970" s="23" t="str">
        <f>VLOOKUP(BD!U970,OPERATION!A$1:C$20,2,TRUE)</f>
        <v>A1</v>
      </c>
      <c r="R970" s="34" t="s">
        <v>61</v>
      </c>
      <c r="S970" s="23">
        <f t="shared" si="61"/>
        <v>0</v>
      </c>
      <c r="T970" s="98">
        <f t="shared" si="63"/>
        <v>6</v>
      </c>
      <c r="U970" s="99">
        <f>V$1+(INT(SUM(S$2:S970)/70)*"00:15")</f>
        <v>0.41666666666666669</v>
      </c>
    </row>
    <row r="971" spans="13:21" x14ac:dyDescent="0.2">
      <c r="M971" s="22" t="str">
        <f t="shared" si="62"/>
        <v xml:space="preserve">  </v>
      </c>
      <c r="O971" s="24">
        <f t="shared" si="60"/>
        <v>0</v>
      </c>
      <c r="P971" s="97"/>
      <c r="Q971" s="23" t="str">
        <f>VLOOKUP(BD!U971,OPERATION!A$1:C$20,2,TRUE)</f>
        <v>A1</v>
      </c>
      <c r="R971" s="34" t="s">
        <v>61</v>
      </c>
      <c r="S971" s="23">
        <f t="shared" si="61"/>
        <v>0</v>
      </c>
      <c r="T971" s="98">
        <f t="shared" si="63"/>
        <v>6</v>
      </c>
      <c r="U971" s="99">
        <f>V$1+(INT(SUM(S$2:S971)/70)*"00:15")</f>
        <v>0.41666666666666669</v>
      </c>
    </row>
    <row r="972" spans="13:21" x14ac:dyDescent="0.2">
      <c r="M972" s="22" t="str">
        <f t="shared" si="62"/>
        <v xml:space="preserve">  </v>
      </c>
      <c r="O972" s="24">
        <f t="shared" si="60"/>
        <v>0</v>
      </c>
      <c r="P972" s="97"/>
      <c r="Q972" s="23" t="str">
        <f>VLOOKUP(BD!U972,OPERATION!A$1:C$20,2,TRUE)</f>
        <v>A1</v>
      </c>
      <c r="R972" s="34" t="s">
        <v>61</v>
      </c>
      <c r="S972" s="23">
        <f t="shared" si="61"/>
        <v>0</v>
      </c>
      <c r="T972" s="98">
        <f t="shared" si="63"/>
        <v>6</v>
      </c>
      <c r="U972" s="99">
        <f>V$1+(INT(SUM(S$2:S972)/70)*"00:15")</f>
        <v>0.41666666666666669</v>
      </c>
    </row>
    <row r="973" spans="13:21" x14ac:dyDescent="0.2">
      <c r="M973" s="22" t="str">
        <f t="shared" si="62"/>
        <v xml:space="preserve">  </v>
      </c>
      <c r="O973" s="24">
        <f t="shared" si="60"/>
        <v>0</v>
      </c>
      <c r="P973" s="97"/>
      <c r="Q973" s="23" t="str">
        <f>VLOOKUP(BD!U973,OPERATION!A$1:C$20,2,TRUE)</f>
        <v>A1</v>
      </c>
      <c r="R973" s="34" t="s">
        <v>61</v>
      </c>
      <c r="S973" s="23">
        <f t="shared" si="61"/>
        <v>0</v>
      </c>
      <c r="T973" s="98">
        <f t="shared" si="63"/>
        <v>6</v>
      </c>
      <c r="U973" s="99">
        <f>V$1+(INT(SUM(S$2:S973)/70)*"00:15")</f>
        <v>0.41666666666666669</v>
      </c>
    </row>
    <row r="974" spans="13:21" x14ac:dyDescent="0.2">
      <c r="M974" s="22" t="str">
        <f t="shared" si="62"/>
        <v xml:space="preserve">  </v>
      </c>
      <c r="O974" s="24">
        <f t="shared" si="60"/>
        <v>0</v>
      </c>
      <c r="P974" s="97"/>
      <c r="Q974" s="23" t="str">
        <f>VLOOKUP(BD!U974,OPERATION!A$1:C$20,2,TRUE)</f>
        <v>A1</v>
      </c>
      <c r="R974" s="34" t="s">
        <v>61</v>
      </c>
      <c r="S974" s="23">
        <f t="shared" si="61"/>
        <v>0</v>
      </c>
      <c r="T974" s="98">
        <f t="shared" si="63"/>
        <v>6</v>
      </c>
      <c r="U974" s="99">
        <f>V$1+(INT(SUM(S$2:S974)/70)*"00:15")</f>
        <v>0.41666666666666669</v>
      </c>
    </row>
    <row r="975" spans="13:21" x14ac:dyDescent="0.2">
      <c r="M975" s="22" t="str">
        <f t="shared" si="62"/>
        <v xml:space="preserve">  </v>
      </c>
      <c r="O975" s="24">
        <f t="shared" si="60"/>
        <v>0</v>
      </c>
      <c r="P975" s="97"/>
      <c r="Q975" s="23" t="str">
        <f>VLOOKUP(BD!U975,OPERATION!A$1:C$20,2,TRUE)</f>
        <v>A1</v>
      </c>
      <c r="R975" s="34" t="s">
        <v>61</v>
      </c>
      <c r="S975" s="23">
        <f t="shared" si="61"/>
        <v>0</v>
      </c>
      <c r="T975" s="98">
        <f t="shared" si="63"/>
        <v>6</v>
      </c>
      <c r="U975" s="99">
        <f>V$1+(INT(SUM(S$2:S975)/70)*"00:15")</f>
        <v>0.41666666666666669</v>
      </c>
    </row>
    <row r="976" spans="13:21" x14ac:dyDescent="0.2">
      <c r="M976" s="22" t="str">
        <f t="shared" si="62"/>
        <v xml:space="preserve">  </v>
      </c>
      <c r="O976" s="24">
        <f t="shared" si="60"/>
        <v>0</v>
      </c>
      <c r="P976" s="97"/>
      <c r="Q976" s="23" t="str">
        <f>VLOOKUP(BD!U976,OPERATION!A$1:C$20,2,TRUE)</f>
        <v>A1</v>
      </c>
      <c r="R976" s="34" t="s">
        <v>61</v>
      </c>
      <c r="S976" s="23">
        <f t="shared" si="61"/>
        <v>0</v>
      </c>
      <c r="T976" s="98">
        <f t="shared" si="63"/>
        <v>6</v>
      </c>
      <c r="U976" s="99">
        <f>V$1+(INT(SUM(S$2:S976)/70)*"00:15")</f>
        <v>0.41666666666666669</v>
      </c>
    </row>
    <row r="977" spans="13:21" x14ac:dyDescent="0.2">
      <c r="M977" s="22" t="str">
        <f t="shared" si="62"/>
        <v xml:space="preserve">  </v>
      </c>
      <c r="O977" s="24">
        <f t="shared" si="60"/>
        <v>0</v>
      </c>
      <c r="P977" s="97"/>
      <c r="Q977" s="23" t="str">
        <f>VLOOKUP(BD!U977,OPERATION!A$1:C$20,2,TRUE)</f>
        <v>A1</v>
      </c>
      <c r="R977" s="34" t="s">
        <v>61</v>
      </c>
      <c r="S977" s="23">
        <f t="shared" si="61"/>
        <v>0</v>
      </c>
      <c r="T977" s="98">
        <f t="shared" si="63"/>
        <v>6</v>
      </c>
      <c r="U977" s="99">
        <f>V$1+(INT(SUM(S$2:S977)/70)*"00:15")</f>
        <v>0.41666666666666669</v>
      </c>
    </row>
    <row r="978" spans="13:21" x14ac:dyDescent="0.2">
      <c r="M978" s="22" t="str">
        <f t="shared" si="62"/>
        <v xml:space="preserve">  </v>
      </c>
      <c r="O978" s="24">
        <f t="shared" si="60"/>
        <v>0</v>
      </c>
      <c r="P978" s="97"/>
      <c r="Q978" s="23" t="str">
        <f>VLOOKUP(BD!U978,OPERATION!A$1:C$20,2,TRUE)</f>
        <v>A1</v>
      </c>
      <c r="R978" s="34" t="s">
        <v>61</v>
      </c>
      <c r="S978" s="23">
        <f t="shared" si="61"/>
        <v>0</v>
      </c>
      <c r="T978" s="98">
        <f t="shared" si="63"/>
        <v>6</v>
      </c>
      <c r="U978" s="99">
        <f>V$1+(INT(SUM(S$2:S978)/70)*"00:15")</f>
        <v>0.41666666666666669</v>
      </c>
    </row>
    <row r="979" spans="13:21" x14ac:dyDescent="0.2">
      <c r="M979" s="22" t="str">
        <f t="shared" si="62"/>
        <v xml:space="preserve">  </v>
      </c>
      <c r="O979" s="24">
        <f t="shared" si="60"/>
        <v>0</v>
      </c>
      <c r="P979" s="97"/>
      <c r="Q979" s="23" t="str">
        <f>VLOOKUP(BD!U979,OPERATION!A$1:C$20,2,TRUE)</f>
        <v>A1</v>
      </c>
      <c r="R979" s="34" t="s">
        <v>61</v>
      </c>
      <c r="S979" s="23">
        <f t="shared" si="61"/>
        <v>0</v>
      </c>
      <c r="T979" s="98">
        <f t="shared" si="63"/>
        <v>6</v>
      </c>
      <c r="U979" s="99">
        <f>V$1+(INT(SUM(S$2:S979)/70)*"00:15")</f>
        <v>0.41666666666666669</v>
      </c>
    </row>
    <row r="980" spans="13:21" x14ac:dyDescent="0.2">
      <c r="M980" s="22" t="str">
        <f t="shared" si="62"/>
        <v xml:space="preserve">  </v>
      </c>
      <c r="O980" s="24">
        <f t="shared" si="60"/>
        <v>0</v>
      </c>
      <c r="P980" s="97"/>
      <c r="Q980" s="23" t="str">
        <f>VLOOKUP(BD!U980,OPERATION!A$1:C$20,2,TRUE)</f>
        <v>A1</v>
      </c>
      <c r="R980" s="34" t="s">
        <v>61</v>
      </c>
      <c r="S980" s="23">
        <f t="shared" si="61"/>
        <v>0</v>
      </c>
      <c r="T980" s="98">
        <f t="shared" si="63"/>
        <v>6</v>
      </c>
      <c r="U980" s="99">
        <f>V$1+(INT(SUM(S$2:S980)/70)*"00:15")</f>
        <v>0.41666666666666669</v>
      </c>
    </row>
    <row r="981" spans="13:21" x14ac:dyDescent="0.2">
      <c r="M981" s="22" t="str">
        <f t="shared" si="62"/>
        <v xml:space="preserve">  </v>
      </c>
      <c r="O981" s="24">
        <f t="shared" si="60"/>
        <v>0</v>
      </c>
      <c r="P981" s="97"/>
      <c r="Q981" s="23" t="str">
        <f>VLOOKUP(BD!U981,OPERATION!A$1:C$20,2,TRUE)</f>
        <v>A1</v>
      </c>
      <c r="R981" s="34" t="s">
        <v>61</v>
      </c>
      <c r="S981" s="23">
        <f t="shared" si="61"/>
        <v>0</v>
      </c>
      <c r="T981" s="98">
        <f t="shared" si="63"/>
        <v>6</v>
      </c>
      <c r="U981" s="99">
        <f>V$1+(INT(SUM(S$2:S981)/70)*"00:15")</f>
        <v>0.41666666666666669</v>
      </c>
    </row>
    <row r="982" spans="13:21" x14ac:dyDescent="0.2">
      <c r="M982" s="22" t="str">
        <f t="shared" si="62"/>
        <v xml:space="preserve">  </v>
      </c>
      <c r="O982" s="24">
        <f t="shared" si="60"/>
        <v>0</v>
      </c>
      <c r="P982" s="97"/>
      <c r="Q982" s="23" t="str">
        <f>VLOOKUP(BD!U982,OPERATION!A$1:C$20,2,TRUE)</f>
        <v>A1</v>
      </c>
      <c r="R982" s="34" t="s">
        <v>61</v>
      </c>
      <c r="S982" s="23">
        <f t="shared" si="61"/>
        <v>0</v>
      </c>
      <c r="T982" s="98">
        <f t="shared" si="63"/>
        <v>6</v>
      </c>
      <c r="U982" s="99">
        <f>V$1+(INT(SUM(S$2:S982)/70)*"00:15")</f>
        <v>0.41666666666666669</v>
      </c>
    </row>
    <row r="983" spans="13:21" x14ac:dyDescent="0.2">
      <c r="M983" s="22" t="str">
        <f t="shared" si="62"/>
        <v xml:space="preserve">  </v>
      </c>
      <c r="O983" s="24">
        <f t="shared" si="60"/>
        <v>0</v>
      </c>
      <c r="P983" s="97"/>
      <c r="Q983" s="23" t="str">
        <f>VLOOKUP(BD!U983,OPERATION!A$1:C$20,2,TRUE)</f>
        <v>A1</v>
      </c>
      <c r="R983" s="34" t="s">
        <v>61</v>
      </c>
      <c r="S983" s="23">
        <f t="shared" si="61"/>
        <v>0</v>
      </c>
      <c r="T983" s="98">
        <f t="shared" si="63"/>
        <v>6</v>
      </c>
      <c r="U983" s="99">
        <f>V$1+(INT(SUM(S$2:S983)/70)*"00:15")</f>
        <v>0.41666666666666669</v>
      </c>
    </row>
    <row r="984" spans="13:21" x14ac:dyDescent="0.2">
      <c r="M984" s="22" t="str">
        <f t="shared" si="62"/>
        <v xml:space="preserve">  </v>
      </c>
      <c r="O984" s="24">
        <f t="shared" si="60"/>
        <v>0</v>
      </c>
      <c r="P984" s="97"/>
      <c r="Q984" s="23" t="str">
        <f>VLOOKUP(BD!U984,OPERATION!A$1:C$20,2,TRUE)</f>
        <v>A1</v>
      </c>
      <c r="R984" s="34" t="s">
        <v>61</v>
      </c>
      <c r="S984" s="23">
        <f t="shared" si="61"/>
        <v>0</v>
      </c>
      <c r="T984" s="98">
        <f t="shared" si="63"/>
        <v>6</v>
      </c>
      <c r="U984" s="99">
        <f>V$1+(INT(SUM(S$2:S984)/70)*"00:15")</f>
        <v>0.41666666666666669</v>
      </c>
    </row>
    <row r="985" spans="13:21" x14ac:dyDescent="0.2">
      <c r="M985" s="22" t="str">
        <f t="shared" si="62"/>
        <v xml:space="preserve">  </v>
      </c>
      <c r="O985" s="24">
        <f t="shared" si="60"/>
        <v>0</v>
      </c>
      <c r="P985" s="97"/>
      <c r="Q985" s="23" t="str">
        <f>VLOOKUP(BD!U985,OPERATION!A$1:C$20,2,TRUE)</f>
        <v>A1</v>
      </c>
      <c r="R985" s="34" t="s">
        <v>61</v>
      </c>
      <c r="S985" s="23">
        <f t="shared" si="61"/>
        <v>0</v>
      </c>
      <c r="T985" s="98">
        <f t="shared" si="63"/>
        <v>6</v>
      </c>
      <c r="U985" s="99">
        <f>V$1+(INT(SUM(S$2:S985)/70)*"00:15")</f>
        <v>0.41666666666666669</v>
      </c>
    </row>
    <row r="986" spans="13:21" x14ac:dyDescent="0.2">
      <c r="M986" s="22" t="str">
        <f t="shared" si="62"/>
        <v xml:space="preserve">  </v>
      </c>
      <c r="O986" s="24">
        <f t="shared" si="60"/>
        <v>0</v>
      </c>
      <c r="P986" s="97"/>
      <c r="Q986" s="23" t="str">
        <f>VLOOKUP(BD!U986,OPERATION!A$1:C$20,2,TRUE)</f>
        <v>A1</v>
      </c>
      <c r="R986" s="34" t="s">
        <v>61</v>
      </c>
      <c r="S986" s="23">
        <f t="shared" si="61"/>
        <v>0</v>
      </c>
      <c r="T986" s="98">
        <f t="shared" si="63"/>
        <v>6</v>
      </c>
      <c r="U986" s="99">
        <f>V$1+(INT(SUM(S$2:S986)/70)*"00:15")</f>
        <v>0.41666666666666669</v>
      </c>
    </row>
    <row r="987" spans="13:21" x14ac:dyDescent="0.2">
      <c r="M987" s="22" t="str">
        <f t="shared" si="62"/>
        <v xml:space="preserve">  </v>
      </c>
      <c r="O987" s="24">
        <f t="shared" si="60"/>
        <v>0</v>
      </c>
      <c r="P987" s="97"/>
      <c r="Q987" s="23" t="str">
        <f>VLOOKUP(BD!U987,OPERATION!A$1:C$20,2,TRUE)</f>
        <v>A1</v>
      </c>
      <c r="R987" s="34" t="s">
        <v>61</v>
      </c>
      <c r="S987" s="23">
        <f t="shared" si="61"/>
        <v>0</v>
      </c>
      <c r="T987" s="98">
        <f t="shared" si="63"/>
        <v>6</v>
      </c>
      <c r="U987" s="99">
        <f>V$1+(INT(SUM(S$2:S987)/70)*"00:15")</f>
        <v>0.41666666666666669</v>
      </c>
    </row>
    <row r="988" spans="13:21" x14ac:dyDescent="0.2">
      <c r="M988" s="22" t="str">
        <f t="shared" si="62"/>
        <v xml:space="preserve">  </v>
      </c>
      <c r="O988" s="24">
        <f t="shared" si="60"/>
        <v>0</v>
      </c>
      <c r="P988" s="97"/>
      <c r="Q988" s="23" t="str">
        <f>VLOOKUP(BD!U988,OPERATION!A$1:C$20,2,TRUE)</f>
        <v>A1</v>
      </c>
      <c r="R988" s="34" t="s">
        <v>61</v>
      </c>
      <c r="S988" s="23">
        <f t="shared" si="61"/>
        <v>0</v>
      </c>
      <c r="T988" s="98">
        <f t="shared" si="63"/>
        <v>6</v>
      </c>
      <c r="U988" s="99">
        <f>V$1+(INT(SUM(S$2:S988)/70)*"00:15")</f>
        <v>0.41666666666666669</v>
      </c>
    </row>
    <row r="989" spans="13:21" x14ac:dyDescent="0.2">
      <c r="M989" s="22" t="str">
        <f t="shared" si="62"/>
        <v xml:space="preserve">  </v>
      </c>
      <c r="O989" s="24">
        <f t="shared" si="60"/>
        <v>0</v>
      </c>
      <c r="P989" s="97"/>
      <c r="Q989" s="23" t="str">
        <f>VLOOKUP(BD!U989,OPERATION!A$1:C$20,2,TRUE)</f>
        <v>A1</v>
      </c>
      <c r="R989" s="34" t="s">
        <v>61</v>
      </c>
      <c r="S989" s="23">
        <f t="shared" si="61"/>
        <v>0</v>
      </c>
      <c r="T989" s="98">
        <f t="shared" si="63"/>
        <v>6</v>
      </c>
      <c r="U989" s="99">
        <f>V$1+(INT(SUM(S$2:S989)/70)*"00:15")</f>
        <v>0.41666666666666669</v>
      </c>
    </row>
    <row r="990" spans="13:21" x14ac:dyDescent="0.2">
      <c r="M990" s="22" t="str">
        <f t="shared" si="62"/>
        <v xml:space="preserve">  </v>
      </c>
      <c r="O990" s="24">
        <f t="shared" si="60"/>
        <v>0</v>
      </c>
      <c r="P990" s="97"/>
      <c r="Q990" s="23" t="str">
        <f>VLOOKUP(BD!U990,OPERATION!A$1:C$20,2,TRUE)</f>
        <v>A1</v>
      </c>
      <c r="R990" s="34" t="s">
        <v>61</v>
      </c>
      <c r="S990" s="23">
        <f t="shared" si="61"/>
        <v>0</v>
      </c>
      <c r="T990" s="98">
        <f t="shared" si="63"/>
        <v>6</v>
      </c>
      <c r="U990" s="99">
        <f>V$1+(INT(SUM(S$2:S990)/70)*"00:15")</f>
        <v>0.41666666666666669</v>
      </c>
    </row>
    <row r="991" spans="13:21" x14ac:dyDescent="0.2">
      <c r="M991" s="22" t="str">
        <f t="shared" si="62"/>
        <v xml:space="preserve">  </v>
      </c>
      <c r="O991" s="24">
        <f t="shared" si="60"/>
        <v>0</v>
      </c>
      <c r="P991" s="97"/>
      <c r="Q991" s="23" t="str">
        <f>VLOOKUP(BD!U991,OPERATION!A$1:C$20,2,TRUE)</f>
        <v>A1</v>
      </c>
      <c r="R991" s="34" t="s">
        <v>61</v>
      </c>
      <c r="S991" s="23">
        <f t="shared" si="61"/>
        <v>0</v>
      </c>
      <c r="T991" s="98">
        <f t="shared" si="63"/>
        <v>6</v>
      </c>
      <c r="U991" s="99">
        <f>V$1+(INT(SUM(S$2:S991)/70)*"00:15")</f>
        <v>0.41666666666666669</v>
      </c>
    </row>
    <row r="992" spans="13:21" x14ac:dyDescent="0.2">
      <c r="M992" s="22" t="str">
        <f t="shared" si="62"/>
        <v xml:space="preserve">  </v>
      </c>
      <c r="O992" s="24">
        <f t="shared" si="60"/>
        <v>0</v>
      </c>
      <c r="P992" s="97"/>
      <c r="Q992" s="23" t="str">
        <f>VLOOKUP(BD!U992,OPERATION!A$1:C$20,2,TRUE)</f>
        <v>A1</v>
      </c>
      <c r="R992" s="34" t="s">
        <v>61</v>
      </c>
      <c r="S992" s="23">
        <f t="shared" si="61"/>
        <v>0</v>
      </c>
      <c r="T992" s="98">
        <f t="shared" si="63"/>
        <v>6</v>
      </c>
      <c r="U992" s="99">
        <f>V$1+(INT(SUM(S$2:S992)/70)*"00:15")</f>
        <v>0.41666666666666669</v>
      </c>
    </row>
    <row r="993" spans="13:21" x14ac:dyDescent="0.2">
      <c r="M993" s="22" t="str">
        <f t="shared" si="62"/>
        <v xml:space="preserve">  </v>
      </c>
      <c r="O993" s="24">
        <f t="shared" si="60"/>
        <v>0</v>
      </c>
      <c r="P993" s="97"/>
      <c r="Q993" s="23" t="str">
        <f>VLOOKUP(BD!U993,OPERATION!A$1:C$20,2,TRUE)</f>
        <v>A1</v>
      </c>
      <c r="R993" s="34" t="s">
        <v>61</v>
      </c>
      <c r="S993" s="23">
        <f t="shared" si="61"/>
        <v>0</v>
      </c>
      <c r="T993" s="98">
        <f t="shared" si="63"/>
        <v>6</v>
      </c>
      <c r="U993" s="99">
        <f>V$1+(INT(SUM(S$2:S993)/70)*"00:15")</f>
        <v>0.41666666666666669</v>
      </c>
    </row>
    <row r="994" spans="13:21" x14ac:dyDescent="0.2">
      <c r="M994" s="22" t="str">
        <f t="shared" si="62"/>
        <v xml:space="preserve">  </v>
      </c>
      <c r="O994" s="24">
        <f t="shared" si="60"/>
        <v>0</v>
      </c>
      <c r="P994" s="97"/>
      <c r="Q994" s="23" t="str">
        <f>VLOOKUP(BD!U994,OPERATION!A$1:C$20,2,TRUE)</f>
        <v>A1</v>
      </c>
      <c r="R994" s="34" t="s">
        <v>61</v>
      </c>
      <c r="S994" s="23">
        <f t="shared" si="61"/>
        <v>0</v>
      </c>
      <c r="T994" s="98">
        <f t="shared" si="63"/>
        <v>6</v>
      </c>
      <c r="U994" s="99">
        <f>V$1+(INT(SUM(S$2:S994)/70)*"00:15")</f>
        <v>0.41666666666666669</v>
      </c>
    </row>
    <row r="995" spans="13:21" x14ac:dyDescent="0.2">
      <c r="M995" s="22" t="str">
        <f t="shared" si="62"/>
        <v xml:space="preserve">  </v>
      </c>
      <c r="O995" s="24">
        <f t="shared" si="60"/>
        <v>0</v>
      </c>
      <c r="P995" s="97"/>
      <c r="Q995" s="23" t="str">
        <f>VLOOKUP(BD!U995,OPERATION!A$1:C$20,2,TRUE)</f>
        <v>A1</v>
      </c>
      <c r="R995" s="34" t="s">
        <v>61</v>
      </c>
      <c r="S995" s="23">
        <f t="shared" si="61"/>
        <v>0</v>
      </c>
      <c r="T995" s="98">
        <f t="shared" si="63"/>
        <v>6</v>
      </c>
      <c r="U995" s="99">
        <f>V$1+(INT(SUM(S$2:S995)/70)*"00:15")</f>
        <v>0.41666666666666669</v>
      </c>
    </row>
    <row r="996" spans="13:21" x14ac:dyDescent="0.2">
      <c r="M996" s="22" t="str">
        <f t="shared" si="62"/>
        <v xml:space="preserve">  </v>
      </c>
      <c r="O996" s="24">
        <f t="shared" si="60"/>
        <v>0</v>
      </c>
      <c r="P996" s="97"/>
      <c r="Q996" s="23" t="str">
        <f>VLOOKUP(BD!U996,OPERATION!A$1:C$20,2,TRUE)</f>
        <v>A1</v>
      </c>
      <c r="R996" s="34" t="s">
        <v>61</v>
      </c>
      <c r="S996" s="23">
        <f t="shared" si="61"/>
        <v>0</v>
      </c>
      <c r="T996" s="98">
        <f t="shared" si="63"/>
        <v>6</v>
      </c>
      <c r="U996" s="99">
        <f>V$1+(INT(SUM(S$2:S996)/70)*"00:15")</f>
        <v>0.41666666666666669</v>
      </c>
    </row>
    <row r="997" spans="13:21" x14ac:dyDescent="0.2">
      <c r="M997" s="22" t="str">
        <f t="shared" si="62"/>
        <v xml:space="preserve">  </v>
      </c>
      <c r="O997" s="24">
        <f t="shared" si="60"/>
        <v>0</v>
      </c>
      <c r="P997" s="97"/>
      <c r="Q997" s="23" t="str">
        <f>VLOOKUP(BD!U997,OPERATION!A$1:C$20,2,TRUE)</f>
        <v>A1</v>
      </c>
      <c r="R997" s="34" t="s">
        <v>61</v>
      </c>
      <c r="S997" s="23">
        <f t="shared" si="61"/>
        <v>0</v>
      </c>
      <c r="T997" s="98">
        <f t="shared" si="63"/>
        <v>6</v>
      </c>
      <c r="U997" s="99">
        <f>V$1+(INT(SUM(S$2:S997)/70)*"00:15")</f>
        <v>0.41666666666666669</v>
      </c>
    </row>
    <row r="998" spans="13:21" x14ac:dyDescent="0.2">
      <c r="M998" s="22" t="str">
        <f t="shared" si="62"/>
        <v xml:space="preserve">  </v>
      </c>
      <c r="O998" s="24">
        <f t="shared" si="60"/>
        <v>0</v>
      </c>
      <c r="P998" s="97"/>
      <c r="Q998" s="23" t="str">
        <f>VLOOKUP(BD!U998,OPERATION!A$1:C$20,2,TRUE)</f>
        <v>A1</v>
      </c>
      <c r="R998" s="34" t="s">
        <v>61</v>
      </c>
      <c r="S998" s="23">
        <f t="shared" si="61"/>
        <v>0</v>
      </c>
      <c r="T998" s="98">
        <f t="shared" si="63"/>
        <v>6</v>
      </c>
      <c r="U998" s="99">
        <f>V$1+(INT(SUM(S$2:S998)/70)*"00:15")</f>
        <v>0.41666666666666669</v>
      </c>
    </row>
    <row r="999" spans="13:21" x14ac:dyDescent="0.2">
      <c r="M999" s="22" t="str">
        <f t="shared" si="62"/>
        <v xml:space="preserve">  </v>
      </c>
      <c r="O999" s="24">
        <f t="shared" si="60"/>
        <v>0</v>
      </c>
      <c r="P999" s="97"/>
      <c r="Q999" s="23" t="str">
        <f>VLOOKUP(BD!U999,OPERATION!A$1:C$20,2,TRUE)</f>
        <v>A1</v>
      </c>
      <c r="R999" s="34" t="s">
        <v>61</v>
      </c>
      <c r="S999" s="23">
        <f t="shared" si="61"/>
        <v>0</v>
      </c>
      <c r="T999" s="98">
        <f t="shared" si="63"/>
        <v>6</v>
      </c>
      <c r="U999" s="99">
        <f>V$1+(INT(SUM(S$2:S999)/70)*"00:15")</f>
        <v>0.41666666666666669</v>
      </c>
    </row>
    <row r="1000" spans="13:21" x14ac:dyDescent="0.2">
      <c r="M1000" s="22" t="str">
        <f t="shared" si="62"/>
        <v xml:space="preserve">  </v>
      </c>
      <c r="O1000" s="24">
        <f t="shared" si="60"/>
        <v>0</v>
      </c>
      <c r="P1000" s="97"/>
      <c r="Q1000" s="23" t="str">
        <f>VLOOKUP(BD!U1000,OPERATION!A$1:C$20,2,TRUE)</f>
        <v>A1</v>
      </c>
      <c r="R1000" s="34" t="s">
        <v>61</v>
      </c>
      <c r="S1000" s="23">
        <f t="shared" si="61"/>
        <v>0</v>
      </c>
      <c r="T1000" s="98">
        <f t="shared" si="63"/>
        <v>6</v>
      </c>
      <c r="U1000" s="99">
        <f>V$1+(INT(SUM(S$2:S1000)/70)*"00:15")</f>
        <v>0.41666666666666669</v>
      </c>
    </row>
    <row r="1001" spans="13:21" x14ac:dyDescent="0.2">
      <c r="M1001" s="22" t="str">
        <f t="shared" si="62"/>
        <v xml:space="preserve">  </v>
      </c>
      <c r="O1001" s="24">
        <f t="shared" si="60"/>
        <v>0</v>
      </c>
      <c r="P1001" s="97"/>
      <c r="Q1001" s="23" t="str">
        <f>VLOOKUP(BD!U1001,OPERATION!A$1:C$20,2,TRUE)</f>
        <v>A1</v>
      </c>
      <c r="R1001" s="34" t="s">
        <v>61</v>
      </c>
      <c r="S1001" s="23">
        <f t="shared" si="61"/>
        <v>0</v>
      </c>
      <c r="T1001" s="98">
        <f t="shared" si="63"/>
        <v>6</v>
      </c>
      <c r="U1001" s="99">
        <f>V$1+(INT(SUM(S$2:S1001)/70)*"00:15")</f>
        <v>0.41666666666666669</v>
      </c>
    </row>
    <row r="1002" spans="13:21" x14ac:dyDescent="0.2">
      <c r="M1002" s="22" t="str">
        <f t="shared" si="62"/>
        <v xml:space="preserve">  </v>
      </c>
      <c r="O1002" s="24">
        <f t="shared" si="60"/>
        <v>0</v>
      </c>
      <c r="P1002" s="97"/>
      <c r="Q1002" s="23" t="str">
        <f>VLOOKUP(BD!U1002,OPERATION!A$1:C$20,2,TRUE)</f>
        <v>A1</v>
      </c>
      <c r="R1002" s="34" t="s">
        <v>61</v>
      </c>
      <c r="S1002" s="23">
        <f t="shared" si="61"/>
        <v>0</v>
      </c>
      <c r="T1002" s="98">
        <f t="shared" si="63"/>
        <v>6</v>
      </c>
      <c r="U1002" s="99">
        <f>V$1+(INT(SUM(S$2:S1002)/70)*"00:15")</f>
        <v>0.41666666666666669</v>
      </c>
    </row>
    <row r="1003" spans="13:21" x14ac:dyDescent="0.2">
      <c r="M1003" s="22" t="str">
        <f t="shared" si="62"/>
        <v xml:space="preserve">  </v>
      </c>
      <c r="O1003" s="24">
        <f t="shared" si="60"/>
        <v>0</v>
      </c>
      <c r="P1003" s="97"/>
      <c r="Q1003" s="23" t="str">
        <f>VLOOKUP(BD!U1003,OPERATION!A$1:C$20,2,TRUE)</f>
        <v>A1</v>
      </c>
      <c r="R1003" s="34" t="s">
        <v>61</v>
      </c>
      <c r="S1003" s="23">
        <f t="shared" si="61"/>
        <v>0</v>
      </c>
      <c r="T1003" s="98">
        <f t="shared" si="63"/>
        <v>6</v>
      </c>
      <c r="U1003" s="99">
        <f>V$1+(INT(SUM(S$2:S1003)/70)*"00:15")</f>
        <v>0.41666666666666669</v>
      </c>
    </row>
    <row r="1004" spans="13:21" x14ac:dyDescent="0.2">
      <c r="M1004" s="22" t="str">
        <f t="shared" si="62"/>
        <v xml:space="preserve">  </v>
      </c>
      <c r="O1004" s="24">
        <f t="shared" si="60"/>
        <v>0</v>
      </c>
      <c r="P1004" s="97"/>
      <c r="Q1004" s="23" t="str">
        <f>VLOOKUP(BD!U1004,OPERATION!A$1:C$20,2,TRUE)</f>
        <v>A1</v>
      </c>
      <c r="R1004" s="34" t="s">
        <v>61</v>
      </c>
      <c r="S1004" s="23">
        <f t="shared" si="61"/>
        <v>0</v>
      </c>
      <c r="T1004" s="98">
        <f t="shared" si="63"/>
        <v>6</v>
      </c>
      <c r="U1004" s="99">
        <f>V$1+(INT(SUM(S$2:S1004)/70)*"00:15")</f>
        <v>0.41666666666666669</v>
      </c>
    </row>
    <row r="1005" spans="13:21" x14ac:dyDescent="0.2">
      <c r="M1005" s="22" t="str">
        <f t="shared" si="62"/>
        <v xml:space="preserve">  </v>
      </c>
      <c r="O1005" s="24">
        <f t="shared" si="60"/>
        <v>0</v>
      </c>
      <c r="P1005" s="97"/>
      <c r="Q1005" s="23" t="str">
        <f>VLOOKUP(BD!U1005,OPERATION!A$1:C$20,2,TRUE)</f>
        <v>A1</v>
      </c>
      <c r="R1005" s="34" t="s">
        <v>61</v>
      </c>
      <c r="S1005" s="23">
        <f t="shared" si="61"/>
        <v>0</v>
      </c>
      <c r="T1005" s="98">
        <f t="shared" si="63"/>
        <v>6</v>
      </c>
      <c r="U1005" s="99">
        <f>V$1+(INT(SUM(S$2:S1005)/70)*"00:15")</f>
        <v>0.41666666666666669</v>
      </c>
    </row>
    <row r="1006" spans="13:21" x14ac:dyDescent="0.2">
      <c r="M1006" s="22" t="str">
        <f t="shared" si="62"/>
        <v xml:space="preserve">  </v>
      </c>
      <c r="O1006" s="24">
        <f t="shared" si="60"/>
        <v>0</v>
      </c>
      <c r="P1006" s="97"/>
      <c r="Q1006" s="23" t="str">
        <f>VLOOKUP(BD!U1006,OPERATION!A$1:C$20,2,TRUE)</f>
        <v>A1</v>
      </c>
      <c r="R1006" s="34" t="s">
        <v>61</v>
      </c>
      <c r="S1006" s="23">
        <f t="shared" si="61"/>
        <v>0</v>
      </c>
      <c r="T1006" s="98">
        <f t="shared" si="63"/>
        <v>6</v>
      </c>
      <c r="U1006" s="99">
        <f>V$1+(INT(SUM(S$2:S1006)/70)*"00:15")</f>
        <v>0.41666666666666669</v>
      </c>
    </row>
    <row r="1007" spans="13:21" x14ac:dyDescent="0.2">
      <c r="M1007" s="22" t="str">
        <f t="shared" si="62"/>
        <v xml:space="preserve">  </v>
      </c>
      <c r="O1007" s="24">
        <f t="shared" si="60"/>
        <v>0</v>
      </c>
      <c r="P1007" s="97"/>
      <c r="Q1007" s="23" t="str">
        <f>VLOOKUP(BD!U1007,OPERATION!A$1:C$20,2,TRUE)</f>
        <v>A1</v>
      </c>
      <c r="R1007" s="34" t="s">
        <v>61</v>
      </c>
      <c r="S1007" s="23">
        <f t="shared" si="61"/>
        <v>0</v>
      </c>
      <c r="T1007" s="98">
        <f t="shared" si="63"/>
        <v>6</v>
      </c>
      <c r="U1007" s="99">
        <f>V$1+(INT(SUM(S$2:S1007)/70)*"00:15")</f>
        <v>0.41666666666666669</v>
      </c>
    </row>
    <row r="1008" spans="13:21" x14ac:dyDescent="0.2">
      <c r="M1008" s="22" t="str">
        <f t="shared" si="62"/>
        <v xml:space="preserve">  </v>
      </c>
      <c r="O1008" s="24">
        <f t="shared" si="60"/>
        <v>0</v>
      </c>
      <c r="P1008" s="97"/>
      <c r="Q1008" s="23" t="str">
        <f>VLOOKUP(BD!U1008,OPERATION!A$1:C$20,2,TRUE)</f>
        <v>A1</v>
      </c>
      <c r="R1008" s="34" t="s">
        <v>61</v>
      </c>
      <c r="S1008" s="23">
        <f t="shared" si="61"/>
        <v>0</v>
      </c>
      <c r="T1008" s="98">
        <f t="shared" si="63"/>
        <v>6</v>
      </c>
      <c r="U1008" s="99">
        <f>V$1+(INT(SUM(S$2:S1008)/70)*"00:15")</f>
        <v>0.41666666666666669</v>
      </c>
    </row>
    <row r="1009" spans="13:21" x14ac:dyDescent="0.2">
      <c r="M1009" s="22" t="str">
        <f t="shared" si="62"/>
        <v xml:space="preserve">  </v>
      </c>
      <c r="O1009" s="24">
        <f t="shared" si="60"/>
        <v>0</v>
      </c>
      <c r="P1009" s="97"/>
      <c r="Q1009" s="23" t="str">
        <f>VLOOKUP(BD!U1009,OPERATION!A$1:C$20,2,TRUE)</f>
        <v>A1</v>
      </c>
      <c r="R1009" s="34" t="s">
        <v>61</v>
      </c>
      <c r="S1009" s="23">
        <f t="shared" si="61"/>
        <v>0</v>
      </c>
      <c r="T1009" s="98">
        <f t="shared" si="63"/>
        <v>6</v>
      </c>
      <c r="U1009" s="99">
        <f>V$1+(INT(SUM(S$2:S1009)/70)*"00:15")</f>
        <v>0.41666666666666669</v>
      </c>
    </row>
    <row r="1010" spans="13:21" x14ac:dyDescent="0.2">
      <c r="M1010" s="22" t="str">
        <f t="shared" si="62"/>
        <v xml:space="preserve">  </v>
      </c>
      <c r="O1010" s="24">
        <f t="shared" si="60"/>
        <v>0</v>
      </c>
      <c r="P1010" s="97"/>
      <c r="Q1010" s="23" t="str">
        <f>VLOOKUP(BD!U1010,OPERATION!A$1:C$20,2,TRUE)</f>
        <v>A1</v>
      </c>
      <c r="R1010" s="34" t="s">
        <v>61</v>
      </c>
      <c r="S1010" s="23">
        <f t="shared" si="61"/>
        <v>0</v>
      </c>
      <c r="T1010" s="98">
        <f t="shared" si="63"/>
        <v>6</v>
      </c>
      <c r="U1010" s="99">
        <f>V$1+(INT(SUM(S$2:S1010)/70)*"00:15")</f>
        <v>0.41666666666666669</v>
      </c>
    </row>
    <row r="1011" spans="13:21" x14ac:dyDescent="0.2">
      <c r="M1011" s="22" t="str">
        <f t="shared" si="62"/>
        <v xml:space="preserve">  </v>
      </c>
      <c r="O1011" s="24">
        <f t="shared" si="60"/>
        <v>0</v>
      </c>
      <c r="P1011" s="97"/>
      <c r="Q1011" s="23" t="str">
        <f>VLOOKUP(BD!U1011,OPERATION!A$1:C$20,2,TRUE)</f>
        <v>A1</v>
      </c>
      <c r="R1011" s="34" t="s">
        <v>61</v>
      </c>
      <c r="S1011" s="23">
        <f t="shared" si="61"/>
        <v>0</v>
      </c>
      <c r="T1011" s="98">
        <f t="shared" si="63"/>
        <v>6</v>
      </c>
      <c r="U1011" s="99">
        <f>V$1+(INT(SUM(S$2:S1011)/70)*"00:15")</f>
        <v>0.41666666666666669</v>
      </c>
    </row>
    <row r="1012" spans="13:21" x14ac:dyDescent="0.2">
      <c r="M1012" s="22" t="str">
        <f t="shared" si="62"/>
        <v xml:space="preserve">  </v>
      </c>
      <c r="O1012" s="24">
        <f t="shared" si="60"/>
        <v>0</v>
      </c>
      <c r="P1012" s="97"/>
      <c r="Q1012" s="23" t="str">
        <f>VLOOKUP(BD!U1012,OPERATION!A$1:C$20,2,TRUE)</f>
        <v>A1</v>
      </c>
      <c r="R1012" s="34" t="s">
        <v>61</v>
      </c>
      <c r="S1012" s="23">
        <f t="shared" si="61"/>
        <v>0</v>
      </c>
      <c r="T1012" s="98">
        <f t="shared" si="63"/>
        <v>6</v>
      </c>
      <c r="U1012" s="99">
        <f>V$1+(INT(SUM(S$2:S1012)/70)*"00:15")</f>
        <v>0.41666666666666669</v>
      </c>
    </row>
    <row r="1013" spans="13:21" x14ac:dyDescent="0.2">
      <c r="M1013" s="22" t="str">
        <f t="shared" si="62"/>
        <v xml:space="preserve">  </v>
      </c>
      <c r="O1013" s="24">
        <f t="shared" si="60"/>
        <v>0</v>
      </c>
      <c r="P1013" s="97"/>
      <c r="Q1013" s="23" t="str">
        <f>VLOOKUP(BD!U1013,OPERATION!A$1:C$20,2,TRUE)</f>
        <v>A1</v>
      </c>
      <c r="R1013" s="34" t="s">
        <v>61</v>
      </c>
      <c r="S1013" s="23">
        <f t="shared" si="61"/>
        <v>0</v>
      </c>
      <c r="T1013" s="98">
        <f t="shared" si="63"/>
        <v>6</v>
      </c>
      <c r="U1013" s="99">
        <f>V$1+(INT(SUM(S$2:S1013)/70)*"00:15")</f>
        <v>0.41666666666666669</v>
      </c>
    </row>
    <row r="1014" spans="13:21" x14ac:dyDescent="0.2">
      <c r="M1014" s="22" t="str">
        <f t="shared" si="62"/>
        <v xml:space="preserve">  </v>
      </c>
      <c r="O1014" s="24">
        <f t="shared" si="60"/>
        <v>0</v>
      </c>
      <c r="P1014" s="97"/>
      <c r="Q1014" s="23" t="str">
        <f>VLOOKUP(BD!U1014,OPERATION!A$1:C$20,2,TRUE)</f>
        <v>A1</v>
      </c>
      <c r="R1014" s="34" t="s">
        <v>61</v>
      </c>
      <c r="S1014" s="23">
        <f t="shared" si="61"/>
        <v>0</v>
      </c>
      <c r="T1014" s="98">
        <f t="shared" si="63"/>
        <v>6</v>
      </c>
      <c r="U1014" s="99">
        <f>V$1+(INT(SUM(S$2:S1014)/70)*"00:15")</f>
        <v>0.41666666666666669</v>
      </c>
    </row>
    <row r="1015" spans="13:21" x14ac:dyDescent="0.2">
      <c r="M1015" s="22" t="str">
        <f t="shared" si="62"/>
        <v xml:space="preserve">  </v>
      </c>
      <c r="O1015" s="24">
        <f t="shared" si="60"/>
        <v>0</v>
      </c>
      <c r="P1015" s="97"/>
      <c r="Q1015" s="23" t="str">
        <f>VLOOKUP(BD!U1015,OPERATION!A$1:C$20,2,TRUE)</f>
        <v>A1</v>
      </c>
      <c r="R1015" s="34" t="s">
        <v>61</v>
      </c>
      <c r="S1015" s="23">
        <f t="shared" si="61"/>
        <v>0</v>
      </c>
      <c r="T1015" s="98">
        <f t="shared" si="63"/>
        <v>6</v>
      </c>
      <c r="U1015" s="99">
        <f>V$1+(INT(SUM(S$2:S1015)/70)*"00:15")</f>
        <v>0.41666666666666669</v>
      </c>
    </row>
    <row r="1016" spans="13:21" x14ac:dyDescent="0.2">
      <c r="M1016" s="22" t="str">
        <f t="shared" si="62"/>
        <v xml:space="preserve">  </v>
      </c>
      <c r="O1016" s="24">
        <f t="shared" si="60"/>
        <v>0</v>
      </c>
      <c r="P1016" s="97"/>
      <c r="Q1016" s="23" t="str">
        <f>VLOOKUP(BD!U1016,OPERATION!A$1:C$20,2,TRUE)</f>
        <v>A1</v>
      </c>
      <c r="R1016" s="34" t="s">
        <v>61</v>
      </c>
      <c r="S1016" s="23">
        <f t="shared" si="61"/>
        <v>0</v>
      </c>
      <c r="T1016" s="98">
        <f t="shared" si="63"/>
        <v>6</v>
      </c>
      <c r="U1016" s="99">
        <f>V$1+(INT(SUM(S$2:S1016)/70)*"00:15")</f>
        <v>0.41666666666666669</v>
      </c>
    </row>
    <row r="1017" spans="13:21" x14ac:dyDescent="0.2">
      <c r="M1017" s="22" t="str">
        <f t="shared" si="62"/>
        <v xml:space="preserve">  </v>
      </c>
      <c r="O1017" s="24">
        <f t="shared" si="60"/>
        <v>0</v>
      </c>
      <c r="P1017" s="97"/>
      <c r="Q1017" s="23" t="str">
        <f>VLOOKUP(BD!U1017,OPERATION!A$1:C$20,2,TRUE)</f>
        <v>A1</v>
      </c>
      <c r="R1017" s="34" t="s">
        <v>61</v>
      </c>
      <c r="S1017" s="23">
        <f t="shared" si="61"/>
        <v>0</v>
      </c>
      <c r="T1017" s="98">
        <f t="shared" si="63"/>
        <v>6</v>
      </c>
      <c r="U1017" s="99">
        <f>V$1+(INT(SUM(S$2:S1017)/70)*"00:15")</f>
        <v>0.41666666666666669</v>
      </c>
    </row>
    <row r="1018" spans="13:21" x14ac:dyDescent="0.2">
      <c r="M1018" s="22" t="str">
        <f t="shared" si="62"/>
        <v xml:space="preserve">  </v>
      </c>
      <c r="O1018" s="24">
        <f t="shared" si="60"/>
        <v>0</v>
      </c>
      <c r="P1018" s="97"/>
      <c r="Q1018" s="23" t="str">
        <f>VLOOKUP(BD!U1018,OPERATION!A$1:C$20,2,TRUE)</f>
        <v>A1</v>
      </c>
      <c r="R1018" s="34" t="s">
        <v>61</v>
      </c>
      <c r="S1018" s="23">
        <f t="shared" si="61"/>
        <v>0</v>
      </c>
      <c r="T1018" s="98">
        <f t="shared" si="63"/>
        <v>6</v>
      </c>
      <c r="U1018" s="99">
        <f>V$1+(INT(SUM(S$2:S1018)/70)*"00:15")</f>
        <v>0.41666666666666669</v>
      </c>
    </row>
    <row r="1019" spans="13:21" x14ac:dyDescent="0.2">
      <c r="M1019" s="22" t="str">
        <f t="shared" si="62"/>
        <v xml:space="preserve">  </v>
      </c>
      <c r="O1019" s="24">
        <f t="shared" si="60"/>
        <v>0</v>
      </c>
      <c r="P1019" s="97"/>
      <c r="Q1019" s="23" t="str">
        <f>VLOOKUP(BD!U1019,OPERATION!A$1:C$20,2,TRUE)</f>
        <v>A1</v>
      </c>
      <c r="R1019" s="34" t="s">
        <v>61</v>
      </c>
      <c r="S1019" s="23">
        <f t="shared" si="61"/>
        <v>0</v>
      </c>
      <c r="T1019" s="98">
        <f t="shared" si="63"/>
        <v>6</v>
      </c>
      <c r="U1019" s="99">
        <f>V$1+(INT(SUM(S$2:S1019)/70)*"00:15")</f>
        <v>0.41666666666666669</v>
      </c>
    </row>
    <row r="1020" spans="13:21" x14ac:dyDescent="0.2">
      <c r="M1020" s="22" t="str">
        <f t="shared" si="62"/>
        <v xml:space="preserve">  </v>
      </c>
      <c r="O1020" s="24">
        <f t="shared" si="60"/>
        <v>0</v>
      </c>
      <c r="P1020" s="97"/>
      <c r="Q1020" s="23" t="str">
        <f>VLOOKUP(BD!U1020,OPERATION!A$1:C$20,2,TRUE)</f>
        <v>A1</v>
      </c>
      <c r="R1020" s="34" t="s">
        <v>61</v>
      </c>
      <c r="S1020" s="23">
        <f t="shared" si="61"/>
        <v>0</v>
      </c>
      <c r="T1020" s="98">
        <f t="shared" si="63"/>
        <v>6</v>
      </c>
      <c r="U1020" s="99">
        <f>V$1+(INT(SUM(S$2:S1020)/70)*"00:15")</f>
        <v>0.41666666666666669</v>
      </c>
    </row>
    <row r="1021" spans="13:21" x14ac:dyDescent="0.2">
      <c r="M1021" s="22" t="str">
        <f t="shared" si="62"/>
        <v xml:space="preserve">  </v>
      </c>
      <c r="O1021" s="24">
        <f t="shared" si="60"/>
        <v>0</v>
      </c>
      <c r="P1021" s="97"/>
      <c r="Q1021" s="23" t="str">
        <f>VLOOKUP(BD!U1021,OPERATION!A$1:C$20,2,TRUE)</f>
        <v>A1</v>
      </c>
      <c r="R1021" s="34" t="s">
        <v>61</v>
      </c>
      <c r="S1021" s="23">
        <f t="shared" si="61"/>
        <v>0</v>
      </c>
      <c r="T1021" s="98">
        <f t="shared" si="63"/>
        <v>6</v>
      </c>
      <c r="U1021" s="99">
        <f>V$1+(INT(SUM(S$2:S1021)/70)*"00:15")</f>
        <v>0.41666666666666669</v>
      </c>
    </row>
    <row r="1022" spans="13:21" x14ac:dyDescent="0.2">
      <c r="M1022" s="22" t="str">
        <f t="shared" si="62"/>
        <v xml:space="preserve">  </v>
      </c>
      <c r="O1022" s="24">
        <f t="shared" si="60"/>
        <v>0</v>
      </c>
      <c r="P1022" s="97"/>
      <c r="Q1022" s="23" t="str">
        <f>VLOOKUP(BD!U1022,OPERATION!A$1:C$20,2,TRUE)</f>
        <v>A1</v>
      </c>
      <c r="R1022" s="34" t="s">
        <v>61</v>
      </c>
      <c r="S1022" s="23">
        <f t="shared" si="61"/>
        <v>0</v>
      </c>
      <c r="T1022" s="98">
        <f t="shared" si="63"/>
        <v>6</v>
      </c>
      <c r="U1022" s="99">
        <f>V$1+(INT(SUM(S$2:S1022)/70)*"00:15")</f>
        <v>0.41666666666666669</v>
      </c>
    </row>
    <row r="1023" spans="13:21" x14ac:dyDescent="0.2">
      <c r="M1023" s="22" t="str">
        <f t="shared" si="62"/>
        <v xml:space="preserve">  </v>
      </c>
      <c r="O1023" s="24">
        <f t="shared" si="60"/>
        <v>0</v>
      </c>
      <c r="P1023" s="97"/>
      <c r="Q1023" s="23" t="str">
        <f>VLOOKUP(BD!U1023,OPERATION!A$1:C$20,2,TRUE)</f>
        <v>A1</v>
      </c>
      <c r="R1023" s="34" t="s">
        <v>61</v>
      </c>
      <c r="S1023" s="23">
        <f t="shared" si="61"/>
        <v>0</v>
      </c>
      <c r="T1023" s="98">
        <f t="shared" si="63"/>
        <v>6</v>
      </c>
      <c r="U1023" s="99">
        <f>V$1+(INT(SUM(S$2:S1023)/70)*"00:15")</f>
        <v>0.41666666666666669</v>
      </c>
    </row>
    <row r="1024" spans="13:21" x14ac:dyDescent="0.2">
      <c r="M1024" s="22" t="str">
        <f t="shared" si="62"/>
        <v xml:space="preserve">  </v>
      </c>
      <c r="O1024" s="24">
        <f t="shared" ref="O1024:O1087" si="64">I1024*30+J1024*14</f>
        <v>0</v>
      </c>
      <c r="P1024" s="97"/>
      <c r="Q1024" s="23" t="str">
        <f>VLOOKUP(BD!U1024,OPERATION!A$1:C$20,2,TRUE)</f>
        <v>A1</v>
      </c>
      <c r="R1024" s="34" t="s">
        <v>61</v>
      </c>
      <c r="S1024" s="23">
        <f t="shared" ref="S1024:S1087" si="65">I1024+J1024+K1024</f>
        <v>0</v>
      </c>
      <c r="T1024" s="98">
        <f t="shared" si="63"/>
        <v>6</v>
      </c>
      <c r="U1024" s="99">
        <f>V$1+(INT(SUM(S$2:S1024)/70)*"00:15")</f>
        <v>0.41666666666666669</v>
      </c>
    </row>
    <row r="1025" spans="13:21" x14ac:dyDescent="0.2">
      <c r="M1025" s="22" t="str">
        <f t="shared" ref="M1025:M1088" si="66">CONCATENATE(B1026,"  ",C1026)</f>
        <v xml:space="preserve">  </v>
      </c>
      <c r="O1025" s="24">
        <f t="shared" si="64"/>
        <v>0</v>
      </c>
      <c r="P1025" s="97"/>
      <c r="Q1025" s="23" t="str">
        <f>VLOOKUP(BD!U1025,OPERATION!A$1:C$20,2,TRUE)</f>
        <v>A1</v>
      </c>
      <c r="R1025" s="34" t="s">
        <v>61</v>
      </c>
      <c r="S1025" s="23">
        <f t="shared" si="65"/>
        <v>0</v>
      </c>
      <c r="T1025" s="98">
        <f t="shared" si="63"/>
        <v>6</v>
      </c>
      <c r="U1025" s="99">
        <f>V$1+(INT(SUM(S$2:S1025)/70)*"00:15")</f>
        <v>0.41666666666666669</v>
      </c>
    </row>
    <row r="1026" spans="13:21" x14ac:dyDescent="0.2">
      <c r="M1026" s="22" t="str">
        <f t="shared" si="66"/>
        <v xml:space="preserve">  </v>
      </c>
      <c r="O1026" s="24">
        <f t="shared" si="64"/>
        <v>0</v>
      </c>
      <c r="P1026" s="97"/>
      <c r="Q1026" s="23" t="str">
        <f>VLOOKUP(BD!U1026,OPERATION!A$1:C$20,2,TRUE)</f>
        <v>A1</v>
      </c>
      <c r="R1026" s="34" t="s">
        <v>61</v>
      </c>
      <c r="S1026" s="23">
        <f t="shared" si="65"/>
        <v>0</v>
      </c>
      <c r="T1026" s="98">
        <f t="shared" si="63"/>
        <v>6</v>
      </c>
      <c r="U1026" s="99">
        <f>V$1+(INT(SUM(S$2:S1026)/70)*"00:15")</f>
        <v>0.41666666666666669</v>
      </c>
    </row>
    <row r="1027" spans="13:21" x14ac:dyDescent="0.2">
      <c r="M1027" s="22" t="str">
        <f t="shared" si="66"/>
        <v xml:space="preserve">  </v>
      </c>
      <c r="O1027" s="24">
        <f t="shared" si="64"/>
        <v>0</v>
      </c>
      <c r="P1027" s="97"/>
      <c r="Q1027" s="23" t="str">
        <f>VLOOKUP(BD!U1027,OPERATION!A$1:C$20,2,TRUE)</f>
        <v>A1</v>
      </c>
      <c r="R1027" s="34" t="s">
        <v>61</v>
      </c>
      <c r="S1027" s="23">
        <f t="shared" si="65"/>
        <v>0</v>
      </c>
      <c r="T1027" s="98">
        <f t="shared" ref="T1027:T1090" si="67">IF(OR(U1027&lt;&gt;U1026,U1027=U1026),SUMIF(U:U,U1027,S:S),"")</f>
        <v>6</v>
      </c>
      <c r="U1027" s="99">
        <f>V$1+(INT(SUM(S$2:S1027)/70)*"00:15")</f>
        <v>0.41666666666666669</v>
      </c>
    </row>
    <row r="1028" spans="13:21" x14ac:dyDescent="0.2">
      <c r="M1028" s="22" t="str">
        <f t="shared" si="66"/>
        <v xml:space="preserve">  </v>
      </c>
      <c r="O1028" s="24">
        <f t="shared" si="64"/>
        <v>0</v>
      </c>
      <c r="P1028" s="97"/>
      <c r="Q1028" s="23" t="str">
        <f>VLOOKUP(BD!U1028,OPERATION!A$1:C$20,2,TRUE)</f>
        <v>A1</v>
      </c>
      <c r="R1028" s="34" t="s">
        <v>61</v>
      </c>
      <c r="S1028" s="23">
        <f t="shared" si="65"/>
        <v>0</v>
      </c>
      <c r="T1028" s="98">
        <f t="shared" si="67"/>
        <v>6</v>
      </c>
      <c r="U1028" s="99">
        <f>V$1+(INT(SUM(S$2:S1028)/70)*"00:15")</f>
        <v>0.41666666666666669</v>
      </c>
    </row>
    <row r="1029" spans="13:21" x14ac:dyDescent="0.2">
      <c r="M1029" s="22" t="str">
        <f t="shared" si="66"/>
        <v xml:space="preserve">  </v>
      </c>
      <c r="O1029" s="24">
        <f t="shared" si="64"/>
        <v>0</v>
      </c>
      <c r="P1029" s="97"/>
      <c r="Q1029" s="23" t="str">
        <f>VLOOKUP(BD!U1029,OPERATION!A$1:C$20,2,TRUE)</f>
        <v>A1</v>
      </c>
      <c r="R1029" s="34" t="s">
        <v>61</v>
      </c>
      <c r="S1029" s="23">
        <f t="shared" si="65"/>
        <v>0</v>
      </c>
      <c r="T1029" s="98">
        <f t="shared" si="67"/>
        <v>6</v>
      </c>
      <c r="U1029" s="99">
        <f>V$1+(INT(SUM(S$2:S1029)/70)*"00:15")</f>
        <v>0.41666666666666669</v>
      </c>
    </row>
    <row r="1030" spans="13:21" x14ac:dyDescent="0.2">
      <c r="M1030" s="22" t="str">
        <f t="shared" si="66"/>
        <v xml:space="preserve">  </v>
      </c>
      <c r="O1030" s="24">
        <f t="shared" si="64"/>
        <v>0</v>
      </c>
      <c r="P1030" s="97"/>
      <c r="Q1030" s="23" t="str">
        <f>VLOOKUP(BD!U1030,OPERATION!A$1:C$20,2,TRUE)</f>
        <v>A1</v>
      </c>
      <c r="R1030" s="34" t="s">
        <v>61</v>
      </c>
      <c r="S1030" s="23">
        <f t="shared" si="65"/>
        <v>0</v>
      </c>
      <c r="T1030" s="98">
        <f t="shared" si="67"/>
        <v>6</v>
      </c>
      <c r="U1030" s="99">
        <f>V$1+(INT(SUM(S$2:S1030)/70)*"00:15")</f>
        <v>0.41666666666666669</v>
      </c>
    </row>
    <row r="1031" spans="13:21" x14ac:dyDescent="0.2">
      <c r="M1031" s="22" t="str">
        <f t="shared" si="66"/>
        <v xml:space="preserve">  </v>
      </c>
      <c r="O1031" s="24">
        <f t="shared" si="64"/>
        <v>0</v>
      </c>
      <c r="P1031" s="97"/>
      <c r="Q1031" s="23" t="str">
        <f>VLOOKUP(BD!U1031,OPERATION!A$1:C$20,2,TRUE)</f>
        <v>A1</v>
      </c>
      <c r="R1031" s="34" t="s">
        <v>61</v>
      </c>
      <c r="S1031" s="23">
        <f t="shared" si="65"/>
        <v>0</v>
      </c>
      <c r="T1031" s="98">
        <f t="shared" si="67"/>
        <v>6</v>
      </c>
      <c r="U1031" s="99">
        <f>V$1+(INT(SUM(S$2:S1031)/70)*"00:15")</f>
        <v>0.41666666666666669</v>
      </c>
    </row>
    <row r="1032" spans="13:21" x14ac:dyDescent="0.2">
      <c r="M1032" s="22" t="str">
        <f t="shared" si="66"/>
        <v xml:space="preserve">  </v>
      </c>
      <c r="O1032" s="24">
        <f t="shared" si="64"/>
        <v>0</v>
      </c>
      <c r="P1032" s="97"/>
      <c r="Q1032" s="23" t="str">
        <f>VLOOKUP(BD!U1032,OPERATION!A$1:C$20,2,TRUE)</f>
        <v>A1</v>
      </c>
      <c r="R1032" s="34" t="s">
        <v>61</v>
      </c>
      <c r="S1032" s="23">
        <f t="shared" si="65"/>
        <v>0</v>
      </c>
      <c r="T1032" s="98">
        <f t="shared" si="67"/>
        <v>6</v>
      </c>
      <c r="U1032" s="99">
        <f>V$1+(INT(SUM(S$2:S1032)/70)*"00:15")</f>
        <v>0.41666666666666669</v>
      </c>
    </row>
    <row r="1033" spans="13:21" x14ac:dyDescent="0.2">
      <c r="M1033" s="22" t="str">
        <f t="shared" si="66"/>
        <v xml:space="preserve">  </v>
      </c>
      <c r="O1033" s="24">
        <f t="shared" si="64"/>
        <v>0</v>
      </c>
      <c r="P1033" s="97"/>
      <c r="Q1033" s="23" t="str">
        <f>VLOOKUP(BD!U1033,OPERATION!A$1:C$20,2,TRUE)</f>
        <v>A1</v>
      </c>
      <c r="R1033" s="34" t="s">
        <v>61</v>
      </c>
      <c r="S1033" s="23">
        <f t="shared" si="65"/>
        <v>0</v>
      </c>
      <c r="T1033" s="98">
        <f t="shared" si="67"/>
        <v>6</v>
      </c>
      <c r="U1033" s="99">
        <f>V$1+(INT(SUM(S$2:S1033)/70)*"00:15")</f>
        <v>0.41666666666666669</v>
      </c>
    </row>
    <row r="1034" spans="13:21" x14ac:dyDescent="0.2">
      <c r="M1034" s="22" t="str">
        <f t="shared" si="66"/>
        <v xml:space="preserve">  </v>
      </c>
      <c r="O1034" s="24">
        <f t="shared" si="64"/>
        <v>0</v>
      </c>
      <c r="P1034" s="97"/>
      <c r="Q1034" s="23" t="str">
        <f>VLOOKUP(BD!U1034,OPERATION!A$1:C$20,2,TRUE)</f>
        <v>A1</v>
      </c>
      <c r="R1034" s="34" t="s">
        <v>61</v>
      </c>
      <c r="S1034" s="23">
        <f t="shared" si="65"/>
        <v>0</v>
      </c>
      <c r="T1034" s="98">
        <f t="shared" si="67"/>
        <v>6</v>
      </c>
      <c r="U1034" s="99">
        <f>V$1+(INT(SUM(S$2:S1034)/70)*"00:15")</f>
        <v>0.41666666666666669</v>
      </c>
    </row>
    <row r="1035" spans="13:21" x14ac:dyDescent="0.2">
      <c r="M1035" s="22" t="str">
        <f t="shared" si="66"/>
        <v xml:space="preserve">  </v>
      </c>
      <c r="O1035" s="24">
        <f t="shared" si="64"/>
        <v>0</v>
      </c>
      <c r="P1035" s="97"/>
      <c r="Q1035" s="23" t="str">
        <f>VLOOKUP(BD!U1035,OPERATION!A$1:C$20,2,TRUE)</f>
        <v>A1</v>
      </c>
      <c r="R1035" s="34" t="s">
        <v>61</v>
      </c>
      <c r="S1035" s="23">
        <f t="shared" si="65"/>
        <v>0</v>
      </c>
      <c r="T1035" s="98">
        <f t="shared" si="67"/>
        <v>6</v>
      </c>
      <c r="U1035" s="99">
        <f>V$1+(INT(SUM(S$2:S1035)/70)*"00:15")</f>
        <v>0.41666666666666669</v>
      </c>
    </row>
    <row r="1036" spans="13:21" x14ac:dyDescent="0.2">
      <c r="M1036" s="22" t="str">
        <f t="shared" si="66"/>
        <v xml:space="preserve">  </v>
      </c>
      <c r="O1036" s="24">
        <f t="shared" si="64"/>
        <v>0</v>
      </c>
      <c r="P1036" s="97"/>
      <c r="Q1036" s="23" t="str">
        <f>VLOOKUP(BD!U1036,OPERATION!A$1:C$20,2,TRUE)</f>
        <v>A1</v>
      </c>
      <c r="R1036" s="34" t="s">
        <v>61</v>
      </c>
      <c r="S1036" s="23">
        <f t="shared" si="65"/>
        <v>0</v>
      </c>
      <c r="T1036" s="98">
        <f t="shared" si="67"/>
        <v>6</v>
      </c>
      <c r="U1036" s="99">
        <f>V$1+(INT(SUM(S$2:S1036)/70)*"00:15")</f>
        <v>0.41666666666666669</v>
      </c>
    </row>
    <row r="1037" spans="13:21" x14ac:dyDescent="0.2">
      <c r="M1037" s="22" t="str">
        <f t="shared" si="66"/>
        <v xml:space="preserve">  </v>
      </c>
      <c r="O1037" s="24">
        <f t="shared" si="64"/>
        <v>0</v>
      </c>
      <c r="P1037" s="97"/>
      <c r="Q1037" s="23" t="str">
        <f>VLOOKUP(BD!U1037,OPERATION!A$1:C$20,2,TRUE)</f>
        <v>A1</v>
      </c>
      <c r="R1037" s="34" t="s">
        <v>61</v>
      </c>
      <c r="S1037" s="23">
        <f t="shared" si="65"/>
        <v>0</v>
      </c>
      <c r="T1037" s="98">
        <f t="shared" si="67"/>
        <v>6</v>
      </c>
      <c r="U1037" s="99">
        <f>V$1+(INT(SUM(S$2:S1037)/70)*"00:15")</f>
        <v>0.41666666666666669</v>
      </c>
    </row>
    <row r="1038" spans="13:21" x14ac:dyDescent="0.2">
      <c r="M1038" s="22" t="str">
        <f t="shared" si="66"/>
        <v xml:space="preserve">  </v>
      </c>
      <c r="O1038" s="24">
        <f t="shared" si="64"/>
        <v>0</v>
      </c>
      <c r="P1038" s="97"/>
      <c r="Q1038" s="23" t="str">
        <f>VLOOKUP(BD!U1038,OPERATION!A$1:C$20,2,TRUE)</f>
        <v>A1</v>
      </c>
      <c r="R1038" s="34" t="s">
        <v>61</v>
      </c>
      <c r="S1038" s="23">
        <f t="shared" si="65"/>
        <v>0</v>
      </c>
      <c r="T1038" s="98">
        <f t="shared" si="67"/>
        <v>6</v>
      </c>
      <c r="U1038" s="99">
        <f>V$1+(INT(SUM(S$2:S1038)/70)*"00:15")</f>
        <v>0.41666666666666669</v>
      </c>
    </row>
    <row r="1039" spans="13:21" x14ac:dyDescent="0.2">
      <c r="M1039" s="22" t="str">
        <f t="shared" si="66"/>
        <v xml:space="preserve">  </v>
      </c>
      <c r="O1039" s="24">
        <f t="shared" si="64"/>
        <v>0</v>
      </c>
      <c r="P1039" s="97"/>
      <c r="Q1039" s="23" t="str">
        <f>VLOOKUP(BD!U1039,OPERATION!A$1:C$20,2,TRUE)</f>
        <v>A1</v>
      </c>
      <c r="R1039" s="34" t="s">
        <v>61</v>
      </c>
      <c r="S1039" s="23">
        <f t="shared" si="65"/>
        <v>0</v>
      </c>
      <c r="T1039" s="98">
        <f t="shared" si="67"/>
        <v>6</v>
      </c>
      <c r="U1039" s="99">
        <f>V$1+(INT(SUM(S$2:S1039)/70)*"00:15")</f>
        <v>0.41666666666666669</v>
      </c>
    </row>
    <row r="1040" spans="13:21" x14ac:dyDescent="0.2">
      <c r="M1040" s="22" t="str">
        <f t="shared" si="66"/>
        <v xml:space="preserve">  </v>
      </c>
      <c r="O1040" s="24">
        <f t="shared" si="64"/>
        <v>0</v>
      </c>
      <c r="P1040" s="97"/>
      <c r="Q1040" s="23" t="str">
        <f>VLOOKUP(BD!U1040,OPERATION!A$1:C$20,2,TRUE)</f>
        <v>A1</v>
      </c>
      <c r="R1040" s="34" t="s">
        <v>61</v>
      </c>
      <c r="S1040" s="23">
        <f t="shared" si="65"/>
        <v>0</v>
      </c>
      <c r="T1040" s="98">
        <f t="shared" si="67"/>
        <v>6</v>
      </c>
      <c r="U1040" s="99">
        <f>V$1+(INT(SUM(S$2:S1040)/70)*"00:15")</f>
        <v>0.41666666666666669</v>
      </c>
    </row>
    <row r="1041" spans="13:21" x14ac:dyDescent="0.2">
      <c r="M1041" s="22" t="str">
        <f t="shared" si="66"/>
        <v xml:space="preserve">  </v>
      </c>
      <c r="O1041" s="24">
        <f t="shared" si="64"/>
        <v>0</v>
      </c>
      <c r="P1041" s="97"/>
      <c r="Q1041" s="23" t="str">
        <f>VLOOKUP(BD!U1041,OPERATION!A$1:C$20,2,TRUE)</f>
        <v>A1</v>
      </c>
      <c r="R1041" s="34" t="s">
        <v>61</v>
      </c>
      <c r="S1041" s="23">
        <f t="shared" si="65"/>
        <v>0</v>
      </c>
      <c r="T1041" s="98">
        <f t="shared" si="67"/>
        <v>6</v>
      </c>
      <c r="U1041" s="99">
        <f>V$1+(INT(SUM(S$2:S1041)/70)*"00:15")</f>
        <v>0.41666666666666669</v>
      </c>
    </row>
    <row r="1042" spans="13:21" x14ac:dyDescent="0.2">
      <c r="M1042" s="22" t="str">
        <f t="shared" si="66"/>
        <v xml:space="preserve">  </v>
      </c>
      <c r="O1042" s="24">
        <f t="shared" si="64"/>
        <v>0</v>
      </c>
      <c r="P1042" s="97"/>
      <c r="Q1042" s="23" t="str">
        <f>VLOOKUP(BD!U1042,OPERATION!A$1:C$20,2,TRUE)</f>
        <v>A1</v>
      </c>
      <c r="R1042" s="34" t="s">
        <v>61</v>
      </c>
      <c r="S1042" s="23">
        <f t="shared" si="65"/>
        <v>0</v>
      </c>
      <c r="T1042" s="98">
        <f t="shared" si="67"/>
        <v>6</v>
      </c>
      <c r="U1042" s="99">
        <f>V$1+(INT(SUM(S$2:S1042)/70)*"00:15")</f>
        <v>0.41666666666666669</v>
      </c>
    </row>
    <row r="1043" spans="13:21" x14ac:dyDescent="0.2">
      <c r="M1043" s="22" t="str">
        <f t="shared" si="66"/>
        <v xml:space="preserve">  </v>
      </c>
      <c r="O1043" s="24">
        <f t="shared" si="64"/>
        <v>0</v>
      </c>
      <c r="P1043" s="97"/>
      <c r="Q1043" s="23" t="str">
        <f>VLOOKUP(BD!U1043,OPERATION!A$1:C$20,2,TRUE)</f>
        <v>A1</v>
      </c>
      <c r="R1043" s="34" t="s">
        <v>61</v>
      </c>
      <c r="S1043" s="23">
        <f t="shared" si="65"/>
        <v>0</v>
      </c>
      <c r="T1043" s="98">
        <f t="shared" si="67"/>
        <v>6</v>
      </c>
      <c r="U1043" s="99">
        <f>V$1+(INT(SUM(S$2:S1043)/70)*"00:15")</f>
        <v>0.41666666666666669</v>
      </c>
    </row>
    <row r="1044" spans="13:21" x14ac:dyDescent="0.2">
      <c r="M1044" s="22" t="str">
        <f t="shared" si="66"/>
        <v xml:space="preserve">  </v>
      </c>
      <c r="O1044" s="24">
        <f t="shared" si="64"/>
        <v>0</v>
      </c>
      <c r="P1044" s="97"/>
      <c r="Q1044" s="23" t="str">
        <f>VLOOKUP(BD!U1044,OPERATION!A$1:C$20,2,TRUE)</f>
        <v>A1</v>
      </c>
      <c r="R1044" s="34" t="s">
        <v>61</v>
      </c>
      <c r="S1044" s="23">
        <f t="shared" si="65"/>
        <v>0</v>
      </c>
      <c r="T1044" s="98">
        <f t="shared" si="67"/>
        <v>6</v>
      </c>
      <c r="U1044" s="99">
        <f>V$1+(INT(SUM(S$2:S1044)/70)*"00:15")</f>
        <v>0.41666666666666669</v>
      </c>
    </row>
    <row r="1045" spans="13:21" x14ac:dyDescent="0.2">
      <c r="M1045" s="22" t="str">
        <f t="shared" si="66"/>
        <v xml:space="preserve">  </v>
      </c>
      <c r="O1045" s="24">
        <f t="shared" si="64"/>
        <v>0</v>
      </c>
      <c r="P1045" s="97"/>
      <c r="Q1045" s="23" t="str">
        <f>VLOOKUP(BD!U1045,OPERATION!A$1:C$20,2,TRUE)</f>
        <v>A1</v>
      </c>
      <c r="R1045" s="34" t="s">
        <v>61</v>
      </c>
      <c r="S1045" s="23">
        <f t="shared" si="65"/>
        <v>0</v>
      </c>
      <c r="T1045" s="98">
        <f t="shared" si="67"/>
        <v>6</v>
      </c>
      <c r="U1045" s="99">
        <f>V$1+(INT(SUM(S$2:S1045)/70)*"00:15")</f>
        <v>0.41666666666666669</v>
      </c>
    </row>
    <row r="1046" spans="13:21" x14ac:dyDescent="0.2">
      <c r="M1046" s="22" t="str">
        <f t="shared" si="66"/>
        <v xml:space="preserve">  </v>
      </c>
      <c r="O1046" s="24">
        <f t="shared" si="64"/>
        <v>0</v>
      </c>
      <c r="P1046" s="97"/>
      <c r="Q1046" s="23" t="str">
        <f>VLOOKUP(BD!U1046,OPERATION!A$1:C$20,2,TRUE)</f>
        <v>A1</v>
      </c>
      <c r="R1046" s="34" t="s">
        <v>61</v>
      </c>
      <c r="S1046" s="23">
        <f t="shared" si="65"/>
        <v>0</v>
      </c>
      <c r="T1046" s="98">
        <f t="shared" si="67"/>
        <v>6</v>
      </c>
      <c r="U1046" s="99">
        <f>V$1+(INT(SUM(S$2:S1046)/70)*"00:15")</f>
        <v>0.41666666666666669</v>
      </c>
    </row>
    <row r="1047" spans="13:21" x14ac:dyDescent="0.2">
      <c r="M1047" s="22" t="str">
        <f t="shared" si="66"/>
        <v xml:space="preserve">  </v>
      </c>
      <c r="O1047" s="24">
        <f t="shared" si="64"/>
        <v>0</v>
      </c>
      <c r="P1047" s="97"/>
      <c r="Q1047" s="23" t="str">
        <f>VLOOKUP(BD!U1047,OPERATION!A$1:C$20,2,TRUE)</f>
        <v>A1</v>
      </c>
      <c r="R1047" s="34" t="s">
        <v>61</v>
      </c>
      <c r="S1047" s="23">
        <f t="shared" si="65"/>
        <v>0</v>
      </c>
      <c r="T1047" s="98">
        <f t="shared" si="67"/>
        <v>6</v>
      </c>
      <c r="U1047" s="99">
        <f>V$1+(INT(SUM(S$2:S1047)/70)*"00:15")</f>
        <v>0.41666666666666669</v>
      </c>
    </row>
    <row r="1048" spans="13:21" x14ac:dyDescent="0.2">
      <c r="M1048" s="22" t="str">
        <f t="shared" si="66"/>
        <v xml:space="preserve">  </v>
      </c>
      <c r="O1048" s="24">
        <f t="shared" si="64"/>
        <v>0</v>
      </c>
      <c r="P1048" s="97"/>
      <c r="Q1048" s="23" t="str">
        <f>VLOOKUP(BD!U1048,OPERATION!A$1:C$20,2,TRUE)</f>
        <v>A1</v>
      </c>
      <c r="R1048" s="34" t="s">
        <v>61</v>
      </c>
      <c r="S1048" s="23">
        <f t="shared" si="65"/>
        <v>0</v>
      </c>
      <c r="T1048" s="98">
        <f t="shared" si="67"/>
        <v>6</v>
      </c>
      <c r="U1048" s="99">
        <f>V$1+(INT(SUM(S$2:S1048)/70)*"00:15")</f>
        <v>0.41666666666666669</v>
      </c>
    </row>
    <row r="1049" spans="13:21" x14ac:dyDescent="0.2">
      <c r="M1049" s="22" t="str">
        <f t="shared" si="66"/>
        <v xml:space="preserve">  </v>
      </c>
      <c r="O1049" s="24">
        <f t="shared" si="64"/>
        <v>0</v>
      </c>
      <c r="P1049" s="97"/>
      <c r="Q1049" s="23" t="str">
        <f>VLOOKUP(BD!U1049,OPERATION!A$1:C$20,2,TRUE)</f>
        <v>A1</v>
      </c>
      <c r="R1049" s="34" t="s">
        <v>61</v>
      </c>
      <c r="S1049" s="23">
        <f t="shared" si="65"/>
        <v>0</v>
      </c>
      <c r="T1049" s="98">
        <f t="shared" si="67"/>
        <v>6</v>
      </c>
      <c r="U1049" s="99">
        <f>V$1+(INT(SUM(S$2:S1049)/70)*"00:15")</f>
        <v>0.41666666666666669</v>
      </c>
    </row>
    <row r="1050" spans="13:21" x14ac:dyDescent="0.2">
      <c r="M1050" s="22" t="str">
        <f t="shared" si="66"/>
        <v xml:space="preserve">  </v>
      </c>
      <c r="O1050" s="24">
        <f t="shared" si="64"/>
        <v>0</v>
      </c>
      <c r="P1050" s="97"/>
      <c r="Q1050" s="23" t="str">
        <f>VLOOKUP(BD!U1050,OPERATION!A$1:C$20,2,TRUE)</f>
        <v>A1</v>
      </c>
      <c r="R1050" s="34" t="s">
        <v>61</v>
      </c>
      <c r="S1050" s="23">
        <f t="shared" si="65"/>
        <v>0</v>
      </c>
      <c r="T1050" s="98">
        <f t="shared" si="67"/>
        <v>6</v>
      </c>
      <c r="U1050" s="99">
        <f>V$1+(INT(SUM(S$2:S1050)/70)*"00:15")</f>
        <v>0.41666666666666669</v>
      </c>
    </row>
    <row r="1051" spans="13:21" x14ac:dyDescent="0.2">
      <c r="M1051" s="22" t="str">
        <f t="shared" si="66"/>
        <v xml:space="preserve">  </v>
      </c>
      <c r="O1051" s="24">
        <f t="shared" si="64"/>
        <v>0</v>
      </c>
      <c r="P1051" s="97"/>
      <c r="Q1051" s="23" t="str">
        <f>VLOOKUP(BD!U1051,OPERATION!A$1:C$20,2,TRUE)</f>
        <v>A1</v>
      </c>
      <c r="R1051" s="34" t="s">
        <v>61</v>
      </c>
      <c r="S1051" s="23">
        <f t="shared" si="65"/>
        <v>0</v>
      </c>
      <c r="T1051" s="98">
        <f t="shared" si="67"/>
        <v>6</v>
      </c>
      <c r="U1051" s="99">
        <f>V$1+(INT(SUM(S$2:S1051)/70)*"00:15")</f>
        <v>0.41666666666666669</v>
      </c>
    </row>
    <row r="1052" spans="13:21" x14ac:dyDescent="0.2">
      <c r="M1052" s="22" t="str">
        <f t="shared" si="66"/>
        <v xml:space="preserve">  </v>
      </c>
      <c r="O1052" s="24">
        <f t="shared" si="64"/>
        <v>0</v>
      </c>
      <c r="P1052" s="97"/>
      <c r="Q1052" s="23" t="str">
        <f>VLOOKUP(BD!U1052,OPERATION!A$1:C$20,2,TRUE)</f>
        <v>A1</v>
      </c>
      <c r="R1052" s="34" t="s">
        <v>61</v>
      </c>
      <c r="S1052" s="23">
        <f t="shared" si="65"/>
        <v>0</v>
      </c>
      <c r="T1052" s="98">
        <f t="shared" si="67"/>
        <v>6</v>
      </c>
      <c r="U1052" s="99">
        <f>V$1+(INT(SUM(S$2:S1052)/70)*"00:15")</f>
        <v>0.41666666666666669</v>
      </c>
    </row>
    <row r="1053" spans="13:21" x14ac:dyDescent="0.2">
      <c r="M1053" s="22" t="str">
        <f t="shared" si="66"/>
        <v xml:space="preserve">  </v>
      </c>
      <c r="O1053" s="24">
        <f t="shared" si="64"/>
        <v>0</v>
      </c>
      <c r="P1053" s="97"/>
      <c r="Q1053" s="23" t="str">
        <f>VLOOKUP(BD!U1053,OPERATION!A$1:C$20,2,TRUE)</f>
        <v>A1</v>
      </c>
      <c r="R1053" s="34" t="s">
        <v>61</v>
      </c>
      <c r="S1053" s="23">
        <f t="shared" si="65"/>
        <v>0</v>
      </c>
      <c r="T1053" s="98">
        <f t="shared" si="67"/>
        <v>6</v>
      </c>
      <c r="U1053" s="99">
        <f>V$1+(INT(SUM(S$2:S1053)/70)*"00:15")</f>
        <v>0.41666666666666669</v>
      </c>
    </row>
    <row r="1054" spans="13:21" x14ac:dyDescent="0.2">
      <c r="M1054" s="22" t="str">
        <f t="shared" si="66"/>
        <v xml:space="preserve">  </v>
      </c>
      <c r="O1054" s="24">
        <f t="shared" si="64"/>
        <v>0</v>
      </c>
      <c r="P1054" s="97"/>
      <c r="Q1054" s="23" t="str">
        <f>VLOOKUP(BD!U1054,OPERATION!A$1:C$20,2,TRUE)</f>
        <v>A1</v>
      </c>
      <c r="R1054" s="34" t="s">
        <v>61</v>
      </c>
      <c r="S1054" s="23">
        <f t="shared" si="65"/>
        <v>0</v>
      </c>
      <c r="T1054" s="98">
        <f t="shared" si="67"/>
        <v>6</v>
      </c>
      <c r="U1054" s="99">
        <f>V$1+(INT(SUM(S$2:S1054)/70)*"00:15")</f>
        <v>0.41666666666666669</v>
      </c>
    </row>
    <row r="1055" spans="13:21" x14ac:dyDescent="0.2">
      <c r="M1055" s="22" t="str">
        <f t="shared" si="66"/>
        <v xml:space="preserve">  </v>
      </c>
      <c r="O1055" s="24">
        <f t="shared" si="64"/>
        <v>0</v>
      </c>
      <c r="P1055" s="97"/>
      <c r="Q1055" s="23" t="str">
        <f>VLOOKUP(BD!U1055,OPERATION!A$1:C$20,2,TRUE)</f>
        <v>A1</v>
      </c>
      <c r="R1055" s="34" t="s">
        <v>61</v>
      </c>
      <c r="S1055" s="23">
        <f t="shared" si="65"/>
        <v>0</v>
      </c>
      <c r="T1055" s="98">
        <f t="shared" si="67"/>
        <v>6</v>
      </c>
      <c r="U1055" s="99">
        <f>V$1+(INT(SUM(S$2:S1055)/70)*"00:15")</f>
        <v>0.41666666666666669</v>
      </c>
    </row>
    <row r="1056" spans="13:21" x14ac:dyDescent="0.2">
      <c r="M1056" s="22" t="str">
        <f t="shared" si="66"/>
        <v xml:space="preserve">  </v>
      </c>
      <c r="O1056" s="24">
        <f t="shared" si="64"/>
        <v>0</v>
      </c>
      <c r="P1056" s="97"/>
      <c r="Q1056" s="23" t="str">
        <f>VLOOKUP(BD!U1056,OPERATION!A$1:C$20,2,TRUE)</f>
        <v>A1</v>
      </c>
      <c r="R1056" s="34" t="s">
        <v>61</v>
      </c>
      <c r="S1056" s="23">
        <f t="shared" si="65"/>
        <v>0</v>
      </c>
      <c r="T1056" s="98">
        <f t="shared" si="67"/>
        <v>6</v>
      </c>
      <c r="U1056" s="99">
        <f>V$1+(INT(SUM(S$2:S1056)/70)*"00:15")</f>
        <v>0.41666666666666669</v>
      </c>
    </row>
    <row r="1057" spans="13:21" x14ac:dyDescent="0.2">
      <c r="M1057" s="22" t="str">
        <f t="shared" si="66"/>
        <v xml:space="preserve">  </v>
      </c>
      <c r="O1057" s="24">
        <f t="shared" si="64"/>
        <v>0</v>
      </c>
      <c r="P1057" s="97"/>
      <c r="Q1057" s="23" t="str">
        <f>VLOOKUP(BD!U1057,OPERATION!A$1:C$20,2,TRUE)</f>
        <v>A1</v>
      </c>
      <c r="R1057" s="34" t="s">
        <v>61</v>
      </c>
      <c r="S1057" s="23">
        <f t="shared" si="65"/>
        <v>0</v>
      </c>
      <c r="T1057" s="98">
        <f t="shared" si="67"/>
        <v>6</v>
      </c>
      <c r="U1057" s="99">
        <f>V$1+(INT(SUM(S$2:S1057)/70)*"00:15")</f>
        <v>0.41666666666666669</v>
      </c>
    </row>
    <row r="1058" spans="13:21" x14ac:dyDescent="0.2">
      <c r="M1058" s="22" t="str">
        <f t="shared" si="66"/>
        <v xml:space="preserve">  </v>
      </c>
      <c r="O1058" s="24">
        <f t="shared" si="64"/>
        <v>0</v>
      </c>
      <c r="P1058" s="97"/>
      <c r="Q1058" s="23" t="str">
        <f>VLOOKUP(BD!U1058,OPERATION!A$1:C$20,2,TRUE)</f>
        <v>A1</v>
      </c>
      <c r="R1058" s="34" t="s">
        <v>61</v>
      </c>
      <c r="S1058" s="23">
        <f t="shared" si="65"/>
        <v>0</v>
      </c>
      <c r="T1058" s="98">
        <f t="shared" si="67"/>
        <v>6</v>
      </c>
      <c r="U1058" s="99">
        <f>V$1+(INT(SUM(S$2:S1058)/70)*"00:15")</f>
        <v>0.41666666666666669</v>
      </c>
    </row>
    <row r="1059" spans="13:21" x14ac:dyDescent="0.2">
      <c r="M1059" s="22" t="str">
        <f t="shared" si="66"/>
        <v xml:space="preserve">  </v>
      </c>
      <c r="O1059" s="24">
        <f t="shared" si="64"/>
        <v>0</v>
      </c>
      <c r="P1059" s="97"/>
      <c r="Q1059" s="23" t="str">
        <f>VLOOKUP(BD!U1059,OPERATION!A$1:C$20,2,TRUE)</f>
        <v>A1</v>
      </c>
      <c r="R1059" s="34" t="s">
        <v>61</v>
      </c>
      <c r="S1059" s="23">
        <f t="shared" si="65"/>
        <v>0</v>
      </c>
      <c r="T1059" s="98">
        <f t="shared" si="67"/>
        <v>6</v>
      </c>
      <c r="U1059" s="99">
        <f>V$1+(INT(SUM(S$2:S1059)/70)*"00:15")</f>
        <v>0.41666666666666669</v>
      </c>
    </row>
    <row r="1060" spans="13:21" x14ac:dyDescent="0.2">
      <c r="M1060" s="22" t="str">
        <f t="shared" si="66"/>
        <v xml:space="preserve">  </v>
      </c>
      <c r="O1060" s="24">
        <f t="shared" si="64"/>
        <v>0</v>
      </c>
      <c r="P1060" s="97"/>
      <c r="Q1060" s="23" t="str">
        <f>VLOOKUP(BD!U1060,OPERATION!A$1:C$20,2,TRUE)</f>
        <v>A1</v>
      </c>
      <c r="R1060" s="34" t="s">
        <v>61</v>
      </c>
      <c r="S1060" s="23">
        <f t="shared" si="65"/>
        <v>0</v>
      </c>
      <c r="T1060" s="98">
        <f t="shared" si="67"/>
        <v>6</v>
      </c>
      <c r="U1060" s="99">
        <f>V$1+(INT(SUM(S$2:S1060)/70)*"00:15")</f>
        <v>0.41666666666666669</v>
      </c>
    </row>
    <row r="1061" spans="13:21" x14ac:dyDescent="0.2">
      <c r="M1061" s="22" t="str">
        <f t="shared" si="66"/>
        <v xml:space="preserve">  </v>
      </c>
      <c r="O1061" s="24">
        <f t="shared" si="64"/>
        <v>0</v>
      </c>
      <c r="P1061" s="97"/>
      <c r="Q1061" s="23" t="str">
        <f>VLOOKUP(BD!U1061,OPERATION!A$1:C$20,2,TRUE)</f>
        <v>A1</v>
      </c>
      <c r="R1061" s="34" t="s">
        <v>61</v>
      </c>
      <c r="S1061" s="23">
        <f t="shared" si="65"/>
        <v>0</v>
      </c>
      <c r="T1061" s="98">
        <f t="shared" si="67"/>
        <v>6</v>
      </c>
      <c r="U1061" s="99">
        <f>V$1+(INT(SUM(S$2:S1061)/70)*"00:15")</f>
        <v>0.41666666666666669</v>
      </c>
    </row>
    <row r="1062" spans="13:21" x14ac:dyDescent="0.2">
      <c r="M1062" s="22" t="str">
        <f t="shared" si="66"/>
        <v xml:space="preserve">  </v>
      </c>
      <c r="O1062" s="24">
        <f t="shared" si="64"/>
        <v>0</v>
      </c>
      <c r="P1062" s="97"/>
      <c r="Q1062" s="23" t="str">
        <f>VLOOKUP(BD!U1062,OPERATION!A$1:C$20,2,TRUE)</f>
        <v>A1</v>
      </c>
      <c r="R1062" s="34" t="s">
        <v>61</v>
      </c>
      <c r="S1062" s="23">
        <f t="shared" si="65"/>
        <v>0</v>
      </c>
      <c r="T1062" s="98">
        <f t="shared" si="67"/>
        <v>6</v>
      </c>
      <c r="U1062" s="99">
        <f>V$1+(INT(SUM(S$2:S1062)/70)*"00:15")</f>
        <v>0.41666666666666669</v>
      </c>
    </row>
    <row r="1063" spans="13:21" x14ac:dyDescent="0.2">
      <c r="M1063" s="22" t="str">
        <f t="shared" si="66"/>
        <v xml:space="preserve">  </v>
      </c>
      <c r="O1063" s="24">
        <f t="shared" si="64"/>
        <v>0</v>
      </c>
      <c r="P1063" s="97"/>
      <c r="Q1063" s="23" t="str">
        <f>VLOOKUP(BD!U1063,OPERATION!A$1:C$20,2,TRUE)</f>
        <v>A1</v>
      </c>
      <c r="R1063" s="34" t="s">
        <v>61</v>
      </c>
      <c r="S1063" s="23">
        <f t="shared" si="65"/>
        <v>0</v>
      </c>
      <c r="T1063" s="98">
        <f t="shared" si="67"/>
        <v>6</v>
      </c>
      <c r="U1063" s="99">
        <f>V$1+(INT(SUM(S$2:S1063)/70)*"00:15")</f>
        <v>0.41666666666666669</v>
      </c>
    </row>
    <row r="1064" spans="13:21" x14ac:dyDescent="0.2">
      <c r="M1064" s="22" t="str">
        <f t="shared" si="66"/>
        <v xml:space="preserve">  </v>
      </c>
      <c r="O1064" s="24">
        <f t="shared" si="64"/>
        <v>0</v>
      </c>
      <c r="P1064" s="97"/>
      <c r="Q1064" s="23" t="str">
        <f>VLOOKUP(BD!U1064,OPERATION!A$1:C$20,2,TRUE)</f>
        <v>A1</v>
      </c>
      <c r="R1064" s="34" t="s">
        <v>61</v>
      </c>
      <c r="S1064" s="23">
        <f t="shared" si="65"/>
        <v>0</v>
      </c>
      <c r="T1064" s="98">
        <f t="shared" si="67"/>
        <v>6</v>
      </c>
      <c r="U1064" s="99">
        <f>V$1+(INT(SUM(S$2:S1064)/70)*"00:15")</f>
        <v>0.41666666666666669</v>
      </c>
    </row>
    <row r="1065" spans="13:21" x14ac:dyDescent="0.2">
      <c r="M1065" s="22" t="str">
        <f t="shared" si="66"/>
        <v xml:space="preserve">  </v>
      </c>
      <c r="O1065" s="24">
        <f t="shared" si="64"/>
        <v>0</v>
      </c>
      <c r="P1065" s="97"/>
      <c r="Q1065" s="23" t="str">
        <f>VLOOKUP(BD!U1065,OPERATION!A$1:C$20,2,TRUE)</f>
        <v>A1</v>
      </c>
      <c r="R1065" s="34" t="s">
        <v>61</v>
      </c>
      <c r="S1065" s="23">
        <f t="shared" si="65"/>
        <v>0</v>
      </c>
      <c r="T1065" s="98">
        <f t="shared" si="67"/>
        <v>6</v>
      </c>
      <c r="U1065" s="99">
        <f>V$1+(INT(SUM(S$2:S1065)/70)*"00:15")</f>
        <v>0.41666666666666669</v>
      </c>
    </row>
    <row r="1066" spans="13:21" x14ac:dyDescent="0.2">
      <c r="M1066" s="22" t="str">
        <f t="shared" si="66"/>
        <v xml:space="preserve">  </v>
      </c>
      <c r="O1066" s="24">
        <f t="shared" si="64"/>
        <v>0</v>
      </c>
      <c r="P1066" s="97"/>
      <c r="Q1066" s="23" t="str">
        <f>VLOOKUP(BD!U1066,OPERATION!A$1:C$20,2,TRUE)</f>
        <v>A1</v>
      </c>
      <c r="R1066" s="34" t="s">
        <v>61</v>
      </c>
      <c r="S1066" s="23">
        <f t="shared" si="65"/>
        <v>0</v>
      </c>
      <c r="T1066" s="98">
        <f t="shared" si="67"/>
        <v>6</v>
      </c>
      <c r="U1066" s="99">
        <f>V$1+(INT(SUM(S$2:S1066)/70)*"00:15")</f>
        <v>0.41666666666666669</v>
      </c>
    </row>
    <row r="1067" spans="13:21" x14ac:dyDescent="0.2">
      <c r="M1067" s="22" t="str">
        <f t="shared" si="66"/>
        <v xml:space="preserve">  </v>
      </c>
      <c r="O1067" s="24">
        <f t="shared" si="64"/>
        <v>0</v>
      </c>
      <c r="P1067" s="97"/>
      <c r="Q1067" s="23" t="str">
        <f>VLOOKUP(BD!U1067,OPERATION!A$1:C$20,2,TRUE)</f>
        <v>A1</v>
      </c>
      <c r="R1067" s="34" t="s">
        <v>61</v>
      </c>
      <c r="S1067" s="23">
        <f t="shared" si="65"/>
        <v>0</v>
      </c>
      <c r="T1067" s="98">
        <f t="shared" si="67"/>
        <v>6</v>
      </c>
      <c r="U1067" s="99">
        <f>V$1+(INT(SUM(S$2:S1067)/70)*"00:15")</f>
        <v>0.41666666666666669</v>
      </c>
    </row>
    <row r="1068" spans="13:21" x14ac:dyDescent="0.2">
      <c r="M1068" s="22" t="str">
        <f t="shared" si="66"/>
        <v xml:space="preserve">  </v>
      </c>
      <c r="O1068" s="24">
        <f t="shared" si="64"/>
        <v>0</v>
      </c>
      <c r="P1068" s="97"/>
      <c r="Q1068" s="23" t="str">
        <f>VLOOKUP(BD!U1068,OPERATION!A$1:C$20,2,TRUE)</f>
        <v>A1</v>
      </c>
      <c r="R1068" s="34" t="s">
        <v>61</v>
      </c>
      <c r="S1068" s="23">
        <f t="shared" si="65"/>
        <v>0</v>
      </c>
      <c r="T1068" s="98">
        <f t="shared" si="67"/>
        <v>6</v>
      </c>
      <c r="U1068" s="99">
        <f>V$1+(INT(SUM(S$2:S1068)/70)*"00:15")</f>
        <v>0.41666666666666669</v>
      </c>
    </row>
    <row r="1069" spans="13:21" x14ac:dyDescent="0.2">
      <c r="M1069" s="22" t="str">
        <f t="shared" si="66"/>
        <v xml:space="preserve">  </v>
      </c>
      <c r="O1069" s="24">
        <f t="shared" si="64"/>
        <v>0</v>
      </c>
      <c r="P1069" s="97"/>
      <c r="Q1069" s="23" t="str">
        <f>VLOOKUP(BD!U1069,OPERATION!A$1:C$20,2,TRUE)</f>
        <v>A1</v>
      </c>
      <c r="R1069" s="34" t="s">
        <v>61</v>
      </c>
      <c r="S1069" s="23">
        <f t="shared" si="65"/>
        <v>0</v>
      </c>
      <c r="T1069" s="98">
        <f t="shared" si="67"/>
        <v>6</v>
      </c>
      <c r="U1069" s="99">
        <f>V$1+(INT(SUM(S$2:S1069)/70)*"00:15")</f>
        <v>0.41666666666666669</v>
      </c>
    </row>
    <row r="1070" spans="13:21" x14ac:dyDescent="0.2">
      <c r="M1070" s="22" t="str">
        <f t="shared" si="66"/>
        <v xml:space="preserve">  </v>
      </c>
      <c r="O1070" s="24">
        <f t="shared" si="64"/>
        <v>0</v>
      </c>
      <c r="P1070" s="97"/>
      <c r="Q1070" s="23" t="str">
        <f>VLOOKUP(BD!U1070,OPERATION!A$1:C$20,2,TRUE)</f>
        <v>A1</v>
      </c>
      <c r="R1070" s="34" t="s">
        <v>61</v>
      </c>
      <c r="S1070" s="23">
        <f t="shared" si="65"/>
        <v>0</v>
      </c>
      <c r="T1070" s="98">
        <f t="shared" si="67"/>
        <v>6</v>
      </c>
      <c r="U1070" s="99">
        <f>V$1+(INT(SUM(S$2:S1070)/70)*"00:15")</f>
        <v>0.41666666666666669</v>
      </c>
    </row>
    <row r="1071" spans="13:21" x14ac:dyDescent="0.2">
      <c r="M1071" s="22" t="str">
        <f t="shared" si="66"/>
        <v xml:space="preserve">  </v>
      </c>
      <c r="O1071" s="24">
        <f t="shared" si="64"/>
        <v>0</v>
      </c>
      <c r="P1071" s="97"/>
      <c r="Q1071" s="23" t="str">
        <f>VLOOKUP(BD!U1071,OPERATION!A$1:C$20,2,TRUE)</f>
        <v>A1</v>
      </c>
      <c r="R1071" s="34" t="s">
        <v>61</v>
      </c>
      <c r="S1071" s="23">
        <f t="shared" si="65"/>
        <v>0</v>
      </c>
      <c r="T1071" s="98">
        <f t="shared" si="67"/>
        <v>6</v>
      </c>
      <c r="U1071" s="99">
        <f>V$1+(INT(SUM(S$2:S1071)/70)*"00:15")</f>
        <v>0.41666666666666669</v>
      </c>
    </row>
    <row r="1072" spans="13:21" x14ac:dyDescent="0.2">
      <c r="M1072" s="22" t="str">
        <f t="shared" si="66"/>
        <v xml:space="preserve">  </v>
      </c>
      <c r="O1072" s="24">
        <f t="shared" si="64"/>
        <v>0</v>
      </c>
      <c r="P1072" s="97"/>
      <c r="Q1072" s="23" t="str">
        <f>VLOOKUP(BD!U1072,OPERATION!A$1:C$20,2,TRUE)</f>
        <v>A1</v>
      </c>
      <c r="R1072" s="34" t="s">
        <v>61</v>
      </c>
      <c r="S1072" s="23">
        <f t="shared" si="65"/>
        <v>0</v>
      </c>
      <c r="T1072" s="98">
        <f t="shared" si="67"/>
        <v>6</v>
      </c>
      <c r="U1072" s="99">
        <f>V$1+(INT(SUM(S$2:S1072)/70)*"00:15")</f>
        <v>0.41666666666666669</v>
      </c>
    </row>
    <row r="1073" spans="13:21" x14ac:dyDescent="0.2">
      <c r="M1073" s="22" t="str">
        <f t="shared" si="66"/>
        <v xml:space="preserve">  </v>
      </c>
      <c r="O1073" s="24">
        <f t="shared" si="64"/>
        <v>0</v>
      </c>
      <c r="P1073" s="97"/>
      <c r="Q1073" s="23" t="str">
        <f>VLOOKUP(BD!U1073,OPERATION!A$1:C$20,2,TRUE)</f>
        <v>A1</v>
      </c>
      <c r="R1073" s="34" t="s">
        <v>61</v>
      </c>
      <c r="S1073" s="23">
        <f t="shared" si="65"/>
        <v>0</v>
      </c>
      <c r="T1073" s="98">
        <f t="shared" si="67"/>
        <v>6</v>
      </c>
      <c r="U1073" s="99">
        <f>V$1+(INT(SUM(S$2:S1073)/70)*"00:15")</f>
        <v>0.41666666666666669</v>
      </c>
    </row>
    <row r="1074" spans="13:21" x14ac:dyDescent="0.2">
      <c r="M1074" s="22" t="str">
        <f t="shared" si="66"/>
        <v xml:space="preserve">  </v>
      </c>
      <c r="O1074" s="24">
        <f t="shared" si="64"/>
        <v>0</v>
      </c>
      <c r="P1074" s="97"/>
      <c r="Q1074" s="23" t="str">
        <f>VLOOKUP(BD!U1074,OPERATION!A$1:C$20,2,TRUE)</f>
        <v>A1</v>
      </c>
      <c r="R1074" s="34" t="s">
        <v>61</v>
      </c>
      <c r="S1074" s="23">
        <f t="shared" si="65"/>
        <v>0</v>
      </c>
      <c r="T1074" s="98">
        <f t="shared" si="67"/>
        <v>6</v>
      </c>
      <c r="U1074" s="99">
        <f>V$1+(INT(SUM(S$2:S1074)/70)*"00:15")</f>
        <v>0.41666666666666669</v>
      </c>
    </row>
    <row r="1075" spans="13:21" x14ac:dyDescent="0.2">
      <c r="M1075" s="22" t="str">
        <f t="shared" si="66"/>
        <v xml:space="preserve">  </v>
      </c>
      <c r="O1075" s="24">
        <f t="shared" si="64"/>
        <v>0</v>
      </c>
      <c r="P1075" s="97"/>
      <c r="Q1075" s="23" t="str">
        <f>VLOOKUP(BD!U1075,OPERATION!A$1:C$20,2,TRUE)</f>
        <v>A1</v>
      </c>
      <c r="R1075" s="34" t="s">
        <v>61</v>
      </c>
      <c r="S1075" s="23">
        <f t="shared" si="65"/>
        <v>0</v>
      </c>
      <c r="T1075" s="98">
        <f t="shared" si="67"/>
        <v>6</v>
      </c>
      <c r="U1075" s="99">
        <f>V$1+(INT(SUM(S$2:S1075)/70)*"00:15")</f>
        <v>0.41666666666666669</v>
      </c>
    </row>
    <row r="1076" spans="13:21" x14ac:dyDescent="0.2">
      <c r="M1076" s="22" t="str">
        <f t="shared" si="66"/>
        <v xml:space="preserve">  </v>
      </c>
      <c r="O1076" s="24">
        <f t="shared" si="64"/>
        <v>0</v>
      </c>
      <c r="P1076" s="97"/>
      <c r="Q1076" s="23" t="str">
        <f>VLOOKUP(BD!U1076,OPERATION!A$1:C$20,2,TRUE)</f>
        <v>A1</v>
      </c>
      <c r="R1076" s="34" t="s">
        <v>61</v>
      </c>
      <c r="S1076" s="23">
        <f t="shared" si="65"/>
        <v>0</v>
      </c>
      <c r="T1076" s="98">
        <f t="shared" si="67"/>
        <v>6</v>
      </c>
      <c r="U1076" s="99">
        <f>V$1+(INT(SUM(S$2:S1076)/70)*"00:15")</f>
        <v>0.41666666666666669</v>
      </c>
    </row>
    <row r="1077" spans="13:21" x14ac:dyDescent="0.2">
      <c r="M1077" s="22" t="str">
        <f t="shared" si="66"/>
        <v xml:space="preserve">  </v>
      </c>
      <c r="O1077" s="24">
        <f t="shared" si="64"/>
        <v>0</v>
      </c>
      <c r="P1077" s="97"/>
      <c r="Q1077" s="23" t="str">
        <f>VLOOKUP(BD!U1077,OPERATION!A$1:C$20,2,TRUE)</f>
        <v>A1</v>
      </c>
      <c r="R1077" s="34" t="s">
        <v>61</v>
      </c>
      <c r="S1077" s="23">
        <f t="shared" si="65"/>
        <v>0</v>
      </c>
      <c r="T1077" s="98">
        <f t="shared" si="67"/>
        <v>6</v>
      </c>
      <c r="U1077" s="99">
        <f>V$1+(INT(SUM(S$2:S1077)/70)*"00:15")</f>
        <v>0.41666666666666669</v>
      </c>
    </row>
    <row r="1078" spans="13:21" x14ac:dyDescent="0.2">
      <c r="M1078" s="22" t="str">
        <f t="shared" si="66"/>
        <v xml:space="preserve">  </v>
      </c>
      <c r="O1078" s="24">
        <f t="shared" si="64"/>
        <v>0</v>
      </c>
      <c r="P1078" s="97"/>
      <c r="Q1078" s="23" t="str">
        <f>VLOOKUP(BD!U1078,OPERATION!A$1:C$20,2,TRUE)</f>
        <v>A1</v>
      </c>
      <c r="R1078" s="34" t="s">
        <v>61</v>
      </c>
      <c r="S1078" s="23">
        <f t="shared" si="65"/>
        <v>0</v>
      </c>
      <c r="T1078" s="98">
        <f t="shared" si="67"/>
        <v>6</v>
      </c>
      <c r="U1078" s="99">
        <f>V$1+(INT(SUM(S$2:S1078)/70)*"00:15")</f>
        <v>0.41666666666666669</v>
      </c>
    </row>
    <row r="1079" spans="13:21" x14ac:dyDescent="0.2">
      <c r="M1079" s="22" t="str">
        <f t="shared" si="66"/>
        <v xml:space="preserve">  </v>
      </c>
      <c r="O1079" s="24">
        <f t="shared" si="64"/>
        <v>0</v>
      </c>
      <c r="P1079" s="97"/>
      <c r="Q1079" s="23" t="str">
        <f>VLOOKUP(BD!U1079,OPERATION!A$1:C$20,2,TRUE)</f>
        <v>A1</v>
      </c>
      <c r="R1079" s="34" t="s">
        <v>61</v>
      </c>
      <c r="S1079" s="23">
        <f t="shared" si="65"/>
        <v>0</v>
      </c>
      <c r="T1079" s="98">
        <f t="shared" si="67"/>
        <v>6</v>
      </c>
      <c r="U1079" s="99">
        <f>V$1+(INT(SUM(S$2:S1079)/70)*"00:15")</f>
        <v>0.41666666666666669</v>
      </c>
    </row>
    <row r="1080" spans="13:21" x14ac:dyDescent="0.2">
      <c r="M1080" s="22" t="str">
        <f t="shared" si="66"/>
        <v xml:space="preserve">  </v>
      </c>
      <c r="O1080" s="24">
        <f t="shared" si="64"/>
        <v>0</v>
      </c>
      <c r="P1080" s="97"/>
      <c r="Q1080" s="23" t="str">
        <f>VLOOKUP(BD!U1080,OPERATION!A$1:C$20,2,TRUE)</f>
        <v>A1</v>
      </c>
      <c r="R1080" s="34" t="s">
        <v>61</v>
      </c>
      <c r="S1080" s="23">
        <f t="shared" si="65"/>
        <v>0</v>
      </c>
      <c r="T1080" s="98">
        <f t="shared" si="67"/>
        <v>6</v>
      </c>
      <c r="U1080" s="99">
        <f>V$1+(INT(SUM(S$2:S1080)/70)*"00:15")</f>
        <v>0.41666666666666669</v>
      </c>
    </row>
    <row r="1081" spans="13:21" x14ac:dyDescent="0.2">
      <c r="M1081" s="22" t="str">
        <f t="shared" si="66"/>
        <v xml:space="preserve">  </v>
      </c>
      <c r="O1081" s="24">
        <f t="shared" si="64"/>
        <v>0</v>
      </c>
      <c r="P1081" s="97"/>
      <c r="Q1081" s="23" t="str">
        <f>VLOOKUP(BD!U1081,OPERATION!A$1:C$20,2,TRUE)</f>
        <v>A1</v>
      </c>
      <c r="R1081" s="34" t="s">
        <v>61</v>
      </c>
      <c r="S1081" s="23">
        <f t="shared" si="65"/>
        <v>0</v>
      </c>
      <c r="T1081" s="98">
        <f t="shared" si="67"/>
        <v>6</v>
      </c>
      <c r="U1081" s="99">
        <f>V$1+(INT(SUM(S$2:S1081)/70)*"00:15")</f>
        <v>0.41666666666666669</v>
      </c>
    </row>
    <row r="1082" spans="13:21" x14ac:dyDescent="0.2">
      <c r="M1082" s="22" t="str">
        <f t="shared" si="66"/>
        <v xml:space="preserve">  </v>
      </c>
      <c r="O1082" s="24">
        <f t="shared" si="64"/>
        <v>0</v>
      </c>
      <c r="P1082" s="97"/>
      <c r="Q1082" s="23" t="str">
        <f>VLOOKUP(BD!U1082,OPERATION!A$1:C$20,2,TRUE)</f>
        <v>A1</v>
      </c>
      <c r="R1082" s="34" t="s">
        <v>61</v>
      </c>
      <c r="S1082" s="23">
        <f t="shared" si="65"/>
        <v>0</v>
      </c>
      <c r="T1082" s="98">
        <f t="shared" si="67"/>
        <v>6</v>
      </c>
      <c r="U1082" s="99">
        <f>V$1+(INT(SUM(S$2:S1082)/70)*"00:15")</f>
        <v>0.41666666666666669</v>
      </c>
    </row>
    <row r="1083" spans="13:21" x14ac:dyDescent="0.2">
      <c r="M1083" s="22" t="str">
        <f t="shared" si="66"/>
        <v xml:space="preserve">  </v>
      </c>
      <c r="O1083" s="24">
        <f t="shared" si="64"/>
        <v>0</v>
      </c>
      <c r="P1083" s="97"/>
      <c r="Q1083" s="23" t="str">
        <f>VLOOKUP(BD!U1083,OPERATION!A$1:C$20,2,TRUE)</f>
        <v>A1</v>
      </c>
      <c r="R1083" s="34" t="s">
        <v>61</v>
      </c>
      <c r="S1083" s="23">
        <f t="shared" si="65"/>
        <v>0</v>
      </c>
      <c r="T1083" s="98">
        <f t="shared" si="67"/>
        <v>6</v>
      </c>
      <c r="U1083" s="99">
        <f>V$1+(INT(SUM(S$2:S1083)/70)*"00:15")</f>
        <v>0.41666666666666669</v>
      </c>
    </row>
    <row r="1084" spans="13:21" x14ac:dyDescent="0.2">
      <c r="M1084" s="22" t="str">
        <f t="shared" si="66"/>
        <v xml:space="preserve">  </v>
      </c>
      <c r="O1084" s="24">
        <f t="shared" si="64"/>
        <v>0</v>
      </c>
      <c r="P1084" s="97"/>
      <c r="Q1084" s="23" t="str">
        <f>VLOOKUP(BD!U1084,OPERATION!A$1:C$20,2,TRUE)</f>
        <v>A1</v>
      </c>
      <c r="R1084" s="34" t="s">
        <v>61</v>
      </c>
      <c r="S1084" s="23">
        <f t="shared" si="65"/>
        <v>0</v>
      </c>
      <c r="T1084" s="98">
        <f t="shared" si="67"/>
        <v>6</v>
      </c>
      <c r="U1084" s="99">
        <f>V$1+(INT(SUM(S$2:S1084)/70)*"00:15")</f>
        <v>0.41666666666666669</v>
      </c>
    </row>
    <row r="1085" spans="13:21" x14ac:dyDescent="0.2">
      <c r="M1085" s="22" t="str">
        <f t="shared" si="66"/>
        <v xml:space="preserve">  </v>
      </c>
      <c r="O1085" s="24">
        <f t="shared" si="64"/>
        <v>0</v>
      </c>
      <c r="P1085" s="97"/>
      <c r="Q1085" s="23" t="str">
        <f>VLOOKUP(BD!U1085,OPERATION!A$1:C$20,2,TRUE)</f>
        <v>A1</v>
      </c>
      <c r="R1085" s="34" t="s">
        <v>61</v>
      </c>
      <c r="S1085" s="23">
        <f t="shared" si="65"/>
        <v>0</v>
      </c>
      <c r="T1085" s="98">
        <f t="shared" si="67"/>
        <v>6</v>
      </c>
      <c r="U1085" s="99">
        <f>V$1+(INT(SUM(S$2:S1085)/70)*"00:15")</f>
        <v>0.41666666666666669</v>
      </c>
    </row>
    <row r="1086" spans="13:21" x14ac:dyDescent="0.2">
      <c r="M1086" s="22" t="str">
        <f t="shared" si="66"/>
        <v xml:space="preserve">  </v>
      </c>
      <c r="O1086" s="24">
        <f t="shared" si="64"/>
        <v>0</v>
      </c>
      <c r="P1086" s="97"/>
      <c r="Q1086" s="23" t="str">
        <f>VLOOKUP(BD!U1086,OPERATION!A$1:C$20,2,TRUE)</f>
        <v>A1</v>
      </c>
      <c r="R1086" s="34" t="s">
        <v>61</v>
      </c>
      <c r="S1086" s="23">
        <f t="shared" si="65"/>
        <v>0</v>
      </c>
      <c r="T1086" s="98">
        <f t="shared" si="67"/>
        <v>6</v>
      </c>
      <c r="U1086" s="99">
        <f>V$1+(INT(SUM(S$2:S1086)/70)*"00:15")</f>
        <v>0.41666666666666669</v>
      </c>
    </row>
    <row r="1087" spans="13:21" x14ac:dyDescent="0.2">
      <c r="M1087" s="22" t="str">
        <f t="shared" si="66"/>
        <v xml:space="preserve">  </v>
      </c>
      <c r="O1087" s="24">
        <f t="shared" si="64"/>
        <v>0</v>
      </c>
      <c r="P1087" s="97"/>
      <c r="Q1087" s="23" t="str">
        <f>VLOOKUP(BD!U1087,OPERATION!A$1:C$20,2,TRUE)</f>
        <v>A1</v>
      </c>
      <c r="R1087" s="34" t="s">
        <v>61</v>
      </c>
      <c r="S1087" s="23">
        <f t="shared" si="65"/>
        <v>0</v>
      </c>
      <c r="T1087" s="98">
        <f t="shared" si="67"/>
        <v>6</v>
      </c>
      <c r="U1087" s="99">
        <f>V$1+(INT(SUM(S$2:S1087)/70)*"00:15")</f>
        <v>0.41666666666666669</v>
      </c>
    </row>
    <row r="1088" spans="13:21" x14ac:dyDescent="0.2">
      <c r="M1088" s="22" t="str">
        <f t="shared" si="66"/>
        <v xml:space="preserve">  </v>
      </c>
      <c r="O1088" s="24">
        <f t="shared" ref="O1088:O1151" si="68">I1088*30+J1088*14</f>
        <v>0</v>
      </c>
      <c r="P1088" s="97"/>
      <c r="Q1088" s="23" t="str">
        <f>VLOOKUP(BD!U1088,OPERATION!A$1:C$20,2,TRUE)</f>
        <v>A1</v>
      </c>
      <c r="R1088" s="34" t="s">
        <v>61</v>
      </c>
      <c r="S1088" s="23">
        <f t="shared" ref="S1088:S1151" si="69">I1088+J1088+K1088</f>
        <v>0</v>
      </c>
      <c r="T1088" s="98">
        <f t="shared" si="67"/>
        <v>6</v>
      </c>
      <c r="U1088" s="99">
        <f>V$1+(INT(SUM(S$2:S1088)/70)*"00:15")</f>
        <v>0.41666666666666669</v>
      </c>
    </row>
    <row r="1089" spans="13:21" x14ac:dyDescent="0.2">
      <c r="M1089" s="22" t="str">
        <f t="shared" ref="M1089:M1152" si="70">CONCATENATE(B1090,"  ",C1090)</f>
        <v xml:space="preserve">  </v>
      </c>
      <c r="O1089" s="24">
        <f t="shared" si="68"/>
        <v>0</v>
      </c>
      <c r="P1089" s="97"/>
      <c r="Q1089" s="23" t="str">
        <f>VLOOKUP(BD!U1089,OPERATION!A$1:C$20,2,TRUE)</f>
        <v>A1</v>
      </c>
      <c r="R1089" s="34" t="s">
        <v>61</v>
      </c>
      <c r="S1089" s="23">
        <f t="shared" si="69"/>
        <v>0</v>
      </c>
      <c r="T1089" s="98">
        <f t="shared" si="67"/>
        <v>6</v>
      </c>
      <c r="U1089" s="99">
        <f>V$1+(INT(SUM(S$2:S1089)/70)*"00:15")</f>
        <v>0.41666666666666669</v>
      </c>
    </row>
    <row r="1090" spans="13:21" x14ac:dyDescent="0.2">
      <c r="M1090" s="22" t="str">
        <f t="shared" si="70"/>
        <v xml:space="preserve">  </v>
      </c>
      <c r="O1090" s="24">
        <f t="shared" si="68"/>
        <v>0</v>
      </c>
      <c r="P1090" s="97"/>
      <c r="Q1090" s="23" t="str">
        <f>VLOOKUP(BD!U1090,OPERATION!A$1:C$20,2,TRUE)</f>
        <v>A1</v>
      </c>
      <c r="R1090" s="34" t="s">
        <v>61</v>
      </c>
      <c r="S1090" s="23">
        <f t="shared" si="69"/>
        <v>0</v>
      </c>
      <c r="T1090" s="98">
        <f t="shared" si="67"/>
        <v>6</v>
      </c>
      <c r="U1090" s="99">
        <f>V$1+(INT(SUM(S$2:S1090)/70)*"00:15")</f>
        <v>0.41666666666666669</v>
      </c>
    </row>
    <row r="1091" spans="13:21" x14ac:dyDescent="0.2">
      <c r="M1091" s="22" t="str">
        <f t="shared" si="70"/>
        <v xml:space="preserve">  </v>
      </c>
      <c r="O1091" s="24">
        <f t="shared" si="68"/>
        <v>0</v>
      </c>
      <c r="P1091" s="97"/>
      <c r="Q1091" s="23" t="str">
        <f>VLOOKUP(BD!U1091,OPERATION!A$1:C$20,2,TRUE)</f>
        <v>A1</v>
      </c>
      <c r="R1091" s="34" t="s">
        <v>61</v>
      </c>
      <c r="S1091" s="23">
        <f t="shared" si="69"/>
        <v>0</v>
      </c>
      <c r="T1091" s="98">
        <f t="shared" ref="T1091:T1154" si="71">IF(OR(U1091&lt;&gt;U1090,U1091=U1090),SUMIF(U:U,U1091,S:S),"")</f>
        <v>6</v>
      </c>
      <c r="U1091" s="99">
        <f>V$1+(INT(SUM(S$2:S1091)/70)*"00:15")</f>
        <v>0.41666666666666669</v>
      </c>
    </row>
    <row r="1092" spans="13:21" x14ac:dyDescent="0.2">
      <c r="M1092" s="22" t="str">
        <f t="shared" si="70"/>
        <v xml:space="preserve">  </v>
      </c>
      <c r="O1092" s="24">
        <f t="shared" si="68"/>
        <v>0</v>
      </c>
      <c r="P1092" s="97"/>
      <c r="Q1092" s="23" t="str">
        <f>VLOOKUP(BD!U1092,OPERATION!A$1:C$20,2,TRUE)</f>
        <v>A1</v>
      </c>
      <c r="R1092" s="34" t="s">
        <v>61</v>
      </c>
      <c r="S1092" s="23">
        <f t="shared" si="69"/>
        <v>0</v>
      </c>
      <c r="T1092" s="98">
        <f t="shared" si="71"/>
        <v>6</v>
      </c>
      <c r="U1092" s="99">
        <f>V$1+(INT(SUM(S$2:S1092)/70)*"00:15")</f>
        <v>0.41666666666666669</v>
      </c>
    </row>
    <row r="1093" spans="13:21" x14ac:dyDescent="0.2">
      <c r="M1093" s="22" t="str">
        <f t="shared" si="70"/>
        <v xml:space="preserve">  </v>
      </c>
      <c r="O1093" s="24">
        <f t="shared" si="68"/>
        <v>0</v>
      </c>
      <c r="P1093" s="97"/>
      <c r="Q1093" s="23" t="str">
        <f>VLOOKUP(BD!U1093,OPERATION!A$1:C$20,2,TRUE)</f>
        <v>A1</v>
      </c>
      <c r="R1093" s="34" t="s">
        <v>61</v>
      </c>
      <c r="S1093" s="23">
        <f t="shared" si="69"/>
        <v>0</v>
      </c>
      <c r="T1093" s="98">
        <f t="shared" si="71"/>
        <v>6</v>
      </c>
      <c r="U1093" s="99">
        <f>V$1+(INT(SUM(S$2:S1093)/70)*"00:15")</f>
        <v>0.41666666666666669</v>
      </c>
    </row>
    <row r="1094" spans="13:21" x14ac:dyDescent="0.2">
      <c r="M1094" s="22" t="str">
        <f t="shared" si="70"/>
        <v xml:space="preserve">  </v>
      </c>
      <c r="O1094" s="24">
        <f t="shared" si="68"/>
        <v>0</v>
      </c>
      <c r="P1094" s="97"/>
      <c r="Q1094" s="23" t="str">
        <f>VLOOKUP(BD!U1094,OPERATION!A$1:C$20,2,TRUE)</f>
        <v>A1</v>
      </c>
      <c r="R1094" s="34" t="s">
        <v>61</v>
      </c>
      <c r="S1094" s="23">
        <f t="shared" si="69"/>
        <v>0</v>
      </c>
      <c r="T1094" s="98">
        <f t="shared" si="71"/>
        <v>6</v>
      </c>
      <c r="U1094" s="99">
        <f>V$1+(INT(SUM(S$2:S1094)/70)*"00:15")</f>
        <v>0.41666666666666669</v>
      </c>
    </row>
    <row r="1095" spans="13:21" x14ac:dyDescent="0.2">
      <c r="M1095" s="22" t="str">
        <f t="shared" si="70"/>
        <v xml:space="preserve">  </v>
      </c>
      <c r="O1095" s="24">
        <f t="shared" si="68"/>
        <v>0</v>
      </c>
      <c r="P1095" s="97"/>
      <c r="Q1095" s="23" t="str">
        <f>VLOOKUP(BD!U1095,OPERATION!A$1:C$20,2,TRUE)</f>
        <v>A1</v>
      </c>
      <c r="R1095" s="34" t="s">
        <v>61</v>
      </c>
      <c r="S1095" s="23">
        <f t="shared" si="69"/>
        <v>0</v>
      </c>
      <c r="T1095" s="98">
        <f t="shared" si="71"/>
        <v>6</v>
      </c>
      <c r="U1095" s="99">
        <f>V$1+(INT(SUM(S$2:S1095)/70)*"00:15")</f>
        <v>0.41666666666666669</v>
      </c>
    </row>
    <row r="1096" spans="13:21" x14ac:dyDescent="0.2">
      <c r="M1096" s="22" t="str">
        <f t="shared" si="70"/>
        <v xml:space="preserve">  </v>
      </c>
      <c r="O1096" s="24">
        <f t="shared" si="68"/>
        <v>0</v>
      </c>
      <c r="P1096" s="97"/>
      <c r="Q1096" s="23" t="str">
        <f>VLOOKUP(BD!U1096,OPERATION!A$1:C$20,2,TRUE)</f>
        <v>A1</v>
      </c>
      <c r="R1096" s="34" t="s">
        <v>61</v>
      </c>
      <c r="S1096" s="23">
        <f t="shared" si="69"/>
        <v>0</v>
      </c>
      <c r="T1096" s="98">
        <f t="shared" si="71"/>
        <v>6</v>
      </c>
      <c r="U1096" s="99">
        <f>V$1+(INT(SUM(S$2:S1096)/70)*"00:15")</f>
        <v>0.41666666666666669</v>
      </c>
    </row>
    <row r="1097" spans="13:21" x14ac:dyDescent="0.2">
      <c r="M1097" s="22" t="str">
        <f t="shared" si="70"/>
        <v xml:space="preserve">  </v>
      </c>
      <c r="O1097" s="24">
        <f t="shared" si="68"/>
        <v>0</v>
      </c>
      <c r="P1097" s="97"/>
      <c r="Q1097" s="23" t="str">
        <f>VLOOKUP(BD!U1097,OPERATION!A$1:C$20,2,TRUE)</f>
        <v>A1</v>
      </c>
      <c r="R1097" s="34" t="s">
        <v>61</v>
      </c>
      <c r="S1097" s="23">
        <f t="shared" si="69"/>
        <v>0</v>
      </c>
      <c r="T1097" s="98">
        <f t="shared" si="71"/>
        <v>6</v>
      </c>
      <c r="U1097" s="99">
        <f>V$1+(INT(SUM(S$2:S1097)/70)*"00:15")</f>
        <v>0.41666666666666669</v>
      </c>
    </row>
    <row r="1098" spans="13:21" x14ac:dyDescent="0.2">
      <c r="M1098" s="22" t="str">
        <f t="shared" si="70"/>
        <v xml:space="preserve">  </v>
      </c>
      <c r="O1098" s="24">
        <f t="shared" si="68"/>
        <v>0</v>
      </c>
      <c r="P1098" s="97"/>
      <c r="Q1098" s="23" t="str">
        <f>VLOOKUP(BD!U1098,OPERATION!A$1:C$20,2,TRUE)</f>
        <v>A1</v>
      </c>
      <c r="R1098" s="34" t="s">
        <v>61</v>
      </c>
      <c r="S1098" s="23">
        <f t="shared" si="69"/>
        <v>0</v>
      </c>
      <c r="T1098" s="98">
        <f t="shared" si="71"/>
        <v>6</v>
      </c>
      <c r="U1098" s="99">
        <f>V$1+(INT(SUM(S$2:S1098)/70)*"00:15")</f>
        <v>0.41666666666666669</v>
      </c>
    </row>
    <row r="1099" spans="13:21" x14ac:dyDescent="0.2">
      <c r="M1099" s="22" t="str">
        <f t="shared" si="70"/>
        <v xml:space="preserve">  </v>
      </c>
      <c r="O1099" s="24">
        <f t="shared" si="68"/>
        <v>0</v>
      </c>
      <c r="P1099" s="97"/>
      <c r="Q1099" s="23" t="str">
        <f>VLOOKUP(BD!U1099,OPERATION!A$1:C$20,2,TRUE)</f>
        <v>A1</v>
      </c>
      <c r="R1099" s="34" t="s">
        <v>61</v>
      </c>
      <c r="S1099" s="23">
        <f t="shared" si="69"/>
        <v>0</v>
      </c>
      <c r="T1099" s="98">
        <f t="shared" si="71"/>
        <v>6</v>
      </c>
      <c r="U1099" s="99">
        <f>V$1+(INT(SUM(S$2:S1099)/70)*"00:15")</f>
        <v>0.41666666666666669</v>
      </c>
    </row>
    <row r="1100" spans="13:21" x14ac:dyDescent="0.2">
      <c r="M1100" s="22" t="str">
        <f t="shared" si="70"/>
        <v xml:space="preserve">  </v>
      </c>
      <c r="O1100" s="24">
        <f t="shared" si="68"/>
        <v>0</v>
      </c>
      <c r="P1100" s="97"/>
      <c r="Q1100" s="23" t="str">
        <f>VLOOKUP(BD!U1100,OPERATION!A$1:C$20,2,TRUE)</f>
        <v>A1</v>
      </c>
      <c r="R1100" s="34" t="s">
        <v>61</v>
      </c>
      <c r="S1100" s="23">
        <f t="shared" si="69"/>
        <v>0</v>
      </c>
      <c r="T1100" s="98">
        <f t="shared" si="71"/>
        <v>6</v>
      </c>
      <c r="U1100" s="99">
        <f>V$1+(INT(SUM(S$2:S1100)/70)*"00:15")</f>
        <v>0.41666666666666669</v>
      </c>
    </row>
    <row r="1101" spans="13:21" x14ac:dyDescent="0.2">
      <c r="M1101" s="22" t="str">
        <f t="shared" si="70"/>
        <v xml:space="preserve">  </v>
      </c>
      <c r="O1101" s="24">
        <f t="shared" si="68"/>
        <v>0</v>
      </c>
      <c r="P1101" s="97"/>
      <c r="Q1101" s="23" t="str">
        <f>VLOOKUP(BD!U1101,OPERATION!A$1:C$20,2,TRUE)</f>
        <v>A1</v>
      </c>
      <c r="R1101" s="34" t="s">
        <v>61</v>
      </c>
      <c r="S1101" s="23">
        <f t="shared" si="69"/>
        <v>0</v>
      </c>
      <c r="T1101" s="98">
        <f t="shared" si="71"/>
        <v>6</v>
      </c>
      <c r="U1101" s="99">
        <f>V$1+(INT(SUM(S$2:S1101)/70)*"00:15")</f>
        <v>0.41666666666666669</v>
      </c>
    </row>
    <row r="1102" spans="13:21" x14ac:dyDescent="0.2">
      <c r="M1102" s="22" t="str">
        <f t="shared" si="70"/>
        <v xml:space="preserve">  </v>
      </c>
      <c r="O1102" s="24">
        <f t="shared" si="68"/>
        <v>0</v>
      </c>
      <c r="P1102" s="97"/>
      <c r="Q1102" s="23" t="str">
        <f>VLOOKUP(BD!U1102,OPERATION!A$1:C$20,2,TRUE)</f>
        <v>A1</v>
      </c>
      <c r="R1102" s="34" t="s">
        <v>61</v>
      </c>
      <c r="S1102" s="23">
        <f t="shared" si="69"/>
        <v>0</v>
      </c>
      <c r="T1102" s="98">
        <f t="shared" si="71"/>
        <v>6</v>
      </c>
      <c r="U1102" s="99">
        <f>V$1+(INT(SUM(S$2:S1102)/70)*"00:15")</f>
        <v>0.41666666666666669</v>
      </c>
    </row>
    <row r="1103" spans="13:21" x14ac:dyDescent="0.2">
      <c r="M1103" s="22" t="str">
        <f t="shared" si="70"/>
        <v xml:space="preserve">  </v>
      </c>
      <c r="O1103" s="24">
        <f t="shared" si="68"/>
        <v>0</v>
      </c>
      <c r="P1103" s="97"/>
      <c r="Q1103" s="23" t="str">
        <f>VLOOKUP(BD!U1103,OPERATION!A$1:C$20,2,TRUE)</f>
        <v>A1</v>
      </c>
      <c r="R1103" s="34" t="s">
        <v>61</v>
      </c>
      <c r="S1103" s="23">
        <f t="shared" si="69"/>
        <v>0</v>
      </c>
      <c r="T1103" s="98">
        <f t="shared" si="71"/>
        <v>6</v>
      </c>
      <c r="U1103" s="99">
        <f>V$1+(INT(SUM(S$2:S1103)/70)*"00:15")</f>
        <v>0.41666666666666669</v>
      </c>
    </row>
    <row r="1104" spans="13:21" x14ac:dyDescent="0.2">
      <c r="M1104" s="22" t="str">
        <f t="shared" si="70"/>
        <v xml:space="preserve">  </v>
      </c>
      <c r="O1104" s="24">
        <f t="shared" si="68"/>
        <v>0</v>
      </c>
      <c r="P1104" s="97"/>
      <c r="Q1104" s="23" t="str">
        <f>VLOOKUP(BD!U1104,OPERATION!A$1:C$20,2,TRUE)</f>
        <v>A1</v>
      </c>
      <c r="R1104" s="34" t="s">
        <v>61</v>
      </c>
      <c r="S1104" s="23">
        <f t="shared" si="69"/>
        <v>0</v>
      </c>
      <c r="T1104" s="98">
        <f t="shared" si="71"/>
        <v>6</v>
      </c>
      <c r="U1104" s="99">
        <f>V$1+(INT(SUM(S$2:S1104)/70)*"00:15")</f>
        <v>0.41666666666666669</v>
      </c>
    </row>
    <row r="1105" spans="13:21" x14ac:dyDescent="0.2">
      <c r="M1105" s="22" t="str">
        <f t="shared" si="70"/>
        <v xml:space="preserve">  </v>
      </c>
      <c r="O1105" s="24">
        <f t="shared" si="68"/>
        <v>0</v>
      </c>
      <c r="P1105" s="97"/>
      <c r="Q1105" s="23" t="str">
        <f>VLOOKUP(BD!U1105,OPERATION!A$1:C$20,2,TRUE)</f>
        <v>A1</v>
      </c>
      <c r="R1105" s="34" t="s">
        <v>61</v>
      </c>
      <c r="S1105" s="23">
        <f t="shared" si="69"/>
        <v>0</v>
      </c>
      <c r="T1105" s="98">
        <f t="shared" si="71"/>
        <v>6</v>
      </c>
      <c r="U1105" s="99">
        <f>V$1+(INT(SUM(S$2:S1105)/70)*"00:15")</f>
        <v>0.41666666666666669</v>
      </c>
    </row>
    <row r="1106" spans="13:21" x14ac:dyDescent="0.2">
      <c r="M1106" s="22" t="str">
        <f t="shared" si="70"/>
        <v xml:space="preserve">  </v>
      </c>
      <c r="O1106" s="24">
        <f t="shared" si="68"/>
        <v>0</v>
      </c>
      <c r="P1106" s="97"/>
      <c r="Q1106" s="23" t="str">
        <f>VLOOKUP(BD!U1106,OPERATION!A$1:C$20,2,TRUE)</f>
        <v>A1</v>
      </c>
      <c r="R1106" s="34" t="s">
        <v>61</v>
      </c>
      <c r="S1106" s="23">
        <f t="shared" si="69"/>
        <v>0</v>
      </c>
      <c r="T1106" s="98">
        <f t="shared" si="71"/>
        <v>6</v>
      </c>
      <c r="U1106" s="99">
        <f>V$1+(INT(SUM(S$2:S1106)/70)*"00:15")</f>
        <v>0.41666666666666669</v>
      </c>
    </row>
    <row r="1107" spans="13:21" x14ac:dyDescent="0.2">
      <c r="M1107" s="22" t="str">
        <f t="shared" si="70"/>
        <v xml:space="preserve">  </v>
      </c>
      <c r="O1107" s="24">
        <f t="shared" si="68"/>
        <v>0</v>
      </c>
      <c r="P1107" s="97"/>
      <c r="Q1107" s="23" t="str">
        <f>VLOOKUP(BD!U1107,OPERATION!A$1:C$20,2,TRUE)</f>
        <v>A1</v>
      </c>
      <c r="R1107" s="34" t="s">
        <v>61</v>
      </c>
      <c r="S1107" s="23">
        <f t="shared" si="69"/>
        <v>0</v>
      </c>
      <c r="T1107" s="98">
        <f t="shared" si="71"/>
        <v>6</v>
      </c>
      <c r="U1107" s="99">
        <f>V$1+(INT(SUM(S$2:S1107)/70)*"00:15")</f>
        <v>0.41666666666666669</v>
      </c>
    </row>
    <row r="1108" spans="13:21" x14ac:dyDescent="0.2">
      <c r="M1108" s="22" t="str">
        <f t="shared" si="70"/>
        <v xml:space="preserve">  </v>
      </c>
      <c r="O1108" s="24">
        <f t="shared" si="68"/>
        <v>0</v>
      </c>
      <c r="P1108" s="97"/>
      <c r="Q1108" s="23" t="str">
        <f>VLOOKUP(BD!U1108,OPERATION!A$1:C$20,2,TRUE)</f>
        <v>A1</v>
      </c>
      <c r="R1108" s="34" t="s">
        <v>61</v>
      </c>
      <c r="S1108" s="23">
        <f t="shared" si="69"/>
        <v>0</v>
      </c>
      <c r="T1108" s="98">
        <f t="shared" si="71"/>
        <v>6</v>
      </c>
      <c r="U1108" s="99">
        <f>V$1+(INT(SUM(S$2:S1108)/70)*"00:15")</f>
        <v>0.41666666666666669</v>
      </c>
    </row>
    <row r="1109" spans="13:21" x14ac:dyDescent="0.2">
      <c r="M1109" s="22" t="str">
        <f t="shared" si="70"/>
        <v xml:space="preserve">  </v>
      </c>
      <c r="O1109" s="24">
        <f t="shared" si="68"/>
        <v>0</v>
      </c>
      <c r="P1109" s="97"/>
      <c r="Q1109" s="23" t="str">
        <f>VLOOKUP(BD!U1109,OPERATION!A$1:C$20,2,TRUE)</f>
        <v>A1</v>
      </c>
      <c r="R1109" s="34" t="s">
        <v>61</v>
      </c>
      <c r="S1109" s="23">
        <f t="shared" si="69"/>
        <v>0</v>
      </c>
      <c r="T1109" s="98">
        <f t="shared" si="71"/>
        <v>6</v>
      </c>
      <c r="U1109" s="99">
        <f>V$1+(INT(SUM(S$2:S1109)/70)*"00:15")</f>
        <v>0.41666666666666669</v>
      </c>
    </row>
    <row r="1110" spans="13:21" x14ac:dyDescent="0.2">
      <c r="M1110" s="22" t="str">
        <f t="shared" si="70"/>
        <v xml:space="preserve">  </v>
      </c>
      <c r="O1110" s="24">
        <f t="shared" si="68"/>
        <v>0</v>
      </c>
      <c r="P1110" s="97"/>
      <c r="Q1110" s="23" t="str">
        <f>VLOOKUP(BD!U1110,OPERATION!A$1:C$20,2,TRUE)</f>
        <v>A1</v>
      </c>
      <c r="R1110" s="34" t="s">
        <v>61</v>
      </c>
      <c r="S1110" s="23">
        <f t="shared" si="69"/>
        <v>0</v>
      </c>
      <c r="T1110" s="98">
        <f t="shared" si="71"/>
        <v>6</v>
      </c>
      <c r="U1110" s="99">
        <f>V$1+(INT(SUM(S$2:S1110)/70)*"00:15")</f>
        <v>0.41666666666666669</v>
      </c>
    </row>
    <row r="1111" spans="13:21" x14ac:dyDescent="0.2">
      <c r="M1111" s="22" t="str">
        <f t="shared" si="70"/>
        <v xml:space="preserve">  </v>
      </c>
      <c r="O1111" s="24">
        <f t="shared" si="68"/>
        <v>0</v>
      </c>
      <c r="P1111" s="97"/>
      <c r="Q1111" s="23" t="str">
        <f>VLOOKUP(BD!U1111,OPERATION!A$1:C$20,2,TRUE)</f>
        <v>A1</v>
      </c>
      <c r="R1111" s="34" t="s">
        <v>61</v>
      </c>
      <c r="S1111" s="23">
        <f t="shared" si="69"/>
        <v>0</v>
      </c>
      <c r="T1111" s="98">
        <f t="shared" si="71"/>
        <v>6</v>
      </c>
      <c r="U1111" s="99">
        <f>V$1+(INT(SUM(S$2:S1111)/70)*"00:15")</f>
        <v>0.41666666666666669</v>
      </c>
    </row>
    <row r="1112" spans="13:21" x14ac:dyDescent="0.2">
      <c r="M1112" s="22" t="str">
        <f t="shared" si="70"/>
        <v xml:space="preserve">  </v>
      </c>
      <c r="O1112" s="24">
        <f t="shared" si="68"/>
        <v>0</v>
      </c>
      <c r="P1112" s="97"/>
      <c r="Q1112" s="23" t="str">
        <f>VLOOKUP(BD!U1112,OPERATION!A$1:C$20,2,TRUE)</f>
        <v>A1</v>
      </c>
      <c r="R1112" s="34" t="s">
        <v>61</v>
      </c>
      <c r="S1112" s="23">
        <f t="shared" si="69"/>
        <v>0</v>
      </c>
      <c r="T1112" s="98">
        <f t="shared" si="71"/>
        <v>6</v>
      </c>
      <c r="U1112" s="99">
        <f>V$1+(INT(SUM(S$2:S1112)/70)*"00:15")</f>
        <v>0.41666666666666669</v>
      </c>
    </row>
    <row r="1113" spans="13:21" x14ac:dyDescent="0.2">
      <c r="M1113" s="22" t="str">
        <f t="shared" si="70"/>
        <v xml:space="preserve">  </v>
      </c>
      <c r="O1113" s="24">
        <f t="shared" si="68"/>
        <v>0</v>
      </c>
      <c r="P1113" s="97"/>
      <c r="Q1113" s="23" t="str">
        <f>VLOOKUP(BD!U1113,OPERATION!A$1:C$20,2,TRUE)</f>
        <v>A1</v>
      </c>
      <c r="R1113" s="34" t="s">
        <v>61</v>
      </c>
      <c r="S1113" s="23">
        <f t="shared" si="69"/>
        <v>0</v>
      </c>
      <c r="T1113" s="98">
        <f t="shared" si="71"/>
        <v>6</v>
      </c>
      <c r="U1113" s="99">
        <f>V$1+(INT(SUM(S$2:S1113)/70)*"00:15")</f>
        <v>0.41666666666666669</v>
      </c>
    </row>
    <row r="1114" spans="13:21" x14ac:dyDescent="0.2">
      <c r="M1114" s="22" t="str">
        <f t="shared" si="70"/>
        <v xml:space="preserve">  </v>
      </c>
      <c r="O1114" s="24">
        <f t="shared" si="68"/>
        <v>0</v>
      </c>
      <c r="P1114" s="97"/>
      <c r="Q1114" s="23" t="str">
        <f>VLOOKUP(BD!U1114,OPERATION!A$1:C$20,2,TRUE)</f>
        <v>A1</v>
      </c>
      <c r="R1114" s="34" t="s">
        <v>61</v>
      </c>
      <c r="S1114" s="23">
        <f t="shared" si="69"/>
        <v>0</v>
      </c>
      <c r="T1114" s="98">
        <f t="shared" si="71"/>
        <v>6</v>
      </c>
      <c r="U1114" s="99">
        <f>V$1+(INT(SUM(S$2:S1114)/70)*"00:15")</f>
        <v>0.41666666666666669</v>
      </c>
    </row>
    <row r="1115" spans="13:21" x14ac:dyDescent="0.2">
      <c r="M1115" s="22" t="str">
        <f t="shared" si="70"/>
        <v xml:space="preserve">  </v>
      </c>
      <c r="O1115" s="24">
        <f t="shared" si="68"/>
        <v>0</v>
      </c>
      <c r="P1115" s="97"/>
      <c r="Q1115" s="23" t="str">
        <f>VLOOKUP(BD!U1115,OPERATION!A$1:C$20,2,TRUE)</f>
        <v>A1</v>
      </c>
      <c r="R1115" s="34" t="s">
        <v>61</v>
      </c>
      <c r="S1115" s="23">
        <f t="shared" si="69"/>
        <v>0</v>
      </c>
      <c r="T1115" s="98">
        <f t="shared" si="71"/>
        <v>6</v>
      </c>
      <c r="U1115" s="99">
        <f>V$1+(INT(SUM(S$2:S1115)/70)*"00:15")</f>
        <v>0.41666666666666669</v>
      </c>
    </row>
    <row r="1116" spans="13:21" x14ac:dyDescent="0.2">
      <c r="M1116" s="22" t="str">
        <f t="shared" si="70"/>
        <v xml:space="preserve">  </v>
      </c>
      <c r="O1116" s="24">
        <f t="shared" si="68"/>
        <v>0</v>
      </c>
      <c r="P1116" s="97"/>
      <c r="Q1116" s="23" t="str">
        <f>VLOOKUP(BD!U1116,OPERATION!A$1:C$20,2,TRUE)</f>
        <v>A1</v>
      </c>
      <c r="R1116" s="34" t="s">
        <v>61</v>
      </c>
      <c r="S1116" s="23">
        <f t="shared" si="69"/>
        <v>0</v>
      </c>
      <c r="T1116" s="98">
        <f t="shared" si="71"/>
        <v>6</v>
      </c>
      <c r="U1116" s="99">
        <f>V$1+(INT(SUM(S$2:S1116)/70)*"00:15")</f>
        <v>0.41666666666666669</v>
      </c>
    </row>
    <row r="1117" spans="13:21" x14ac:dyDescent="0.2">
      <c r="M1117" s="22" t="str">
        <f t="shared" si="70"/>
        <v xml:space="preserve">  </v>
      </c>
      <c r="O1117" s="24">
        <f t="shared" si="68"/>
        <v>0</v>
      </c>
      <c r="P1117" s="97"/>
      <c r="Q1117" s="23" t="str">
        <f>VLOOKUP(BD!U1117,OPERATION!A$1:C$20,2,TRUE)</f>
        <v>A1</v>
      </c>
      <c r="R1117" s="34" t="s">
        <v>61</v>
      </c>
      <c r="S1117" s="23">
        <f t="shared" si="69"/>
        <v>0</v>
      </c>
      <c r="T1117" s="98">
        <f t="shared" si="71"/>
        <v>6</v>
      </c>
      <c r="U1117" s="99">
        <f>V$1+(INT(SUM(S$2:S1117)/70)*"00:15")</f>
        <v>0.41666666666666669</v>
      </c>
    </row>
    <row r="1118" spans="13:21" x14ac:dyDescent="0.2">
      <c r="M1118" s="22" t="str">
        <f t="shared" si="70"/>
        <v xml:space="preserve">  </v>
      </c>
      <c r="O1118" s="24">
        <f t="shared" si="68"/>
        <v>0</v>
      </c>
      <c r="P1118" s="97"/>
      <c r="Q1118" s="23" t="str">
        <f>VLOOKUP(BD!U1118,OPERATION!A$1:C$20,2,TRUE)</f>
        <v>A1</v>
      </c>
      <c r="R1118" s="34" t="s">
        <v>61</v>
      </c>
      <c r="S1118" s="23">
        <f t="shared" si="69"/>
        <v>0</v>
      </c>
      <c r="T1118" s="98">
        <f t="shared" si="71"/>
        <v>6</v>
      </c>
      <c r="U1118" s="99">
        <f>V$1+(INT(SUM(S$2:S1118)/70)*"00:15")</f>
        <v>0.41666666666666669</v>
      </c>
    </row>
    <row r="1119" spans="13:21" x14ac:dyDescent="0.2">
      <c r="M1119" s="22" t="str">
        <f t="shared" si="70"/>
        <v xml:space="preserve">  </v>
      </c>
      <c r="O1119" s="24">
        <f t="shared" si="68"/>
        <v>0</v>
      </c>
      <c r="P1119" s="97"/>
      <c r="Q1119" s="23" t="str">
        <f>VLOOKUP(BD!U1119,OPERATION!A$1:C$20,2,TRUE)</f>
        <v>A1</v>
      </c>
      <c r="R1119" s="34" t="s">
        <v>61</v>
      </c>
      <c r="S1119" s="23">
        <f t="shared" si="69"/>
        <v>0</v>
      </c>
      <c r="T1119" s="98">
        <f t="shared" si="71"/>
        <v>6</v>
      </c>
      <c r="U1119" s="99">
        <f>V$1+(INT(SUM(S$2:S1119)/70)*"00:15")</f>
        <v>0.41666666666666669</v>
      </c>
    </row>
    <row r="1120" spans="13:21" x14ac:dyDescent="0.2">
      <c r="M1120" s="22" t="str">
        <f t="shared" si="70"/>
        <v xml:space="preserve">  </v>
      </c>
      <c r="O1120" s="24">
        <f t="shared" si="68"/>
        <v>0</v>
      </c>
      <c r="P1120" s="97"/>
      <c r="Q1120" s="23" t="str">
        <f>VLOOKUP(BD!U1120,OPERATION!A$1:C$20,2,TRUE)</f>
        <v>A1</v>
      </c>
      <c r="R1120" s="34" t="s">
        <v>61</v>
      </c>
      <c r="S1120" s="23">
        <f t="shared" si="69"/>
        <v>0</v>
      </c>
      <c r="T1120" s="98">
        <f t="shared" si="71"/>
        <v>6</v>
      </c>
      <c r="U1120" s="99">
        <f>V$1+(INT(SUM(S$2:S1120)/70)*"00:15")</f>
        <v>0.41666666666666669</v>
      </c>
    </row>
    <row r="1121" spans="13:21" x14ac:dyDescent="0.2">
      <c r="M1121" s="22" t="str">
        <f t="shared" si="70"/>
        <v xml:space="preserve">  </v>
      </c>
      <c r="O1121" s="24">
        <f t="shared" si="68"/>
        <v>0</v>
      </c>
      <c r="P1121" s="97"/>
      <c r="Q1121" s="23" t="str">
        <f>VLOOKUP(BD!U1121,OPERATION!A$1:C$20,2,TRUE)</f>
        <v>A1</v>
      </c>
      <c r="R1121" s="34" t="s">
        <v>61</v>
      </c>
      <c r="S1121" s="23">
        <f t="shared" si="69"/>
        <v>0</v>
      </c>
      <c r="T1121" s="98">
        <f t="shared" si="71"/>
        <v>6</v>
      </c>
      <c r="U1121" s="99">
        <f>V$1+(INT(SUM(S$2:S1121)/70)*"00:15")</f>
        <v>0.41666666666666669</v>
      </c>
    </row>
    <row r="1122" spans="13:21" x14ac:dyDescent="0.2">
      <c r="M1122" s="22" t="str">
        <f t="shared" si="70"/>
        <v xml:space="preserve">  </v>
      </c>
      <c r="O1122" s="24">
        <f t="shared" si="68"/>
        <v>0</v>
      </c>
      <c r="P1122" s="97"/>
      <c r="Q1122" s="23" t="str">
        <f>VLOOKUP(BD!U1122,OPERATION!A$1:C$20,2,TRUE)</f>
        <v>A1</v>
      </c>
      <c r="R1122" s="34" t="s">
        <v>61</v>
      </c>
      <c r="S1122" s="23">
        <f t="shared" si="69"/>
        <v>0</v>
      </c>
      <c r="T1122" s="98">
        <f t="shared" si="71"/>
        <v>6</v>
      </c>
      <c r="U1122" s="99">
        <f>V$1+(INT(SUM(S$2:S1122)/70)*"00:15")</f>
        <v>0.41666666666666669</v>
      </c>
    </row>
    <row r="1123" spans="13:21" x14ac:dyDescent="0.2">
      <c r="M1123" s="22" t="str">
        <f t="shared" si="70"/>
        <v xml:space="preserve">  </v>
      </c>
      <c r="O1123" s="24">
        <f t="shared" si="68"/>
        <v>0</v>
      </c>
      <c r="P1123" s="97"/>
      <c r="Q1123" s="23" t="str">
        <f>VLOOKUP(BD!U1123,OPERATION!A$1:C$20,2,TRUE)</f>
        <v>A1</v>
      </c>
      <c r="R1123" s="34" t="s">
        <v>61</v>
      </c>
      <c r="S1123" s="23">
        <f t="shared" si="69"/>
        <v>0</v>
      </c>
      <c r="T1123" s="98">
        <f t="shared" si="71"/>
        <v>6</v>
      </c>
      <c r="U1123" s="99">
        <f>V$1+(INT(SUM(S$2:S1123)/70)*"00:15")</f>
        <v>0.41666666666666669</v>
      </c>
    </row>
    <row r="1124" spans="13:21" x14ac:dyDescent="0.2">
      <c r="M1124" s="22" t="str">
        <f t="shared" si="70"/>
        <v xml:space="preserve">  </v>
      </c>
      <c r="O1124" s="24">
        <f t="shared" si="68"/>
        <v>0</v>
      </c>
      <c r="P1124" s="97"/>
      <c r="Q1124" s="23" t="str">
        <f>VLOOKUP(BD!U1124,OPERATION!A$1:C$20,2,TRUE)</f>
        <v>A1</v>
      </c>
      <c r="R1124" s="34" t="s">
        <v>61</v>
      </c>
      <c r="S1124" s="23">
        <f t="shared" si="69"/>
        <v>0</v>
      </c>
      <c r="T1124" s="98">
        <f t="shared" si="71"/>
        <v>6</v>
      </c>
      <c r="U1124" s="99">
        <f>V$1+(INT(SUM(S$2:S1124)/70)*"00:15")</f>
        <v>0.41666666666666669</v>
      </c>
    </row>
    <row r="1125" spans="13:21" x14ac:dyDescent="0.2">
      <c r="M1125" s="22" t="str">
        <f t="shared" si="70"/>
        <v xml:space="preserve">  </v>
      </c>
      <c r="O1125" s="24">
        <f t="shared" si="68"/>
        <v>0</v>
      </c>
      <c r="P1125" s="97"/>
      <c r="Q1125" s="23" t="str">
        <f>VLOOKUP(BD!U1125,OPERATION!A$1:C$20,2,TRUE)</f>
        <v>A1</v>
      </c>
      <c r="R1125" s="34" t="s">
        <v>61</v>
      </c>
      <c r="S1125" s="23">
        <f t="shared" si="69"/>
        <v>0</v>
      </c>
      <c r="T1125" s="98">
        <f t="shared" si="71"/>
        <v>6</v>
      </c>
      <c r="U1125" s="99">
        <f>V$1+(INT(SUM(S$2:S1125)/70)*"00:15")</f>
        <v>0.41666666666666669</v>
      </c>
    </row>
    <row r="1126" spans="13:21" x14ac:dyDescent="0.2">
      <c r="M1126" s="22" t="str">
        <f t="shared" si="70"/>
        <v xml:space="preserve">  </v>
      </c>
      <c r="O1126" s="24">
        <f t="shared" si="68"/>
        <v>0</v>
      </c>
      <c r="P1126" s="97"/>
      <c r="Q1126" s="23" t="str">
        <f>VLOOKUP(BD!U1126,OPERATION!A$1:C$20,2,TRUE)</f>
        <v>A1</v>
      </c>
      <c r="R1126" s="34" t="s">
        <v>61</v>
      </c>
      <c r="S1126" s="23">
        <f t="shared" si="69"/>
        <v>0</v>
      </c>
      <c r="T1126" s="98">
        <f t="shared" si="71"/>
        <v>6</v>
      </c>
      <c r="U1126" s="99">
        <f>V$1+(INT(SUM(S$2:S1126)/70)*"00:15")</f>
        <v>0.41666666666666669</v>
      </c>
    </row>
    <row r="1127" spans="13:21" x14ac:dyDescent="0.2">
      <c r="M1127" s="22" t="str">
        <f t="shared" si="70"/>
        <v xml:space="preserve">  </v>
      </c>
      <c r="O1127" s="24">
        <f t="shared" si="68"/>
        <v>0</v>
      </c>
      <c r="P1127" s="97"/>
      <c r="Q1127" s="23" t="str">
        <f>VLOOKUP(BD!U1127,OPERATION!A$1:C$20,2,TRUE)</f>
        <v>A1</v>
      </c>
      <c r="R1127" s="34" t="s">
        <v>61</v>
      </c>
      <c r="S1127" s="23">
        <f t="shared" si="69"/>
        <v>0</v>
      </c>
      <c r="T1127" s="98">
        <f t="shared" si="71"/>
        <v>6</v>
      </c>
      <c r="U1127" s="99">
        <f>V$1+(INT(SUM(S$2:S1127)/70)*"00:15")</f>
        <v>0.41666666666666669</v>
      </c>
    </row>
    <row r="1128" spans="13:21" x14ac:dyDescent="0.2">
      <c r="M1128" s="22" t="str">
        <f t="shared" si="70"/>
        <v xml:space="preserve">  </v>
      </c>
      <c r="O1128" s="24">
        <f t="shared" si="68"/>
        <v>0</v>
      </c>
      <c r="P1128" s="97"/>
      <c r="Q1128" s="23" t="str">
        <f>VLOOKUP(BD!U1128,OPERATION!A$1:C$20,2,TRUE)</f>
        <v>A1</v>
      </c>
      <c r="R1128" s="34" t="s">
        <v>61</v>
      </c>
      <c r="S1128" s="23">
        <f t="shared" si="69"/>
        <v>0</v>
      </c>
      <c r="T1128" s="98">
        <f t="shared" si="71"/>
        <v>6</v>
      </c>
      <c r="U1128" s="99">
        <f>V$1+(INT(SUM(S$2:S1128)/70)*"00:15")</f>
        <v>0.41666666666666669</v>
      </c>
    </row>
    <row r="1129" spans="13:21" x14ac:dyDescent="0.2">
      <c r="M1129" s="22" t="str">
        <f t="shared" si="70"/>
        <v xml:space="preserve">  </v>
      </c>
      <c r="O1129" s="24">
        <f t="shared" si="68"/>
        <v>0</v>
      </c>
      <c r="P1129" s="97"/>
      <c r="Q1129" s="23" t="str">
        <f>VLOOKUP(BD!U1129,OPERATION!A$1:C$20,2,TRUE)</f>
        <v>A1</v>
      </c>
      <c r="R1129" s="34" t="s">
        <v>61</v>
      </c>
      <c r="S1129" s="23">
        <f t="shared" si="69"/>
        <v>0</v>
      </c>
      <c r="T1129" s="98">
        <f t="shared" si="71"/>
        <v>6</v>
      </c>
      <c r="U1129" s="99">
        <f>V$1+(INT(SUM(S$2:S1129)/70)*"00:15")</f>
        <v>0.41666666666666669</v>
      </c>
    </row>
    <row r="1130" spans="13:21" x14ac:dyDescent="0.2">
      <c r="M1130" s="22" t="str">
        <f t="shared" si="70"/>
        <v xml:space="preserve">  </v>
      </c>
      <c r="O1130" s="24">
        <f t="shared" si="68"/>
        <v>0</v>
      </c>
      <c r="P1130" s="97"/>
      <c r="Q1130" s="23" t="str">
        <f>VLOOKUP(BD!U1130,OPERATION!A$1:C$20,2,TRUE)</f>
        <v>A1</v>
      </c>
      <c r="R1130" s="34" t="s">
        <v>61</v>
      </c>
      <c r="S1130" s="23">
        <f t="shared" si="69"/>
        <v>0</v>
      </c>
      <c r="T1130" s="98">
        <f t="shared" si="71"/>
        <v>6</v>
      </c>
      <c r="U1130" s="99">
        <f>V$1+(INT(SUM(S$2:S1130)/70)*"00:15")</f>
        <v>0.41666666666666669</v>
      </c>
    </row>
    <row r="1131" spans="13:21" x14ac:dyDescent="0.2">
      <c r="M1131" s="22" t="str">
        <f t="shared" si="70"/>
        <v xml:space="preserve">  </v>
      </c>
      <c r="O1131" s="24">
        <f t="shared" si="68"/>
        <v>0</v>
      </c>
      <c r="P1131" s="97"/>
      <c r="Q1131" s="23" t="str">
        <f>VLOOKUP(BD!U1131,OPERATION!A$1:C$20,2,TRUE)</f>
        <v>A1</v>
      </c>
      <c r="R1131" s="34" t="s">
        <v>61</v>
      </c>
      <c r="S1131" s="23">
        <f t="shared" si="69"/>
        <v>0</v>
      </c>
      <c r="T1131" s="98">
        <f t="shared" si="71"/>
        <v>6</v>
      </c>
      <c r="U1131" s="99">
        <f>V$1+(INT(SUM(S$2:S1131)/70)*"00:15")</f>
        <v>0.41666666666666669</v>
      </c>
    </row>
    <row r="1132" spans="13:21" x14ac:dyDescent="0.2">
      <c r="M1132" s="22" t="str">
        <f t="shared" si="70"/>
        <v xml:space="preserve">  </v>
      </c>
      <c r="O1132" s="24">
        <f t="shared" si="68"/>
        <v>0</v>
      </c>
      <c r="P1132" s="97"/>
      <c r="Q1132" s="23" t="str">
        <f>VLOOKUP(BD!U1132,OPERATION!A$1:C$20,2,TRUE)</f>
        <v>A1</v>
      </c>
      <c r="R1132" s="34" t="s">
        <v>61</v>
      </c>
      <c r="S1132" s="23">
        <f t="shared" si="69"/>
        <v>0</v>
      </c>
      <c r="T1132" s="98">
        <f t="shared" si="71"/>
        <v>6</v>
      </c>
      <c r="U1132" s="99">
        <f>V$1+(INT(SUM(S$2:S1132)/70)*"00:15")</f>
        <v>0.41666666666666669</v>
      </c>
    </row>
    <row r="1133" spans="13:21" x14ac:dyDescent="0.2">
      <c r="M1133" s="22" t="str">
        <f t="shared" si="70"/>
        <v xml:space="preserve">  </v>
      </c>
      <c r="O1133" s="24">
        <f t="shared" si="68"/>
        <v>0</v>
      </c>
      <c r="P1133" s="97"/>
      <c r="Q1133" s="23" t="str">
        <f>VLOOKUP(BD!U1133,OPERATION!A$1:C$20,2,TRUE)</f>
        <v>A1</v>
      </c>
      <c r="R1133" s="34" t="s">
        <v>61</v>
      </c>
      <c r="S1133" s="23">
        <f t="shared" si="69"/>
        <v>0</v>
      </c>
      <c r="T1133" s="98">
        <f t="shared" si="71"/>
        <v>6</v>
      </c>
      <c r="U1133" s="99">
        <f>V$1+(INT(SUM(S$2:S1133)/70)*"00:15")</f>
        <v>0.41666666666666669</v>
      </c>
    </row>
    <row r="1134" spans="13:21" x14ac:dyDescent="0.2">
      <c r="M1134" s="22" t="str">
        <f t="shared" si="70"/>
        <v xml:space="preserve">  </v>
      </c>
      <c r="O1134" s="24">
        <f t="shared" si="68"/>
        <v>0</v>
      </c>
      <c r="P1134" s="97"/>
      <c r="Q1134" s="23" t="str">
        <f>VLOOKUP(BD!U1134,OPERATION!A$1:C$20,2,TRUE)</f>
        <v>A1</v>
      </c>
      <c r="R1134" s="34" t="s">
        <v>61</v>
      </c>
      <c r="S1134" s="23">
        <f t="shared" si="69"/>
        <v>0</v>
      </c>
      <c r="T1134" s="98">
        <f t="shared" si="71"/>
        <v>6</v>
      </c>
      <c r="U1134" s="99">
        <f>V$1+(INT(SUM(S$2:S1134)/70)*"00:15")</f>
        <v>0.41666666666666669</v>
      </c>
    </row>
    <row r="1135" spans="13:21" x14ac:dyDescent="0.2">
      <c r="M1135" s="22" t="str">
        <f t="shared" si="70"/>
        <v xml:space="preserve">  </v>
      </c>
      <c r="O1135" s="24">
        <f t="shared" si="68"/>
        <v>0</v>
      </c>
      <c r="P1135" s="97"/>
      <c r="Q1135" s="23" t="str">
        <f>VLOOKUP(BD!U1135,OPERATION!A$1:C$20,2,TRUE)</f>
        <v>A1</v>
      </c>
      <c r="R1135" s="34" t="s">
        <v>61</v>
      </c>
      <c r="S1135" s="23">
        <f t="shared" si="69"/>
        <v>0</v>
      </c>
      <c r="T1135" s="98">
        <f t="shared" si="71"/>
        <v>6</v>
      </c>
      <c r="U1135" s="99">
        <f>V$1+(INT(SUM(S$2:S1135)/70)*"00:15")</f>
        <v>0.41666666666666669</v>
      </c>
    </row>
    <row r="1136" spans="13:21" x14ac:dyDescent="0.2">
      <c r="M1136" s="22" t="str">
        <f t="shared" si="70"/>
        <v xml:space="preserve">  </v>
      </c>
      <c r="O1136" s="24">
        <f t="shared" si="68"/>
        <v>0</v>
      </c>
      <c r="P1136" s="97"/>
      <c r="Q1136" s="23" t="str">
        <f>VLOOKUP(BD!U1136,OPERATION!A$1:C$20,2,TRUE)</f>
        <v>A1</v>
      </c>
      <c r="R1136" s="34" t="s">
        <v>61</v>
      </c>
      <c r="S1136" s="23">
        <f t="shared" si="69"/>
        <v>0</v>
      </c>
      <c r="T1136" s="98">
        <f t="shared" si="71"/>
        <v>6</v>
      </c>
      <c r="U1136" s="99">
        <f>V$1+(INT(SUM(S$2:S1136)/70)*"00:15")</f>
        <v>0.41666666666666669</v>
      </c>
    </row>
    <row r="1137" spans="13:21" x14ac:dyDescent="0.2">
      <c r="M1137" s="22" t="str">
        <f t="shared" si="70"/>
        <v xml:space="preserve">  </v>
      </c>
      <c r="O1137" s="24">
        <f t="shared" si="68"/>
        <v>0</v>
      </c>
      <c r="P1137" s="97"/>
      <c r="Q1137" s="23" t="str">
        <f>VLOOKUP(BD!U1137,OPERATION!A$1:C$20,2,TRUE)</f>
        <v>A1</v>
      </c>
      <c r="R1137" s="34" t="s">
        <v>61</v>
      </c>
      <c r="S1137" s="23">
        <f t="shared" si="69"/>
        <v>0</v>
      </c>
      <c r="T1137" s="98">
        <f t="shared" si="71"/>
        <v>6</v>
      </c>
      <c r="U1137" s="99">
        <f>V$1+(INT(SUM(S$2:S1137)/70)*"00:15")</f>
        <v>0.41666666666666669</v>
      </c>
    </row>
    <row r="1138" spans="13:21" x14ac:dyDescent="0.2">
      <c r="M1138" s="22" t="str">
        <f t="shared" si="70"/>
        <v xml:space="preserve">  </v>
      </c>
      <c r="O1138" s="24">
        <f t="shared" si="68"/>
        <v>0</v>
      </c>
      <c r="P1138" s="97"/>
      <c r="Q1138" s="23" t="str">
        <f>VLOOKUP(BD!U1138,OPERATION!A$1:C$20,2,TRUE)</f>
        <v>A1</v>
      </c>
      <c r="R1138" s="34" t="s">
        <v>61</v>
      </c>
      <c r="S1138" s="23">
        <f t="shared" si="69"/>
        <v>0</v>
      </c>
      <c r="T1138" s="98">
        <f t="shared" si="71"/>
        <v>6</v>
      </c>
      <c r="U1138" s="99">
        <f>V$1+(INT(SUM(S$2:S1138)/70)*"00:15")</f>
        <v>0.41666666666666669</v>
      </c>
    </row>
    <row r="1139" spans="13:21" x14ac:dyDescent="0.2">
      <c r="M1139" s="22" t="str">
        <f t="shared" si="70"/>
        <v xml:space="preserve">  </v>
      </c>
      <c r="O1139" s="24">
        <f t="shared" si="68"/>
        <v>0</v>
      </c>
      <c r="P1139" s="97"/>
      <c r="Q1139" s="23" t="str">
        <f>VLOOKUP(BD!U1139,OPERATION!A$1:C$20,2,TRUE)</f>
        <v>A1</v>
      </c>
      <c r="R1139" s="34" t="s">
        <v>61</v>
      </c>
      <c r="S1139" s="23">
        <f t="shared" si="69"/>
        <v>0</v>
      </c>
      <c r="T1139" s="98">
        <f t="shared" si="71"/>
        <v>6</v>
      </c>
      <c r="U1139" s="99">
        <f>V$1+(INT(SUM(S$2:S1139)/70)*"00:15")</f>
        <v>0.41666666666666669</v>
      </c>
    </row>
    <row r="1140" spans="13:21" x14ac:dyDescent="0.2">
      <c r="M1140" s="22" t="str">
        <f t="shared" si="70"/>
        <v xml:space="preserve">  </v>
      </c>
      <c r="O1140" s="24">
        <f t="shared" si="68"/>
        <v>0</v>
      </c>
      <c r="P1140" s="97"/>
      <c r="Q1140" s="23" t="str">
        <f>VLOOKUP(BD!U1140,OPERATION!A$1:C$20,2,TRUE)</f>
        <v>A1</v>
      </c>
      <c r="R1140" s="34" t="s">
        <v>61</v>
      </c>
      <c r="S1140" s="23">
        <f t="shared" si="69"/>
        <v>0</v>
      </c>
      <c r="T1140" s="98">
        <f t="shared" si="71"/>
        <v>6</v>
      </c>
      <c r="U1140" s="99">
        <f>V$1+(INT(SUM(S$2:S1140)/70)*"00:15")</f>
        <v>0.41666666666666669</v>
      </c>
    </row>
    <row r="1141" spans="13:21" x14ac:dyDescent="0.2">
      <c r="M1141" s="22" t="str">
        <f t="shared" si="70"/>
        <v xml:space="preserve">  </v>
      </c>
      <c r="O1141" s="24">
        <f t="shared" si="68"/>
        <v>0</v>
      </c>
      <c r="P1141" s="97"/>
      <c r="Q1141" s="23" t="str">
        <f>VLOOKUP(BD!U1141,OPERATION!A$1:C$20,2,TRUE)</f>
        <v>A1</v>
      </c>
      <c r="R1141" s="34" t="s">
        <v>61</v>
      </c>
      <c r="S1141" s="23">
        <f t="shared" si="69"/>
        <v>0</v>
      </c>
      <c r="T1141" s="98">
        <f t="shared" si="71"/>
        <v>6</v>
      </c>
      <c r="U1141" s="99">
        <f>V$1+(INT(SUM(S$2:S1141)/70)*"00:15")</f>
        <v>0.41666666666666669</v>
      </c>
    </row>
    <row r="1142" spans="13:21" x14ac:dyDescent="0.2">
      <c r="M1142" s="22" t="str">
        <f t="shared" si="70"/>
        <v xml:space="preserve">  </v>
      </c>
      <c r="O1142" s="24">
        <f t="shared" si="68"/>
        <v>0</v>
      </c>
      <c r="P1142" s="97"/>
      <c r="Q1142" s="23" t="str">
        <f>VLOOKUP(BD!U1142,OPERATION!A$1:C$20,2,TRUE)</f>
        <v>A1</v>
      </c>
      <c r="R1142" s="34" t="s">
        <v>61</v>
      </c>
      <c r="S1142" s="23">
        <f t="shared" si="69"/>
        <v>0</v>
      </c>
      <c r="T1142" s="98">
        <f t="shared" si="71"/>
        <v>6</v>
      </c>
      <c r="U1142" s="99">
        <f>V$1+(INT(SUM(S$2:S1142)/70)*"00:15")</f>
        <v>0.41666666666666669</v>
      </c>
    </row>
    <row r="1143" spans="13:21" x14ac:dyDescent="0.2">
      <c r="M1143" s="22" t="str">
        <f t="shared" si="70"/>
        <v xml:space="preserve">  </v>
      </c>
      <c r="O1143" s="24">
        <f t="shared" si="68"/>
        <v>0</v>
      </c>
      <c r="P1143" s="97"/>
      <c r="Q1143" s="23" t="str">
        <f>VLOOKUP(BD!U1143,OPERATION!A$1:C$20,2,TRUE)</f>
        <v>A1</v>
      </c>
      <c r="R1143" s="34" t="s">
        <v>61</v>
      </c>
      <c r="S1143" s="23">
        <f t="shared" si="69"/>
        <v>0</v>
      </c>
      <c r="T1143" s="98">
        <f t="shared" si="71"/>
        <v>6</v>
      </c>
      <c r="U1143" s="99">
        <f>V$1+(INT(SUM(S$2:S1143)/70)*"00:15")</f>
        <v>0.41666666666666669</v>
      </c>
    </row>
    <row r="1144" spans="13:21" x14ac:dyDescent="0.2">
      <c r="M1144" s="22" t="str">
        <f t="shared" si="70"/>
        <v xml:space="preserve">  </v>
      </c>
      <c r="O1144" s="24">
        <f t="shared" si="68"/>
        <v>0</v>
      </c>
      <c r="P1144" s="97"/>
      <c r="Q1144" s="23" t="str">
        <f>VLOOKUP(BD!U1144,OPERATION!A$1:C$20,2,TRUE)</f>
        <v>A1</v>
      </c>
      <c r="R1144" s="34" t="s">
        <v>61</v>
      </c>
      <c r="S1144" s="23">
        <f t="shared" si="69"/>
        <v>0</v>
      </c>
      <c r="T1144" s="98">
        <f t="shared" si="71"/>
        <v>6</v>
      </c>
      <c r="U1144" s="99">
        <f>V$1+(INT(SUM(S$2:S1144)/70)*"00:15")</f>
        <v>0.41666666666666669</v>
      </c>
    </row>
    <row r="1145" spans="13:21" x14ac:dyDescent="0.2">
      <c r="M1145" s="22" t="str">
        <f t="shared" si="70"/>
        <v xml:space="preserve">  </v>
      </c>
      <c r="O1145" s="24">
        <f t="shared" si="68"/>
        <v>0</v>
      </c>
      <c r="P1145" s="97"/>
      <c r="Q1145" s="23" t="str">
        <f>VLOOKUP(BD!U1145,OPERATION!A$1:C$20,2,TRUE)</f>
        <v>A1</v>
      </c>
      <c r="R1145" s="34" t="s">
        <v>61</v>
      </c>
      <c r="S1145" s="23">
        <f t="shared" si="69"/>
        <v>0</v>
      </c>
      <c r="T1145" s="98">
        <f t="shared" si="71"/>
        <v>6</v>
      </c>
      <c r="U1145" s="99">
        <f>V$1+(INT(SUM(S$2:S1145)/70)*"00:15")</f>
        <v>0.41666666666666669</v>
      </c>
    </row>
    <row r="1146" spans="13:21" x14ac:dyDescent="0.2">
      <c r="M1146" s="22" t="str">
        <f t="shared" si="70"/>
        <v xml:space="preserve">  </v>
      </c>
      <c r="O1146" s="24">
        <f t="shared" si="68"/>
        <v>0</v>
      </c>
      <c r="P1146" s="97"/>
      <c r="Q1146" s="23" t="str">
        <f>VLOOKUP(BD!U1146,OPERATION!A$1:C$20,2,TRUE)</f>
        <v>A1</v>
      </c>
      <c r="R1146" s="34" t="s">
        <v>61</v>
      </c>
      <c r="S1146" s="23">
        <f t="shared" si="69"/>
        <v>0</v>
      </c>
      <c r="T1146" s="98">
        <f t="shared" si="71"/>
        <v>6</v>
      </c>
      <c r="U1146" s="99">
        <f>V$1+(INT(SUM(S$2:S1146)/70)*"00:15")</f>
        <v>0.41666666666666669</v>
      </c>
    </row>
    <row r="1147" spans="13:21" x14ac:dyDescent="0.2">
      <c r="M1147" s="22" t="str">
        <f t="shared" si="70"/>
        <v xml:space="preserve">  </v>
      </c>
      <c r="O1147" s="24">
        <f t="shared" si="68"/>
        <v>0</v>
      </c>
      <c r="P1147" s="97"/>
      <c r="Q1147" s="23" t="str">
        <f>VLOOKUP(BD!U1147,OPERATION!A$1:C$20,2,TRUE)</f>
        <v>A1</v>
      </c>
      <c r="R1147" s="34" t="s">
        <v>61</v>
      </c>
      <c r="S1147" s="23">
        <f t="shared" si="69"/>
        <v>0</v>
      </c>
      <c r="T1147" s="98">
        <f t="shared" si="71"/>
        <v>6</v>
      </c>
      <c r="U1147" s="99">
        <f>V$1+(INT(SUM(S$2:S1147)/70)*"00:15")</f>
        <v>0.41666666666666669</v>
      </c>
    </row>
    <row r="1148" spans="13:21" x14ac:dyDescent="0.2">
      <c r="M1148" s="22" t="str">
        <f t="shared" si="70"/>
        <v xml:space="preserve">  </v>
      </c>
      <c r="O1148" s="24">
        <f t="shared" si="68"/>
        <v>0</v>
      </c>
      <c r="P1148" s="97"/>
      <c r="Q1148" s="23" t="str">
        <f>VLOOKUP(BD!U1148,OPERATION!A$1:C$20,2,TRUE)</f>
        <v>A1</v>
      </c>
      <c r="R1148" s="34" t="s">
        <v>61</v>
      </c>
      <c r="S1148" s="23">
        <f t="shared" si="69"/>
        <v>0</v>
      </c>
      <c r="T1148" s="98">
        <f t="shared" si="71"/>
        <v>6</v>
      </c>
      <c r="U1148" s="99">
        <f>V$1+(INT(SUM(S$2:S1148)/70)*"00:15")</f>
        <v>0.41666666666666669</v>
      </c>
    </row>
    <row r="1149" spans="13:21" x14ac:dyDescent="0.2">
      <c r="M1149" s="22" t="str">
        <f t="shared" si="70"/>
        <v xml:space="preserve">  </v>
      </c>
      <c r="O1149" s="24">
        <f t="shared" si="68"/>
        <v>0</v>
      </c>
      <c r="P1149" s="97"/>
      <c r="Q1149" s="23" t="str">
        <f>VLOOKUP(BD!U1149,OPERATION!A$1:C$20,2,TRUE)</f>
        <v>A1</v>
      </c>
      <c r="R1149" s="34" t="s">
        <v>61</v>
      </c>
      <c r="S1149" s="23">
        <f t="shared" si="69"/>
        <v>0</v>
      </c>
      <c r="T1149" s="98">
        <f t="shared" si="71"/>
        <v>6</v>
      </c>
      <c r="U1149" s="99">
        <f>V$1+(INT(SUM(S$2:S1149)/70)*"00:15")</f>
        <v>0.41666666666666669</v>
      </c>
    </row>
    <row r="1150" spans="13:21" x14ac:dyDescent="0.2">
      <c r="M1150" s="22" t="str">
        <f t="shared" si="70"/>
        <v xml:space="preserve">  </v>
      </c>
      <c r="O1150" s="24">
        <f t="shared" si="68"/>
        <v>0</v>
      </c>
      <c r="P1150" s="97"/>
      <c r="Q1150" s="23" t="str">
        <f>VLOOKUP(BD!U1150,OPERATION!A$1:C$20,2,TRUE)</f>
        <v>A1</v>
      </c>
      <c r="R1150" s="34" t="s">
        <v>61</v>
      </c>
      <c r="S1150" s="23">
        <f t="shared" si="69"/>
        <v>0</v>
      </c>
      <c r="T1150" s="98">
        <f t="shared" si="71"/>
        <v>6</v>
      </c>
      <c r="U1150" s="99">
        <f>V$1+(INT(SUM(S$2:S1150)/70)*"00:15")</f>
        <v>0.41666666666666669</v>
      </c>
    </row>
    <row r="1151" spans="13:21" x14ac:dyDescent="0.2">
      <c r="M1151" s="22" t="str">
        <f t="shared" si="70"/>
        <v xml:space="preserve">  </v>
      </c>
      <c r="O1151" s="24">
        <f t="shared" si="68"/>
        <v>0</v>
      </c>
      <c r="P1151" s="97"/>
      <c r="Q1151" s="23" t="str">
        <f>VLOOKUP(BD!U1151,OPERATION!A$1:C$20,2,TRUE)</f>
        <v>A1</v>
      </c>
      <c r="R1151" s="34" t="s">
        <v>61</v>
      </c>
      <c r="S1151" s="23">
        <f t="shared" si="69"/>
        <v>0</v>
      </c>
      <c r="T1151" s="98">
        <f t="shared" si="71"/>
        <v>6</v>
      </c>
      <c r="U1151" s="99">
        <f>V$1+(INT(SUM(S$2:S1151)/70)*"00:15")</f>
        <v>0.41666666666666669</v>
      </c>
    </row>
    <row r="1152" spans="13:21" x14ac:dyDescent="0.2">
      <c r="M1152" s="22" t="str">
        <f t="shared" si="70"/>
        <v xml:space="preserve">  </v>
      </c>
      <c r="O1152" s="24">
        <f t="shared" ref="O1152:O1215" si="72">I1152*30+J1152*14</f>
        <v>0</v>
      </c>
      <c r="P1152" s="97"/>
      <c r="Q1152" s="23" t="str">
        <f>VLOOKUP(BD!U1152,OPERATION!A$1:C$20,2,TRUE)</f>
        <v>A1</v>
      </c>
      <c r="R1152" s="34" t="s">
        <v>61</v>
      </c>
      <c r="S1152" s="23">
        <f t="shared" ref="S1152:S1215" si="73">I1152+J1152+K1152</f>
        <v>0</v>
      </c>
      <c r="T1152" s="98">
        <f t="shared" si="71"/>
        <v>6</v>
      </c>
      <c r="U1152" s="99">
        <f>V$1+(INT(SUM(S$2:S1152)/70)*"00:15")</f>
        <v>0.41666666666666669</v>
      </c>
    </row>
    <row r="1153" spans="13:21" x14ac:dyDescent="0.2">
      <c r="M1153" s="22" t="str">
        <f t="shared" ref="M1153:M1216" si="74">CONCATENATE(B1154,"  ",C1154)</f>
        <v xml:space="preserve">  </v>
      </c>
      <c r="O1153" s="24">
        <f t="shared" si="72"/>
        <v>0</v>
      </c>
      <c r="P1153" s="97"/>
      <c r="Q1153" s="23" t="str">
        <f>VLOOKUP(BD!U1153,OPERATION!A$1:C$20,2,TRUE)</f>
        <v>A1</v>
      </c>
      <c r="R1153" s="34" t="s">
        <v>61</v>
      </c>
      <c r="S1153" s="23">
        <f t="shared" si="73"/>
        <v>0</v>
      </c>
      <c r="T1153" s="98">
        <f t="shared" si="71"/>
        <v>6</v>
      </c>
      <c r="U1153" s="99">
        <f>V$1+(INT(SUM(S$2:S1153)/70)*"00:15")</f>
        <v>0.41666666666666669</v>
      </c>
    </row>
    <row r="1154" spans="13:21" x14ac:dyDescent="0.2">
      <c r="M1154" s="22" t="str">
        <f t="shared" si="74"/>
        <v xml:space="preserve">  </v>
      </c>
      <c r="O1154" s="24">
        <f t="shared" si="72"/>
        <v>0</v>
      </c>
      <c r="P1154" s="97"/>
      <c r="Q1154" s="23" t="str">
        <f>VLOOKUP(BD!U1154,OPERATION!A$1:C$20,2,TRUE)</f>
        <v>A1</v>
      </c>
      <c r="R1154" s="34" t="s">
        <v>61</v>
      </c>
      <c r="S1154" s="23">
        <f t="shared" si="73"/>
        <v>0</v>
      </c>
      <c r="T1154" s="98">
        <f t="shared" si="71"/>
        <v>6</v>
      </c>
      <c r="U1154" s="99">
        <f>V$1+(INT(SUM(S$2:S1154)/70)*"00:15")</f>
        <v>0.41666666666666669</v>
      </c>
    </row>
    <row r="1155" spans="13:21" x14ac:dyDescent="0.2">
      <c r="M1155" s="22" t="str">
        <f t="shared" si="74"/>
        <v xml:space="preserve">  </v>
      </c>
      <c r="O1155" s="24">
        <f t="shared" si="72"/>
        <v>0</v>
      </c>
      <c r="P1155" s="97"/>
      <c r="Q1155" s="23" t="str">
        <f>VLOOKUP(BD!U1155,OPERATION!A$1:C$20,2,TRUE)</f>
        <v>A1</v>
      </c>
      <c r="R1155" s="34" t="s">
        <v>61</v>
      </c>
      <c r="S1155" s="23">
        <f t="shared" si="73"/>
        <v>0</v>
      </c>
      <c r="T1155" s="98">
        <f t="shared" ref="T1155:T1218" si="75">IF(OR(U1155&lt;&gt;U1154,U1155=U1154),SUMIF(U:U,U1155,S:S),"")</f>
        <v>6</v>
      </c>
      <c r="U1155" s="99">
        <f>V$1+(INT(SUM(S$2:S1155)/70)*"00:15")</f>
        <v>0.41666666666666669</v>
      </c>
    </row>
    <row r="1156" spans="13:21" x14ac:dyDescent="0.2">
      <c r="M1156" s="22" t="str">
        <f t="shared" si="74"/>
        <v xml:space="preserve">  </v>
      </c>
      <c r="O1156" s="24">
        <f t="shared" si="72"/>
        <v>0</v>
      </c>
      <c r="P1156" s="97"/>
      <c r="Q1156" s="23" t="str">
        <f>VLOOKUP(BD!U1156,OPERATION!A$1:C$20,2,TRUE)</f>
        <v>A1</v>
      </c>
      <c r="R1156" s="34" t="s">
        <v>61</v>
      </c>
      <c r="S1156" s="23">
        <f t="shared" si="73"/>
        <v>0</v>
      </c>
      <c r="T1156" s="98">
        <f t="shared" si="75"/>
        <v>6</v>
      </c>
      <c r="U1156" s="99">
        <f>V$1+(INT(SUM(S$2:S1156)/70)*"00:15")</f>
        <v>0.41666666666666669</v>
      </c>
    </row>
    <row r="1157" spans="13:21" x14ac:dyDescent="0.2">
      <c r="M1157" s="22" t="str">
        <f t="shared" si="74"/>
        <v xml:space="preserve">  </v>
      </c>
      <c r="O1157" s="24">
        <f t="shared" si="72"/>
        <v>0</v>
      </c>
      <c r="P1157" s="97"/>
      <c r="Q1157" s="23" t="str">
        <f>VLOOKUP(BD!U1157,OPERATION!A$1:C$20,2,TRUE)</f>
        <v>A1</v>
      </c>
      <c r="R1157" s="34" t="s">
        <v>61</v>
      </c>
      <c r="S1157" s="23">
        <f t="shared" si="73"/>
        <v>0</v>
      </c>
      <c r="T1157" s="98">
        <f t="shared" si="75"/>
        <v>6</v>
      </c>
      <c r="U1157" s="99">
        <f>V$1+(INT(SUM(S$2:S1157)/70)*"00:15")</f>
        <v>0.41666666666666669</v>
      </c>
    </row>
    <row r="1158" spans="13:21" x14ac:dyDescent="0.2">
      <c r="M1158" s="22" t="str">
        <f t="shared" si="74"/>
        <v xml:space="preserve">  </v>
      </c>
      <c r="O1158" s="24">
        <f t="shared" si="72"/>
        <v>0</v>
      </c>
      <c r="P1158" s="97"/>
      <c r="Q1158" s="23" t="str">
        <f>VLOOKUP(BD!U1158,OPERATION!A$1:C$20,2,TRUE)</f>
        <v>A1</v>
      </c>
      <c r="R1158" s="34" t="s">
        <v>61</v>
      </c>
      <c r="S1158" s="23">
        <f t="shared" si="73"/>
        <v>0</v>
      </c>
      <c r="T1158" s="98">
        <f t="shared" si="75"/>
        <v>6</v>
      </c>
      <c r="U1158" s="99">
        <f>V$1+(INT(SUM(S$2:S1158)/70)*"00:15")</f>
        <v>0.41666666666666669</v>
      </c>
    </row>
    <row r="1159" spans="13:21" x14ac:dyDescent="0.2">
      <c r="M1159" s="22" t="str">
        <f t="shared" si="74"/>
        <v xml:space="preserve">  </v>
      </c>
      <c r="O1159" s="24">
        <f t="shared" si="72"/>
        <v>0</v>
      </c>
      <c r="P1159" s="97"/>
      <c r="Q1159" s="23" t="str">
        <f>VLOOKUP(BD!U1159,OPERATION!A$1:C$20,2,TRUE)</f>
        <v>A1</v>
      </c>
      <c r="R1159" s="34" t="s">
        <v>61</v>
      </c>
      <c r="S1159" s="23">
        <f t="shared" si="73"/>
        <v>0</v>
      </c>
      <c r="T1159" s="98">
        <f t="shared" si="75"/>
        <v>6</v>
      </c>
      <c r="U1159" s="99">
        <f>V$1+(INT(SUM(S$2:S1159)/70)*"00:15")</f>
        <v>0.41666666666666669</v>
      </c>
    </row>
    <row r="1160" spans="13:21" x14ac:dyDescent="0.2">
      <c r="M1160" s="22" t="str">
        <f t="shared" si="74"/>
        <v xml:space="preserve">  </v>
      </c>
      <c r="O1160" s="24">
        <f t="shared" si="72"/>
        <v>0</v>
      </c>
      <c r="P1160" s="97"/>
      <c r="Q1160" s="23" t="str">
        <f>VLOOKUP(BD!U1160,OPERATION!A$1:C$20,2,TRUE)</f>
        <v>A1</v>
      </c>
      <c r="R1160" s="34" t="s">
        <v>61</v>
      </c>
      <c r="S1160" s="23">
        <f t="shared" si="73"/>
        <v>0</v>
      </c>
      <c r="T1160" s="98">
        <f t="shared" si="75"/>
        <v>6</v>
      </c>
      <c r="U1160" s="99">
        <f>V$1+(INT(SUM(S$2:S1160)/70)*"00:15")</f>
        <v>0.41666666666666669</v>
      </c>
    </row>
    <row r="1161" spans="13:21" x14ac:dyDescent="0.2">
      <c r="M1161" s="22" t="str">
        <f t="shared" si="74"/>
        <v xml:space="preserve">  </v>
      </c>
      <c r="O1161" s="24">
        <f t="shared" si="72"/>
        <v>0</v>
      </c>
      <c r="P1161" s="97"/>
      <c r="Q1161" s="23" t="str">
        <f>VLOOKUP(BD!U1161,OPERATION!A$1:C$20,2,TRUE)</f>
        <v>A1</v>
      </c>
      <c r="R1161" s="34" t="s">
        <v>61</v>
      </c>
      <c r="S1161" s="23">
        <f t="shared" si="73"/>
        <v>0</v>
      </c>
      <c r="T1161" s="98">
        <f t="shared" si="75"/>
        <v>6</v>
      </c>
      <c r="U1161" s="99">
        <f>V$1+(INT(SUM(S$2:S1161)/70)*"00:15")</f>
        <v>0.41666666666666669</v>
      </c>
    </row>
    <row r="1162" spans="13:21" x14ac:dyDescent="0.2">
      <c r="M1162" s="22" t="str">
        <f t="shared" si="74"/>
        <v xml:space="preserve">  </v>
      </c>
      <c r="O1162" s="24">
        <f t="shared" si="72"/>
        <v>0</v>
      </c>
      <c r="P1162" s="97"/>
      <c r="Q1162" s="23" t="str">
        <f>VLOOKUP(BD!U1162,OPERATION!A$1:C$20,2,TRUE)</f>
        <v>A1</v>
      </c>
      <c r="R1162" s="34" t="s">
        <v>61</v>
      </c>
      <c r="S1162" s="23">
        <f t="shared" si="73"/>
        <v>0</v>
      </c>
      <c r="T1162" s="98">
        <f t="shared" si="75"/>
        <v>6</v>
      </c>
      <c r="U1162" s="99">
        <f>V$1+(INT(SUM(S$2:S1162)/70)*"00:15")</f>
        <v>0.41666666666666669</v>
      </c>
    </row>
    <row r="1163" spans="13:21" x14ac:dyDescent="0.2">
      <c r="M1163" s="22" t="str">
        <f t="shared" si="74"/>
        <v xml:space="preserve">  </v>
      </c>
      <c r="O1163" s="24">
        <f t="shared" si="72"/>
        <v>0</v>
      </c>
      <c r="P1163" s="97"/>
      <c r="Q1163" s="23" t="str">
        <f>VLOOKUP(BD!U1163,OPERATION!A$1:C$20,2,TRUE)</f>
        <v>A1</v>
      </c>
      <c r="R1163" s="34" t="s">
        <v>61</v>
      </c>
      <c r="S1163" s="23">
        <f t="shared" si="73"/>
        <v>0</v>
      </c>
      <c r="T1163" s="98">
        <f t="shared" si="75"/>
        <v>6</v>
      </c>
      <c r="U1163" s="99">
        <f>V$1+(INT(SUM(S$2:S1163)/70)*"00:15")</f>
        <v>0.41666666666666669</v>
      </c>
    </row>
    <row r="1164" spans="13:21" x14ac:dyDescent="0.2">
      <c r="M1164" s="22" t="str">
        <f t="shared" si="74"/>
        <v xml:space="preserve">  </v>
      </c>
      <c r="O1164" s="24">
        <f t="shared" si="72"/>
        <v>0</v>
      </c>
      <c r="P1164" s="97"/>
      <c r="Q1164" s="23" t="str">
        <f>VLOOKUP(BD!U1164,OPERATION!A$1:C$20,2,TRUE)</f>
        <v>A1</v>
      </c>
      <c r="R1164" s="34" t="s">
        <v>61</v>
      </c>
      <c r="S1164" s="23">
        <f t="shared" si="73"/>
        <v>0</v>
      </c>
      <c r="T1164" s="98">
        <f t="shared" si="75"/>
        <v>6</v>
      </c>
      <c r="U1164" s="99">
        <f>V$1+(INT(SUM(S$2:S1164)/70)*"00:15")</f>
        <v>0.41666666666666669</v>
      </c>
    </row>
    <row r="1165" spans="13:21" x14ac:dyDescent="0.2">
      <c r="M1165" s="22" t="str">
        <f t="shared" si="74"/>
        <v xml:space="preserve">  </v>
      </c>
      <c r="O1165" s="24">
        <f t="shared" si="72"/>
        <v>0</v>
      </c>
      <c r="P1165" s="97"/>
      <c r="Q1165" s="23" t="str">
        <f>VLOOKUP(BD!U1165,OPERATION!A$1:C$20,2,TRUE)</f>
        <v>A1</v>
      </c>
      <c r="R1165" s="34" t="s">
        <v>61</v>
      </c>
      <c r="S1165" s="23">
        <f t="shared" si="73"/>
        <v>0</v>
      </c>
      <c r="T1165" s="98">
        <f t="shared" si="75"/>
        <v>6</v>
      </c>
      <c r="U1165" s="99">
        <f>V$1+(INT(SUM(S$2:S1165)/70)*"00:15")</f>
        <v>0.41666666666666669</v>
      </c>
    </row>
    <row r="1166" spans="13:21" x14ac:dyDescent="0.2">
      <c r="M1166" s="22" t="str">
        <f t="shared" si="74"/>
        <v xml:space="preserve">  </v>
      </c>
      <c r="O1166" s="24">
        <f t="shared" si="72"/>
        <v>0</v>
      </c>
      <c r="P1166" s="97"/>
      <c r="Q1166" s="23" t="str">
        <f>VLOOKUP(BD!U1166,OPERATION!A$1:C$20,2,TRUE)</f>
        <v>A1</v>
      </c>
      <c r="R1166" s="34" t="s">
        <v>61</v>
      </c>
      <c r="S1166" s="23">
        <f t="shared" si="73"/>
        <v>0</v>
      </c>
      <c r="T1166" s="98">
        <f t="shared" si="75"/>
        <v>6</v>
      </c>
      <c r="U1166" s="99">
        <f>V$1+(INT(SUM(S$2:S1166)/70)*"00:15")</f>
        <v>0.41666666666666669</v>
      </c>
    </row>
    <row r="1167" spans="13:21" x14ac:dyDescent="0.2">
      <c r="M1167" s="22" t="str">
        <f t="shared" si="74"/>
        <v xml:space="preserve">  </v>
      </c>
      <c r="O1167" s="24">
        <f t="shared" si="72"/>
        <v>0</v>
      </c>
      <c r="P1167" s="97"/>
      <c r="Q1167" s="23" t="str">
        <f>VLOOKUP(BD!U1167,OPERATION!A$1:C$20,2,TRUE)</f>
        <v>A1</v>
      </c>
      <c r="R1167" s="34" t="s">
        <v>61</v>
      </c>
      <c r="S1167" s="23">
        <f t="shared" si="73"/>
        <v>0</v>
      </c>
      <c r="T1167" s="98">
        <f t="shared" si="75"/>
        <v>6</v>
      </c>
      <c r="U1167" s="99">
        <f>V$1+(INT(SUM(S$2:S1167)/70)*"00:15")</f>
        <v>0.41666666666666669</v>
      </c>
    </row>
    <row r="1168" spans="13:21" x14ac:dyDescent="0.2">
      <c r="M1168" s="22" t="str">
        <f t="shared" si="74"/>
        <v xml:space="preserve">  </v>
      </c>
      <c r="O1168" s="24">
        <f t="shared" si="72"/>
        <v>0</v>
      </c>
      <c r="P1168" s="97"/>
      <c r="Q1168" s="23" t="str">
        <f>VLOOKUP(BD!U1168,OPERATION!A$1:C$20,2,TRUE)</f>
        <v>A1</v>
      </c>
      <c r="R1168" s="34" t="s">
        <v>61</v>
      </c>
      <c r="S1168" s="23">
        <f t="shared" si="73"/>
        <v>0</v>
      </c>
      <c r="T1168" s="98">
        <f t="shared" si="75"/>
        <v>6</v>
      </c>
      <c r="U1168" s="99">
        <f>V$1+(INT(SUM(S$2:S1168)/70)*"00:15")</f>
        <v>0.41666666666666669</v>
      </c>
    </row>
    <row r="1169" spans="13:21" x14ac:dyDescent="0.2">
      <c r="M1169" s="22" t="str">
        <f t="shared" si="74"/>
        <v xml:space="preserve">  </v>
      </c>
      <c r="O1169" s="24">
        <f t="shared" si="72"/>
        <v>0</v>
      </c>
      <c r="P1169" s="97"/>
      <c r="Q1169" s="23" t="str">
        <f>VLOOKUP(BD!U1169,OPERATION!A$1:C$20,2,TRUE)</f>
        <v>A1</v>
      </c>
      <c r="R1169" s="34" t="s">
        <v>61</v>
      </c>
      <c r="S1169" s="23">
        <f t="shared" si="73"/>
        <v>0</v>
      </c>
      <c r="T1169" s="98">
        <f t="shared" si="75"/>
        <v>6</v>
      </c>
      <c r="U1169" s="99">
        <f>V$1+(INT(SUM(S$2:S1169)/70)*"00:15")</f>
        <v>0.41666666666666669</v>
      </c>
    </row>
    <row r="1170" spans="13:21" x14ac:dyDescent="0.2">
      <c r="M1170" s="22" t="str">
        <f t="shared" si="74"/>
        <v xml:space="preserve">  </v>
      </c>
      <c r="O1170" s="24">
        <f t="shared" si="72"/>
        <v>0</v>
      </c>
      <c r="P1170" s="97"/>
      <c r="Q1170" s="23" t="str">
        <f>VLOOKUP(BD!U1170,OPERATION!A$1:C$20,2,TRUE)</f>
        <v>A1</v>
      </c>
      <c r="R1170" s="34" t="s">
        <v>61</v>
      </c>
      <c r="S1170" s="23">
        <f t="shared" si="73"/>
        <v>0</v>
      </c>
      <c r="T1170" s="98">
        <f t="shared" si="75"/>
        <v>6</v>
      </c>
      <c r="U1170" s="99">
        <f>V$1+(INT(SUM(S$2:S1170)/70)*"00:15")</f>
        <v>0.41666666666666669</v>
      </c>
    </row>
    <row r="1171" spans="13:21" x14ac:dyDescent="0.2">
      <c r="M1171" s="22" t="str">
        <f t="shared" si="74"/>
        <v xml:space="preserve">  </v>
      </c>
      <c r="O1171" s="24">
        <f t="shared" si="72"/>
        <v>0</v>
      </c>
      <c r="P1171" s="97"/>
      <c r="Q1171" s="23" t="str">
        <f>VLOOKUP(BD!U1171,OPERATION!A$1:C$20,2,TRUE)</f>
        <v>A1</v>
      </c>
      <c r="R1171" s="34" t="s">
        <v>61</v>
      </c>
      <c r="S1171" s="23">
        <f t="shared" si="73"/>
        <v>0</v>
      </c>
      <c r="T1171" s="98">
        <f t="shared" si="75"/>
        <v>6</v>
      </c>
      <c r="U1171" s="99">
        <f>V$1+(INT(SUM(S$2:S1171)/70)*"00:15")</f>
        <v>0.41666666666666669</v>
      </c>
    </row>
    <row r="1172" spans="13:21" x14ac:dyDescent="0.2">
      <c r="M1172" s="22" t="str">
        <f t="shared" si="74"/>
        <v xml:space="preserve">  </v>
      </c>
      <c r="O1172" s="24">
        <f t="shared" si="72"/>
        <v>0</v>
      </c>
      <c r="P1172" s="97"/>
      <c r="Q1172" s="23" t="str">
        <f>VLOOKUP(BD!U1172,OPERATION!A$1:C$20,2,TRUE)</f>
        <v>A1</v>
      </c>
      <c r="R1172" s="34" t="s">
        <v>61</v>
      </c>
      <c r="S1172" s="23">
        <f t="shared" si="73"/>
        <v>0</v>
      </c>
      <c r="T1172" s="98">
        <f t="shared" si="75"/>
        <v>6</v>
      </c>
      <c r="U1172" s="99">
        <f>V$1+(INT(SUM(S$2:S1172)/70)*"00:15")</f>
        <v>0.41666666666666669</v>
      </c>
    </row>
    <row r="1173" spans="13:21" x14ac:dyDescent="0.2">
      <c r="M1173" s="22" t="str">
        <f t="shared" si="74"/>
        <v xml:space="preserve">  </v>
      </c>
      <c r="O1173" s="24">
        <f t="shared" si="72"/>
        <v>0</v>
      </c>
      <c r="P1173" s="97"/>
      <c r="Q1173" s="23" t="str">
        <f>VLOOKUP(BD!U1173,OPERATION!A$1:C$20,2,TRUE)</f>
        <v>A1</v>
      </c>
      <c r="R1173" s="34" t="s">
        <v>61</v>
      </c>
      <c r="S1173" s="23">
        <f t="shared" si="73"/>
        <v>0</v>
      </c>
      <c r="T1173" s="98">
        <f t="shared" si="75"/>
        <v>6</v>
      </c>
      <c r="U1173" s="99">
        <f>V$1+(INT(SUM(S$2:S1173)/70)*"00:15")</f>
        <v>0.41666666666666669</v>
      </c>
    </row>
    <row r="1174" spans="13:21" x14ac:dyDescent="0.2">
      <c r="M1174" s="22" t="str">
        <f t="shared" si="74"/>
        <v xml:space="preserve">  </v>
      </c>
      <c r="O1174" s="24">
        <f t="shared" si="72"/>
        <v>0</v>
      </c>
      <c r="P1174" s="97"/>
      <c r="Q1174" s="23" t="str">
        <f>VLOOKUP(BD!U1174,OPERATION!A$1:C$20,2,TRUE)</f>
        <v>A1</v>
      </c>
      <c r="R1174" s="34" t="s">
        <v>61</v>
      </c>
      <c r="S1174" s="23">
        <f t="shared" si="73"/>
        <v>0</v>
      </c>
      <c r="T1174" s="98">
        <f t="shared" si="75"/>
        <v>6</v>
      </c>
      <c r="U1174" s="99">
        <f>V$1+(INT(SUM(S$2:S1174)/70)*"00:15")</f>
        <v>0.41666666666666669</v>
      </c>
    </row>
    <row r="1175" spans="13:21" x14ac:dyDescent="0.2">
      <c r="M1175" s="22" t="str">
        <f t="shared" si="74"/>
        <v xml:space="preserve">  </v>
      </c>
      <c r="O1175" s="24">
        <f t="shared" si="72"/>
        <v>0</v>
      </c>
      <c r="P1175" s="97"/>
      <c r="Q1175" s="23" t="str">
        <f>VLOOKUP(BD!U1175,OPERATION!A$1:C$20,2,TRUE)</f>
        <v>A1</v>
      </c>
      <c r="R1175" s="34" t="s">
        <v>61</v>
      </c>
      <c r="S1175" s="23">
        <f t="shared" si="73"/>
        <v>0</v>
      </c>
      <c r="T1175" s="98">
        <f t="shared" si="75"/>
        <v>6</v>
      </c>
      <c r="U1175" s="99">
        <f>V$1+(INT(SUM(S$2:S1175)/70)*"00:15")</f>
        <v>0.41666666666666669</v>
      </c>
    </row>
    <row r="1176" spans="13:21" x14ac:dyDescent="0.2">
      <c r="M1176" s="22" t="str">
        <f t="shared" si="74"/>
        <v xml:space="preserve">  </v>
      </c>
      <c r="O1176" s="24">
        <f t="shared" si="72"/>
        <v>0</v>
      </c>
      <c r="P1176" s="97"/>
      <c r="Q1176" s="23" t="str">
        <f>VLOOKUP(BD!U1176,OPERATION!A$1:C$20,2,TRUE)</f>
        <v>A1</v>
      </c>
      <c r="R1176" s="34" t="s">
        <v>61</v>
      </c>
      <c r="S1176" s="23">
        <f t="shared" si="73"/>
        <v>0</v>
      </c>
      <c r="T1176" s="98">
        <f t="shared" si="75"/>
        <v>6</v>
      </c>
      <c r="U1176" s="99">
        <f>V$1+(INT(SUM(S$2:S1176)/70)*"00:15")</f>
        <v>0.41666666666666669</v>
      </c>
    </row>
    <row r="1177" spans="13:21" x14ac:dyDescent="0.2">
      <c r="M1177" s="22" t="str">
        <f t="shared" si="74"/>
        <v xml:space="preserve">  </v>
      </c>
      <c r="O1177" s="24">
        <f t="shared" si="72"/>
        <v>0</v>
      </c>
      <c r="P1177" s="97"/>
      <c r="Q1177" s="23" t="str">
        <f>VLOOKUP(BD!U1177,OPERATION!A$1:C$20,2,TRUE)</f>
        <v>A1</v>
      </c>
      <c r="R1177" s="34" t="s">
        <v>61</v>
      </c>
      <c r="S1177" s="23">
        <f t="shared" si="73"/>
        <v>0</v>
      </c>
      <c r="T1177" s="98">
        <f t="shared" si="75"/>
        <v>6</v>
      </c>
      <c r="U1177" s="99">
        <f>V$1+(INT(SUM(S$2:S1177)/70)*"00:15")</f>
        <v>0.41666666666666669</v>
      </c>
    </row>
    <row r="1178" spans="13:21" x14ac:dyDescent="0.2">
      <c r="M1178" s="22" t="str">
        <f t="shared" si="74"/>
        <v xml:space="preserve">  </v>
      </c>
      <c r="O1178" s="24">
        <f t="shared" si="72"/>
        <v>0</v>
      </c>
      <c r="P1178" s="97"/>
      <c r="Q1178" s="23" t="str">
        <f>VLOOKUP(BD!U1178,OPERATION!A$1:C$20,2,TRUE)</f>
        <v>A1</v>
      </c>
      <c r="R1178" s="34" t="s">
        <v>61</v>
      </c>
      <c r="S1178" s="23">
        <f t="shared" si="73"/>
        <v>0</v>
      </c>
      <c r="T1178" s="98">
        <f t="shared" si="75"/>
        <v>6</v>
      </c>
      <c r="U1178" s="99">
        <f>V$1+(INT(SUM(S$2:S1178)/70)*"00:15")</f>
        <v>0.41666666666666669</v>
      </c>
    </row>
    <row r="1179" spans="13:21" x14ac:dyDescent="0.2">
      <c r="M1179" s="22" t="str">
        <f t="shared" si="74"/>
        <v xml:space="preserve">  </v>
      </c>
      <c r="O1179" s="24">
        <f t="shared" si="72"/>
        <v>0</v>
      </c>
      <c r="P1179" s="97"/>
      <c r="Q1179" s="23" t="str">
        <f>VLOOKUP(BD!U1179,OPERATION!A$1:C$20,2,TRUE)</f>
        <v>A1</v>
      </c>
      <c r="R1179" s="34" t="s">
        <v>61</v>
      </c>
      <c r="S1179" s="23">
        <f t="shared" si="73"/>
        <v>0</v>
      </c>
      <c r="T1179" s="98">
        <f t="shared" si="75"/>
        <v>6</v>
      </c>
      <c r="U1179" s="99">
        <f>V$1+(INT(SUM(S$2:S1179)/70)*"00:15")</f>
        <v>0.41666666666666669</v>
      </c>
    </row>
    <row r="1180" spans="13:21" x14ac:dyDescent="0.2">
      <c r="M1180" s="22" t="str">
        <f t="shared" si="74"/>
        <v xml:space="preserve">  </v>
      </c>
      <c r="O1180" s="24">
        <f t="shared" si="72"/>
        <v>0</v>
      </c>
      <c r="P1180" s="97"/>
      <c r="Q1180" s="23" t="str">
        <f>VLOOKUP(BD!U1180,OPERATION!A$1:C$20,2,TRUE)</f>
        <v>A1</v>
      </c>
      <c r="R1180" s="34" t="s">
        <v>61</v>
      </c>
      <c r="S1180" s="23">
        <f t="shared" si="73"/>
        <v>0</v>
      </c>
      <c r="T1180" s="98">
        <f t="shared" si="75"/>
        <v>6</v>
      </c>
      <c r="U1180" s="99">
        <f>V$1+(INT(SUM(S$2:S1180)/70)*"00:15")</f>
        <v>0.41666666666666669</v>
      </c>
    </row>
    <row r="1181" spans="13:21" x14ac:dyDescent="0.2">
      <c r="M1181" s="22" t="str">
        <f t="shared" si="74"/>
        <v xml:space="preserve">  </v>
      </c>
      <c r="O1181" s="24">
        <f t="shared" si="72"/>
        <v>0</v>
      </c>
      <c r="P1181" s="97"/>
      <c r="Q1181" s="23" t="str">
        <f>VLOOKUP(BD!U1181,OPERATION!A$1:C$20,2,TRUE)</f>
        <v>A1</v>
      </c>
      <c r="R1181" s="34" t="s">
        <v>61</v>
      </c>
      <c r="S1181" s="23">
        <f t="shared" si="73"/>
        <v>0</v>
      </c>
      <c r="T1181" s="98">
        <f t="shared" si="75"/>
        <v>6</v>
      </c>
      <c r="U1181" s="99">
        <f>V$1+(INT(SUM(S$2:S1181)/70)*"00:15")</f>
        <v>0.41666666666666669</v>
      </c>
    </row>
    <row r="1182" spans="13:21" x14ac:dyDescent="0.2">
      <c r="M1182" s="22" t="str">
        <f t="shared" si="74"/>
        <v xml:space="preserve">  </v>
      </c>
      <c r="O1182" s="24">
        <f t="shared" si="72"/>
        <v>0</v>
      </c>
      <c r="P1182" s="97"/>
      <c r="Q1182" s="23" t="str">
        <f>VLOOKUP(BD!U1182,OPERATION!A$1:C$20,2,TRUE)</f>
        <v>A1</v>
      </c>
      <c r="R1182" s="34" t="s">
        <v>61</v>
      </c>
      <c r="S1182" s="23">
        <f t="shared" si="73"/>
        <v>0</v>
      </c>
      <c r="T1182" s="98">
        <f t="shared" si="75"/>
        <v>6</v>
      </c>
      <c r="U1182" s="99">
        <f>V$1+(INT(SUM(S$2:S1182)/70)*"00:15")</f>
        <v>0.41666666666666669</v>
      </c>
    </row>
    <row r="1183" spans="13:21" x14ac:dyDescent="0.2">
      <c r="M1183" s="22" t="str">
        <f t="shared" si="74"/>
        <v xml:space="preserve">  </v>
      </c>
      <c r="O1183" s="24">
        <f t="shared" si="72"/>
        <v>0</v>
      </c>
      <c r="P1183" s="97"/>
      <c r="Q1183" s="23" t="str">
        <f>VLOOKUP(BD!U1183,OPERATION!A$1:C$20,2,TRUE)</f>
        <v>A1</v>
      </c>
      <c r="R1183" s="34" t="s">
        <v>61</v>
      </c>
      <c r="S1183" s="23">
        <f t="shared" si="73"/>
        <v>0</v>
      </c>
      <c r="T1183" s="98">
        <f t="shared" si="75"/>
        <v>6</v>
      </c>
      <c r="U1183" s="99">
        <f>V$1+(INT(SUM(S$2:S1183)/70)*"00:15")</f>
        <v>0.41666666666666669</v>
      </c>
    </row>
    <row r="1184" spans="13:21" x14ac:dyDescent="0.2">
      <c r="M1184" s="22" t="str">
        <f t="shared" si="74"/>
        <v xml:space="preserve">  </v>
      </c>
      <c r="O1184" s="24">
        <f t="shared" si="72"/>
        <v>0</v>
      </c>
      <c r="P1184" s="97"/>
      <c r="Q1184" s="23" t="str">
        <f>VLOOKUP(BD!U1184,OPERATION!A$1:C$20,2,TRUE)</f>
        <v>A1</v>
      </c>
      <c r="R1184" s="34" t="s">
        <v>61</v>
      </c>
      <c r="S1184" s="23">
        <f t="shared" si="73"/>
        <v>0</v>
      </c>
      <c r="T1184" s="98">
        <f t="shared" si="75"/>
        <v>6</v>
      </c>
      <c r="U1184" s="99">
        <f>V$1+(INT(SUM(S$2:S1184)/70)*"00:15")</f>
        <v>0.41666666666666669</v>
      </c>
    </row>
    <row r="1185" spans="13:21" x14ac:dyDescent="0.2">
      <c r="M1185" s="22" t="str">
        <f t="shared" si="74"/>
        <v xml:space="preserve">  </v>
      </c>
      <c r="O1185" s="24">
        <f t="shared" si="72"/>
        <v>0</v>
      </c>
      <c r="P1185" s="97"/>
      <c r="Q1185" s="23" t="str">
        <f>VLOOKUP(BD!U1185,OPERATION!A$1:C$20,2,TRUE)</f>
        <v>A1</v>
      </c>
      <c r="R1185" s="34" t="s">
        <v>61</v>
      </c>
      <c r="S1185" s="23">
        <f t="shared" si="73"/>
        <v>0</v>
      </c>
      <c r="T1185" s="98">
        <f t="shared" si="75"/>
        <v>6</v>
      </c>
      <c r="U1185" s="99">
        <f>V$1+(INT(SUM(S$2:S1185)/70)*"00:15")</f>
        <v>0.41666666666666669</v>
      </c>
    </row>
    <row r="1186" spans="13:21" x14ac:dyDescent="0.2">
      <c r="M1186" s="22" t="str">
        <f t="shared" si="74"/>
        <v xml:space="preserve">  </v>
      </c>
      <c r="O1186" s="24">
        <f t="shared" si="72"/>
        <v>0</v>
      </c>
      <c r="P1186" s="97"/>
      <c r="Q1186" s="23" t="str">
        <f>VLOOKUP(BD!U1186,OPERATION!A$1:C$20,2,TRUE)</f>
        <v>A1</v>
      </c>
      <c r="R1186" s="34" t="s">
        <v>61</v>
      </c>
      <c r="S1186" s="23">
        <f t="shared" si="73"/>
        <v>0</v>
      </c>
      <c r="T1186" s="98">
        <f t="shared" si="75"/>
        <v>6</v>
      </c>
      <c r="U1186" s="99">
        <f>V$1+(INT(SUM(S$2:S1186)/70)*"00:15")</f>
        <v>0.41666666666666669</v>
      </c>
    </row>
    <row r="1187" spans="13:21" x14ac:dyDescent="0.2">
      <c r="M1187" s="22" t="str">
        <f t="shared" si="74"/>
        <v xml:space="preserve">  </v>
      </c>
      <c r="O1187" s="24">
        <f t="shared" si="72"/>
        <v>0</v>
      </c>
      <c r="P1187" s="97"/>
      <c r="Q1187" s="23" t="str">
        <f>VLOOKUP(BD!U1187,OPERATION!A$1:C$20,2,TRUE)</f>
        <v>A1</v>
      </c>
      <c r="R1187" s="34" t="s">
        <v>61</v>
      </c>
      <c r="S1187" s="23">
        <f t="shared" si="73"/>
        <v>0</v>
      </c>
      <c r="T1187" s="98">
        <f t="shared" si="75"/>
        <v>6</v>
      </c>
      <c r="U1187" s="99">
        <f>V$1+(INT(SUM(S$2:S1187)/70)*"00:15")</f>
        <v>0.41666666666666669</v>
      </c>
    </row>
    <row r="1188" spans="13:21" x14ac:dyDescent="0.2">
      <c r="M1188" s="22" t="str">
        <f t="shared" si="74"/>
        <v xml:space="preserve">  </v>
      </c>
      <c r="O1188" s="24">
        <f t="shared" si="72"/>
        <v>0</v>
      </c>
      <c r="P1188" s="97"/>
      <c r="Q1188" s="23" t="str">
        <f>VLOOKUP(BD!U1188,OPERATION!A$1:C$20,2,TRUE)</f>
        <v>A1</v>
      </c>
      <c r="R1188" s="34" t="s">
        <v>61</v>
      </c>
      <c r="S1188" s="23">
        <f t="shared" si="73"/>
        <v>0</v>
      </c>
      <c r="T1188" s="98">
        <f t="shared" si="75"/>
        <v>6</v>
      </c>
      <c r="U1188" s="99">
        <f>V$1+(INT(SUM(S$2:S1188)/70)*"00:15")</f>
        <v>0.41666666666666669</v>
      </c>
    </row>
    <row r="1189" spans="13:21" x14ac:dyDescent="0.2">
      <c r="M1189" s="22" t="str">
        <f t="shared" si="74"/>
        <v xml:space="preserve">  </v>
      </c>
      <c r="O1189" s="24">
        <f t="shared" si="72"/>
        <v>0</v>
      </c>
      <c r="P1189" s="97"/>
      <c r="Q1189" s="23" t="str">
        <f>VLOOKUP(BD!U1189,OPERATION!A$1:C$20,2,TRUE)</f>
        <v>A1</v>
      </c>
      <c r="R1189" s="34" t="s">
        <v>61</v>
      </c>
      <c r="S1189" s="23">
        <f t="shared" si="73"/>
        <v>0</v>
      </c>
      <c r="T1189" s="98">
        <f t="shared" si="75"/>
        <v>6</v>
      </c>
      <c r="U1189" s="99">
        <f>V$1+(INT(SUM(S$2:S1189)/70)*"00:15")</f>
        <v>0.41666666666666669</v>
      </c>
    </row>
    <row r="1190" spans="13:21" x14ac:dyDescent="0.2">
      <c r="M1190" s="22" t="str">
        <f t="shared" si="74"/>
        <v xml:space="preserve">  </v>
      </c>
      <c r="O1190" s="24">
        <f t="shared" si="72"/>
        <v>0</v>
      </c>
      <c r="P1190" s="97"/>
      <c r="Q1190" s="23" t="str">
        <f>VLOOKUP(BD!U1190,OPERATION!A$1:C$20,2,TRUE)</f>
        <v>A1</v>
      </c>
      <c r="R1190" s="34" t="s">
        <v>61</v>
      </c>
      <c r="S1190" s="23">
        <f t="shared" si="73"/>
        <v>0</v>
      </c>
      <c r="T1190" s="98">
        <f t="shared" si="75"/>
        <v>6</v>
      </c>
      <c r="U1190" s="99">
        <f>V$1+(INT(SUM(S$2:S1190)/70)*"00:15")</f>
        <v>0.41666666666666669</v>
      </c>
    </row>
    <row r="1191" spans="13:21" x14ac:dyDescent="0.2">
      <c r="M1191" s="22" t="str">
        <f t="shared" si="74"/>
        <v xml:space="preserve">  </v>
      </c>
      <c r="O1191" s="24">
        <f t="shared" si="72"/>
        <v>0</v>
      </c>
      <c r="P1191" s="97"/>
      <c r="Q1191" s="23" t="str">
        <f>VLOOKUP(BD!U1191,OPERATION!A$1:C$20,2,TRUE)</f>
        <v>A1</v>
      </c>
      <c r="R1191" s="34" t="s">
        <v>61</v>
      </c>
      <c r="S1191" s="23">
        <f t="shared" si="73"/>
        <v>0</v>
      </c>
      <c r="T1191" s="98">
        <f t="shared" si="75"/>
        <v>6</v>
      </c>
      <c r="U1191" s="99">
        <f>V$1+(INT(SUM(S$2:S1191)/70)*"00:15")</f>
        <v>0.41666666666666669</v>
      </c>
    </row>
    <row r="1192" spans="13:21" x14ac:dyDescent="0.2">
      <c r="M1192" s="22" t="str">
        <f t="shared" si="74"/>
        <v xml:space="preserve">  </v>
      </c>
      <c r="O1192" s="24">
        <f t="shared" si="72"/>
        <v>0</v>
      </c>
      <c r="P1192" s="97"/>
      <c r="Q1192" s="23" t="str">
        <f>VLOOKUP(BD!U1192,OPERATION!A$1:C$20,2,TRUE)</f>
        <v>A1</v>
      </c>
      <c r="R1192" s="34" t="s">
        <v>61</v>
      </c>
      <c r="S1192" s="23">
        <f t="shared" si="73"/>
        <v>0</v>
      </c>
      <c r="T1192" s="98">
        <f t="shared" si="75"/>
        <v>6</v>
      </c>
      <c r="U1192" s="99">
        <f>V$1+(INT(SUM(S$2:S1192)/70)*"00:15")</f>
        <v>0.41666666666666669</v>
      </c>
    </row>
    <row r="1193" spans="13:21" x14ac:dyDescent="0.2">
      <c r="M1193" s="22" t="str">
        <f t="shared" si="74"/>
        <v xml:space="preserve">  </v>
      </c>
      <c r="O1193" s="24">
        <f t="shared" si="72"/>
        <v>0</v>
      </c>
      <c r="P1193" s="97"/>
      <c r="Q1193" s="23" t="str">
        <f>VLOOKUP(BD!U1193,OPERATION!A$1:C$20,2,TRUE)</f>
        <v>A1</v>
      </c>
      <c r="R1193" s="34" t="s">
        <v>61</v>
      </c>
      <c r="S1193" s="23">
        <f t="shared" si="73"/>
        <v>0</v>
      </c>
      <c r="T1193" s="98">
        <f t="shared" si="75"/>
        <v>6</v>
      </c>
      <c r="U1193" s="99">
        <f>V$1+(INT(SUM(S$2:S1193)/70)*"00:15")</f>
        <v>0.41666666666666669</v>
      </c>
    </row>
    <row r="1194" spans="13:21" x14ac:dyDescent="0.2">
      <c r="M1194" s="22" t="str">
        <f t="shared" si="74"/>
        <v xml:space="preserve">  </v>
      </c>
      <c r="O1194" s="24">
        <f t="shared" si="72"/>
        <v>0</v>
      </c>
      <c r="P1194" s="97"/>
      <c r="Q1194" s="23" t="str">
        <f>VLOOKUP(BD!U1194,OPERATION!A$1:C$20,2,TRUE)</f>
        <v>A1</v>
      </c>
      <c r="R1194" s="34" t="s">
        <v>61</v>
      </c>
      <c r="S1194" s="23">
        <f t="shared" si="73"/>
        <v>0</v>
      </c>
      <c r="T1194" s="98">
        <f t="shared" si="75"/>
        <v>6</v>
      </c>
      <c r="U1194" s="99">
        <f>V$1+(INT(SUM(S$2:S1194)/70)*"00:15")</f>
        <v>0.41666666666666669</v>
      </c>
    </row>
    <row r="1195" spans="13:21" x14ac:dyDescent="0.2">
      <c r="M1195" s="22" t="str">
        <f t="shared" si="74"/>
        <v xml:space="preserve">  </v>
      </c>
      <c r="O1195" s="24">
        <f t="shared" si="72"/>
        <v>0</v>
      </c>
      <c r="P1195" s="97"/>
      <c r="Q1195" s="23" t="str">
        <f>VLOOKUP(BD!U1195,OPERATION!A$1:C$20,2,TRUE)</f>
        <v>A1</v>
      </c>
      <c r="R1195" s="34" t="s">
        <v>61</v>
      </c>
      <c r="S1195" s="23">
        <f t="shared" si="73"/>
        <v>0</v>
      </c>
      <c r="T1195" s="98">
        <f t="shared" si="75"/>
        <v>6</v>
      </c>
      <c r="U1195" s="99">
        <f>V$1+(INT(SUM(S$2:S1195)/70)*"00:15")</f>
        <v>0.41666666666666669</v>
      </c>
    </row>
    <row r="1196" spans="13:21" x14ac:dyDescent="0.2">
      <c r="M1196" s="22" t="str">
        <f t="shared" si="74"/>
        <v xml:space="preserve">  </v>
      </c>
      <c r="O1196" s="24">
        <f t="shared" si="72"/>
        <v>0</v>
      </c>
      <c r="P1196" s="97"/>
      <c r="Q1196" s="23" t="str">
        <f>VLOOKUP(BD!U1196,OPERATION!A$1:C$20,2,TRUE)</f>
        <v>A1</v>
      </c>
      <c r="R1196" s="34" t="s">
        <v>61</v>
      </c>
      <c r="S1196" s="23">
        <f t="shared" si="73"/>
        <v>0</v>
      </c>
      <c r="T1196" s="98">
        <f t="shared" si="75"/>
        <v>6</v>
      </c>
      <c r="U1196" s="99">
        <f>V$1+(INT(SUM(S$2:S1196)/70)*"00:15")</f>
        <v>0.41666666666666669</v>
      </c>
    </row>
    <row r="1197" spans="13:21" x14ac:dyDescent="0.2">
      <c r="M1197" s="22" t="str">
        <f t="shared" si="74"/>
        <v xml:space="preserve">  </v>
      </c>
      <c r="O1197" s="24">
        <f t="shared" si="72"/>
        <v>0</v>
      </c>
      <c r="P1197" s="97"/>
      <c r="Q1197" s="23" t="str">
        <f>VLOOKUP(BD!U1197,OPERATION!A$1:C$20,2,TRUE)</f>
        <v>A1</v>
      </c>
      <c r="R1197" s="34" t="s">
        <v>61</v>
      </c>
      <c r="S1197" s="23">
        <f t="shared" si="73"/>
        <v>0</v>
      </c>
      <c r="T1197" s="98">
        <f t="shared" si="75"/>
        <v>6</v>
      </c>
      <c r="U1197" s="99">
        <f>V$1+(INT(SUM(S$2:S1197)/70)*"00:15")</f>
        <v>0.41666666666666669</v>
      </c>
    </row>
    <row r="1198" spans="13:21" x14ac:dyDescent="0.2">
      <c r="M1198" s="22" t="str">
        <f t="shared" si="74"/>
        <v xml:space="preserve">  </v>
      </c>
      <c r="O1198" s="24">
        <f t="shared" si="72"/>
        <v>0</v>
      </c>
      <c r="P1198" s="97"/>
      <c r="Q1198" s="23" t="str">
        <f>VLOOKUP(BD!U1198,OPERATION!A$1:C$20,2,TRUE)</f>
        <v>A1</v>
      </c>
      <c r="R1198" s="34" t="s">
        <v>61</v>
      </c>
      <c r="S1198" s="23">
        <f t="shared" si="73"/>
        <v>0</v>
      </c>
      <c r="T1198" s="98">
        <f t="shared" si="75"/>
        <v>6</v>
      </c>
      <c r="U1198" s="99">
        <f>V$1+(INT(SUM(S$2:S1198)/70)*"00:15")</f>
        <v>0.41666666666666669</v>
      </c>
    </row>
    <row r="1199" spans="13:21" x14ac:dyDescent="0.2">
      <c r="M1199" s="22" t="str">
        <f t="shared" si="74"/>
        <v xml:space="preserve">  </v>
      </c>
      <c r="O1199" s="24">
        <f t="shared" si="72"/>
        <v>0</v>
      </c>
      <c r="P1199" s="97"/>
      <c r="Q1199" s="23" t="str">
        <f>VLOOKUP(BD!U1199,OPERATION!A$1:C$20,2,TRUE)</f>
        <v>A1</v>
      </c>
      <c r="R1199" s="34" t="s">
        <v>61</v>
      </c>
      <c r="S1199" s="23">
        <f t="shared" si="73"/>
        <v>0</v>
      </c>
      <c r="T1199" s="98">
        <f t="shared" si="75"/>
        <v>6</v>
      </c>
      <c r="U1199" s="99">
        <f>V$1+(INT(SUM(S$2:S1199)/70)*"00:15")</f>
        <v>0.41666666666666669</v>
      </c>
    </row>
    <row r="1200" spans="13:21" x14ac:dyDescent="0.2">
      <c r="M1200" s="22" t="str">
        <f t="shared" si="74"/>
        <v xml:space="preserve">  </v>
      </c>
      <c r="O1200" s="24">
        <f t="shared" si="72"/>
        <v>0</v>
      </c>
      <c r="P1200" s="97"/>
      <c r="Q1200" s="23" t="str">
        <f>VLOOKUP(BD!U1200,OPERATION!A$1:C$20,2,TRUE)</f>
        <v>A1</v>
      </c>
      <c r="R1200" s="34" t="s">
        <v>61</v>
      </c>
      <c r="S1200" s="23">
        <f t="shared" si="73"/>
        <v>0</v>
      </c>
      <c r="T1200" s="98">
        <f t="shared" si="75"/>
        <v>6</v>
      </c>
      <c r="U1200" s="99">
        <f>V$1+(INT(SUM(S$2:S1200)/70)*"00:15")</f>
        <v>0.41666666666666669</v>
      </c>
    </row>
    <row r="1201" spans="13:21" x14ac:dyDescent="0.2">
      <c r="M1201" s="22" t="str">
        <f t="shared" si="74"/>
        <v xml:space="preserve">  </v>
      </c>
      <c r="O1201" s="24">
        <f t="shared" si="72"/>
        <v>0</v>
      </c>
      <c r="P1201" s="97"/>
      <c r="Q1201" s="23" t="str">
        <f>VLOOKUP(BD!U1201,OPERATION!A$1:C$20,2,TRUE)</f>
        <v>A1</v>
      </c>
      <c r="R1201" s="34" t="s">
        <v>61</v>
      </c>
      <c r="S1201" s="23">
        <f t="shared" si="73"/>
        <v>0</v>
      </c>
      <c r="T1201" s="98">
        <f t="shared" si="75"/>
        <v>6</v>
      </c>
      <c r="U1201" s="99">
        <f>V$1+(INT(SUM(S$2:S1201)/70)*"00:15")</f>
        <v>0.41666666666666669</v>
      </c>
    </row>
    <row r="1202" spans="13:21" x14ac:dyDescent="0.2">
      <c r="M1202" s="22" t="str">
        <f t="shared" si="74"/>
        <v xml:space="preserve">  </v>
      </c>
      <c r="O1202" s="24">
        <f t="shared" si="72"/>
        <v>0</v>
      </c>
      <c r="P1202" s="97"/>
      <c r="Q1202" s="23" t="str">
        <f>VLOOKUP(BD!U1202,OPERATION!A$1:C$20,2,TRUE)</f>
        <v>A1</v>
      </c>
      <c r="R1202" s="34" t="s">
        <v>61</v>
      </c>
      <c r="S1202" s="23">
        <f t="shared" si="73"/>
        <v>0</v>
      </c>
      <c r="T1202" s="98">
        <f t="shared" si="75"/>
        <v>6</v>
      </c>
      <c r="U1202" s="99">
        <f>V$1+(INT(SUM(S$2:S1202)/70)*"00:15")</f>
        <v>0.41666666666666669</v>
      </c>
    </row>
    <row r="1203" spans="13:21" x14ac:dyDescent="0.2">
      <c r="M1203" s="22" t="str">
        <f t="shared" si="74"/>
        <v xml:space="preserve">  </v>
      </c>
      <c r="O1203" s="24">
        <f t="shared" si="72"/>
        <v>0</v>
      </c>
      <c r="P1203" s="97"/>
      <c r="Q1203" s="23" t="str">
        <f>VLOOKUP(BD!U1203,OPERATION!A$1:C$20,2,TRUE)</f>
        <v>A1</v>
      </c>
      <c r="R1203" s="34" t="s">
        <v>61</v>
      </c>
      <c r="S1203" s="23">
        <f t="shared" si="73"/>
        <v>0</v>
      </c>
      <c r="T1203" s="98">
        <f t="shared" si="75"/>
        <v>6</v>
      </c>
      <c r="U1203" s="99">
        <f>V$1+(INT(SUM(S$2:S1203)/70)*"00:15")</f>
        <v>0.41666666666666669</v>
      </c>
    </row>
    <row r="1204" spans="13:21" x14ac:dyDescent="0.2">
      <c r="M1204" s="22" t="str">
        <f t="shared" si="74"/>
        <v xml:space="preserve">  </v>
      </c>
      <c r="O1204" s="24">
        <f t="shared" si="72"/>
        <v>0</v>
      </c>
      <c r="P1204" s="97"/>
      <c r="Q1204" s="23" t="str">
        <f>VLOOKUP(BD!U1204,OPERATION!A$1:C$20,2,TRUE)</f>
        <v>A1</v>
      </c>
      <c r="R1204" s="34" t="s">
        <v>61</v>
      </c>
      <c r="S1204" s="23">
        <f t="shared" si="73"/>
        <v>0</v>
      </c>
      <c r="T1204" s="98">
        <f t="shared" si="75"/>
        <v>6</v>
      </c>
      <c r="U1204" s="99">
        <f>V$1+(INT(SUM(S$2:S1204)/70)*"00:15")</f>
        <v>0.41666666666666669</v>
      </c>
    </row>
    <row r="1205" spans="13:21" x14ac:dyDescent="0.2">
      <c r="M1205" s="22" t="str">
        <f t="shared" si="74"/>
        <v xml:space="preserve">  </v>
      </c>
      <c r="O1205" s="24">
        <f t="shared" si="72"/>
        <v>0</v>
      </c>
      <c r="P1205" s="97"/>
      <c r="Q1205" s="23" t="str">
        <f>VLOOKUP(BD!U1205,OPERATION!A$1:C$20,2,TRUE)</f>
        <v>A1</v>
      </c>
      <c r="R1205" s="34" t="s">
        <v>61</v>
      </c>
      <c r="S1205" s="23">
        <f t="shared" si="73"/>
        <v>0</v>
      </c>
      <c r="T1205" s="98">
        <f t="shared" si="75"/>
        <v>6</v>
      </c>
      <c r="U1205" s="99">
        <f>V$1+(INT(SUM(S$2:S1205)/70)*"00:15")</f>
        <v>0.41666666666666669</v>
      </c>
    </row>
    <row r="1206" spans="13:21" x14ac:dyDescent="0.2">
      <c r="M1206" s="22" t="str">
        <f t="shared" si="74"/>
        <v xml:space="preserve">  </v>
      </c>
      <c r="O1206" s="24">
        <f t="shared" si="72"/>
        <v>0</v>
      </c>
      <c r="P1206" s="97"/>
      <c r="Q1206" s="23" t="str">
        <f>VLOOKUP(BD!U1206,OPERATION!A$1:C$20,2,TRUE)</f>
        <v>A1</v>
      </c>
      <c r="R1206" s="34" t="s">
        <v>61</v>
      </c>
      <c r="S1206" s="23">
        <f t="shared" si="73"/>
        <v>0</v>
      </c>
      <c r="T1206" s="98">
        <f t="shared" si="75"/>
        <v>6</v>
      </c>
      <c r="U1206" s="99">
        <f>V$1+(INT(SUM(S$2:S1206)/70)*"00:15")</f>
        <v>0.41666666666666669</v>
      </c>
    </row>
    <row r="1207" spans="13:21" x14ac:dyDescent="0.2">
      <c r="M1207" s="22" t="str">
        <f t="shared" si="74"/>
        <v xml:space="preserve">  </v>
      </c>
      <c r="O1207" s="24">
        <f t="shared" si="72"/>
        <v>0</v>
      </c>
      <c r="P1207" s="97"/>
      <c r="Q1207" s="23" t="str">
        <f>VLOOKUP(BD!U1207,OPERATION!A$1:C$20,2,TRUE)</f>
        <v>A1</v>
      </c>
      <c r="R1207" s="34" t="s">
        <v>61</v>
      </c>
      <c r="S1207" s="23">
        <f t="shared" si="73"/>
        <v>0</v>
      </c>
      <c r="T1207" s="98">
        <f t="shared" si="75"/>
        <v>6</v>
      </c>
      <c r="U1207" s="99">
        <f>V$1+(INT(SUM(S$2:S1207)/70)*"00:15")</f>
        <v>0.41666666666666669</v>
      </c>
    </row>
    <row r="1208" spans="13:21" x14ac:dyDescent="0.2">
      <c r="M1208" s="22" t="str">
        <f t="shared" si="74"/>
        <v xml:space="preserve">  </v>
      </c>
      <c r="O1208" s="24">
        <f t="shared" si="72"/>
        <v>0</v>
      </c>
      <c r="P1208" s="97"/>
      <c r="Q1208" s="23" t="str">
        <f>VLOOKUP(BD!U1208,OPERATION!A$1:C$20,2,TRUE)</f>
        <v>A1</v>
      </c>
      <c r="R1208" s="34" t="s">
        <v>61</v>
      </c>
      <c r="S1208" s="23">
        <f t="shared" si="73"/>
        <v>0</v>
      </c>
      <c r="T1208" s="98">
        <f t="shared" si="75"/>
        <v>6</v>
      </c>
      <c r="U1208" s="99">
        <f>V$1+(INT(SUM(S$2:S1208)/70)*"00:15")</f>
        <v>0.41666666666666669</v>
      </c>
    </row>
    <row r="1209" spans="13:21" x14ac:dyDescent="0.2">
      <c r="M1209" s="22" t="str">
        <f t="shared" si="74"/>
        <v xml:space="preserve">  </v>
      </c>
      <c r="O1209" s="24">
        <f t="shared" si="72"/>
        <v>0</v>
      </c>
      <c r="P1209" s="97"/>
      <c r="Q1209" s="23" t="str">
        <f>VLOOKUP(BD!U1209,OPERATION!A$1:C$20,2,TRUE)</f>
        <v>A1</v>
      </c>
      <c r="R1209" s="34" t="s">
        <v>61</v>
      </c>
      <c r="S1209" s="23">
        <f t="shared" si="73"/>
        <v>0</v>
      </c>
      <c r="T1209" s="98">
        <f t="shared" si="75"/>
        <v>6</v>
      </c>
      <c r="U1209" s="99">
        <f>V$1+(INT(SUM(S$2:S1209)/70)*"00:15")</f>
        <v>0.41666666666666669</v>
      </c>
    </row>
    <row r="1210" spans="13:21" x14ac:dyDescent="0.2">
      <c r="M1210" s="22" t="str">
        <f t="shared" si="74"/>
        <v xml:space="preserve">  </v>
      </c>
      <c r="O1210" s="24">
        <f t="shared" si="72"/>
        <v>0</v>
      </c>
      <c r="P1210" s="97"/>
      <c r="Q1210" s="23" t="str">
        <f>VLOOKUP(BD!U1210,OPERATION!A$1:C$20,2,TRUE)</f>
        <v>A1</v>
      </c>
      <c r="R1210" s="34" t="s">
        <v>61</v>
      </c>
      <c r="S1210" s="23">
        <f t="shared" si="73"/>
        <v>0</v>
      </c>
      <c r="T1210" s="98">
        <f t="shared" si="75"/>
        <v>6</v>
      </c>
      <c r="U1210" s="99">
        <f>V$1+(INT(SUM(S$2:S1210)/70)*"00:15")</f>
        <v>0.41666666666666669</v>
      </c>
    </row>
    <row r="1211" spans="13:21" x14ac:dyDescent="0.2">
      <c r="M1211" s="22" t="str">
        <f t="shared" si="74"/>
        <v xml:space="preserve">  </v>
      </c>
      <c r="O1211" s="24">
        <f t="shared" si="72"/>
        <v>0</v>
      </c>
      <c r="P1211" s="97"/>
      <c r="Q1211" s="23" t="str">
        <f>VLOOKUP(BD!U1211,OPERATION!A$1:C$20,2,TRUE)</f>
        <v>A1</v>
      </c>
      <c r="R1211" s="34" t="s">
        <v>61</v>
      </c>
      <c r="S1211" s="23">
        <f t="shared" si="73"/>
        <v>0</v>
      </c>
      <c r="T1211" s="98">
        <f t="shared" si="75"/>
        <v>6</v>
      </c>
      <c r="U1211" s="99">
        <f>V$1+(INT(SUM(S$2:S1211)/70)*"00:15")</f>
        <v>0.41666666666666669</v>
      </c>
    </row>
    <row r="1212" spans="13:21" x14ac:dyDescent="0.2">
      <c r="M1212" s="22" t="str">
        <f t="shared" si="74"/>
        <v xml:space="preserve">  </v>
      </c>
      <c r="O1212" s="24">
        <f t="shared" si="72"/>
        <v>0</v>
      </c>
      <c r="P1212" s="97"/>
      <c r="Q1212" s="23" t="str">
        <f>VLOOKUP(BD!U1212,OPERATION!A$1:C$20,2,TRUE)</f>
        <v>A1</v>
      </c>
      <c r="R1212" s="34" t="s">
        <v>61</v>
      </c>
      <c r="S1212" s="23">
        <f t="shared" si="73"/>
        <v>0</v>
      </c>
      <c r="T1212" s="98">
        <f t="shared" si="75"/>
        <v>6</v>
      </c>
      <c r="U1212" s="99">
        <f>V$1+(INT(SUM(S$2:S1212)/70)*"00:15")</f>
        <v>0.41666666666666669</v>
      </c>
    </row>
    <row r="1213" spans="13:21" x14ac:dyDescent="0.2">
      <c r="M1213" s="22" t="str">
        <f t="shared" si="74"/>
        <v xml:space="preserve">  </v>
      </c>
      <c r="O1213" s="24">
        <f t="shared" si="72"/>
        <v>0</v>
      </c>
      <c r="P1213" s="97"/>
      <c r="Q1213" s="23" t="str">
        <f>VLOOKUP(BD!U1213,OPERATION!A$1:C$20,2,TRUE)</f>
        <v>A1</v>
      </c>
      <c r="R1213" s="34" t="s">
        <v>61</v>
      </c>
      <c r="S1213" s="23">
        <f t="shared" si="73"/>
        <v>0</v>
      </c>
      <c r="T1213" s="98">
        <f t="shared" si="75"/>
        <v>6</v>
      </c>
      <c r="U1213" s="99">
        <f>V$1+(INT(SUM(S$2:S1213)/70)*"00:15")</f>
        <v>0.41666666666666669</v>
      </c>
    </row>
    <row r="1214" spans="13:21" x14ac:dyDescent="0.2">
      <c r="M1214" s="22" t="str">
        <f t="shared" si="74"/>
        <v xml:space="preserve">  </v>
      </c>
      <c r="O1214" s="24">
        <f t="shared" si="72"/>
        <v>0</v>
      </c>
      <c r="P1214" s="97"/>
      <c r="Q1214" s="23" t="str">
        <f>VLOOKUP(BD!U1214,OPERATION!A$1:C$20,2,TRUE)</f>
        <v>A1</v>
      </c>
      <c r="R1214" s="34" t="s">
        <v>61</v>
      </c>
      <c r="S1214" s="23">
        <f t="shared" si="73"/>
        <v>0</v>
      </c>
      <c r="T1214" s="98">
        <f t="shared" si="75"/>
        <v>6</v>
      </c>
      <c r="U1214" s="99">
        <f>V$1+(INT(SUM(S$2:S1214)/70)*"00:15")</f>
        <v>0.41666666666666669</v>
      </c>
    </row>
    <row r="1215" spans="13:21" x14ac:dyDescent="0.2">
      <c r="M1215" s="22" t="str">
        <f t="shared" si="74"/>
        <v xml:space="preserve">  </v>
      </c>
      <c r="O1215" s="24">
        <f t="shared" si="72"/>
        <v>0</v>
      </c>
      <c r="P1215" s="97"/>
      <c r="Q1215" s="23" t="str">
        <f>VLOOKUP(BD!U1215,OPERATION!A$1:C$20,2,TRUE)</f>
        <v>A1</v>
      </c>
      <c r="R1215" s="34" t="s">
        <v>61</v>
      </c>
      <c r="S1215" s="23">
        <f t="shared" si="73"/>
        <v>0</v>
      </c>
      <c r="T1215" s="98">
        <f t="shared" si="75"/>
        <v>6</v>
      </c>
      <c r="U1215" s="99">
        <f>V$1+(INT(SUM(S$2:S1215)/70)*"00:15")</f>
        <v>0.41666666666666669</v>
      </c>
    </row>
    <row r="1216" spans="13:21" x14ac:dyDescent="0.2">
      <c r="M1216" s="22" t="str">
        <f t="shared" si="74"/>
        <v xml:space="preserve">  </v>
      </c>
      <c r="O1216" s="24">
        <f t="shared" ref="O1216:O1279" si="76">I1216*30+J1216*14</f>
        <v>0</v>
      </c>
      <c r="P1216" s="97"/>
      <c r="Q1216" s="23" t="str">
        <f>VLOOKUP(BD!U1216,OPERATION!A$1:C$20,2,TRUE)</f>
        <v>A1</v>
      </c>
      <c r="R1216" s="34" t="s">
        <v>61</v>
      </c>
      <c r="S1216" s="23">
        <f t="shared" ref="S1216:S1279" si="77">I1216+J1216+K1216</f>
        <v>0</v>
      </c>
      <c r="T1216" s="98">
        <f t="shared" si="75"/>
        <v>6</v>
      </c>
      <c r="U1216" s="99">
        <f>V$1+(INT(SUM(S$2:S1216)/70)*"00:15")</f>
        <v>0.41666666666666669</v>
      </c>
    </row>
    <row r="1217" spans="13:21" x14ac:dyDescent="0.2">
      <c r="M1217" s="22" t="str">
        <f t="shared" ref="M1217:M1280" si="78">CONCATENATE(B1218,"  ",C1218)</f>
        <v xml:space="preserve">  </v>
      </c>
      <c r="O1217" s="24">
        <f t="shared" si="76"/>
        <v>0</v>
      </c>
      <c r="P1217" s="97"/>
      <c r="Q1217" s="23" t="str">
        <f>VLOOKUP(BD!U1217,OPERATION!A$1:C$20,2,TRUE)</f>
        <v>A1</v>
      </c>
      <c r="R1217" s="34" t="s">
        <v>61</v>
      </c>
      <c r="S1217" s="23">
        <f t="shared" si="77"/>
        <v>0</v>
      </c>
      <c r="T1217" s="98">
        <f t="shared" si="75"/>
        <v>6</v>
      </c>
      <c r="U1217" s="99">
        <f>V$1+(INT(SUM(S$2:S1217)/70)*"00:15")</f>
        <v>0.41666666666666669</v>
      </c>
    </row>
    <row r="1218" spans="13:21" x14ac:dyDescent="0.2">
      <c r="M1218" s="22" t="str">
        <f t="shared" si="78"/>
        <v xml:space="preserve">  </v>
      </c>
      <c r="O1218" s="24">
        <f t="shared" si="76"/>
        <v>0</v>
      </c>
      <c r="P1218" s="97"/>
      <c r="Q1218" s="23" t="str">
        <f>VLOOKUP(BD!U1218,OPERATION!A$1:C$20,2,TRUE)</f>
        <v>A1</v>
      </c>
      <c r="R1218" s="34" t="s">
        <v>61</v>
      </c>
      <c r="S1218" s="23">
        <f t="shared" si="77"/>
        <v>0</v>
      </c>
      <c r="T1218" s="98">
        <f t="shared" si="75"/>
        <v>6</v>
      </c>
      <c r="U1218" s="99">
        <f>V$1+(INT(SUM(S$2:S1218)/70)*"00:15")</f>
        <v>0.41666666666666669</v>
      </c>
    </row>
    <row r="1219" spans="13:21" x14ac:dyDescent="0.2">
      <c r="M1219" s="22" t="str">
        <f t="shared" si="78"/>
        <v xml:space="preserve">  </v>
      </c>
      <c r="O1219" s="24">
        <f t="shared" si="76"/>
        <v>0</v>
      </c>
      <c r="P1219" s="97"/>
      <c r="Q1219" s="23" t="str">
        <f>VLOOKUP(BD!U1219,OPERATION!A$1:C$20,2,TRUE)</f>
        <v>A1</v>
      </c>
      <c r="R1219" s="34" t="s">
        <v>61</v>
      </c>
      <c r="S1219" s="23">
        <f t="shared" si="77"/>
        <v>0</v>
      </c>
      <c r="T1219" s="98">
        <f t="shared" ref="T1219:T1282" si="79">IF(OR(U1219&lt;&gt;U1218,U1219=U1218),SUMIF(U:U,U1219,S:S),"")</f>
        <v>6</v>
      </c>
      <c r="U1219" s="99">
        <f>V$1+(INT(SUM(S$2:S1219)/70)*"00:15")</f>
        <v>0.41666666666666669</v>
      </c>
    </row>
    <row r="1220" spans="13:21" x14ac:dyDescent="0.2">
      <c r="M1220" s="22" t="str">
        <f t="shared" si="78"/>
        <v xml:space="preserve">  </v>
      </c>
      <c r="O1220" s="24">
        <f t="shared" si="76"/>
        <v>0</v>
      </c>
      <c r="P1220" s="97"/>
      <c r="Q1220" s="23" t="str">
        <f>VLOOKUP(BD!U1220,OPERATION!A$1:C$20,2,TRUE)</f>
        <v>A1</v>
      </c>
      <c r="R1220" s="34" t="s">
        <v>61</v>
      </c>
      <c r="S1220" s="23">
        <f t="shared" si="77"/>
        <v>0</v>
      </c>
      <c r="T1220" s="98">
        <f t="shared" si="79"/>
        <v>6</v>
      </c>
      <c r="U1220" s="99">
        <f>V$1+(INT(SUM(S$2:S1220)/70)*"00:15")</f>
        <v>0.41666666666666669</v>
      </c>
    </row>
    <row r="1221" spans="13:21" x14ac:dyDescent="0.2">
      <c r="M1221" s="22" t="str">
        <f t="shared" si="78"/>
        <v xml:space="preserve">  </v>
      </c>
      <c r="O1221" s="24">
        <f t="shared" si="76"/>
        <v>0</v>
      </c>
      <c r="P1221" s="97"/>
      <c r="Q1221" s="23" t="str">
        <f>VLOOKUP(BD!U1221,OPERATION!A$1:C$20,2,TRUE)</f>
        <v>A1</v>
      </c>
      <c r="R1221" s="34" t="s">
        <v>61</v>
      </c>
      <c r="S1221" s="23">
        <f t="shared" si="77"/>
        <v>0</v>
      </c>
      <c r="T1221" s="98">
        <f t="shared" si="79"/>
        <v>6</v>
      </c>
      <c r="U1221" s="99">
        <f>V$1+(INT(SUM(S$2:S1221)/70)*"00:15")</f>
        <v>0.41666666666666669</v>
      </c>
    </row>
    <row r="1222" spans="13:21" x14ac:dyDescent="0.2">
      <c r="M1222" s="22" t="str">
        <f t="shared" si="78"/>
        <v xml:space="preserve">  </v>
      </c>
      <c r="O1222" s="24">
        <f t="shared" si="76"/>
        <v>0</v>
      </c>
      <c r="P1222" s="97"/>
      <c r="Q1222" s="23" t="str">
        <f>VLOOKUP(BD!U1222,OPERATION!A$1:C$20,2,TRUE)</f>
        <v>A1</v>
      </c>
      <c r="R1222" s="34" t="s">
        <v>61</v>
      </c>
      <c r="S1222" s="23">
        <f t="shared" si="77"/>
        <v>0</v>
      </c>
      <c r="T1222" s="98">
        <f t="shared" si="79"/>
        <v>6</v>
      </c>
      <c r="U1222" s="99">
        <f>V$1+(INT(SUM(S$2:S1222)/70)*"00:15")</f>
        <v>0.41666666666666669</v>
      </c>
    </row>
    <row r="1223" spans="13:21" x14ac:dyDescent="0.2">
      <c r="M1223" s="22" t="str">
        <f t="shared" si="78"/>
        <v xml:space="preserve">  </v>
      </c>
      <c r="O1223" s="24">
        <f t="shared" si="76"/>
        <v>0</v>
      </c>
      <c r="P1223" s="97"/>
      <c r="Q1223" s="23" t="str">
        <f>VLOOKUP(BD!U1223,OPERATION!A$1:C$20,2,TRUE)</f>
        <v>A1</v>
      </c>
      <c r="R1223" s="34" t="s">
        <v>61</v>
      </c>
      <c r="S1223" s="23">
        <f t="shared" si="77"/>
        <v>0</v>
      </c>
      <c r="T1223" s="98">
        <f t="shared" si="79"/>
        <v>6</v>
      </c>
      <c r="U1223" s="99">
        <f>V$1+(INT(SUM(S$2:S1223)/70)*"00:15")</f>
        <v>0.41666666666666669</v>
      </c>
    </row>
    <row r="1224" spans="13:21" x14ac:dyDescent="0.2">
      <c r="M1224" s="22" t="str">
        <f t="shared" si="78"/>
        <v xml:space="preserve">  </v>
      </c>
      <c r="O1224" s="24">
        <f t="shared" si="76"/>
        <v>0</v>
      </c>
      <c r="P1224" s="97"/>
      <c r="Q1224" s="23" t="str">
        <f>VLOOKUP(BD!U1224,OPERATION!A$1:C$20,2,TRUE)</f>
        <v>A1</v>
      </c>
      <c r="R1224" s="34" t="s">
        <v>61</v>
      </c>
      <c r="S1224" s="23">
        <f t="shared" si="77"/>
        <v>0</v>
      </c>
      <c r="T1224" s="98">
        <f t="shared" si="79"/>
        <v>6</v>
      </c>
      <c r="U1224" s="99">
        <f>V$1+(INT(SUM(S$2:S1224)/70)*"00:15")</f>
        <v>0.41666666666666669</v>
      </c>
    </row>
    <row r="1225" spans="13:21" x14ac:dyDescent="0.2">
      <c r="M1225" s="22" t="str">
        <f t="shared" si="78"/>
        <v xml:space="preserve">  </v>
      </c>
      <c r="O1225" s="24">
        <f t="shared" si="76"/>
        <v>0</v>
      </c>
      <c r="P1225" s="97"/>
      <c r="Q1225" s="23" t="str">
        <f>VLOOKUP(BD!U1225,OPERATION!A$1:C$20,2,TRUE)</f>
        <v>A1</v>
      </c>
      <c r="R1225" s="34" t="s">
        <v>61</v>
      </c>
      <c r="S1225" s="23">
        <f t="shared" si="77"/>
        <v>0</v>
      </c>
      <c r="T1225" s="98">
        <f t="shared" si="79"/>
        <v>6</v>
      </c>
      <c r="U1225" s="99">
        <f>V$1+(INT(SUM(S$2:S1225)/70)*"00:15")</f>
        <v>0.41666666666666669</v>
      </c>
    </row>
    <row r="1226" spans="13:21" x14ac:dyDescent="0.2">
      <c r="M1226" s="22" t="str">
        <f t="shared" si="78"/>
        <v xml:space="preserve">  </v>
      </c>
      <c r="O1226" s="24">
        <f t="shared" si="76"/>
        <v>0</v>
      </c>
      <c r="P1226" s="97"/>
      <c r="Q1226" s="23" t="str">
        <f>VLOOKUP(BD!U1226,OPERATION!A$1:C$20,2,TRUE)</f>
        <v>A1</v>
      </c>
      <c r="R1226" s="34" t="s">
        <v>61</v>
      </c>
      <c r="S1226" s="23">
        <f t="shared" si="77"/>
        <v>0</v>
      </c>
      <c r="T1226" s="98">
        <f t="shared" si="79"/>
        <v>6</v>
      </c>
      <c r="U1226" s="99">
        <f>V$1+(INT(SUM(S$2:S1226)/70)*"00:15")</f>
        <v>0.41666666666666669</v>
      </c>
    </row>
    <row r="1227" spans="13:21" x14ac:dyDescent="0.2">
      <c r="M1227" s="22" t="str">
        <f t="shared" si="78"/>
        <v xml:space="preserve">  </v>
      </c>
      <c r="O1227" s="24">
        <f t="shared" si="76"/>
        <v>0</v>
      </c>
      <c r="P1227" s="97"/>
      <c r="Q1227" s="23" t="str">
        <f>VLOOKUP(BD!U1227,OPERATION!A$1:C$20,2,TRUE)</f>
        <v>A1</v>
      </c>
      <c r="R1227" s="34" t="s">
        <v>61</v>
      </c>
      <c r="S1227" s="23">
        <f t="shared" si="77"/>
        <v>0</v>
      </c>
      <c r="T1227" s="98">
        <f t="shared" si="79"/>
        <v>6</v>
      </c>
      <c r="U1227" s="99">
        <f>V$1+(INT(SUM(S$2:S1227)/70)*"00:15")</f>
        <v>0.41666666666666669</v>
      </c>
    </row>
    <row r="1228" spans="13:21" x14ac:dyDescent="0.2">
      <c r="M1228" s="22" t="str">
        <f t="shared" si="78"/>
        <v xml:space="preserve">  </v>
      </c>
      <c r="O1228" s="24">
        <f t="shared" si="76"/>
        <v>0</v>
      </c>
      <c r="P1228" s="97"/>
      <c r="Q1228" s="23" t="str">
        <f>VLOOKUP(BD!U1228,OPERATION!A$1:C$20,2,TRUE)</f>
        <v>A1</v>
      </c>
      <c r="R1228" s="34" t="s">
        <v>61</v>
      </c>
      <c r="S1228" s="23">
        <f t="shared" si="77"/>
        <v>0</v>
      </c>
      <c r="T1228" s="98">
        <f t="shared" si="79"/>
        <v>6</v>
      </c>
      <c r="U1228" s="99">
        <f>V$1+(INT(SUM(S$2:S1228)/70)*"00:15")</f>
        <v>0.41666666666666669</v>
      </c>
    </row>
    <row r="1229" spans="13:21" x14ac:dyDescent="0.2">
      <c r="M1229" s="22" t="str">
        <f t="shared" si="78"/>
        <v xml:space="preserve">  </v>
      </c>
      <c r="O1229" s="24">
        <f t="shared" si="76"/>
        <v>0</v>
      </c>
      <c r="P1229" s="97"/>
      <c r="Q1229" s="23" t="str">
        <f>VLOOKUP(BD!U1229,OPERATION!A$1:C$20,2,TRUE)</f>
        <v>A1</v>
      </c>
      <c r="R1229" s="34" t="s">
        <v>61</v>
      </c>
      <c r="S1229" s="23">
        <f t="shared" si="77"/>
        <v>0</v>
      </c>
      <c r="T1229" s="98">
        <f t="shared" si="79"/>
        <v>6</v>
      </c>
      <c r="U1229" s="99">
        <f>V$1+(INT(SUM(S$2:S1229)/70)*"00:15")</f>
        <v>0.41666666666666669</v>
      </c>
    </row>
    <row r="1230" spans="13:21" x14ac:dyDescent="0.2">
      <c r="M1230" s="22" t="str">
        <f t="shared" si="78"/>
        <v xml:space="preserve">  </v>
      </c>
      <c r="O1230" s="24">
        <f t="shared" si="76"/>
        <v>0</v>
      </c>
      <c r="P1230" s="97"/>
      <c r="Q1230" s="23" t="str">
        <f>VLOOKUP(BD!U1230,OPERATION!A$1:C$20,2,TRUE)</f>
        <v>A1</v>
      </c>
      <c r="R1230" s="34" t="s">
        <v>61</v>
      </c>
      <c r="S1230" s="23">
        <f t="shared" si="77"/>
        <v>0</v>
      </c>
      <c r="T1230" s="98">
        <f t="shared" si="79"/>
        <v>6</v>
      </c>
      <c r="U1230" s="99">
        <f>V$1+(INT(SUM(S$2:S1230)/70)*"00:15")</f>
        <v>0.41666666666666669</v>
      </c>
    </row>
    <row r="1231" spans="13:21" x14ac:dyDescent="0.2">
      <c r="M1231" s="22" t="str">
        <f t="shared" si="78"/>
        <v xml:space="preserve">  </v>
      </c>
      <c r="O1231" s="24">
        <f t="shared" si="76"/>
        <v>0</v>
      </c>
      <c r="P1231" s="97"/>
      <c r="Q1231" s="23" t="str">
        <f>VLOOKUP(BD!U1231,OPERATION!A$1:C$20,2,TRUE)</f>
        <v>A1</v>
      </c>
      <c r="R1231" s="34" t="s">
        <v>61</v>
      </c>
      <c r="S1231" s="23">
        <f t="shared" si="77"/>
        <v>0</v>
      </c>
      <c r="T1231" s="98">
        <f t="shared" si="79"/>
        <v>6</v>
      </c>
      <c r="U1231" s="99">
        <f>V$1+(INT(SUM(S$2:S1231)/70)*"00:15")</f>
        <v>0.41666666666666669</v>
      </c>
    </row>
    <row r="1232" spans="13:21" x14ac:dyDescent="0.2">
      <c r="M1232" s="22" t="str">
        <f t="shared" si="78"/>
        <v xml:space="preserve">  </v>
      </c>
      <c r="O1232" s="24">
        <f t="shared" si="76"/>
        <v>0</v>
      </c>
      <c r="P1232" s="97"/>
      <c r="Q1232" s="23" t="str">
        <f>VLOOKUP(BD!U1232,OPERATION!A$1:C$20,2,TRUE)</f>
        <v>A1</v>
      </c>
      <c r="R1232" s="34" t="s">
        <v>61</v>
      </c>
      <c r="S1232" s="23">
        <f t="shared" si="77"/>
        <v>0</v>
      </c>
      <c r="T1232" s="98">
        <f t="shared" si="79"/>
        <v>6</v>
      </c>
      <c r="U1232" s="99">
        <f>V$1+(INT(SUM(S$2:S1232)/70)*"00:15")</f>
        <v>0.41666666666666669</v>
      </c>
    </row>
    <row r="1233" spans="13:21" x14ac:dyDescent="0.2">
      <c r="M1233" s="22" t="str">
        <f t="shared" si="78"/>
        <v xml:space="preserve">  </v>
      </c>
      <c r="O1233" s="24">
        <f t="shared" si="76"/>
        <v>0</v>
      </c>
      <c r="P1233" s="97"/>
      <c r="Q1233" s="23" t="str">
        <f>VLOOKUP(BD!U1233,OPERATION!A$1:C$20,2,TRUE)</f>
        <v>A1</v>
      </c>
      <c r="R1233" s="34" t="s">
        <v>61</v>
      </c>
      <c r="S1233" s="23">
        <f t="shared" si="77"/>
        <v>0</v>
      </c>
      <c r="T1233" s="98">
        <f t="shared" si="79"/>
        <v>6</v>
      </c>
      <c r="U1233" s="99">
        <f>V$1+(INT(SUM(S$2:S1233)/70)*"00:15")</f>
        <v>0.41666666666666669</v>
      </c>
    </row>
    <row r="1234" spans="13:21" x14ac:dyDescent="0.2">
      <c r="M1234" s="22" t="str">
        <f t="shared" si="78"/>
        <v xml:space="preserve">  </v>
      </c>
      <c r="O1234" s="24">
        <f t="shared" si="76"/>
        <v>0</v>
      </c>
      <c r="P1234" s="97"/>
      <c r="Q1234" s="23" t="str">
        <f>VLOOKUP(BD!U1234,OPERATION!A$1:C$20,2,TRUE)</f>
        <v>A1</v>
      </c>
      <c r="R1234" s="34" t="s">
        <v>61</v>
      </c>
      <c r="S1234" s="23">
        <f t="shared" si="77"/>
        <v>0</v>
      </c>
      <c r="T1234" s="98">
        <f t="shared" si="79"/>
        <v>6</v>
      </c>
      <c r="U1234" s="99">
        <f>V$1+(INT(SUM(S$2:S1234)/70)*"00:15")</f>
        <v>0.41666666666666669</v>
      </c>
    </row>
    <row r="1235" spans="13:21" x14ac:dyDescent="0.2">
      <c r="M1235" s="22" t="str">
        <f t="shared" si="78"/>
        <v xml:space="preserve">  </v>
      </c>
      <c r="O1235" s="24">
        <f t="shared" si="76"/>
        <v>0</v>
      </c>
      <c r="P1235" s="97"/>
      <c r="Q1235" s="23" t="str">
        <f>VLOOKUP(BD!U1235,OPERATION!A$1:C$20,2,TRUE)</f>
        <v>A1</v>
      </c>
      <c r="R1235" s="34" t="s">
        <v>61</v>
      </c>
      <c r="S1235" s="23">
        <f t="shared" si="77"/>
        <v>0</v>
      </c>
      <c r="T1235" s="98">
        <f t="shared" si="79"/>
        <v>6</v>
      </c>
      <c r="U1235" s="99">
        <f>V$1+(INT(SUM(S$2:S1235)/70)*"00:15")</f>
        <v>0.41666666666666669</v>
      </c>
    </row>
    <row r="1236" spans="13:21" x14ac:dyDescent="0.2">
      <c r="M1236" s="22" t="str">
        <f t="shared" si="78"/>
        <v xml:space="preserve">  </v>
      </c>
      <c r="O1236" s="24">
        <f t="shared" si="76"/>
        <v>0</v>
      </c>
      <c r="P1236" s="97"/>
      <c r="Q1236" s="23" t="str">
        <f>VLOOKUP(BD!U1236,OPERATION!A$1:C$20,2,TRUE)</f>
        <v>A1</v>
      </c>
      <c r="R1236" s="34" t="s">
        <v>61</v>
      </c>
      <c r="S1236" s="23">
        <f t="shared" si="77"/>
        <v>0</v>
      </c>
      <c r="T1236" s="98">
        <f t="shared" si="79"/>
        <v>6</v>
      </c>
      <c r="U1236" s="99">
        <f>V$1+(INT(SUM(S$2:S1236)/70)*"00:15")</f>
        <v>0.41666666666666669</v>
      </c>
    </row>
    <row r="1237" spans="13:21" x14ac:dyDescent="0.2">
      <c r="M1237" s="22" t="str">
        <f t="shared" si="78"/>
        <v xml:space="preserve">  </v>
      </c>
      <c r="O1237" s="24">
        <f t="shared" si="76"/>
        <v>0</v>
      </c>
      <c r="P1237" s="97"/>
      <c r="Q1237" s="23" t="str">
        <f>VLOOKUP(BD!U1237,OPERATION!A$1:C$20,2,TRUE)</f>
        <v>A1</v>
      </c>
      <c r="R1237" s="34" t="s">
        <v>61</v>
      </c>
      <c r="S1237" s="23">
        <f t="shared" si="77"/>
        <v>0</v>
      </c>
      <c r="T1237" s="98">
        <f t="shared" si="79"/>
        <v>6</v>
      </c>
      <c r="U1237" s="99">
        <f>V$1+(INT(SUM(S$2:S1237)/70)*"00:15")</f>
        <v>0.41666666666666669</v>
      </c>
    </row>
    <row r="1238" spans="13:21" x14ac:dyDescent="0.2">
      <c r="M1238" s="22" t="str">
        <f t="shared" si="78"/>
        <v xml:space="preserve">  </v>
      </c>
      <c r="O1238" s="24">
        <f t="shared" si="76"/>
        <v>0</v>
      </c>
      <c r="P1238" s="97"/>
      <c r="Q1238" s="23" t="str">
        <f>VLOOKUP(BD!U1238,OPERATION!A$1:C$20,2,TRUE)</f>
        <v>A1</v>
      </c>
      <c r="R1238" s="34" t="s">
        <v>61</v>
      </c>
      <c r="S1238" s="23">
        <f t="shared" si="77"/>
        <v>0</v>
      </c>
      <c r="T1238" s="98">
        <f t="shared" si="79"/>
        <v>6</v>
      </c>
      <c r="U1238" s="99">
        <f>V$1+(INT(SUM(S$2:S1238)/70)*"00:15")</f>
        <v>0.41666666666666669</v>
      </c>
    </row>
    <row r="1239" spans="13:21" x14ac:dyDescent="0.2">
      <c r="M1239" s="22" t="str">
        <f t="shared" si="78"/>
        <v xml:space="preserve">  </v>
      </c>
      <c r="O1239" s="24">
        <f t="shared" si="76"/>
        <v>0</v>
      </c>
      <c r="P1239" s="97"/>
      <c r="Q1239" s="23" t="str">
        <f>VLOOKUP(BD!U1239,OPERATION!A$1:C$20,2,TRUE)</f>
        <v>A1</v>
      </c>
      <c r="R1239" s="34" t="s">
        <v>61</v>
      </c>
      <c r="S1239" s="23">
        <f t="shared" si="77"/>
        <v>0</v>
      </c>
      <c r="T1239" s="98">
        <f t="shared" si="79"/>
        <v>6</v>
      </c>
      <c r="U1239" s="99">
        <f>V$1+(INT(SUM(S$2:S1239)/70)*"00:15")</f>
        <v>0.41666666666666669</v>
      </c>
    </row>
    <row r="1240" spans="13:21" x14ac:dyDescent="0.2">
      <c r="M1240" s="22" t="str">
        <f t="shared" si="78"/>
        <v xml:space="preserve">  </v>
      </c>
      <c r="O1240" s="24">
        <f t="shared" si="76"/>
        <v>0</v>
      </c>
      <c r="P1240" s="97"/>
      <c r="Q1240" s="23" t="str">
        <f>VLOOKUP(BD!U1240,OPERATION!A$1:C$20,2,TRUE)</f>
        <v>A1</v>
      </c>
      <c r="R1240" s="34" t="s">
        <v>61</v>
      </c>
      <c r="S1240" s="23">
        <f t="shared" si="77"/>
        <v>0</v>
      </c>
      <c r="T1240" s="98">
        <f t="shared" si="79"/>
        <v>6</v>
      </c>
      <c r="U1240" s="99">
        <f>V$1+(INT(SUM(S$2:S1240)/70)*"00:15")</f>
        <v>0.41666666666666669</v>
      </c>
    </row>
    <row r="1241" spans="13:21" x14ac:dyDescent="0.2">
      <c r="M1241" s="22" t="str">
        <f t="shared" si="78"/>
        <v xml:space="preserve">  </v>
      </c>
      <c r="O1241" s="24">
        <f t="shared" si="76"/>
        <v>0</v>
      </c>
      <c r="P1241" s="97"/>
      <c r="Q1241" s="23" t="str">
        <f>VLOOKUP(BD!U1241,OPERATION!A$1:C$20,2,TRUE)</f>
        <v>A1</v>
      </c>
      <c r="R1241" s="34" t="s">
        <v>61</v>
      </c>
      <c r="S1241" s="23">
        <f t="shared" si="77"/>
        <v>0</v>
      </c>
      <c r="T1241" s="98">
        <f t="shared" si="79"/>
        <v>6</v>
      </c>
      <c r="U1241" s="99">
        <f>V$1+(INT(SUM(S$2:S1241)/70)*"00:15")</f>
        <v>0.41666666666666669</v>
      </c>
    </row>
    <row r="1242" spans="13:21" x14ac:dyDescent="0.2">
      <c r="M1242" s="22" t="str">
        <f t="shared" si="78"/>
        <v xml:space="preserve">  </v>
      </c>
      <c r="O1242" s="24">
        <f t="shared" si="76"/>
        <v>0</v>
      </c>
      <c r="P1242" s="97"/>
      <c r="Q1242" s="23" t="str">
        <f>VLOOKUP(BD!U1242,OPERATION!A$1:C$20,2,TRUE)</f>
        <v>A1</v>
      </c>
      <c r="R1242" s="34" t="s">
        <v>61</v>
      </c>
      <c r="S1242" s="23">
        <f t="shared" si="77"/>
        <v>0</v>
      </c>
      <c r="T1242" s="98">
        <f t="shared" si="79"/>
        <v>6</v>
      </c>
      <c r="U1242" s="99">
        <f>V$1+(INT(SUM(S$2:S1242)/70)*"00:15")</f>
        <v>0.41666666666666669</v>
      </c>
    </row>
    <row r="1243" spans="13:21" x14ac:dyDescent="0.2">
      <c r="M1243" s="22" t="str">
        <f t="shared" si="78"/>
        <v xml:space="preserve">  </v>
      </c>
      <c r="O1243" s="24">
        <f t="shared" si="76"/>
        <v>0</v>
      </c>
      <c r="P1243" s="97"/>
      <c r="Q1243" s="23" t="str">
        <f>VLOOKUP(BD!U1243,OPERATION!A$1:C$20,2,TRUE)</f>
        <v>A1</v>
      </c>
      <c r="R1243" s="34" t="s">
        <v>61</v>
      </c>
      <c r="S1243" s="23">
        <f t="shared" si="77"/>
        <v>0</v>
      </c>
      <c r="T1243" s="98">
        <f t="shared" si="79"/>
        <v>6</v>
      </c>
      <c r="U1243" s="99">
        <f>V$1+(INT(SUM(S$2:S1243)/70)*"00:15")</f>
        <v>0.41666666666666669</v>
      </c>
    </row>
    <row r="1244" spans="13:21" x14ac:dyDescent="0.2">
      <c r="M1244" s="22" t="str">
        <f t="shared" si="78"/>
        <v xml:space="preserve">  </v>
      </c>
      <c r="O1244" s="24">
        <f t="shared" si="76"/>
        <v>0</v>
      </c>
      <c r="P1244" s="97"/>
      <c r="Q1244" s="23" t="str">
        <f>VLOOKUP(BD!U1244,OPERATION!A$1:C$20,2,TRUE)</f>
        <v>A1</v>
      </c>
      <c r="R1244" s="34" t="s">
        <v>61</v>
      </c>
      <c r="S1244" s="23">
        <f t="shared" si="77"/>
        <v>0</v>
      </c>
      <c r="T1244" s="98">
        <f t="shared" si="79"/>
        <v>6</v>
      </c>
      <c r="U1244" s="99">
        <f>V$1+(INT(SUM(S$2:S1244)/70)*"00:15")</f>
        <v>0.41666666666666669</v>
      </c>
    </row>
    <row r="1245" spans="13:21" x14ac:dyDescent="0.2">
      <c r="M1245" s="22" t="str">
        <f t="shared" si="78"/>
        <v xml:space="preserve">  </v>
      </c>
      <c r="O1245" s="24">
        <f t="shared" si="76"/>
        <v>0</v>
      </c>
      <c r="P1245" s="97"/>
      <c r="Q1245" s="23" t="str">
        <f>VLOOKUP(BD!U1245,OPERATION!A$1:C$20,2,TRUE)</f>
        <v>A1</v>
      </c>
      <c r="R1245" s="34" t="s">
        <v>61</v>
      </c>
      <c r="S1245" s="23">
        <f t="shared" si="77"/>
        <v>0</v>
      </c>
      <c r="T1245" s="98">
        <f t="shared" si="79"/>
        <v>6</v>
      </c>
      <c r="U1245" s="99">
        <f>V$1+(INT(SUM(S$2:S1245)/70)*"00:15")</f>
        <v>0.41666666666666669</v>
      </c>
    </row>
    <row r="1246" spans="13:21" x14ac:dyDescent="0.2">
      <c r="M1246" s="22" t="str">
        <f t="shared" si="78"/>
        <v xml:space="preserve">  </v>
      </c>
      <c r="O1246" s="24">
        <f t="shared" si="76"/>
        <v>0</v>
      </c>
      <c r="P1246" s="97"/>
      <c r="Q1246" s="23" t="str">
        <f>VLOOKUP(BD!U1246,OPERATION!A$1:C$20,2,TRUE)</f>
        <v>A1</v>
      </c>
      <c r="R1246" s="34" t="s">
        <v>61</v>
      </c>
      <c r="S1246" s="23">
        <f t="shared" si="77"/>
        <v>0</v>
      </c>
      <c r="T1246" s="98">
        <f t="shared" si="79"/>
        <v>6</v>
      </c>
      <c r="U1246" s="99">
        <f>V$1+(INT(SUM(S$2:S1246)/70)*"00:15")</f>
        <v>0.41666666666666669</v>
      </c>
    </row>
    <row r="1247" spans="13:21" x14ac:dyDescent="0.2">
      <c r="M1247" s="22" t="str">
        <f t="shared" si="78"/>
        <v xml:space="preserve">  </v>
      </c>
      <c r="O1247" s="24">
        <f t="shared" si="76"/>
        <v>0</v>
      </c>
      <c r="P1247" s="97"/>
      <c r="Q1247" s="23" t="str">
        <f>VLOOKUP(BD!U1247,OPERATION!A$1:C$20,2,TRUE)</f>
        <v>A1</v>
      </c>
      <c r="R1247" s="34" t="s">
        <v>61</v>
      </c>
      <c r="S1247" s="23">
        <f t="shared" si="77"/>
        <v>0</v>
      </c>
      <c r="T1247" s="98">
        <f t="shared" si="79"/>
        <v>6</v>
      </c>
      <c r="U1247" s="99">
        <f>V$1+(INT(SUM(S$2:S1247)/70)*"00:15")</f>
        <v>0.41666666666666669</v>
      </c>
    </row>
    <row r="1248" spans="13:21" x14ac:dyDescent="0.2">
      <c r="M1248" s="22" t="str">
        <f t="shared" si="78"/>
        <v xml:space="preserve">  </v>
      </c>
      <c r="O1248" s="24">
        <f t="shared" si="76"/>
        <v>0</v>
      </c>
      <c r="P1248" s="97"/>
      <c r="Q1248" s="23" t="str">
        <f>VLOOKUP(BD!U1248,OPERATION!A$1:C$20,2,TRUE)</f>
        <v>A1</v>
      </c>
      <c r="R1248" s="34" t="s">
        <v>61</v>
      </c>
      <c r="S1248" s="23">
        <f t="shared" si="77"/>
        <v>0</v>
      </c>
      <c r="T1248" s="98">
        <f t="shared" si="79"/>
        <v>6</v>
      </c>
      <c r="U1248" s="99">
        <f>V$1+(INT(SUM(S$2:S1248)/70)*"00:15")</f>
        <v>0.41666666666666669</v>
      </c>
    </row>
    <row r="1249" spans="13:21" x14ac:dyDescent="0.2">
      <c r="M1249" s="22" t="str">
        <f t="shared" si="78"/>
        <v xml:space="preserve">  </v>
      </c>
      <c r="O1249" s="24">
        <f t="shared" si="76"/>
        <v>0</v>
      </c>
      <c r="P1249" s="97"/>
      <c r="Q1249" s="23" t="str">
        <f>VLOOKUP(BD!U1249,OPERATION!A$1:C$20,2,TRUE)</f>
        <v>A1</v>
      </c>
      <c r="R1249" s="34" t="s">
        <v>61</v>
      </c>
      <c r="S1249" s="23">
        <f t="shared" si="77"/>
        <v>0</v>
      </c>
      <c r="T1249" s="98">
        <f t="shared" si="79"/>
        <v>6</v>
      </c>
      <c r="U1249" s="99">
        <f>V$1+(INT(SUM(S$2:S1249)/70)*"00:15")</f>
        <v>0.41666666666666669</v>
      </c>
    </row>
    <row r="1250" spans="13:21" x14ac:dyDescent="0.2">
      <c r="M1250" s="22" t="str">
        <f t="shared" si="78"/>
        <v xml:space="preserve">  </v>
      </c>
      <c r="O1250" s="24">
        <f t="shared" si="76"/>
        <v>0</v>
      </c>
      <c r="P1250" s="97"/>
      <c r="Q1250" s="23" t="str">
        <f>VLOOKUP(BD!U1250,OPERATION!A$1:C$20,2,TRUE)</f>
        <v>A1</v>
      </c>
      <c r="R1250" s="34" t="s">
        <v>61</v>
      </c>
      <c r="S1250" s="23">
        <f t="shared" si="77"/>
        <v>0</v>
      </c>
      <c r="T1250" s="98">
        <f t="shared" si="79"/>
        <v>6</v>
      </c>
      <c r="U1250" s="99">
        <f>V$1+(INT(SUM(S$2:S1250)/70)*"00:15")</f>
        <v>0.41666666666666669</v>
      </c>
    </row>
    <row r="1251" spans="13:21" x14ac:dyDescent="0.2">
      <c r="M1251" s="22" t="str">
        <f t="shared" si="78"/>
        <v xml:space="preserve">  </v>
      </c>
      <c r="O1251" s="24">
        <f t="shared" si="76"/>
        <v>0</v>
      </c>
      <c r="P1251" s="97"/>
      <c r="Q1251" s="23" t="str">
        <f>VLOOKUP(BD!U1251,OPERATION!A$1:C$20,2,TRUE)</f>
        <v>A1</v>
      </c>
      <c r="R1251" s="34" t="s">
        <v>61</v>
      </c>
      <c r="S1251" s="23">
        <f t="shared" si="77"/>
        <v>0</v>
      </c>
      <c r="T1251" s="98">
        <f t="shared" si="79"/>
        <v>6</v>
      </c>
      <c r="U1251" s="99">
        <f>V$1+(INT(SUM(S$2:S1251)/70)*"00:15")</f>
        <v>0.41666666666666669</v>
      </c>
    </row>
    <row r="1252" spans="13:21" x14ac:dyDescent="0.2">
      <c r="M1252" s="22" t="str">
        <f t="shared" si="78"/>
        <v xml:space="preserve">  </v>
      </c>
      <c r="O1252" s="24">
        <f t="shared" si="76"/>
        <v>0</v>
      </c>
      <c r="P1252" s="97"/>
      <c r="Q1252" s="23" t="str">
        <f>VLOOKUP(BD!U1252,OPERATION!A$1:C$20,2,TRUE)</f>
        <v>A1</v>
      </c>
      <c r="R1252" s="34" t="s">
        <v>61</v>
      </c>
      <c r="S1252" s="23">
        <f t="shared" si="77"/>
        <v>0</v>
      </c>
      <c r="T1252" s="98">
        <f t="shared" si="79"/>
        <v>6</v>
      </c>
      <c r="U1252" s="99">
        <f>V$1+(INT(SUM(S$2:S1252)/70)*"00:15")</f>
        <v>0.41666666666666669</v>
      </c>
    </row>
    <row r="1253" spans="13:21" x14ac:dyDescent="0.2">
      <c r="M1253" s="22" t="str">
        <f t="shared" si="78"/>
        <v xml:space="preserve">  </v>
      </c>
      <c r="O1253" s="24">
        <f t="shared" si="76"/>
        <v>0</v>
      </c>
      <c r="P1253" s="97"/>
      <c r="Q1253" s="23" t="str">
        <f>VLOOKUP(BD!U1253,OPERATION!A$1:C$20,2,TRUE)</f>
        <v>A1</v>
      </c>
      <c r="R1253" s="34" t="s">
        <v>61</v>
      </c>
      <c r="S1253" s="23">
        <f t="shared" si="77"/>
        <v>0</v>
      </c>
      <c r="T1253" s="98">
        <f t="shared" si="79"/>
        <v>6</v>
      </c>
      <c r="U1253" s="99">
        <f>V$1+(INT(SUM(S$2:S1253)/70)*"00:15")</f>
        <v>0.41666666666666669</v>
      </c>
    </row>
    <row r="1254" spans="13:21" x14ac:dyDescent="0.2">
      <c r="M1254" s="22" t="str">
        <f t="shared" si="78"/>
        <v xml:space="preserve">  </v>
      </c>
      <c r="O1254" s="24">
        <f t="shared" si="76"/>
        <v>0</v>
      </c>
      <c r="P1254" s="97"/>
      <c r="Q1254" s="23" t="str">
        <f>VLOOKUP(BD!U1254,OPERATION!A$1:C$20,2,TRUE)</f>
        <v>A1</v>
      </c>
      <c r="R1254" s="34" t="s">
        <v>61</v>
      </c>
      <c r="S1254" s="23">
        <f t="shared" si="77"/>
        <v>0</v>
      </c>
      <c r="T1254" s="98">
        <f t="shared" si="79"/>
        <v>6</v>
      </c>
      <c r="U1254" s="99">
        <f>V$1+(INT(SUM(S$2:S1254)/70)*"00:15")</f>
        <v>0.41666666666666669</v>
      </c>
    </row>
    <row r="1255" spans="13:21" x14ac:dyDescent="0.2">
      <c r="M1255" s="22" t="str">
        <f t="shared" si="78"/>
        <v xml:space="preserve">  </v>
      </c>
      <c r="O1255" s="24">
        <f t="shared" si="76"/>
        <v>0</v>
      </c>
      <c r="P1255" s="97"/>
      <c r="Q1255" s="23" t="str">
        <f>VLOOKUP(BD!U1255,OPERATION!A$1:C$20,2,TRUE)</f>
        <v>A1</v>
      </c>
      <c r="R1255" s="34" t="s">
        <v>61</v>
      </c>
      <c r="S1255" s="23">
        <f t="shared" si="77"/>
        <v>0</v>
      </c>
      <c r="T1255" s="98">
        <f t="shared" si="79"/>
        <v>6</v>
      </c>
      <c r="U1255" s="99">
        <f>V$1+(INT(SUM(S$2:S1255)/70)*"00:15")</f>
        <v>0.41666666666666669</v>
      </c>
    </row>
    <row r="1256" spans="13:21" x14ac:dyDescent="0.2">
      <c r="M1256" s="22" t="str">
        <f t="shared" si="78"/>
        <v xml:space="preserve">  </v>
      </c>
      <c r="O1256" s="24">
        <f t="shared" si="76"/>
        <v>0</v>
      </c>
      <c r="P1256" s="97"/>
      <c r="Q1256" s="23" t="str">
        <f>VLOOKUP(BD!U1256,OPERATION!A$1:C$20,2,TRUE)</f>
        <v>A1</v>
      </c>
      <c r="R1256" s="34" t="s">
        <v>61</v>
      </c>
      <c r="S1256" s="23">
        <f t="shared" si="77"/>
        <v>0</v>
      </c>
      <c r="T1256" s="98">
        <f t="shared" si="79"/>
        <v>6</v>
      </c>
      <c r="U1256" s="99">
        <f>V$1+(INT(SUM(S$2:S1256)/70)*"00:15")</f>
        <v>0.41666666666666669</v>
      </c>
    </row>
    <row r="1257" spans="13:21" x14ac:dyDescent="0.2">
      <c r="M1257" s="22" t="str">
        <f t="shared" si="78"/>
        <v xml:space="preserve">  </v>
      </c>
      <c r="O1257" s="24">
        <f t="shared" si="76"/>
        <v>0</v>
      </c>
      <c r="P1257" s="97"/>
      <c r="Q1257" s="23" t="str">
        <f>VLOOKUP(BD!U1257,OPERATION!A$1:C$20,2,TRUE)</f>
        <v>A1</v>
      </c>
      <c r="R1257" s="34" t="s">
        <v>61</v>
      </c>
      <c r="S1257" s="23">
        <f t="shared" si="77"/>
        <v>0</v>
      </c>
      <c r="T1257" s="98">
        <f t="shared" si="79"/>
        <v>6</v>
      </c>
      <c r="U1257" s="99">
        <f>V$1+(INT(SUM(S$2:S1257)/70)*"00:15")</f>
        <v>0.41666666666666669</v>
      </c>
    </row>
    <row r="1258" spans="13:21" x14ac:dyDescent="0.2">
      <c r="M1258" s="22" t="str">
        <f t="shared" si="78"/>
        <v xml:space="preserve">  </v>
      </c>
      <c r="O1258" s="24">
        <f t="shared" si="76"/>
        <v>0</v>
      </c>
      <c r="P1258" s="97"/>
      <c r="Q1258" s="23" t="str">
        <f>VLOOKUP(BD!U1258,OPERATION!A$1:C$20,2,TRUE)</f>
        <v>A1</v>
      </c>
      <c r="R1258" s="34" t="s">
        <v>61</v>
      </c>
      <c r="S1258" s="23">
        <f t="shared" si="77"/>
        <v>0</v>
      </c>
      <c r="T1258" s="98">
        <f t="shared" si="79"/>
        <v>6</v>
      </c>
      <c r="U1258" s="99">
        <f>V$1+(INT(SUM(S$2:S1258)/70)*"00:15")</f>
        <v>0.41666666666666669</v>
      </c>
    </row>
    <row r="1259" spans="13:21" x14ac:dyDescent="0.2">
      <c r="M1259" s="22" t="str">
        <f t="shared" si="78"/>
        <v xml:space="preserve">  </v>
      </c>
      <c r="O1259" s="24">
        <f t="shared" si="76"/>
        <v>0</v>
      </c>
      <c r="P1259" s="97"/>
      <c r="Q1259" s="23" t="str">
        <f>VLOOKUP(BD!U1259,OPERATION!A$1:C$20,2,TRUE)</f>
        <v>A1</v>
      </c>
      <c r="R1259" s="34" t="s">
        <v>61</v>
      </c>
      <c r="S1259" s="23">
        <f t="shared" si="77"/>
        <v>0</v>
      </c>
      <c r="T1259" s="98">
        <f t="shared" si="79"/>
        <v>6</v>
      </c>
      <c r="U1259" s="99">
        <f>V$1+(INT(SUM(S$2:S1259)/70)*"00:15")</f>
        <v>0.41666666666666669</v>
      </c>
    </row>
    <row r="1260" spans="13:21" x14ac:dyDescent="0.2">
      <c r="M1260" s="22" t="str">
        <f t="shared" si="78"/>
        <v xml:space="preserve">  </v>
      </c>
      <c r="O1260" s="24">
        <f t="shared" si="76"/>
        <v>0</v>
      </c>
      <c r="P1260" s="97"/>
      <c r="Q1260" s="23" t="str">
        <f>VLOOKUP(BD!U1260,OPERATION!A$1:C$20,2,TRUE)</f>
        <v>A1</v>
      </c>
      <c r="R1260" s="34" t="s">
        <v>61</v>
      </c>
      <c r="S1260" s="23">
        <f t="shared" si="77"/>
        <v>0</v>
      </c>
      <c r="T1260" s="98">
        <f t="shared" si="79"/>
        <v>6</v>
      </c>
      <c r="U1260" s="99">
        <f>V$1+(INT(SUM(S$2:S1260)/70)*"00:15")</f>
        <v>0.41666666666666669</v>
      </c>
    </row>
    <row r="1261" spans="13:21" x14ac:dyDescent="0.2">
      <c r="M1261" s="22" t="str">
        <f t="shared" si="78"/>
        <v xml:space="preserve">  </v>
      </c>
      <c r="O1261" s="24">
        <f t="shared" si="76"/>
        <v>0</v>
      </c>
      <c r="P1261" s="97"/>
      <c r="Q1261" s="23" t="str">
        <f>VLOOKUP(BD!U1261,OPERATION!A$1:C$20,2,TRUE)</f>
        <v>A1</v>
      </c>
      <c r="R1261" s="34" t="s">
        <v>61</v>
      </c>
      <c r="S1261" s="23">
        <f t="shared" si="77"/>
        <v>0</v>
      </c>
      <c r="T1261" s="98">
        <f t="shared" si="79"/>
        <v>6</v>
      </c>
      <c r="U1261" s="99">
        <f>V$1+(INT(SUM(S$2:S1261)/70)*"00:15")</f>
        <v>0.41666666666666669</v>
      </c>
    </row>
    <row r="1262" spans="13:21" x14ac:dyDescent="0.2">
      <c r="M1262" s="22" t="str">
        <f t="shared" si="78"/>
        <v xml:space="preserve">  </v>
      </c>
      <c r="O1262" s="24">
        <f t="shared" si="76"/>
        <v>0</v>
      </c>
      <c r="P1262" s="97"/>
      <c r="Q1262" s="23" t="str">
        <f>VLOOKUP(BD!U1262,OPERATION!A$1:C$20,2,TRUE)</f>
        <v>A1</v>
      </c>
      <c r="R1262" s="34" t="s">
        <v>61</v>
      </c>
      <c r="S1262" s="23">
        <f t="shared" si="77"/>
        <v>0</v>
      </c>
      <c r="T1262" s="98">
        <f t="shared" si="79"/>
        <v>6</v>
      </c>
      <c r="U1262" s="99">
        <f>V$1+(INT(SUM(S$2:S1262)/70)*"00:15")</f>
        <v>0.41666666666666669</v>
      </c>
    </row>
    <row r="1263" spans="13:21" x14ac:dyDescent="0.2">
      <c r="M1263" s="22" t="str">
        <f t="shared" si="78"/>
        <v xml:space="preserve">  </v>
      </c>
      <c r="O1263" s="24">
        <f t="shared" si="76"/>
        <v>0</v>
      </c>
      <c r="P1263" s="97"/>
      <c r="Q1263" s="23" t="str">
        <f>VLOOKUP(BD!U1263,OPERATION!A$1:C$20,2,TRUE)</f>
        <v>A1</v>
      </c>
      <c r="R1263" s="34" t="s">
        <v>61</v>
      </c>
      <c r="S1263" s="23">
        <f t="shared" si="77"/>
        <v>0</v>
      </c>
      <c r="T1263" s="98">
        <f t="shared" si="79"/>
        <v>6</v>
      </c>
      <c r="U1263" s="99">
        <f>V$1+(INT(SUM(S$2:S1263)/70)*"00:15")</f>
        <v>0.41666666666666669</v>
      </c>
    </row>
    <row r="1264" spans="13:21" x14ac:dyDescent="0.2">
      <c r="M1264" s="22" t="str">
        <f t="shared" si="78"/>
        <v xml:space="preserve">  </v>
      </c>
      <c r="O1264" s="24">
        <f t="shared" si="76"/>
        <v>0</v>
      </c>
      <c r="P1264" s="97"/>
      <c r="Q1264" s="23" t="str">
        <f>VLOOKUP(BD!U1264,OPERATION!A$1:C$20,2,TRUE)</f>
        <v>A1</v>
      </c>
      <c r="R1264" s="34" t="s">
        <v>61</v>
      </c>
      <c r="S1264" s="23">
        <f t="shared" si="77"/>
        <v>0</v>
      </c>
      <c r="T1264" s="98">
        <f t="shared" si="79"/>
        <v>6</v>
      </c>
      <c r="U1264" s="99">
        <f>V$1+(INT(SUM(S$2:S1264)/70)*"00:15")</f>
        <v>0.41666666666666669</v>
      </c>
    </row>
    <row r="1265" spans="13:21" x14ac:dyDescent="0.2">
      <c r="M1265" s="22" t="str">
        <f t="shared" si="78"/>
        <v xml:space="preserve">  </v>
      </c>
      <c r="O1265" s="24">
        <f t="shared" si="76"/>
        <v>0</v>
      </c>
      <c r="P1265" s="97"/>
      <c r="Q1265" s="23" t="str">
        <f>VLOOKUP(BD!U1265,OPERATION!A$1:C$20,2,TRUE)</f>
        <v>A1</v>
      </c>
      <c r="R1265" s="34" t="s">
        <v>61</v>
      </c>
      <c r="S1265" s="23">
        <f t="shared" si="77"/>
        <v>0</v>
      </c>
      <c r="T1265" s="98">
        <f t="shared" si="79"/>
        <v>6</v>
      </c>
      <c r="U1265" s="99">
        <f>V$1+(INT(SUM(S$2:S1265)/70)*"00:15")</f>
        <v>0.41666666666666669</v>
      </c>
    </row>
    <row r="1266" spans="13:21" x14ac:dyDescent="0.2">
      <c r="M1266" s="22" t="str">
        <f t="shared" si="78"/>
        <v xml:space="preserve">  </v>
      </c>
      <c r="O1266" s="24">
        <f t="shared" si="76"/>
        <v>0</v>
      </c>
      <c r="P1266" s="97"/>
      <c r="Q1266" s="23" t="str">
        <f>VLOOKUP(BD!U1266,OPERATION!A$1:C$20,2,TRUE)</f>
        <v>A1</v>
      </c>
      <c r="R1266" s="34" t="s">
        <v>61</v>
      </c>
      <c r="S1266" s="23">
        <f t="shared" si="77"/>
        <v>0</v>
      </c>
      <c r="T1266" s="98">
        <f t="shared" si="79"/>
        <v>6</v>
      </c>
      <c r="U1266" s="99">
        <f>V$1+(INT(SUM(S$2:S1266)/70)*"00:15")</f>
        <v>0.41666666666666669</v>
      </c>
    </row>
    <row r="1267" spans="13:21" x14ac:dyDescent="0.2">
      <c r="M1267" s="22" t="str">
        <f t="shared" si="78"/>
        <v xml:space="preserve">  </v>
      </c>
      <c r="O1267" s="24">
        <f t="shared" si="76"/>
        <v>0</v>
      </c>
      <c r="P1267" s="97"/>
      <c r="Q1267" s="23" t="str">
        <f>VLOOKUP(BD!U1267,OPERATION!A$1:C$20,2,TRUE)</f>
        <v>A1</v>
      </c>
      <c r="R1267" s="34" t="s">
        <v>61</v>
      </c>
      <c r="S1267" s="23">
        <f t="shared" si="77"/>
        <v>0</v>
      </c>
      <c r="T1267" s="98">
        <f t="shared" si="79"/>
        <v>6</v>
      </c>
      <c r="U1267" s="99">
        <f>V$1+(INT(SUM(S$2:S1267)/70)*"00:15")</f>
        <v>0.41666666666666669</v>
      </c>
    </row>
    <row r="1268" spans="13:21" x14ac:dyDescent="0.2">
      <c r="M1268" s="22" t="str">
        <f t="shared" si="78"/>
        <v xml:space="preserve">  </v>
      </c>
      <c r="O1268" s="24">
        <f t="shared" si="76"/>
        <v>0</v>
      </c>
      <c r="P1268" s="97"/>
      <c r="Q1268" s="23" t="str">
        <f>VLOOKUP(BD!U1268,OPERATION!A$1:C$20,2,TRUE)</f>
        <v>A1</v>
      </c>
      <c r="R1268" s="34" t="s">
        <v>61</v>
      </c>
      <c r="S1268" s="23">
        <f t="shared" si="77"/>
        <v>0</v>
      </c>
      <c r="T1268" s="98">
        <f t="shared" si="79"/>
        <v>6</v>
      </c>
      <c r="U1268" s="99">
        <f>V$1+(INT(SUM(S$2:S1268)/70)*"00:15")</f>
        <v>0.41666666666666669</v>
      </c>
    </row>
    <row r="1269" spans="13:21" x14ac:dyDescent="0.2">
      <c r="M1269" s="22" t="str">
        <f t="shared" si="78"/>
        <v xml:space="preserve">  </v>
      </c>
      <c r="O1269" s="24">
        <f t="shared" si="76"/>
        <v>0</v>
      </c>
      <c r="P1269" s="97"/>
      <c r="Q1269" s="23" t="str">
        <f>VLOOKUP(BD!U1269,OPERATION!A$1:C$20,2,TRUE)</f>
        <v>A1</v>
      </c>
      <c r="R1269" s="34" t="s">
        <v>61</v>
      </c>
      <c r="S1269" s="23">
        <f t="shared" si="77"/>
        <v>0</v>
      </c>
      <c r="T1269" s="98">
        <f t="shared" si="79"/>
        <v>6</v>
      </c>
      <c r="U1269" s="99">
        <f>V$1+(INT(SUM(S$2:S1269)/70)*"00:15")</f>
        <v>0.41666666666666669</v>
      </c>
    </row>
    <row r="1270" spans="13:21" x14ac:dyDescent="0.2">
      <c r="M1270" s="22" t="str">
        <f t="shared" si="78"/>
        <v xml:space="preserve">  </v>
      </c>
      <c r="O1270" s="24">
        <f t="shared" si="76"/>
        <v>0</v>
      </c>
      <c r="P1270" s="97"/>
      <c r="Q1270" s="23" t="str">
        <f>VLOOKUP(BD!U1270,OPERATION!A$1:C$20,2,TRUE)</f>
        <v>A1</v>
      </c>
      <c r="R1270" s="34" t="s">
        <v>61</v>
      </c>
      <c r="S1270" s="23">
        <f t="shared" si="77"/>
        <v>0</v>
      </c>
      <c r="T1270" s="98">
        <f t="shared" si="79"/>
        <v>6</v>
      </c>
      <c r="U1270" s="99">
        <f>V$1+(INT(SUM(S$2:S1270)/70)*"00:15")</f>
        <v>0.41666666666666669</v>
      </c>
    </row>
    <row r="1271" spans="13:21" x14ac:dyDescent="0.2">
      <c r="M1271" s="22" t="str">
        <f t="shared" si="78"/>
        <v xml:space="preserve">  </v>
      </c>
      <c r="O1271" s="24">
        <f t="shared" si="76"/>
        <v>0</v>
      </c>
      <c r="P1271" s="97"/>
      <c r="Q1271" s="23" t="str">
        <f>VLOOKUP(BD!U1271,OPERATION!A$1:C$20,2,TRUE)</f>
        <v>A1</v>
      </c>
      <c r="R1271" s="34" t="s">
        <v>61</v>
      </c>
      <c r="S1271" s="23">
        <f t="shared" si="77"/>
        <v>0</v>
      </c>
      <c r="T1271" s="98">
        <f t="shared" si="79"/>
        <v>6</v>
      </c>
      <c r="U1271" s="99">
        <f>V$1+(INT(SUM(S$2:S1271)/70)*"00:15")</f>
        <v>0.41666666666666669</v>
      </c>
    </row>
    <row r="1272" spans="13:21" x14ac:dyDescent="0.2">
      <c r="M1272" s="22" t="str">
        <f t="shared" si="78"/>
        <v xml:space="preserve">  </v>
      </c>
      <c r="O1272" s="24">
        <f t="shared" si="76"/>
        <v>0</v>
      </c>
      <c r="P1272" s="97"/>
      <c r="Q1272" s="23" t="str">
        <f>VLOOKUP(BD!U1272,OPERATION!A$1:C$20,2,TRUE)</f>
        <v>A1</v>
      </c>
      <c r="R1272" s="34" t="s">
        <v>61</v>
      </c>
      <c r="S1272" s="23">
        <f t="shared" si="77"/>
        <v>0</v>
      </c>
      <c r="T1272" s="98">
        <f t="shared" si="79"/>
        <v>6</v>
      </c>
      <c r="U1272" s="99">
        <f>V$1+(INT(SUM(S$2:S1272)/70)*"00:15")</f>
        <v>0.41666666666666669</v>
      </c>
    </row>
    <row r="1273" spans="13:21" x14ac:dyDescent="0.2">
      <c r="M1273" s="22" t="str">
        <f t="shared" si="78"/>
        <v xml:space="preserve">  </v>
      </c>
      <c r="O1273" s="24">
        <f t="shared" si="76"/>
        <v>0</v>
      </c>
      <c r="P1273" s="97"/>
      <c r="Q1273" s="23" t="str">
        <f>VLOOKUP(BD!U1273,OPERATION!A$1:C$20,2,TRUE)</f>
        <v>A1</v>
      </c>
      <c r="R1273" s="34" t="s">
        <v>61</v>
      </c>
      <c r="S1273" s="23">
        <f t="shared" si="77"/>
        <v>0</v>
      </c>
      <c r="T1273" s="98">
        <f t="shared" si="79"/>
        <v>6</v>
      </c>
      <c r="U1273" s="99">
        <f>V$1+(INT(SUM(S$2:S1273)/70)*"00:15")</f>
        <v>0.41666666666666669</v>
      </c>
    </row>
    <row r="1274" spans="13:21" x14ac:dyDescent="0.2">
      <c r="M1274" s="22" t="str">
        <f t="shared" si="78"/>
        <v xml:space="preserve">  </v>
      </c>
      <c r="O1274" s="24">
        <f t="shared" si="76"/>
        <v>0</v>
      </c>
      <c r="P1274" s="97"/>
      <c r="Q1274" s="23" t="str">
        <f>VLOOKUP(BD!U1274,OPERATION!A$1:C$20,2,TRUE)</f>
        <v>A1</v>
      </c>
      <c r="R1274" s="34" t="s">
        <v>61</v>
      </c>
      <c r="S1274" s="23">
        <f t="shared" si="77"/>
        <v>0</v>
      </c>
      <c r="T1274" s="98">
        <f t="shared" si="79"/>
        <v>6</v>
      </c>
      <c r="U1274" s="99">
        <f>V$1+(INT(SUM(S$2:S1274)/70)*"00:15")</f>
        <v>0.41666666666666669</v>
      </c>
    </row>
    <row r="1275" spans="13:21" x14ac:dyDescent="0.2">
      <c r="M1275" s="22" t="str">
        <f t="shared" si="78"/>
        <v xml:space="preserve">  </v>
      </c>
      <c r="O1275" s="24">
        <f t="shared" si="76"/>
        <v>0</v>
      </c>
      <c r="P1275" s="97"/>
      <c r="Q1275" s="23" t="str">
        <f>VLOOKUP(BD!U1275,OPERATION!A$1:C$20,2,TRUE)</f>
        <v>A1</v>
      </c>
      <c r="R1275" s="34" t="s">
        <v>61</v>
      </c>
      <c r="S1275" s="23">
        <f t="shared" si="77"/>
        <v>0</v>
      </c>
      <c r="T1275" s="98">
        <f t="shared" si="79"/>
        <v>6</v>
      </c>
      <c r="U1275" s="99">
        <f>V$1+(INT(SUM(S$2:S1275)/70)*"00:15")</f>
        <v>0.41666666666666669</v>
      </c>
    </row>
    <row r="1276" spans="13:21" x14ac:dyDescent="0.2">
      <c r="M1276" s="22" t="str">
        <f t="shared" si="78"/>
        <v xml:space="preserve">  </v>
      </c>
      <c r="O1276" s="24">
        <f t="shared" si="76"/>
        <v>0</v>
      </c>
      <c r="P1276" s="97"/>
      <c r="Q1276" s="23" t="str">
        <f>VLOOKUP(BD!U1276,OPERATION!A$1:C$20,2,TRUE)</f>
        <v>A1</v>
      </c>
      <c r="R1276" s="34" t="s">
        <v>61</v>
      </c>
      <c r="S1276" s="23">
        <f t="shared" si="77"/>
        <v>0</v>
      </c>
      <c r="T1276" s="98">
        <f t="shared" si="79"/>
        <v>6</v>
      </c>
      <c r="U1276" s="99">
        <f>V$1+(INT(SUM(S$2:S1276)/70)*"00:15")</f>
        <v>0.41666666666666669</v>
      </c>
    </row>
    <row r="1277" spans="13:21" x14ac:dyDescent="0.2">
      <c r="M1277" s="22" t="str">
        <f t="shared" si="78"/>
        <v xml:space="preserve">  </v>
      </c>
      <c r="O1277" s="24">
        <f t="shared" si="76"/>
        <v>0</v>
      </c>
      <c r="P1277" s="97"/>
      <c r="Q1277" s="23" t="str">
        <f>VLOOKUP(BD!U1277,OPERATION!A$1:C$20,2,TRUE)</f>
        <v>A1</v>
      </c>
      <c r="R1277" s="34" t="s">
        <v>61</v>
      </c>
      <c r="S1277" s="23">
        <f t="shared" si="77"/>
        <v>0</v>
      </c>
      <c r="T1277" s="98">
        <f t="shared" si="79"/>
        <v>6</v>
      </c>
      <c r="U1277" s="99">
        <f>V$1+(INT(SUM(S$2:S1277)/70)*"00:15")</f>
        <v>0.41666666666666669</v>
      </c>
    </row>
    <row r="1278" spans="13:21" x14ac:dyDescent="0.2">
      <c r="M1278" s="22" t="str">
        <f t="shared" si="78"/>
        <v xml:space="preserve">  </v>
      </c>
      <c r="O1278" s="24">
        <f t="shared" si="76"/>
        <v>0</v>
      </c>
      <c r="P1278" s="97"/>
      <c r="Q1278" s="23" t="str">
        <f>VLOOKUP(BD!U1278,OPERATION!A$1:C$20,2,TRUE)</f>
        <v>A1</v>
      </c>
      <c r="R1278" s="34" t="s">
        <v>61</v>
      </c>
      <c r="S1278" s="23">
        <f t="shared" si="77"/>
        <v>0</v>
      </c>
      <c r="T1278" s="98">
        <f t="shared" si="79"/>
        <v>6</v>
      </c>
      <c r="U1278" s="99">
        <f>V$1+(INT(SUM(S$2:S1278)/70)*"00:15")</f>
        <v>0.41666666666666669</v>
      </c>
    </row>
    <row r="1279" spans="13:21" x14ac:dyDescent="0.2">
      <c r="M1279" s="22" t="str">
        <f t="shared" si="78"/>
        <v xml:space="preserve">  </v>
      </c>
      <c r="O1279" s="24">
        <f t="shared" si="76"/>
        <v>0</v>
      </c>
      <c r="P1279" s="97"/>
      <c r="Q1279" s="23" t="str">
        <f>VLOOKUP(BD!U1279,OPERATION!A$1:C$20,2,TRUE)</f>
        <v>A1</v>
      </c>
      <c r="R1279" s="34" t="s">
        <v>61</v>
      </c>
      <c r="S1279" s="23">
        <f t="shared" si="77"/>
        <v>0</v>
      </c>
      <c r="T1279" s="98">
        <f t="shared" si="79"/>
        <v>6</v>
      </c>
      <c r="U1279" s="99">
        <f>V$1+(INT(SUM(S$2:S1279)/70)*"00:15")</f>
        <v>0.41666666666666669</v>
      </c>
    </row>
    <row r="1280" spans="13:21" x14ac:dyDescent="0.2">
      <c r="M1280" s="22" t="str">
        <f t="shared" si="78"/>
        <v xml:space="preserve">  </v>
      </c>
      <c r="O1280" s="24">
        <f t="shared" ref="O1280:O1343" si="80">I1280*30+J1280*14</f>
        <v>0</v>
      </c>
      <c r="P1280" s="97"/>
      <c r="Q1280" s="23" t="str">
        <f>VLOOKUP(BD!U1280,OPERATION!A$1:C$20,2,TRUE)</f>
        <v>A1</v>
      </c>
      <c r="R1280" s="34" t="s">
        <v>61</v>
      </c>
      <c r="S1280" s="23">
        <f t="shared" ref="S1280:S1343" si="81">I1280+J1280+K1280</f>
        <v>0</v>
      </c>
      <c r="T1280" s="98">
        <f t="shared" si="79"/>
        <v>6</v>
      </c>
      <c r="U1280" s="99">
        <f>V$1+(INT(SUM(S$2:S1280)/70)*"00:15")</f>
        <v>0.41666666666666669</v>
      </c>
    </row>
    <row r="1281" spans="13:21" x14ac:dyDescent="0.2">
      <c r="M1281" s="22" t="str">
        <f t="shared" ref="M1281:M1344" si="82">CONCATENATE(B1282,"  ",C1282)</f>
        <v xml:space="preserve">  </v>
      </c>
      <c r="O1281" s="24">
        <f t="shared" si="80"/>
        <v>0</v>
      </c>
      <c r="P1281" s="97"/>
      <c r="Q1281" s="23" t="str">
        <f>VLOOKUP(BD!U1281,OPERATION!A$1:C$20,2,TRUE)</f>
        <v>A1</v>
      </c>
      <c r="R1281" s="34" t="s">
        <v>61</v>
      </c>
      <c r="S1281" s="23">
        <f t="shared" si="81"/>
        <v>0</v>
      </c>
      <c r="T1281" s="98">
        <f t="shared" si="79"/>
        <v>6</v>
      </c>
      <c r="U1281" s="99">
        <f>V$1+(INT(SUM(S$2:S1281)/70)*"00:15")</f>
        <v>0.41666666666666669</v>
      </c>
    </row>
    <row r="1282" spans="13:21" x14ac:dyDescent="0.2">
      <c r="M1282" s="22" t="str">
        <f t="shared" si="82"/>
        <v xml:space="preserve">  </v>
      </c>
      <c r="O1282" s="24">
        <f t="shared" si="80"/>
        <v>0</v>
      </c>
      <c r="P1282" s="97"/>
      <c r="Q1282" s="23" t="str">
        <f>VLOOKUP(BD!U1282,OPERATION!A$1:C$20,2,TRUE)</f>
        <v>A1</v>
      </c>
      <c r="R1282" s="34" t="s">
        <v>61</v>
      </c>
      <c r="S1282" s="23">
        <f t="shared" si="81"/>
        <v>0</v>
      </c>
      <c r="T1282" s="98">
        <f t="shared" si="79"/>
        <v>6</v>
      </c>
      <c r="U1282" s="99">
        <f>V$1+(INT(SUM(S$2:S1282)/70)*"00:15")</f>
        <v>0.41666666666666669</v>
      </c>
    </row>
    <row r="1283" spans="13:21" x14ac:dyDescent="0.2">
      <c r="M1283" s="22" t="str">
        <f t="shared" si="82"/>
        <v xml:space="preserve">  </v>
      </c>
      <c r="O1283" s="24">
        <f t="shared" si="80"/>
        <v>0</v>
      </c>
      <c r="P1283" s="97"/>
      <c r="Q1283" s="23" t="str">
        <f>VLOOKUP(BD!U1283,OPERATION!A$1:C$20,2,TRUE)</f>
        <v>A1</v>
      </c>
      <c r="R1283" s="34" t="s">
        <v>61</v>
      </c>
      <c r="S1283" s="23">
        <f t="shared" si="81"/>
        <v>0</v>
      </c>
      <c r="T1283" s="98">
        <f t="shared" ref="T1283:T1346" si="83">IF(OR(U1283&lt;&gt;U1282,U1283=U1282),SUMIF(U:U,U1283,S:S),"")</f>
        <v>6</v>
      </c>
      <c r="U1283" s="99">
        <f>V$1+(INT(SUM(S$2:S1283)/70)*"00:15")</f>
        <v>0.41666666666666669</v>
      </c>
    </row>
    <row r="1284" spans="13:21" x14ac:dyDescent="0.2">
      <c r="M1284" s="22" t="str">
        <f t="shared" si="82"/>
        <v xml:space="preserve">  </v>
      </c>
      <c r="O1284" s="24">
        <f t="shared" si="80"/>
        <v>0</v>
      </c>
      <c r="P1284" s="97"/>
      <c r="Q1284" s="23" t="str">
        <f>VLOOKUP(BD!U1284,OPERATION!A$1:C$20,2,TRUE)</f>
        <v>A1</v>
      </c>
      <c r="R1284" s="34" t="s">
        <v>61</v>
      </c>
      <c r="S1284" s="23">
        <f t="shared" si="81"/>
        <v>0</v>
      </c>
      <c r="T1284" s="98">
        <f t="shared" si="83"/>
        <v>6</v>
      </c>
      <c r="U1284" s="99">
        <f>V$1+(INT(SUM(S$2:S1284)/70)*"00:15")</f>
        <v>0.41666666666666669</v>
      </c>
    </row>
    <row r="1285" spans="13:21" x14ac:dyDescent="0.2">
      <c r="M1285" s="22" t="str">
        <f t="shared" si="82"/>
        <v xml:space="preserve">  </v>
      </c>
      <c r="O1285" s="24">
        <f t="shared" si="80"/>
        <v>0</v>
      </c>
      <c r="P1285" s="97"/>
      <c r="Q1285" s="23" t="str">
        <f>VLOOKUP(BD!U1285,OPERATION!A$1:C$20,2,TRUE)</f>
        <v>A1</v>
      </c>
      <c r="R1285" s="34" t="s">
        <v>61</v>
      </c>
      <c r="S1285" s="23">
        <f t="shared" si="81"/>
        <v>0</v>
      </c>
      <c r="T1285" s="98">
        <f t="shared" si="83"/>
        <v>6</v>
      </c>
      <c r="U1285" s="99">
        <f>V$1+(INT(SUM(S$2:S1285)/70)*"00:15")</f>
        <v>0.41666666666666669</v>
      </c>
    </row>
    <row r="1286" spans="13:21" x14ac:dyDescent="0.2">
      <c r="M1286" s="22" t="str">
        <f t="shared" si="82"/>
        <v xml:space="preserve">  </v>
      </c>
      <c r="O1286" s="24">
        <f t="shared" si="80"/>
        <v>0</v>
      </c>
      <c r="P1286" s="97"/>
      <c r="Q1286" s="23" t="str">
        <f>VLOOKUP(BD!U1286,OPERATION!A$1:C$20,2,TRUE)</f>
        <v>A1</v>
      </c>
      <c r="R1286" s="34" t="s">
        <v>61</v>
      </c>
      <c r="S1286" s="23">
        <f t="shared" si="81"/>
        <v>0</v>
      </c>
      <c r="T1286" s="98">
        <f t="shared" si="83"/>
        <v>6</v>
      </c>
      <c r="U1286" s="99">
        <f>V$1+(INT(SUM(S$2:S1286)/70)*"00:15")</f>
        <v>0.41666666666666669</v>
      </c>
    </row>
    <row r="1287" spans="13:21" x14ac:dyDescent="0.2">
      <c r="M1287" s="22" t="str">
        <f t="shared" si="82"/>
        <v xml:space="preserve">  </v>
      </c>
      <c r="O1287" s="24">
        <f t="shared" si="80"/>
        <v>0</v>
      </c>
      <c r="P1287" s="97"/>
      <c r="Q1287" s="23" t="str">
        <f>VLOOKUP(BD!U1287,OPERATION!A$1:C$20,2,TRUE)</f>
        <v>A1</v>
      </c>
      <c r="R1287" s="34" t="s">
        <v>61</v>
      </c>
      <c r="S1287" s="23">
        <f t="shared" si="81"/>
        <v>0</v>
      </c>
      <c r="T1287" s="98">
        <f t="shared" si="83"/>
        <v>6</v>
      </c>
      <c r="U1287" s="99">
        <f>V$1+(INT(SUM(S$2:S1287)/70)*"00:15")</f>
        <v>0.41666666666666669</v>
      </c>
    </row>
    <row r="1288" spans="13:21" x14ac:dyDescent="0.2">
      <c r="M1288" s="22" t="str">
        <f t="shared" si="82"/>
        <v xml:space="preserve">  </v>
      </c>
      <c r="O1288" s="24">
        <f t="shared" si="80"/>
        <v>0</v>
      </c>
      <c r="P1288" s="97"/>
      <c r="Q1288" s="23" t="str">
        <f>VLOOKUP(BD!U1288,OPERATION!A$1:C$20,2,TRUE)</f>
        <v>A1</v>
      </c>
      <c r="R1288" s="34" t="s">
        <v>61</v>
      </c>
      <c r="S1288" s="23">
        <f t="shared" si="81"/>
        <v>0</v>
      </c>
      <c r="T1288" s="98">
        <f t="shared" si="83"/>
        <v>6</v>
      </c>
      <c r="U1288" s="99">
        <f>V$1+(INT(SUM(S$2:S1288)/70)*"00:15")</f>
        <v>0.41666666666666669</v>
      </c>
    </row>
    <row r="1289" spans="13:21" x14ac:dyDescent="0.2">
      <c r="M1289" s="22" t="str">
        <f t="shared" si="82"/>
        <v xml:space="preserve">  </v>
      </c>
      <c r="O1289" s="24">
        <f t="shared" si="80"/>
        <v>0</v>
      </c>
      <c r="P1289" s="97"/>
      <c r="Q1289" s="23" t="str">
        <f>VLOOKUP(BD!U1289,OPERATION!A$1:C$20,2,TRUE)</f>
        <v>A1</v>
      </c>
      <c r="R1289" s="34" t="s">
        <v>61</v>
      </c>
      <c r="S1289" s="23">
        <f t="shared" si="81"/>
        <v>0</v>
      </c>
      <c r="T1289" s="98">
        <f t="shared" si="83"/>
        <v>6</v>
      </c>
      <c r="U1289" s="99">
        <f>V$1+(INT(SUM(S$2:S1289)/70)*"00:15")</f>
        <v>0.41666666666666669</v>
      </c>
    </row>
    <row r="1290" spans="13:21" x14ac:dyDescent="0.2">
      <c r="M1290" s="22" t="str">
        <f t="shared" si="82"/>
        <v xml:space="preserve">  </v>
      </c>
      <c r="O1290" s="24">
        <f t="shared" si="80"/>
        <v>0</v>
      </c>
      <c r="P1290" s="97"/>
      <c r="Q1290" s="23" t="str">
        <f>VLOOKUP(BD!U1290,OPERATION!A$1:C$20,2,TRUE)</f>
        <v>A1</v>
      </c>
      <c r="R1290" s="34" t="s">
        <v>61</v>
      </c>
      <c r="S1290" s="23">
        <f t="shared" si="81"/>
        <v>0</v>
      </c>
      <c r="T1290" s="98">
        <f t="shared" si="83"/>
        <v>6</v>
      </c>
      <c r="U1290" s="99">
        <f>V$1+(INT(SUM(S$2:S1290)/70)*"00:15")</f>
        <v>0.41666666666666669</v>
      </c>
    </row>
    <row r="1291" spans="13:21" x14ac:dyDescent="0.2">
      <c r="M1291" s="22" t="str">
        <f t="shared" si="82"/>
        <v xml:space="preserve">  </v>
      </c>
      <c r="O1291" s="24">
        <f t="shared" si="80"/>
        <v>0</v>
      </c>
      <c r="P1291" s="97"/>
      <c r="Q1291" s="23" t="str">
        <f>VLOOKUP(BD!U1291,OPERATION!A$1:C$20,2,TRUE)</f>
        <v>A1</v>
      </c>
      <c r="R1291" s="34" t="s">
        <v>61</v>
      </c>
      <c r="S1291" s="23">
        <f t="shared" si="81"/>
        <v>0</v>
      </c>
      <c r="T1291" s="98">
        <f t="shared" si="83"/>
        <v>6</v>
      </c>
      <c r="U1291" s="99">
        <f>V$1+(INT(SUM(S$2:S1291)/70)*"00:15")</f>
        <v>0.41666666666666669</v>
      </c>
    </row>
    <row r="1292" spans="13:21" x14ac:dyDescent="0.2">
      <c r="M1292" s="22" t="str">
        <f t="shared" si="82"/>
        <v xml:space="preserve">  </v>
      </c>
      <c r="O1292" s="24">
        <f t="shared" si="80"/>
        <v>0</v>
      </c>
      <c r="P1292" s="97"/>
      <c r="Q1292" s="23" t="str">
        <f>VLOOKUP(BD!U1292,OPERATION!A$1:C$20,2,TRUE)</f>
        <v>A1</v>
      </c>
      <c r="R1292" s="34" t="s">
        <v>61</v>
      </c>
      <c r="S1292" s="23">
        <f t="shared" si="81"/>
        <v>0</v>
      </c>
      <c r="T1292" s="98">
        <f t="shared" si="83"/>
        <v>6</v>
      </c>
      <c r="U1292" s="99">
        <f>V$1+(INT(SUM(S$2:S1292)/70)*"00:15")</f>
        <v>0.41666666666666669</v>
      </c>
    </row>
    <row r="1293" spans="13:21" x14ac:dyDescent="0.2">
      <c r="M1293" s="22" t="str">
        <f t="shared" si="82"/>
        <v xml:space="preserve">  </v>
      </c>
      <c r="O1293" s="24">
        <f t="shared" si="80"/>
        <v>0</v>
      </c>
      <c r="P1293" s="97"/>
      <c r="Q1293" s="23" t="str">
        <f>VLOOKUP(BD!U1293,OPERATION!A$1:C$20,2,TRUE)</f>
        <v>A1</v>
      </c>
      <c r="R1293" s="34" t="s">
        <v>61</v>
      </c>
      <c r="S1293" s="23">
        <f t="shared" si="81"/>
        <v>0</v>
      </c>
      <c r="T1293" s="98">
        <f t="shared" si="83"/>
        <v>6</v>
      </c>
      <c r="U1293" s="99">
        <f>V$1+(INT(SUM(S$2:S1293)/70)*"00:15")</f>
        <v>0.41666666666666669</v>
      </c>
    </row>
    <row r="1294" spans="13:21" x14ac:dyDescent="0.2">
      <c r="M1294" s="22" t="str">
        <f t="shared" si="82"/>
        <v xml:space="preserve">  </v>
      </c>
      <c r="O1294" s="24">
        <f t="shared" si="80"/>
        <v>0</v>
      </c>
      <c r="P1294" s="97"/>
      <c r="Q1294" s="23" t="str">
        <f>VLOOKUP(BD!U1294,OPERATION!A$1:C$20,2,TRUE)</f>
        <v>A1</v>
      </c>
      <c r="R1294" s="34" t="s">
        <v>61</v>
      </c>
      <c r="S1294" s="23">
        <f t="shared" si="81"/>
        <v>0</v>
      </c>
      <c r="T1294" s="98">
        <f t="shared" si="83"/>
        <v>6</v>
      </c>
      <c r="U1294" s="99">
        <f>V$1+(INT(SUM(S$2:S1294)/70)*"00:15")</f>
        <v>0.41666666666666669</v>
      </c>
    </row>
    <row r="1295" spans="13:21" x14ac:dyDescent="0.2">
      <c r="M1295" s="22" t="str">
        <f t="shared" si="82"/>
        <v xml:space="preserve">  </v>
      </c>
      <c r="O1295" s="24">
        <f t="shared" si="80"/>
        <v>0</v>
      </c>
      <c r="P1295" s="97"/>
      <c r="Q1295" s="23" t="str">
        <f>VLOOKUP(BD!U1295,OPERATION!A$1:C$20,2,TRUE)</f>
        <v>A1</v>
      </c>
      <c r="R1295" s="34" t="s">
        <v>61</v>
      </c>
      <c r="S1295" s="23">
        <f t="shared" si="81"/>
        <v>0</v>
      </c>
      <c r="T1295" s="98">
        <f t="shared" si="83"/>
        <v>6</v>
      </c>
      <c r="U1295" s="99">
        <f>V$1+(INT(SUM(S$2:S1295)/70)*"00:15")</f>
        <v>0.41666666666666669</v>
      </c>
    </row>
    <row r="1296" spans="13:21" x14ac:dyDescent="0.2">
      <c r="M1296" s="22" t="str">
        <f t="shared" si="82"/>
        <v xml:space="preserve">  </v>
      </c>
      <c r="O1296" s="24">
        <f t="shared" si="80"/>
        <v>0</v>
      </c>
      <c r="P1296" s="97"/>
      <c r="Q1296" s="23" t="str">
        <f>VLOOKUP(BD!U1296,OPERATION!A$1:C$20,2,TRUE)</f>
        <v>A1</v>
      </c>
      <c r="R1296" s="34" t="s">
        <v>61</v>
      </c>
      <c r="S1296" s="23">
        <f t="shared" si="81"/>
        <v>0</v>
      </c>
      <c r="T1296" s="98">
        <f t="shared" si="83"/>
        <v>6</v>
      </c>
      <c r="U1296" s="99">
        <f>V$1+(INT(SUM(S$2:S1296)/70)*"00:15")</f>
        <v>0.41666666666666669</v>
      </c>
    </row>
    <row r="1297" spans="13:21" x14ac:dyDescent="0.2">
      <c r="M1297" s="22" t="str">
        <f t="shared" si="82"/>
        <v xml:space="preserve">  </v>
      </c>
      <c r="O1297" s="24">
        <f t="shared" si="80"/>
        <v>0</v>
      </c>
      <c r="P1297" s="97"/>
      <c r="Q1297" s="23" t="str">
        <f>VLOOKUP(BD!U1297,OPERATION!A$1:C$20,2,TRUE)</f>
        <v>A1</v>
      </c>
      <c r="R1297" s="34" t="s">
        <v>61</v>
      </c>
      <c r="S1297" s="23">
        <f t="shared" si="81"/>
        <v>0</v>
      </c>
      <c r="T1297" s="98">
        <f t="shared" si="83"/>
        <v>6</v>
      </c>
      <c r="U1297" s="99">
        <f>V$1+(INT(SUM(S$2:S1297)/70)*"00:15")</f>
        <v>0.41666666666666669</v>
      </c>
    </row>
    <row r="1298" spans="13:21" x14ac:dyDescent="0.2">
      <c r="M1298" s="22" t="str">
        <f t="shared" si="82"/>
        <v xml:space="preserve">  </v>
      </c>
      <c r="O1298" s="24">
        <f t="shared" si="80"/>
        <v>0</v>
      </c>
      <c r="P1298" s="97"/>
      <c r="Q1298" s="23" t="str">
        <f>VLOOKUP(BD!U1298,OPERATION!A$1:C$20,2,TRUE)</f>
        <v>A1</v>
      </c>
      <c r="R1298" s="34" t="s">
        <v>61</v>
      </c>
      <c r="S1298" s="23">
        <f t="shared" si="81"/>
        <v>0</v>
      </c>
      <c r="T1298" s="98">
        <f t="shared" si="83"/>
        <v>6</v>
      </c>
      <c r="U1298" s="99">
        <f>V$1+(INT(SUM(S$2:S1298)/70)*"00:15")</f>
        <v>0.41666666666666669</v>
      </c>
    </row>
    <row r="1299" spans="13:21" x14ac:dyDescent="0.2">
      <c r="M1299" s="22" t="str">
        <f t="shared" si="82"/>
        <v xml:space="preserve">  </v>
      </c>
      <c r="O1299" s="24">
        <f t="shared" si="80"/>
        <v>0</v>
      </c>
      <c r="P1299" s="97"/>
      <c r="Q1299" s="23" t="str">
        <f>VLOOKUP(BD!U1299,OPERATION!A$1:C$20,2,TRUE)</f>
        <v>A1</v>
      </c>
      <c r="R1299" s="34" t="s">
        <v>61</v>
      </c>
      <c r="S1299" s="23">
        <f t="shared" si="81"/>
        <v>0</v>
      </c>
      <c r="T1299" s="98">
        <f t="shared" si="83"/>
        <v>6</v>
      </c>
      <c r="U1299" s="99">
        <f>V$1+(INT(SUM(S$2:S1299)/70)*"00:15")</f>
        <v>0.41666666666666669</v>
      </c>
    </row>
    <row r="1300" spans="13:21" x14ac:dyDescent="0.2">
      <c r="M1300" s="22" t="str">
        <f t="shared" si="82"/>
        <v xml:space="preserve">  </v>
      </c>
      <c r="O1300" s="24">
        <f t="shared" si="80"/>
        <v>0</v>
      </c>
      <c r="P1300" s="97"/>
      <c r="Q1300" s="23" t="str">
        <f>VLOOKUP(BD!U1300,OPERATION!A$1:C$20,2,TRUE)</f>
        <v>A1</v>
      </c>
      <c r="R1300" s="34" t="s">
        <v>61</v>
      </c>
      <c r="S1300" s="23">
        <f t="shared" si="81"/>
        <v>0</v>
      </c>
      <c r="T1300" s="98">
        <f t="shared" si="83"/>
        <v>6</v>
      </c>
      <c r="U1300" s="99">
        <f>V$1+(INT(SUM(S$2:S1300)/70)*"00:15")</f>
        <v>0.41666666666666669</v>
      </c>
    </row>
    <row r="1301" spans="13:21" x14ac:dyDescent="0.2">
      <c r="M1301" s="22" t="str">
        <f t="shared" si="82"/>
        <v xml:space="preserve">  </v>
      </c>
      <c r="O1301" s="24">
        <f t="shared" si="80"/>
        <v>0</v>
      </c>
      <c r="P1301" s="97"/>
      <c r="Q1301" s="23" t="str">
        <f>VLOOKUP(BD!U1301,OPERATION!A$1:C$20,2,TRUE)</f>
        <v>A1</v>
      </c>
      <c r="R1301" s="34" t="s">
        <v>61</v>
      </c>
      <c r="S1301" s="23">
        <f t="shared" si="81"/>
        <v>0</v>
      </c>
      <c r="T1301" s="98">
        <f t="shared" si="83"/>
        <v>6</v>
      </c>
      <c r="U1301" s="99">
        <f>V$1+(INT(SUM(S$2:S1301)/70)*"00:15")</f>
        <v>0.41666666666666669</v>
      </c>
    </row>
    <row r="1302" spans="13:21" x14ac:dyDescent="0.2">
      <c r="M1302" s="22" t="str">
        <f t="shared" si="82"/>
        <v xml:space="preserve">  </v>
      </c>
      <c r="O1302" s="24">
        <f t="shared" si="80"/>
        <v>0</v>
      </c>
      <c r="P1302" s="97"/>
      <c r="Q1302" s="23" t="str">
        <f>VLOOKUP(BD!U1302,OPERATION!A$1:C$20,2,TRUE)</f>
        <v>A1</v>
      </c>
      <c r="R1302" s="34" t="s">
        <v>61</v>
      </c>
      <c r="S1302" s="23">
        <f t="shared" si="81"/>
        <v>0</v>
      </c>
      <c r="T1302" s="98">
        <f t="shared" si="83"/>
        <v>6</v>
      </c>
      <c r="U1302" s="99">
        <f>V$1+(INT(SUM(S$2:S1302)/70)*"00:15")</f>
        <v>0.41666666666666669</v>
      </c>
    </row>
    <row r="1303" spans="13:21" x14ac:dyDescent="0.2">
      <c r="M1303" s="22" t="str">
        <f t="shared" si="82"/>
        <v xml:space="preserve">  </v>
      </c>
      <c r="O1303" s="24">
        <f t="shared" si="80"/>
        <v>0</v>
      </c>
      <c r="P1303" s="97"/>
      <c r="Q1303" s="23" t="str">
        <f>VLOOKUP(BD!U1303,OPERATION!A$1:C$20,2,TRUE)</f>
        <v>A1</v>
      </c>
      <c r="R1303" s="34" t="s">
        <v>61</v>
      </c>
      <c r="S1303" s="23">
        <f t="shared" si="81"/>
        <v>0</v>
      </c>
      <c r="T1303" s="98">
        <f t="shared" si="83"/>
        <v>6</v>
      </c>
      <c r="U1303" s="99">
        <f>V$1+(INT(SUM(S$2:S1303)/70)*"00:15")</f>
        <v>0.41666666666666669</v>
      </c>
    </row>
    <row r="1304" spans="13:21" x14ac:dyDescent="0.2">
      <c r="M1304" s="22" t="str">
        <f t="shared" si="82"/>
        <v xml:space="preserve">  </v>
      </c>
      <c r="O1304" s="24">
        <f t="shared" si="80"/>
        <v>0</v>
      </c>
      <c r="P1304" s="97"/>
      <c r="Q1304" s="23" t="str">
        <f>VLOOKUP(BD!U1304,OPERATION!A$1:C$20,2,TRUE)</f>
        <v>A1</v>
      </c>
      <c r="R1304" s="34" t="s">
        <v>61</v>
      </c>
      <c r="S1304" s="23">
        <f t="shared" si="81"/>
        <v>0</v>
      </c>
      <c r="T1304" s="98">
        <f t="shared" si="83"/>
        <v>6</v>
      </c>
      <c r="U1304" s="99">
        <f>V$1+(INT(SUM(S$2:S1304)/70)*"00:15")</f>
        <v>0.41666666666666669</v>
      </c>
    </row>
    <row r="1305" spans="13:21" x14ac:dyDescent="0.2">
      <c r="M1305" s="22" t="str">
        <f t="shared" si="82"/>
        <v xml:space="preserve">  </v>
      </c>
      <c r="O1305" s="24">
        <f t="shared" si="80"/>
        <v>0</v>
      </c>
      <c r="P1305" s="97"/>
      <c r="Q1305" s="23" t="str">
        <f>VLOOKUP(BD!U1305,OPERATION!A$1:C$20,2,TRUE)</f>
        <v>A1</v>
      </c>
      <c r="R1305" s="34" t="s">
        <v>61</v>
      </c>
      <c r="S1305" s="23">
        <f t="shared" si="81"/>
        <v>0</v>
      </c>
      <c r="T1305" s="98">
        <f t="shared" si="83"/>
        <v>6</v>
      </c>
      <c r="U1305" s="99">
        <f>V$1+(INT(SUM(S$2:S1305)/70)*"00:15")</f>
        <v>0.41666666666666669</v>
      </c>
    </row>
    <row r="1306" spans="13:21" x14ac:dyDescent="0.2">
      <c r="M1306" s="22" t="str">
        <f t="shared" si="82"/>
        <v xml:space="preserve">  </v>
      </c>
      <c r="O1306" s="24">
        <f t="shared" si="80"/>
        <v>0</v>
      </c>
      <c r="P1306" s="97"/>
      <c r="Q1306" s="23" t="str">
        <f>VLOOKUP(BD!U1306,OPERATION!A$1:C$20,2,TRUE)</f>
        <v>A1</v>
      </c>
      <c r="R1306" s="34" t="s">
        <v>61</v>
      </c>
      <c r="S1306" s="23">
        <f t="shared" si="81"/>
        <v>0</v>
      </c>
      <c r="T1306" s="98">
        <f t="shared" si="83"/>
        <v>6</v>
      </c>
      <c r="U1306" s="99">
        <f>V$1+(INT(SUM(S$2:S1306)/70)*"00:15")</f>
        <v>0.41666666666666669</v>
      </c>
    </row>
    <row r="1307" spans="13:21" x14ac:dyDescent="0.2">
      <c r="M1307" s="22" t="str">
        <f t="shared" si="82"/>
        <v xml:space="preserve">  </v>
      </c>
      <c r="O1307" s="24">
        <f t="shared" si="80"/>
        <v>0</v>
      </c>
      <c r="P1307" s="97"/>
      <c r="Q1307" s="23" t="str">
        <f>VLOOKUP(BD!U1307,OPERATION!A$1:C$20,2,TRUE)</f>
        <v>A1</v>
      </c>
      <c r="R1307" s="34" t="s">
        <v>61</v>
      </c>
      <c r="S1307" s="23">
        <f t="shared" si="81"/>
        <v>0</v>
      </c>
      <c r="T1307" s="98">
        <f t="shared" si="83"/>
        <v>6</v>
      </c>
      <c r="U1307" s="99">
        <f>V$1+(INT(SUM(S$2:S1307)/70)*"00:15")</f>
        <v>0.41666666666666669</v>
      </c>
    </row>
    <row r="1308" spans="13:21" x14ac:dyDescent="0.2">
      <c r="M1308" s="22" t="str">
        <f t="shared" si="82"/>
        <v xml:space="preserve">  </v>
      </c>
      <c r="O1308" s="24">
        <f t="shared" si="80"/>
        <v>0</v>
      </c>
      <c r="P1308" s="97"/>
      <c r="Q1308" s="23" t="str">
        <f>VLOOKUP(BD!U1308,OPERATION!A$1:C$20,2,TRUE)</f>
        <v>A1</v>
      </c>
      <c r="R1308" s="34" t="s">
        <v>61</v>
      </c>
      <c r="S1308" s="23">
        <f t="shared" si="81"/>
        <v>0</v>
      </c>
      <c r="T1308" s="98">
        <f t="shared" si="83"/>
        <v>6</v>
      </c>
      <c r="U1308" s="99">
        <f>V$1+(INT(SUM(S$2:S1308)/70)*"00:15")</f>
        <v>0.41666666666666669</v>
      </c>
    </row>
    <row r="1309" spans="13:21" x14ac:dyDescent="0.2">
      <c r="M1309" s="22" t="str">
        <f t="shared" si="82"/>
        <v xml:space="preserve">  </v>
      </c>
      <c r="O1309" s="24">
        <f t="shared" si="80"/>
        <v>0</v>
      </c>
      <c r="P1309" s="97"/>
      <c r="Q1309" s="23" t="str">
        <f>VLOOKUP(BD!U1309,OPERATION!A$1:C$20,2,TRUE)</f>
        <v>A1</v>
      </c>
      <c r="R1309" s="34" t="s">
        <v>61</v>
      </c>
      <c r="S1309" s="23">
        <f t="shared" si="81"/>
        <v>0</v>
      </c>
      <c r="T1309" s="98">
        <f t="shared" si="83"/>
        <v>6</v>
      </c>
      <c r="U1309" s="99">
        <f>V$1+(INT(SUM(S$2:S1309)/70)*"00:15")</f>
        <v>0.41666666666666669</v>
      </c>
    </row>
    <row r="1310" spans="13:21" x14ac:dyDescent="0.2">
      <c r="M1310" s="22" t="str">
        <f t="shared" si="82"/>
        <v xml:space="preserve">  </v>
      </c>
      <c r="O1310" s="24">
        <f t="shared" si="80"/>
        <v>0</v>
      </c>
      <c r="P1310" s="97"/>
      <c r="Q1310" s="23" t="str">
        <f>VLOOKUP(BD!U1310,OPERATION!A$1:C$20,2,TRUE)</f>
        <v>A1</v>
      </c>
      <c r="R1310" s="34" t="s">
        <v>61</v>
      </c>
      <c r="S1310" s="23">
        <f t="shared" si="81"/>
        <v>0</v>
      </c>
      <c r="T1310" s="98">
        <f t="shared" si="83"/>
        <v>6</v>
      </c>
      <c r="U1310" s="99">
        <f>V$1+(INT(SUM(S$2:S1310)/70)*"00:15")</f>
        <v>0.41666666666666669</v>
      </c>
    </row>
    <row r="1311" spans="13:21" x14ac:dyDescent="0.2">
      <c r="M1311" s="22" t="str">
        <f t="shared" si="82"/>
        <v xml:space="preserve">  </v>
      </c>
      <c r="O1311" s="24">
        <f t="shared" si="80"/>
        <v>0</v>
      </c>
      <c r="P1311" s="97"/>
      <c r="Q1311" s="23" t="str">
        <f>VLOOKUP(BD!U1311,OPERATION!A$1:C$20,2,TRUE)</f>
        <v>A1</v>
      </c>
      <c r="R1311" s="34" t="s">
        <v>61</v>
      </c>
      <c r="S1311" s="23">
        <f t="shared" si="81"/>
        <v>0</v>
      </c>
      <c r="T1311" s="98">
        <f t="shared" si="83"/>
        <v>6</v>
      </c>
      <c r="U1311" s="99">
        <f>V$1+(INT(SUM(S$2:S1311)/70)*"00:15")</f>
        <v>0.41666666666666669</v>
      </c>
    </row>
    <row r="1312" spans="13:21" x14ac:dyDescent="0.2">
      <c r="M1312" s="22" t="str">
        <f t="shared" si="82"/>
        <v xml:space="preserve">  </v>
      </c>
      <c r="O1312" s="24">
        <f t="shared" si="80"/>
        <v>0</v>
      </c>
      <c r="P1312" s="97"/>
      <c r="Q1312" s="23" t="str">
        <f>VLOOKUP(BD!U1312,OPERATION!A$1:C$20,2,TRUE)</f>
        <v>A1</v>
      </c>
      <c r="R1312" s="34" t="s">
        <v>61</v>
      </c>
      <c r="S1312" s="23">
        <f t="shared" si="81"/>
        <v>0</v>
      </c>
      <c r="T1312" s="98">
        <f t="shared" si="83"/>
        <v>6</v>
      </c>
      <c r="U1312" s="99">
        <f>V$1+(INT(SUM(S$2:S1312)/70)*"00:15")</f>
        <v>0.41666666666666669</v>
      </c>
    </row>
    <row r="1313" spans="13:21" x14ac:dyDescent="0.2">
      <c r="M1313" s="22" t="str">
        <f t="shared" si="82"/>
        <v xml:space="preserve">  </v>
      </c>
      <c r="O1313" s="24">
        <f t="shared" si="80"/>
        <v>0</v>
      </c>
      <c r="P1313" s="97"/>
      <c r="Q1313" s="23" t="str">
        <f>VLOOKUP(BD!U1313,OPERATION!A$1:C$20,2,TRUE)</f>
        <v>A1</v>
      </c>
      <c r="R1313" s="34" t="s">
        <v>61</v>
      </c>
      <c r="S1313" s="23">
        <f t="shared" si="81"/>
        <v>0</v>
      </c>
      <c r="T1313" s="98">
        <f t="shared" si="83"/>
        <v>6</v>
      </c>
      <c r="U1313" s="99">
        <f>V$1+(INT(SUM(S$2:S1313)/70)*"00:15")</f>
        <v>0.41666666666666669</v>
      </c>
    </row>
    <row r="1314" spans="13:21" x14ac:dyDescent="0.2">
      <c r="M1314" s="22" t="str">
        <f t="shared" si="82"/>
        <v xml:space="preserve">  </v>
      </c>
      <c r="O1314" s="24">
        <f t="shared" si="80"/>
        <v>0</v>
      </c>
      <c r="P1314" s="97"/>
      <c r="Q1314" s="23" t="str">
        <f>VLOOKUP(BD!U1314,OPERATION!A$1:C$20,2,TRUE)</f>
        <v>A1</v>
      </c>
      <c r="R1314" s="34" t="s">
        <v>61</v>
      </c>
      <c r="S1314" s="23">
        <f t="shared" si="81"/>
        <v>0</v>
      </c>
      <c r="T1314" s="98">
        <f t="shared" si="83"/>
        <v>6</v>
      </c>
      <c r="U1314" s="99">
        <f>V$1+(INT(SUM(S$2:S1314)/70)*"00:15")</f>
        <v>0.41666666666666669</v>
      </c>
    </row>
    <row r="1315" spans="13:21" x14ac:dyDescent="0.2">
      <c r="M1315" s="22" t="str">
        <f t="shared" si="82"/>
        <v xml:space="preserve">  </v>
      </c>
      <c r="O1315" s="24">
        <f t="shared" si="80"/>
        <v>0</v>
      </c>
      <c r="P1315" s="97"/>
      <c r="Q1315" s="23" t="str">
        <f>VLOOKUP(BD!U1315,OPERATION!A$1:C$20,2,TRUE)</f>
        <v>A1</v>
      </c>
      <c r="R1315" s="34" t="s">
        <v>61</v>
      </c>
      <c r="S1315" s="23">
        <f t="shared" si="81"/>
        <v>0</v>
      </c>
      <c r="T1315" s="98">
        <f t="shared" si="83"/>
        <v>6</v>
      </c>
      <c r="U1315" s="99">
        <f>V$1+(INT(SUM(S$2:S1315)/70)*"00:15")</f>
        <v>0.41666666666666669</v>
      </c>
    </row>
    <row r="1316" spans="13:21" x14ac:dyDescent="0.2">
      <c r="M1316" s="22" t="str">
        <f t="shared" si="82"/>
        <v xml:space="preserve">  </v>
      </c>
      <c r="O1316" s="24">
        <f t="shared" si="80"/>
        <v>0</v>
      </c>
      <c r="P1316" s="97"/>
      <c r="Q1316" s="23" t="str">
        <f>VLOOKUP(BD!U1316,OPERATION!A$1:C$20,2,TRUE)</f>
        <v>A1</v>
      </c>
      <c r="R1316" s="34" t="s">
        <v>61</v>
      </c>
      <c r="S1316" s="23">
        <f t="shared" si="81"/>
        <v>0</v>
      </c>
      <c r="T1316" s="98">
        <f t="shared" si="83"/>
        <v>6</v>
      </c>
      <c r="U1316" s="99">
        <f>V$1+(INT(SUM(S$2:S1316)/70)*"00:15")</f>
        <v>0.41666666666666669</v>
      </c>
    </row>
    <row r="1317" spans="13:21" x14ac:dyDescent="0.2">
      <c r="M1317" s="22" t="str">
        <f t="shared" si="82"/>
        <v xml:space="preserve">  </v>
      </c>
      <c r="O1317" s="24">
        <f t="shared" si="80"/>
        <v>0</v>
      </c>
      <c r="P1317" s="97"/>
      <c r="Q1317" s="23" t="str">
        <f>VLOOKUP(BD!U1317,OPERATION!A$1:C$20,2,TRUE)</f>
        <v>A1</v>
      </c>
      <c r="R1317" s="34" t="s">
        <v>61</v>
      </c>
      <c r="S1317" s="23">
        <f t="shared" si="81"/>
        <v>0</v>
      </c>
      <c r="T1317" s="98">
        <f t="shared" si="83"/>
        <v>6</v>
      </c>
      <c r="U1317" s="99">
        <f>V$1+(INT(SUM(S$2:S1317)/70)*"00:15")</f>
        <v>0.41666666666666669</v>
      </c>
    </row>
    <row r="1318" spans="13:21" x14ac:dyDescent="0.2">
      <c r="M1318" s="22" t="str">
        <f t="shared" si="82"/>
        <v xml:space="preserve">  </v>
      </c>
      <c r="O1318" s="24">
        <f t="shared" si="80"/>
        <v>0</v>
      </c>
      <c r="P1318" s="97"/>
      <c r="Q1318" s="23" t="str">
        <f>VLOOKUP(BD!U1318,OPERATION!A$1:C$20,2,TRUE)</f>
        <v>A1</v>
      </c>
      <c r="R1318" s="34" t="s">
        <v>61</v>
      </c>
      <c r="S1318" s="23">
        <f t="shared" si="81"/>
        <v>0</v>
      </c>
      <c r="T1318" s="98">
        <f t="shared" si="83"/>
        <v>6</v>
      </c>
      <c r="U1318" s="99">
        <f>V$1+(INT(SUM(S$2:S1318)/70)*"00:15")</f>
        <v>0.41666666666666669</v>
      </c>
    </row>
    <row r="1319" spans="13:21" x14ac:dyDescent="0.2">
      <c r="M1319" s="22" t="str">
        <f t="shared" si="82"/>
        <v xml:space="preserve">  </v>
      </c>
      <c r="O1319" s="24">
        <f t="shared" si="80"/>
        <v>0</v>
      </c>
      <c r="P1319" s="97"/>
      <c r="Q1319" s="23" t="str">
        <f>VLOOKUP(BD!U1319,OPERATION!A$1:C$20,2,TRUE)</f>
        <v>A1</v>
      </c>
      <c r="R1319" s="34" t="s">
        <v>61</v>
      </c>
      <c r="S1319" s="23">
        <f t="shared" si="81"/>
        <v>0</v>
      </c>
      <c r="T1319" s="98">
        <f t="shared" si="83"/>
        <v>6</v>
      </c>
      <c r="U1319" s="99">
        <f>V$1+(INT(SUM(S$2:S1319)/70)*"00:15")</f>
        <v>0.41666666666666669</v>
      </c>
    </row>
    <row r="1320" spans="13:21" x14ac:dyDescent="0.2">
      <c r="M1320" s="22" t="str">
        <f t="shared" si="82"/>
        <v xml:space="preserve">  </v>
      </c>
      <c r="O1320" s="24">
        <f t="shared" si="80"/>
        <v>0</v>
      </c>
      <c r="P1320" s="97"/>
      <c r="Q1320" s="23" t="str">
        <f>VLOOKUP(BD!U1320,OPERATION!A$1:C$20,2,TRUE)</f>
        <v>A1</v>
      </c>
      <c r="R1320" s="34" t="s">
        <v>61</v>
      </c>
      <c r="S1320" s="23">
        <f t="shared" si="81"/>
        <v>0</v>
      </c>
      <c r="T1320" s="98">
        <f t="shared" si="83"/>
        <v>6</v>
      </c>
      <c r="U1320" s="99">
        <f>V$1+(INT(SUM(S$2:S1320)/70)*"00:15")</f>
        <v>0.41666666666666669</v>
      </c>
    </row>
    <row r="1321" spans="13:21" x14ac:dyDescent="0.2">
      <c r="M1321" s="22" t="str">
        <f t="shared" si="82"/>
        <v xml:space="preserve">  </v>
      </c>
      <c r="O1321" s="24">
        <f t="shared" si="80"/>
        <v>0</v>
      </c>
      <c r="P1321" s="97"/>
      <c r="Q1321" s="23" t="str">
        <f>VLOOKUP(BD!U1321,OPERATION!A$1:C$20,2,TRUE)</f>
        <v>A1</v>
      </c>
      <c r="R1321" s="34" t="s">
        <v>61</v>
      </c>
      <c r="S1321" s="23">
        <f t="shared" si="81"/>
        <v>0</v>
      </c>
      <c r="T1321" s="98">
        <f t="shared" si="83"/>
        <v>6</v>
      </c>
      <c r="U1321" s="99">
        <f>V$1+(INT(SUM(S$2:S1321)/70)*"00:15")</f>
        <v>0.41666666666666669</v>
      </c>
    </row>
    <row r="1322" spans="13:21" x14ac:dyDescent="0.2">
      <c r="M1322" s="22" t="str">
        <f t="shared" si="82"/>
        <v xml:space="preserve">  </v>
      </c>
      <c r="O1322" s="24">
        <f t="shared" si="80"/>
        <v>0</v>
      </c>
      <c r="P1322" s="97"/>
      <c r="Q1322" s="23" t="str">
        <f>VLOOKUP(BD!U1322,OPERATION!A$1:C$20,2,TRUE)</f>
        <v>A1</v>
      </c>
      <c r="R1322" s="34" t="s">
        <v>61</v>
      </c>
      <c r="S1322" s="23">
        <f t="shared" si="81"/>
        <v>0</v>
      </c>
      <c r="T1322" s="98">
        <f t="shared" si="83"/>
        <v>6</v>
      </c>
      <c r="U1322" s="99">
        <f>V$1+(INT(SUM(S$2:S1322)/70)*"00:15")</f>
        <v>0.41666666666666669</v>
      </c>
    </row>
    <row r="1323" spans="13:21" x14ac:dyDescent="0.2">
      <c r="M1323" s="22" t="str">
        <f t="shared" si="82"/>
        <v xml:space="preserve">  </v>
      </c>
      <c r="O1323" s="24">
        <f t="shared" si="80"/>
        <v>0</v>
      </c>
      <c r="P1323" s="97"/>
      <c r="Q1323" s="23" t="str">
        <f>VLOOKUP(BD!U1323,OPERATION!A$1:C$20,2,TRUE)</f>
        <v>A1</v>
      </c>
      <c r="R1323" s="34" t="s">
        <v>61</v>
      </c>
      <c r="S1323" s="23">
        <f t="shared" si="81"/>
        <v>0</v>
      </c>
      <c r="T1323" s="98">
        <f t="shared" si="83"/>
        <v>6</v>
      </c>
      <c r="U1323" s="99">
        <f>V$1+(INT(SUM(S$2:S1323)/70)*"00:15")</f>
        <v>0.41666666666666669</v>
      </c>
    </row>
    <row r="1324" spans="13:21" x14ac:dyDescent="0.2">
      <c r="M1324" s="22" t="str">
        <f t="shared" si="82"/>
        <v xml:space="preserve">  </v>
      </c>
      <c r="O1324" s="24">
        <f t="shared" si="80"/>
        <v>0</v>
      </c>
      <c r="P1324" s="97"/>
      <c r="Q1324" s="23" t="str">
        <f>VLOOKUP(BD!U1324,OPERATION!A$1:C$20,2,TRUE)</f>
        <v>A1</v>
      </c>
      <c r="R1324" s="34" t="s">
        <v>61</v>
      </c>
      <c r="S1324" s="23">
        <f t="shared" si="81"/>
        <v>0</v>
      </c>
      <c r="T1324" s="98">
        <f t="shared" si="83"/>
        <v>6</v>
      </c>
      <c r="U1324" s="99">
        <f>V$1+(INT(SUM(S$2:S1324)/70)*"00:15")</f>
        <v>0.41666666666666669</v>
      </c>
    </row>
    <row r="1325" spans="13:21" x14ac:dyDescent="0.2">
      <c r="M1325" s="22" t="str">
        <f t="shared" si="82"/>
        <v xml:space="preserve">  </v>
      </c>
      <c r="O1325" s="24">
        <f t="shared" si="80"/>
        <v>0</v>
      </c>
      <c r="P1325" s="97"/>
      <c r="Q1325" s="23" t="str">
        <f>VLOOKUP(BD!U1325,OPERATION!A$1:C$20,2,TRUE)</f>
        <v>A1</v>
      </c>
      <c r="R1325" s="34" t="s">
        <v>61</v>
      </c>
      <c r="S1325" s="23">
        <f t="shared" si="81"/>
        <v>0</v>
      </c>
      <c r="T1325" s="98">
        <f t="shared" si="83"/>
        <v>6</v>
      </c>
      <c r="U1325" s="99">
        <f>V$1+(INT(SUM(S$2:S1325)/70)*"00:15")</f>
        <v>0.41666666666666669</v>
      </c>
    </row>
    <row r="1326" spans="13:21" x14ac:dyDescent="0.2">
      <c r="M1326" s="22" t="str">
        <f t="shared" si="82"/>
        <v xml:space="preserve">  </v>
      </c>
      <c r="O1326" s="24">
        <f t="shared" si="80"/>
        <v>0</v>
      </c>
      <c r="P1326" s="97"/>
      <c r="Q1326" s="23" t="str">
        <f>VLOOKUP(BD!U1326,OPERATION!A$1:C$20,2,TRUE)</f>
        <v>A1</v>
      </c>
      <c r="R1326" s="34" t="s">
        <v>61</v>
      </c>
      <c r="S1326" s="23">
        <f t="shared" si="81"/>
        <v>0</v>
      </c>
      <c r="T1326" s="98">
        <f t="shared" si="83"/>
        <v>6</v>
      </c>
      <c r="U1326" s="99">
        <f>V$1+(INT(SUM(S$2:S1326)/70)*"00:15")</f>
        <v>0.41666666666666669</v>
      </c>
    </row>
    <row r="1327" spans="13:21" x14ac:dyDescent="0.2">
      <c r="M1327" s="22" t="str">
        <f t="shared" si="82"/>
        <v xml:space="preserve">  </v>
      </c>
      <c r="O1327" s="24">
        <f t="shared" si="80"/>
        <v>0</v>
      </c>
      <c r="P1327" s="97"/>
      <c r="Q1327" s="23" t="str">
        <f>VLOOKUP(BD!U1327,OPERATION!A$1:C$20,2,TRUE)</f>
        <v>A1</v>
      </c>
      <c r="R1327" s="34" t="s">
        <v>61</v>
      </c>
      <c r="S1327" s="23">
        <f t="shared" si="81"/>
        <v>0</v>
      </c>
      <c r="T1327" s="98">
        <f t="shared" si="83"/>
        <v>6</v>
      </c>
      <c r="U1327" s="99">
        <f>V$1+(INT(SUM(S$2:S1327)/70)*"00:15")</f>
        <v>0.41666666666666669</v>
      </c>
    </row>
    <row r="1328" spans="13:21" x14ac:dyDescent="0.2">
      <c r="M1328" s="22" t="str">
        <f t="shared" si="82"/>
        <v xml:space="preserve">  </v>
      </c>
      <c r="O1328" s="24">
        <f t="shared" si="80"/>
        <v>0</v>
      </c>
      <c r="P1328" s="97"/>
      <c r="Q1328" s="23" t="str">
        <f>VLOOKUP(BD!U1328,OPERATION!A$1:C$20,2,TRUE)</f>
        <v>A1</v>
      </c>
      <c r="R1328" s="34" t="s">
        <v>61</v>
      </c>
      <c r="S1328" s="23">
        <f t="shared" si="81"/>
        <v>0</v>
      </c>
      <c r="T1328" s="98">
        <f t="shared" si="83"/>
        <v>6</v>
      </c>
      <c r="U1328" s="99">
        <f>V$1+(INT(SUM(S$2:S1328)/70)*"00:15")</f>
        <v>0.41666666666666669</v>
      </c>
    </row>
    <row r="1329" spans="13:21" x14ac:dyDescent="0.2">
      <c r="M1329" s="22" t="str">
        <f t="shared" si="82"/>
        <v xml:space="preserve">  </v>
      </c>
      <c r="O1329" s="24">
        <f t="shared" si="80"/>
        <v>0</v>
      </c>
      <c r="P1329" s="97"/>
      <c r="Q1329" s="23" t="str">
        <f>VLOOKUP(BD!U1329,OPERATION!A$1:C$20,2,TRUE)</f>
        <v>A1</v>
      </c>
      <c r="R1329" s="34" t="s">
        <v>61</v>
      </c>
      <c r="S1329" s="23">
        <f t="shared" si="81"/>
        <v>0</v>
      </c>
      <c r="T1329" s="98">
        <f t="shared" si="83"/>
        <v>6</v>
      </c>
      <c r="U1329" s="99">
        <f>V$1+(INT(SUM(S$2:S1329)/70)*"00:15")</f>
        <v>0.41666666666666669</v>
      </c>
    </row>
    <row r="1330" spans="13:21" x14ac:dyDescent="0.2">
      <c r="M1330" s="22" t="str">
        <f t="shared" si="82"/>
        <v xml:space="preserve">  </v>
      </c>
      <c r="O1330" s="24">
        <f t="shared" si="80"/>
        <v>0</v>
      </c>
      <c r="P1330" s="97"/>
      <c r="Q1330" s="23" t="str">
        <f>VLOOKUP(BD!U1330,OPERATION!A$1:C$20,2,TRUE)</f>
        <v>A1</v>
      </c>
      <c r="R1330" s="34" t="s">
        <v>61</v>
      </c>
      <c r="S1330" s="23">
        <f t="shared" si="81"/>
        <v>0</v>
      </c>
      <c r="T1330" s="98">
        <f t="shared" si="83"/>
        <v>6</v>
      </c>
      <c r="U1330" s="99">
        <f>V$1+(INT(SUM(S$2:S1330)/70)*"00:15")</f>
        <v>0.41666666666666669</v>
      </c>
    </row>
    <row r="1331" spans="13:21" x14ac:dyDescent="0.2">
      <c r="M1331" s="22" t="str">
        <f t="shared" si="82"/>
        <v xml:space="preserve">  </v>
      </c>
      <c r="O1331" s="24">
        <f t="shared" si="80"/>
        <v>0</v>
      </c>
      <c r="P1331" s="97"/>
      <c r="Q1331" s="23" t="str">
        <f>VLOOKUP(BD!U1331,OPERATION!A$1:C$20,2,TRUE)</f>
        <v>A1</v>
      </c>
      <c r="R1331" s="34" t="s">
        <v>61</v>
      </c>
      <c r="S1331" s="23">
        <f t="shared" si="81"/>
        <v>0</v>
      </c>
      <c r="T1331" s="98">
        <f t="shared" si="83"/>
        <v>6</v>
      </c>
      <c r="U1331" s="99">
        <f>V$1+(INT(SUM(S$2:S1331)/70)*"00:15")</f>
        <v>0.41666666666666669</v>
      </c>
    </row>
    <row r="1332" spans="13:21" x14ac:dyDescent="0.2">
      <c r="M1332" s="22" t="str">
        <f t="shared" si="82"/>
        <v xml:space="preserve">  </v>
      </c>
      <c r="O1332" s="24">
        <f t="shared" si="80"/>
        <v>0</v>
      </c>
      <c r="P1332" s="97"/>
      <c r="Q1332" s="23" t="str">
        <f>VLOOKUP(BD!U1332,OPERATION!A$1:C$20,2,TRUE)</f>
        <v>A1</v>
      </c>
      <c r="R1332" s="34" t="s">
        <v>61</v>
      </c>
      <c r="S1332" s="23">
        <f t="shared" si="81"/>
        <v>0</v>
      </c>
      <c r="T1332" s="98">
        <f t="shared" si="83"/>
        <v>6</v>
      </c>
      <c r="U1332" s="99">
        <f>V$1+(INT(SUM(S$2:S1332)/70)*"00:15")</f>
        <v>0.41666666666666669</v>
      </c>
    </row>
    <row r="1333" spans="13:21" x14ac:dyDescent="0.2">
      <c r="M1333" s="22" t="str">
        <f t="shared" si="82"/>
        <v xml:space="preserve">  </v>
      </c>
      <c r="O1333" s="24">
        <f t="shared" si="80"/>
        <v>0</v>
      </c>
      <c r="P1333" s="97"/>
      <c r="Q1333" s="23" t="str">
        <f>VLOOKUP(BD!U1333,OPERATION!A$1:C$20,2,TRUE)</f>
        <v>A1</v>
      </c>
      <c r="R1333" s="34" t="s">
        <v>61</v>
      </c>
      <c r="S1333" s="23">
        <f t="shared" si="81"/>
        <v>0</v>
      </c>
      <c r="T1333" s="98">
        <f t="shared" si="83"/>
        <v>6</v>
      </c>
      <c r="U1333" s="99">
        <f>V$1+(INT(SUM(S$2:S1333)/70)*"00:15")</f>
        <v>0.41666666666666669</v>
      </c>
    </row>
    <row r="1334" spans="13:21" x14ac:dyDescent="0.2">
      <c r="M1334" s="22" t="str">
        <f t="shared" si="82"/>
        <v xml:space="preserve">  </v>
      </c>
      <c r="O1334" s="24">
        <f t="shared" si="80"/>
        <v>0</v>
      </c>
      <c r="P1334" s="97"/>
      <c r="Q1334" s="23" t="str">
        <f>VLOOKUP(BD!U1334,OPERATION!A$1:C$20,2,TRUE)</f>
        <v>A1</v>
      </c>
      <c r="R1334" s="34" t="s">
        <v>61</v>
      </c>
      <c r="S1334" s="23">
        <f t="shared" si="81"/>
        <v>0</v>
      </c>
      <c r="T1334" s="98">
        <f t="shared" si="83"/>
        <v>6</v>
      </c>
      <c r="U1334" s="99">
        <f>V$1+(INT(SUM(S$2:S1334)/70)*"00:15")</f>
        <v>0.41666666666666669</v>
      </c>
    </row>
    <row r="1335" spans="13:21" x14ac:dyDescent="0.2">
      <c r="M1335" s="22" t="str">
        <f t="shared" si="82"/>
        <v xml:space="preserve">  </v>
      </c>
      <c r="O1335" s="24">
        <f t="shared" si="80"/>
        <v>0</v>
      </c>
      <c r="P1335" s="97"/>
      <c r="Q1335" s="23" t="str">
        <f>VLOOKUP(BD!U1335,OPERATION!A$1:C$20,2,TRUE)</f>
        <v>A1</v>
      </c>
      <c r="R1335" s="34" t="s">
        <v>61</v>
      </c>
      <c r="S1335" s="23">
        <f t="shared" si="81"/>
        <v>0</v>
      </c>
      <c r="T1335" s="98">
        <f t="shared" si="83"/>
        <v>6</v>
      </c>
      <c r="U1335" s="99">
        <f>V$1+(INT(SUM(S$2:S1335)/70)*"00:15")</f>
        <v>0.41666666666666669</v>
      </c>
    </row>
    <row r="1336" spans="13:21" x14ac:dyDescent="0.2">
      <c r="M1336" s="22" t="str">
        <f t="shared" si="82"/>
        <v xml:space="preserve">  </v>
      </c>
      <c r="O1336" s="24">
        <f t="shared" si="80"/>
        <v>0</v>
      </c>
      <c r="P1336" s="97"/>
      <c r="Q1336" s="23" t="str">
        <f>VLOOKUP(BD!U1336,OPERATION!A$1:C$20,2,TRUE)</f>
        <v>A1</v>
      </c>
      <c r="R1336" s="34" t="s">
        <v>61</v>
      </c>
      <c r="S1336" s="23">
        <f t="shared" si="81"/>
        <v>0</v>
      </c>
      <c r="T1336" s="98">
        <f t="shared" si="83"/>
        <v>6</v>
      </c>
      <c r="U1336" s="99">
        <f>V$1+(INT(SUM(S$2:S1336)/70)*"00:15")</f>
        <v>0.41666666666666669</v>
      </c>
    </row>
    <row r="1337" spans="13:21" x14ac:dyDescent="0.2">
      <c r="M1337" s="22" t="str">
        <f t="shared" si="82"/>
        <v xml:space="preserve">  </v>
      </c>
      <c r="O1337" s="24">
        <f t="shared" si="80"/>
        <v>0</v>
      </c>
      <c r="P1337" s="97"/>
      <c r="Q1337" s="23" t="str">
        <f>VLOOKUP(BD!U1337,OPERATION!A$1:C$20,2,TRUE)</f>
        <v>A1</v>
      </c>
      <c r="R1337" s="34" t="s">
        <v>61</v>
      </c>
      <c r="S1337" s="23">
        <f t="shared" si="81"/>
        <v>0</v>
      </c>
      <c r="T1337" s="98">
        <f t="shared" si="83"/>
        <v>6</v>
      </c>
      <c r="U1337" s="99">
        <f>V$1+(INT(SUM(S$2:S1337)/70)*"00:15")</f>
        <v>0.41666666666666669</v>
      </c>
    </row>
    <row r="1338" spans="13:21" x14ac:dyDescent="0.2">
      <c r="M1338" s="22" t="str">
        <f t="shared" si="82"/>
        <v xml:space="preserve">  </v>
      </c>
      <c r="O1338" s="24">
        <f t="shared" si="80"/>
        <v>0</v>
      </c>
      <c r="P1338" s="97"/>
      <c r="Q1338" s="23" t="str">
        <f>VLOOKUP(BD!U1338,OPERATION!A$1:C$20,2,TRUE)</f>
        <v>A1</v>
      </c>
      <c r="R1338" s="34" t="s">
        <v>61</v>
      </c>
      <c r="S1338" s="23">
        <f t="shared" si="81"/>
        <v>0</v>
      </c>
      <c r="T1338" s="98">
        <f t="shared" si="83"/>
        <v>6</v>
      </c>
      <c r="U1338" s="99">
        <f>V$1+(INT(SUM(S$2:S1338)/70)*"00:15")</f>
        <v>0.41666666666666669</v>
      </c>
    </row>
    <row r="1339" spans="13:21" x14ac:dyDescent="0.2">
      <c r="M1339" s="22" t="str">
        <f t="shared" si="82"/>
        <v xml:space="preserve">  </v>
      </c>
      <c r="O1339" s="24">
        <f t="shared" si="80"/>
        <v>0</v>
      </c>
      <c r="P1339" s="97"/>
      <c r="Q1339" s="23" t="str">
        <f>VLOOKUP(BD!U1339,OPERATION!A$1:C$20,2,TRUE)</f>
        <v>A1</v>
      </c>
      <c r="R1339" s="34" t="s">
        <v>61</v>
      </c>
      <c r="S1339" s="23">
        <f t="shared" si="81"/>
        <v>0</v>
      </c>
      <c r="T1339" s="98">
        <f t="shared" si="83"/>
        <v>6</v>
      </c>
      <c r="U1339" s="99">
        <f>V$1+(INT(SUM(S$2:S1339)/70)*"00:15")</f>
        <v>0.41666666666666669</v>
      </c>
    </row>
    <row r="1340" spans="13:21" x14ac:dyDescent="0.2">
      <c r="M1340" s="22" t="str">
        <f t="shared" si="82"/>
        <v xml:space="preserve">  </v>
      </c>
      <c r="O1340" s="24">
        <f t="shared" si="80"/>
        <v>0</v>
      </c>
      <c r="P1340" s="97"/>
      <c r="Q1340" s="23" t="str">
        <f>VLOOKUP(BD!U1340,OPERATION!A$1:C$20,2,TRUE)</f>
        <v>A1</v>
      </c>
      <c r="R1340" s="34" t="s">
        <v>61</v>
      </c>
      <c r="S1340" s="23">
        <f t="shared" si="81"/>
        <v>0</v>
      </c>
      <c r="T1340" s="98">
        <f t="shared" si="83"/>
        <v>6</v>
      </c>
      <c r="U1340" s="99">
        <f>V$1+(INT(SUM(S$2:S1340)/70)*"00:15")</f>
        <v>0.41666666666666669</v>
      </c>
    </row>
    <row r="1341" spans="13:21" x14ac:dyDescent="0.2">
      <c r="M1341" s="22" t="str">
        <f t="shared" si="82"/>
        <v xml:space="preserve">  </v>
      </c>
      <c r="O1341" s="24">
        <f t="shared" si="80"/>
        <v>0</v>
      </c>
      <c r="P1341" s="97"/>
      <c r="Q1341" s="23" t="str">
        <f>VLOOKUP(BD!U1341,OPERATION!A$1:C$20,2,TRUE)</f>
        <v>A1</v>
      </c>
      <c r="R1341" s="34" t="s">
        <v>61</v>
      </c>
      <c r="S1341" s="23">
        <f t="shared" si="81"/>
        <v>0</v>
      </c>
      <c r="T1341" s="98">
        <f t="shared" si="83"/>
        <v>6</v>
      </c>
      <c r="U1341" s="99">
        <f>V$1+(INT(SUM(S$2:S1341)/70)*"00:15")</f>
        <v>0.41666666666666669</v>
      </c>
    </row>
    <row r="1342" spans="13:21" x14ac:dyDescent="0.2">
      <c r="M1342" s="22" t="str">
        <f t="shared" si="82"/>
        <v xml:space="preserve">  </v>
      </c>
      <c r="O1342" s="24">
        <f t="shared" si="80"/>
        <v>0</v>
      </c>
      <c r="P1342" s="97"/>
      <c r="Q1342" s="23" t="str">
        <f>VLOOKUP(BD!U1342,OPERATION!A$1:C$20,2,TRUE)</f>
        <v>A1</v>
      </c>
      <c r="R1342" s="34" t="s">
        <v>61</v>
      </c>
      <c r="S1342" s="23">
        <f t="shared" si="81"/>
        <v>0</v>
      </c>
      <c r="T1342" s="98">
        <f t="shared" si="83"/>
        <v>6</v>
      </c>
      <c r="U1342" s="99">
        <f>V$1+(INT(SUM(S$2:S1342)/70)*"00:15")</f>
        <v>0.41666666666666669</v>
      </c>
    </row>
    <row r="1343" spans="13:21" x14ac:dyDescent="0.2">
      <c r="M1343" s="22" t="str">
        <f t="shared" si="82"/>
        <v xml:space="preserve">  </v>
      </c>
      <c r="O1343" s="24">
        <f t="shared" si="80"/>
        <v>0</v>
      </c>
      <c r="P1343" s="97"/>
      <c r="Q1343" s="23" t="str">
        <f>VLOOKUP(BD!U1343,OPERATION!A$1:C$20,2,TRUE)</f>
        <v>A1</v>
      </c>
      <c r="R1343" s="34" t="s">
        <v>61</v>
      </c>
      <c r="S1343" s="23">
        <f t="shared" si="81"/>
        <v>0</v>
      </c>
      <c r="T1343" s="98">
        <f t="shared" si="83"/>
        <v>6</v>
      </c>
      <c r="U1343" s="99">
        <f>V$1+(INT(SUM(S$2:S1343)/70)*"00:15")</f>
        <v>0.41666666666666669</v>
      </c>
    </row>
    <row r="1344" spans="13:21" x14ac:dyDescent="0.2">
      <c r="M1344" s="22" t="str">
        <f t="shared" si="82"/>
        <v xml:space="preserve">  </v>
      </c>
      <c r="O1344" s="24">
        <f t="shared" ref="O1344:O1407" si="84">I1344*30+J1344*14</f>
        <v>0</v>
      </c>
      <c r="P1344" s="97"/>
      <c r="Q1344" s="23" t="str">
        <f>VLOOKUP(BD!U1344,OPERATION!A$1:C$20,2,TRUE)</f>
        <v>A1</v>
      </c>
      <c r="R1344" s="34" t="s">
        <v>61</v>
      </c>
      <c r="S1344" s="23">
        <f t="shared" ref="S1344:S1407" si="85">I1344+J1344+K1344</f>
        <v>0</v>
      </c>
      <c r="T1344" s="98">
        <f t="shared" si="83"/>
        <v>6</v>
      </c>
      <c r="U1344" s="99">
        <f>V$1+(INT(SUM(S$2:S1344)/70)*"00:15")</f>
        <v>0.41666666666666669</v>
      </c>
    </row>
    <row r="1345" spans="13:21" x14ac:dyDescent="0.2">
      <c r="M1345" s="22" t="str">
        <f t="shared" ref="M1345:M1408" si="86">CONCATENATE(B1346,"  ",C1346)</f>
        <v xml:space="preserve">  </v>
      </c>
      <c r="O1345" s="24">
        <f t="shared" si="84"/>
        <v>0</v>
      </c>
      <c r="P1345" s="97"/>
      <c r="Q1345" s="23" t="str">
        <f>VLOOKUP(BD!U1345,OPERATION!A$1:C$20,2,TRUE)</f>
        <v>A1</v>
      </c>
      <c r="R1345" s="34" t="s">
        <v>61</v>
      </c>
      <c r="S1345" s="23">
        <f t="shared" si="85"/>
        <v>0</v>
      </c>
      <c r="T1345" s="98">
        <f t="shared" si="83"/>
        <v>6</v>
      </c>
      <c r="U1345" s="99">
        <f>V$1+(INT(SUM(S$2:S1345)/70)*"00:15")</f>
        <v>0.41666666666666669</v>
      </c>
    </row>
    <row r="1346" spans="13:21" x14ac:dyDescent="0.2">
      <c r="M1346" s="22" t="str">
        <f t="shared" si="86"/>
        <v xml:space="preserve">  </v>
      </c>
      <c r="O1346" s="24">
        <f t="shared" si="84"/>
        <v>0</v>
      </c>
      <c r="P1346" s="97"/>
      <c r="Q1346" s="23" t="str">
        <f>VLOOKUP(BD!U1346,OPERATION!A$1:C$20,2,TRUE)</f>
        <v>A1</v>
      </c>
      <c r="R1346" s="34" t="s">
        <v>61</v>
      </c>
      <c r="S1346" s="23">
        <f t="shared" si="85"/>
        <v>0</v>
      </c>
      <c r="T1346" s="98">
        <f t="shared" si="83"/>
        <v>6</v>
      </c>
      <c r="U1346" s="99">
        <f>V$1+(INT(SUM(S$2:S1346)/70)*"00:15")</f>
        <v>0.41666666666666669</v>
      </c>
    </row>
    <row r="1347" spans="13:21" x14ac:dyDescent="0.2">
      <c r="M1347" s="22" t="str">
        <f t="shared" si="86"/>
        <v xml:space="preserve">  </v>
      </c>
      <c r="O1347" s="24">
        <f t="shared" si="84"/>
        <v>0</v>
      </c>
      <c r="P1347" s="97"/>
      <c r="Q1347" s="23" t="str">
        <f>VLOOKUP(BD!U1347,OPERATION!A$1:C$20,2,TRUE)</f>
        <v>A1</v>
      </c>
      <c r="R1347" s="34" t="s">
        <v>61</v>
      </c>
      <c r="S1347" s="23">
        <f t="shared" si="85"/>
        <v>0</v>
      </c>
      <c r="T1347" s="98">
        <f t="shared" ref="T1347:T1410" si="87">IF(OR(U1347&lt;&gt;U1346,U1347=U1346),SUMIF(U:U,U1347,S:S),"")</f>
        <v>6</v>
      </c>
      <c r="U1347" s="99">
        <f>V$1+(INT(SUM(S$2:S1347)/70)*"00:15")</f>
        <v>0.41666666666666669</v>
      </c>
    </row>
    <row r="1348" spans="13:21" x14ac:dyDescent="0.2">
      <c r="M1348" s="22" t="str">
        <f t="shared" si="86"/>
        <v xml:space="preserve">  </v>
      </c>
      <c r="O1348" s="24">
        <f t="shared" si="84"/>
        <v>0</v>
      </c>
      <c r="P1348" s="97"/>
      <c r="Q1348" s="23" t="str">
        <f>VLOOKUP(BD!U1348,OPERATION!A$1:C$20,2,TRUE)</f>
        <v>A1</v>
      </c>
      <c r="R1348" s="34" t="s">
        <v>61</v>
      </c>
      <c r="S1348" s="23">
        <f t="shared" si="85"/>
        <v>0</v>
      </c>
      <c r="T1348" s="98">
        <f t="shared" si="87"/>
        <v>6</v>
      </c>
      <c r="U1348" s="99">
        <f>V$1+(INT(SUM(S$2:S1348)/70)*"00:15")</f>
        <v>0.41666666666666669</v>
      </c>
    </row>
    <row r="1349" spans="13:21" x14ac:dyDescent="0.2">
      <c r="M1349" s="22" t="str">
        <f t="shared" si="86"/>
        <v xml:space="preserve">  </v>
      </c>
      <c r="O1349" s="24">
        <f t="shared" si="84"/>
        <v>0</v>
      </c>
      <c r="P1349" s="97"/>
      <c r="Q1349" s="23" t="str">
        <f>VLOOKUP(BD!U1349,OPERATION!A$1:C$20,2,TRUE)</f>
        <v>A1</v>
      </c>
      <c r="R1349" s="34" t="s">
        <v>61</v>
      </c>
      <c r="S1349" s="23">
        <f t="shared" si="85"/>
        <v>0</v>
      </c>
      <c r="T1349" s="98">
        <f t="shared" si="87"/>
        <v>6</v>
      </c>
      <c r="U1349" s="99">
        <f>V$1+(INT(SUM(S$2:S1349)/70)*"00:15")</f>
        <v>0.41666666666666669</v>
      </c>
    </row>
    <row r="1350" spans="13:21" x14ac:dyDescent="0.2">
      <c r="M1350" s="22" t="str">
        <f t="shared" si="86"/>
        <v xml:space="preserve">  </v>
      </c>
      <c r="O1350" s="24">
        <f t="shared" si="84"/>
        <v>0</v>
      </c>
      <c r="P1350" s="97"/>
      <c r="Q1350" s="23" t="str">
        <f>VLOOKUP(BD!U1350,OPERATION!A$1:C$20,2,TRUE)</f>
        <v>A1</v>
      </c>
      <c r="R1350" s="34" t="s">
        <v>61</v>
      </c>
      <c r="S1350" s="23">
        <f t="shared" si="85"/>
        <v>0</v>
      </c>
      <c r="T1350" s="98">
        <f t="shared" si="87"/>
        <v>6</v>
      </c>
      <c r="U1350" s="99">
        <f>V$1+(INT(SUM(S$2:S1350)/70)*"00:15")</f>
        <v>0.41666666666666669</v>
      </c>
    </row>
    <row r="1351" spans="13:21" x14ac:dyDescent="0.2">
      <c r="M1351" s="22" t="str">
        <f t="shared" si="86"/>
        <v xml:space="preserve">  </v>
      </c>
      <c r="O1351" s="24">
        <f t="shared" si="84"/>
        <v>0</v>
      </c>
      <c r="P1351" s="97"/>
      <c r="Q1351" s="23" t="str">
        <f>VLOOKUP(BD!U1351,OPERATION!A$1:C$20,2,TRUE)</f>
        <v>A1</v>
      </c>
      <c r="R1351" s="34" t="s">
        <v>61</v>
      </c>
      <c r="S1351" s="23">
        <f t="shared" si="85"/>
        <v>0</v>
      </c>
      <c r="T1351" s="98">
        <f t="shared" si="87"/>
        <v>6</v>
      </c>
      <c r="U1351" s="99">
        <f>V$1+(INT(SUM(S$2:S1351)/70)*"00:15")</f>
        <v>0.41666666666666669</v>
      </c>
    </row>
    <row r="1352" spans="13:21" x14ac:dyDescent="0.2">
      <c r="M1352" s="22" t="str">
        <f t="shared" si="86"/>
        <v xml:space="preserve">  </v>
      </c>
      <c r="O1352" s="24">
        <f t="shared" si="84"/>
        <v>0</v>
      </c>
      <c r="P1352" s="97"/>
      <c r="Q1352" s="23" t="str">
        <f>VLOOKUP(BD!U1352,OPERATION!A$1:C$20,2,TRUE)</f>
        <v>A1</v>
      </c>
      <c r="R1352" s="34" t="s">
        <v>61</v>
      </c>
      <c r="S1352" s="23">
        <f t="shared" si="85"/>
        <v>0</v>
      </c>
      <c r="T1352" s="98">
        <f t="shared" si="87"/>
        <v>6</v>
      </c>
      <c r="U1352" s="99">
        <f>V$1+(INT(SUM(S$2:S1352)/70)*"00:15")</f>
        <v>0.41666666666666669</v>
      </c>
    </row>
    <row r="1353" spans="13:21" x14ac:dyDescent="0.2">
      <c r="M1353" s="22" t="str">
        <f t="shared" si="86"/>
        <v xml:space="preserve">  </v>
      </c>
      <c r="O1353" s="24">
        <f t="shared" si="84"/>
        <v>0</v>
      </c>
      <c r="P1353" s="97"/>
      <c r="Q1353" s="23" t="str">
        <f>VLOOKUP(BD!U1353,OPERATION!A$1:C$20,2,TRUE)</f>
        <v>A1</v>
      </c>
      <c r="R1353" s="34" t="s">
        <v>61</v>
      </c>
      <c r="S1353" s="23">
        <f t="shared" si="85"/>
        <v>0</v>
      </c>
      <c r="T1353" s="98">
        <f t="shared" si="87"/>
        <v>6</v>
      </c>
      <c r="U1353" s="99">
        <f>V$1+(INT(SUM(S$2:S1353)/70)*"00:15")</f>
        <v>0.41666666666666669</v>
      </c>
    </row>
    <row r="1354" spans="13:21" x14ac:dyDescent="0.2">
      <c r="M1354" s="22" t="str">
        <f t="shared" si="86"/>
        <v xml:space="preserve">  </v>
      </c>
      <c r="O1354" s="24">
        <f t="shared" si="84"/>
        <v>0</v>
      </c>
      <c r="P1354" s="97"/>
      <c r="Q1354" s="23" t="str">
        <f>VLOOKUP(BD!U1354,OPERATION!A$1:C$20,2,TRUE)</f>
        <v>A1</v>
      </c>
      <c r="R1354" s="34" t="s">
        <v>61</v>
      </c>
      <c r="S1354" s="23">
        <f t="shared" si="85"/>
        <v>0</v>
      </c>
      <c r="T1354" s="98">
        <f t="shared" si="87"/>
        <v>6</v>
      </c>
      <c r="U1354" s="99">
        <f>V$1+(INT(SUM(S$2:S1354)/70)*"00:15")</f>
        <v>0.41666666666666669</v>
      </c>
    </row>
    <row r="1355" spans="13:21" x14ac:dyDescent="0.2">
      <c r="M1355" s="22" t="str">
        <f t="shared" si="86"/>
        <v xml:space="preserve">  </v>
      </c>
      <c r="O1355" s="24">
        <f t="shared" si="84"/>
        <v>0</v>
      </c>
      <c r="P1355" s="97"/>
      <c r="Q1355" s="23" t="str">
        <f>VLOOKUP(BD!U1355,OPERATION!A$1:C$20,2,TRUE)</f>
        <v>A1</v>
      </c>
      <c r="R1355" s="34" t="s">
        <v>61</v>
      </c>
      <c r="S1355" s="23">
        <f t="shared" si="85"/>
        <v>0</v>
      </c>
      <c r="T1355" s="98">
        <f t="shared" si="87"/>
        <v>6</v>
      </c>
      <c r="U1355" s="99">
        <f>V$1+(INT(SUM(S$2:S1355)/70)*"00:15")</f>
        <v>0.41666666666666669</v>
      </c>
    </row>
    <row r="1356" spans="13:21" x14ac:dyDescent="0.2">
      <c r="M1356" s="22" t="str">
        <f t="shared" si="86"/>
        <v xml:space="preserve">  </v>
      </c>
      <c r="O1356" s="24">
        <f t="shared" si="84"/>
        <v>0</v>
      </c>
      <c r="P1356" s="97"/>
      <c r="Q1356" s="23" t="str">
        <f>VLOOKUP(BD!U1356,OPERATION!A$1:C$20,2,TRUE)</f>
        <v>A1</v>
      </c>
      <c r="R1356" s="34" t="s">
        <v>61</v>
      </c>
      <c r="S1356" s="23">
        <f t="shared" si="85"/>
        <v>0</v>
      </c>
      <c r="T1356" s="98">
        <f t="shared" si="87"/>
        <v>6</v>
      </c>
      <c r="U1356" s="99">
        <f>V$1+(INT(SUM(S$2:S1356)/70)*"00:15")</f>
        <v>0.41666666666666669</v>
      </c>
    </row>
    <row r="1357" spans="13:21" x14ac:dyDescent="0.2">
      <c r="M1357" s="22" t="str">
        <f t="shared" si="86"/>
        <v xml:space="preserve">  </v>
      </c>
      <c r="O1357" s="24">
        <f t="shared" si="84"/>
        <v>0</v>
      </c>
      <c r="P1357" s="97"/>
      <c r="Q1357" s="23" t="str">
        <f>VLOOKUP(BD!U1357,OPERATION!A$1:C$20,2,TRUE)</f>
        <v>A1</v>
      </c>
      <c r="R1357" s="34" t="s">
        <v>61</v>
      </c>
      <c r="S1357" s="23">
        <f t="shared" si="85"/>
        <v>0</v>
      </c>
      <c r="T1357" s="98">
        <f t="shared" si="87"/>
        <v>6</v>
      </c>
      <c r="U1357" s="99">
        <f>V$1+(INT(SUM(S$2:S1357)/70)*"00:15")</f>
        <v>0.41666666666666669</v>
      </c>
    </row>
    <row r="1358" spans="13:21" x14ac:dyDescent="0.2">
      <c r="M1358" s="22" t="str">
        <f t="shared" si="86"/>
        <v xml:space="preserve">  </v>
      </c>
      <c r="O1358" s="24">
        <f t="shared" si="84"/>
        <v>0</v>
      </c>
      <c r="P1358" s="97"/>
      <c r="Q1358" s="23" t="str">
        <f>VLOOKUP(BD!U1358,OPERATION!A$1:C$20,2,TRUE)</f>
        <v>A1</v>
      </c>
      <c r="R1358" s="34" t="s">
        <v>61</v>
      </c>
      <c r="S1358" s="23">
        <f t="shared" si="85"/>
        <v>0</v>
      </c>
      <c r="T1358" s="98">
        <f t="shared" si="87"/>
        <v>6</v>
      </c>
      <c r="U1358" s="99">
        <f>V$1+(INT(SUM(S$2:S1358)/70)*"00:15")</f>
        <v>0.41666666666666669</v>
      </c>
    </row>
    <row r="1359" spans="13:21" x14ac:dyDescent="0.2">
      <c r="M1359" s="22" t="str">
        <f t="shared" si="86"/>
        <v xml:space="preserve">  </v>
      </c>
      <c r="O1359" s="24">
        <f t="shared" si="84"/>
        <v>0</v>
      </c>
      <c r="P1359" s="97"/>
      <c r="Q1359" s="23" t="str">
        <f>VLOOKUP(BD!U1359,OPERATION!A$1:C$20,2,TRUE)</f>
        <v>A1</v>
      </c>
      <c r="R1359" s="34" t="s">
        <v>61</v>
      </c>
      <c r="S1359" s="23">
        <f t="shared" si="85"/>
        <v>0</v>
      </c>
      <c r="T1359" s="98">
        <f t="shared" si="87"/>
        <v>6</v>
      </c>
      <c r="U1359" s="99">
        <f>V$1+(INT(SUM(S$2:S1359)/70)*"00:15")</f>
        <v>0.41666666666666669</v>
      </c>
    </row>
    <row r="1360" spans="13:21" x14ac:dyDescent="0.2">
      <c r="M1360" s="22" t="str">
        <f t="shared" si="86"/>
        <v xml:space="preserve">  </v>
      </c>
      <c r="O1360" s="24">
        <f t="shared" si="84"/>
        <v>0</v>
      </c>
      <c r="P1360" s="97"/>
      <c r="Q1360" s="23" t="str">
        <f>VLOOKUP(BD!U1360,OPERATION!A$1:C$20,2,TRUE)</f>
        <v>A1</v>
      </c>
      <c r="R1360" s="34" t="s">
        <v>61</v>
      </c>
      <c r="S1360" s="23">
        <f t="shared" si="85"/>
        <v>0</v>
      </c>
      <c r="T1360" s="98">
        <f t="shared" si="87"/>
        <v>6</v>
      </c>
      <c r="U1360" s="99">
        <f>V$1+(INT(SUM(S$2:S1360)/70)*"00:15")</f>
        <v>0.41666666666666669</v>
      </c>
    </row>
    <row r="1361" spans="13:21" x14ac:dyDescent="0.2">
      <c r="M1361" s="22" t="str">
        <f t="shared" si="86"/>
        <v xml:space="preserve">  </v>
      </c>
      <c r="O1361" s="24">
        <f t="shared" si="84"/>
        <v>0</v>
      </c>
      <c r="P1361" s="97"/>
      <c r="Q1361" s="23" t="str">
        <f>VLOOKUP(BD!U1361,OPERATION!A$1:C$20,2,TRUE)</f>
        <v>A1</v>
      </c>
      <c r="R1361" s="34" t="s">
        <v>61</v>
      </c>
      <c r="S1361" s="23">
        <f t="shared" si="85"/>
        <v>0</v>
      </c>
      <c r="T1361" s="98">
        <f t="shared" si="87"/>
        <v>6</v>
      </c>
      <c r="U1361" s="99">
        <f>V$1+(INT(SUM(S$2:S1361)/70)*"00:15")</f>
        <v>0.41666666666666669</v>
      </c>
    </row>
    <row r="1362" spans="13:21" x14ac:dyDescent="0.2">
      <c r="M1362" s="22" t="str">
        <f t="shared" si="86"/>
        <v xml:space="preserve">  </v>
      </c>
      <c r="O1362" s="24">
        <f t="shared" si="84"/>
        <v>0</v>
      </c>
      <c r="P1362" s="97"/>
      <c r="Q1362" s="23" t="str">
        <f>VLOOKUP(BD!U1362,OPERATION!A$1:C$20,2,TRUE)</f>
        <v>A1</v>
      </c>
      <c r="R1362" s="34" t="s">
        <v>61</v>
      </c>
      <c r="S1362" s="23">
        <f t="shared" si="85"/>
        <v>0</v>
      </c>
      <c r="T1362" s="98">
        <f t="shared" si="87"/>
        <v>6</v>
      </c>
      <c r="U1362" s="99">
        <f>V$1+(INT(SUM(S$2:S1362)/70)*"00:15")</f>
        <v>0.41666666666666669</v>
      </c>
    </row>
    <row r="1363" spans="13:21" x14ac:dyDescent="0.2">
      <c r="M1363" s="22" t="str">
        <f t="shared" si="86"/>
        <v xml:space="preserve">  </v>
      </c>
      <c r="O1363" s="24">
        <f t="shared" si="84"/>
        <v>0</v>
      </c>
      <c r="P1363" s="97"/>
      <c r="Q1363" s="23" t="str">
        <f>VLOOKUP(BD!U1363,OPERATION!A$1:C$20,2,TRUE)</f>
        <v>A1</v>
      </c>
      <c r="R1363" s="34" t="s">
        <v>61</v>
      </c>
      <c r="S1363" s="23">
        <f t="shared" si="85"/>
        <v>0</v>
      </c>
      <c r="T1363" s="98">
        <f t="shared" si="87"/>
        <v>6</v>
      </c>
      <c r="U1363" s="99">
        <f>V$1+(INT(SUM(S$2:S1363)/70)*"00:15")</f>
        <v>0.41666666666666669</v>
      </c>
    </row>
    <row r="1364" spans="13:21" x14ac:dyDescent="0.2">
      <c r="M1364" s="22" t="str">
        <f t="shared" si="86"/>
        <v xml:space="preserve">  </v>
      </c>
      <c r="O1364" s="24">
        <f t="shared" si="84"/>
        <v>0</v>
      </c>
      <c r="P1364" s="97"/>
      <c r="Q1364" s="23" t="str">
        <f>VLOOKUP(BD!U1364,OPERATION!A$1:C$20,2,TRUE)</f>
        <v>A1</v>
      </c>
      <c r="R1364" s="34" t="s">
        <v>61</v>
      </c>
      <c r="S1364" s="23">
        <f t="shared" si="85"/>
        <v>0</v>
      </c>
      <c r="T1364" s="98">
        <f t="shared" si="87"/>
        <v>6</v>
      </c>
      <c r="U1364" s="99">
        <f>V$1+(INT(SUM(S$2:S1364)/70)*"00:15")</f>
        <v>0.41666666666666669</v>
      </c>
    </row>
    <row r="1365" spans="13:21" x14ac:dyDescent="0.2">
      <c r="M1365" s="22" t="str">
        <f t="shared" si="86"/>
        <v xml:space="preserve">  </v>
      </c>
      <c r="O1365" s="24">
        <f t="shared" si="84"/>
        <v>0</v>
      </c>
      <c r="P1365" s="97"/>
      <c r="Q1365" s="23" t="str">
        <f>VLOOKUP(BD!U1365,OPERATION!A$1:C$20,2,TRUE)</f>
        <v>A1</v>
      </c>
      <c r="R1365" s="34" t="s">
        <v>61</v>
      </c>
      <c r="S1365" s="23">
        <f t="shared" si="85"/>
        <v>0</v>
      </c>
      <c r="T1365" s="98">
        <f t="shared" si="87"/>
        <v>6</v>
      </c>
      <c r="U1365" s="99">
        <f>V$1+(INT(SUM(S$2:S1365)/70)*"00:15")</f>
        <v>0.41666666666666669</v>
      </c>
    </row>
    <row r="1366" spans="13:21" x14ac:dyDescent="0.2">
      <c r="M1366" s="22" t="str">
        <f t="shared" si="86"/>
        <v xml:space="preserve">  </v>
      </c>
      <c r="O1366" s="24">
        <f t="shared" si="84"/>
        <v>0</v>
      </c>
      <c r="P1366" s="97"/>
      <c r="Q1366" s="23" t="str">
        <f>VLOOKUP(BD!U1366,OPERATION!A$1:C$20,2,TRUE)</f>
        <v>A1</v>
      </c>
      <c r="R1366" s="34" t="s">
        <v>61</v>
      </c>
      <c r="S1366" s="23">
        <f t="shared" si="85"/>
        <v>0</v>
      </c>
      <c r="T1366" s="98">
        <f t="shared" si="87"/>
        <v>6</v>
      </c>
      <c r="U1366" s="99">
        <f>V$1+(INT(SUM(S$2:S1366)/70)*"00:15")</f>
        <v>0.41666666666666669</v>
      </c>
    </row>
    <row r="1367" spans="13:21" x14ac:dyDescent="0.2">
      <c r="M1367" s="22" t="str">
        <f t="shared" si="86"/>
        <v xml:space="preserve">  </v>
      </c>
      <c r="O1367" s="24">
        <f t="shared" si="84"/>
        <v>0</v>
      </c>
      <c r="P1367" s="97"/>
      <c r="Q1367" s="23" t="str">
        <f>VLOOKUP(BD!U1367,OPERATION!A$1:C$20,2,TRUE)</f>
        <v>A1</v>
      </c>
      <c r="R1367" s="34" t="s">
        <v>61</v>
      </c>
      <c r="S1367" s="23">
        <f t="shared" si="85"/>
        <v>0</v>
      </c>
      <c r="T1367" s="98">
        <f t="shared" si="87"/>
        <v>6</v>
      </c>
      <c r="U1367" s="99">
        <f>V$1+(INT(SUM(S$2:S1367)/70)*"00:15")</f>
        <v>0.41666666666666669</v>
      </c>
    </row>
    <row r="1368" spans="13:21" x14ac:dyDescent="0.2">
      <c r="M1368" s="22" t="str">
        <f t="shared" si="86"/>
        <v xml:space="preserve">  </v>
      </c>
      <c r="O1368" s="24">
        <f t="shared" si="84"/>
        <v>0</v>
      </c>
      <c r="P1368" s="97"/>
      <c r="Q1368" s="23" t="str">
        <f>VLOOKUP(BD!U1368,OPERATION!A$1:C$20,2,TRUE)</f>
        <v>A1</v>
      </c>
      <c r="R1368" s="34" t="s">
        <v>61</v>
      </c>
      <c r="S1368" s="23">
        <f t="shared" si="85"/>
        <v>0</v>
      </c>
      <c r="T1368" s="98">
        <f t="shared" si="87"/>
        <v>6</v>
      </c>
      <c r="U1368" s="99">
        <f>V$1+(INT(SUM(S$2:S1368)/70)*"00:15")</f>
        <v>0.41666666666666669</v>
      </c>
    </row>
    <row r="1369" spans="13:21" x14ac:dyDescent="0.2">
      <c r="M1369" s="22" t="str">
        <f t="shared" si="86"/>
        <v xml:space="preserve">  </v>
      </c>
      <c r="O1369" s="24">
        <f t="shared" si="84"/>
        <v>0</v>
      </c>
      <c r="P1369" s="97"/>
      <c r="Q1369" s="23" t="str">
        <f>VLOOKUP(BD!U1369,OPERATION!A$1:C$20,2,TRUE)</f>
        <v>A1</v>
      </c>
      <c r="R1369" s="34" t="s">
        <v>61</v>
      </c>
      <c r="S1369" s="23">
        <f t="shared" si="85"/>
        <v>0</v>
      </c>
      <c r="T1369" s="98">
        <f t="shared" si="87"/>
        <v>6</v>
      </c>
      <c r="U1369" s="99">
        <f>V$1+(INT(SUM(S$2:S1369)/70)*"00:15")</f>
        <v>0.41666666666666669</v>
      </c>
    </row>
    <row r="1370" spans="13:21" x14ac:dyDescent="0.2">
      <c r="M1370" s="22" t="str">
        <f t="shared" si="86"/>
        <v xml:space="preserve">  </v>
      </c>
      <c r="O1370" s="24">
        <f t="shared" si="84"/>
        <v>0</v>
      </c>
      <c r="P1370" s="97"/>
      <c r="Q1370" s="23" t="str">
        <f>VLOOKUP(BD!U1370,OPERATION!A$1:C$20,2,TRUE)</f>
        <v>A1</v>
      </c>
      <c r="R1370" s="34" t="s">
        <v>61</v>
      </c>
      <c r="S1370" s="23">
        <f t="shared" si="85"/>
        <v>0</v>
      </c>
      <c r="T1370" s="98">
        <f t="shared" si="87"/>
        <v>6</v>
      </c>
      <c r="U1370" s="99">
        <f>V$1+(INT(SUM(S$2:S1370)/70)*"00:15")</f>
        <v>0.41666666666666669</v>
      </c>
    </row>
    <row r="1371" spans="13:21" x14ac:dyDescent="0.2">
      <c r="M1371" s="22" t="str">
        <f t="shared" si="86"/>
        <v xml:space="preserve">  </v>
      </c>
      <c r="O1371" s="24">
        <f t="shared" si="84"/>
        <v>0</v>
      </c>
      <c r="P1371" s="97"/>
      <c r="Q1371" s="23" t="str">
        <f>VLOOKUP(BD!U1371,OPERATION!A$1:C$20,2,TRUE)</f>
        <v>A1</v>
      </c>
      <c r="R1371" s="34" t="s">
        <v>61</v>
      </c>
      <c r="S1371" s="23">
        <f t="shared" si="85"/>
        <v>0</v>
      </c>
      <c r="T1371" s="98">
        <f t="shared" si="87"/>
        <v>6</v>
      </c>
      <c r="U1371" s="99">
        <f>V$1+(INT(SUM(S$2:S1371)/70)*"00:15")</f>
        <v>0.41666666666666669</v>
      </c>
    </row>
    <row r="1372" spans="13:21" x14ac:dyDescent="0.2">
      <c r="M1372" s="22" t="str">
        <f t="shared" si="86"/>
        <v xml:space="preserve">  </v>
      </c>
      <c r="O1372" s="24">
        <f t="shared" si="84"/>
        <v>0</v>
      </c>
      <c r="P1372" s="97"/>
      <c r="Q1372" s="23" t="str">
        <f>VLOOKUP(BD!U1372,OPERATION!A$1:C$20,2,TRUE)</f>
        <v>A1</v>
      </c>
      <c r="R1372" s="34" t="s">
        <v>61</v>
      </c>
      <c r="S1372" s="23">
        <f t="shared" si="85"/>
        <v>0</v>
      </c>
      <c r="T1372" s="98">
        <f t="shared" si="87"/>
        <v>6</v>
      </c>
      <c r="U1372" s="99">
        <f>V$1+(INT(SUM(S$2:S1372)/70)*"00:15")</f>
        <v>0.41666666666666669</v>
      </c>
    </row>
    <row r="1373" spans="13:21" x14ac:dyDescent="0.2">
      <c r="M1373" s="22" t="str">
        <f t="shared" si="86"/>
        <v xml:space="preserve">  </v>
      </c>
      <c r="O1373" s="24">
        <f t="shared" si="84"/>
        <v>0</v>
      </c>
      <c r="P1373" s="97"/>
      <c r="Q1373" s="23" t="str">
        <f>VLOOKUP(BD!U1373,OPERATION!A$1:C$20,2,TRUE)</f>
        <v>A1</v>
      </c>
      <c r="R1373" s="34" t="s">
        <v>61</v>
      </c>
      <c r="S1373" s="23">
        <f t="shared" si="85"/>
        <v>0</v>
      </c>
      <c r="T1373" s="98">
        <f t="shared" si="87"/>
        <v>6</v>
      </c>
      <c r="U1373" s="99">
        <f>V$1+(INT(SUM(S$2:S1373)/70)*"00:15")</f>
        <v>0.41666666666666669</v>
      </c>
    </row>
    <row r="1374" spans="13:21" x14ac:dyDescent="0.2">
      <c r="M1374" s="22" t="str">
        <f t="shared" si="86"/>
        <v xml:space="preserve">  </v>
      </c>
      <c r="O1374" s="24">
        <f t="shared" si="84"/>
        <v>0</v>
      </c>
      <c r="P1374" s="97"/>
      <c r="Q1374" s="23" t="str">
        <f>VLOOKUP(BD!U1374,OPERATION!A$1:C$20,2,TRUE)</f>
        <v>A1</v>
      </c>
      <c r="R1374" s="34" t="s">
        <v>61</v>
      </c>
      <c r="S1374" s="23">
        <f t="shared" si="85"/>
        <v>0</v>
      </c>
      <c r="T1374" s="98">
        <f t="shared" si="87"/>
        <v>6</v>
      </c>
      <c r="U1374" s="99">
        <f>V$1+(INT(SUM(S$2:S1374)/70)*"00:15")</f>
        <v>0.41666666666666669</v>
      </c>
    </row>
    <row r="1375" spans="13:21" x14ac:dyDescent="0.2">
      <c r="M1375" s="22" t="str">
        <f t="shared" si="86"/>
        <v xml:space="preserve">  </v>
      </c>
      <c r="O1375" s="24">
        <f t="shared" si="84"/>
        <v>0</v>
      </c>
      <c r="P1375" s="97"/>
      <c r="Q1375" s="23" t="str">
        <f>VLOOKUP(BD!U1375,OPERATION!A$1:C$20,2,TRUE)</f>
        <v>A1</v>
      </c>
      <c r="R1375" s="34" t="s">
        <v>61</v>
      </c>
      <c r="S1375" s="23">
        <f t="shared" si="85"/>
        <v>0</v>
      </c>
      <c r="T1375" s="98">
        <f t="shared" si="87"/>
        <v>6</v>
      </c>
      <c r="U1375" s="99">
        <f>V$1+(INT(SUM(S$2:S1375)/70)*"00:15")</f>
        <v>0.41666666666666669</v>
      </c>
    </row>
    <row r="1376" spans="13:21" x14ac:dyDescent="0.2">
      <c r="M1376" s="22" t="str">
        <f t="shared" si="86"/>
        <v xml:space="preserve">  </v>
      </c>
      <c r="O1376" s="24">
        <f t="shared" si="84"/>
        <v>0</v>
      </c>
      <c r="P1376" s="97"/>
      <c r="Q1376" s="23" t="str">
        <f>VLOOKUP(BD!U1376,OPERATION!A$1:C$20,2,TRUE)</f>
        <v>A1</v>
      </c>
      <c r="R1376" s="34" t="s">
        <v>61</v>
      </c>
      <c r="S1376" s="23">
        <f t="shared" si="85"/>
        <v>0</v>
      </c>
      <c r="T1376" s="98">
        <f t="shared" si="87"/>
        <v>6</v>
      </c>
      <c r="U1376" s="99">
        <f>V$1+(INT(SUM(S$2:S1376)/70)*"00:15")</f>
        <v>0.41666666666666669</v>
      </c>
    </row>
    <row r="1377" spans="13:21" x14ac:dyDescent="0.2">
      <c r="M1377" s="22" t="str">
        <f t="shared" si="86"/>
        <v xml:space="preserve">  </v>
      </c>
      <c r="O1377" s="24">
        <f t="shared" si="84"/>
        <v>0</v>
      </c>
      <c r="P1377" s="97"/>
      <c r="Q1377" s="23" t="str">
        <f>VLOOKUP(BD!U1377,OPERATION!A$1:C$20,2,TRUE)</f>
        <v>A1</v>
      </c>
      <c r="R1377" s="34" t="s">
        <v>61</v>
      </c>
      <c r="S1377" s="23">
        <f t="shared" si="85"/>
        <v>0</v>
      </c>
      <c r="T1377" s="98">
        <f t="shared" si="87"/>
        <v>6</v>
      </c>
      <c r="U1377" s="99">
        <f>V$1+(INT(SUM(S$2:S1377)/70)*"00:15")</f>
        <v>0.41666666666666669</v>
      </c>
    </row>
    <row r="1378" spans="13:21" x14ac:dyDescent="0.2">
      <c r="M1378" s="22" t="str">
        <f t="shared" si="86"/>
        <v xml:space="preserve">  </v>
      </c>
      <c r="O1378" s="24">
        <f t="shared" si="84"/>
        <v>0</v>
      </c>
      <c r="P1378" s="97"/>
      <c r="Q1378" s="23" t="str">
        <f>VLOOKUP(BD!U1378,OPERATION!A$1:C$20,2,TRUE)</f>
        <v>A1</v>
      </c>
      <c r="R1378" s="34" t="s">
        <v>61</v>
      </c>
      <c r="S1378" s="23">
        <f t="shared" si="85"/>
        <v>0</v>
      </c>
      <c r="T1378" s="98">
        <f t="shared" si="87"/>
        <v>6</v>
      </c>
      <c r="U1378" s="99">
        <f>V$1+(INT(SUM(S$2:S1378)/70)*"00:15")</f>
        <v>0.41666666666666669</v>
      </c>
    </row>
    <row r="1379" spans="13:21" x14ac:dyDescent="0.2">
      <c r="M1379" s="22" t="str">
        <f t="shared" si="86"/>
        <v xml:space="preserve">  </v>
      </c>
      <c r="O1379" s="24">
        <f t="shared" si="84"/>
        <v>0</v>
      </c>
      <c r="P1379" s="97"/>
      <c r="Q1379" s="23" t="str">
        <f>VLOOKUP(BD!U1379,OPERATION!A$1:C$20,2,TRUE)</f>
        <v>A1</v>
      </c>
      <c r="R1379" s="34" t="s">
        <v>61</v>
      </c>
      <c r="S1379" s="23">
        <f t="shared" si="85"/>
        <v>0</v>
      </c>
      <c r="T1379" s="98">
        <f t="shared" si="87"/>
        <v>6</v>
      </c>
      <c r="U1379" s="99">
        <f>V$1+(INT(SUM(S$2:S1379)/70)*"00:15")</f>
        <v>0.41666666666666669</v>
      </c>
    </row>
    <row r="1380" spans="13:21" x14ac:dyDescent="0.2">
      <c r="M1380" s="22" t="str">
        <f t="shared" si="86"/>
        <v xml:space="preserve">  </v>
      </c>
      <c r="O1380" s="24">
        <f t="shared" si="84"/>
        <v>0</v>
      </c>
      <c r="P1380" s="97"/>
      <c r="Q1380" s="23" t="str">
        <f>VLOOKUP(BD!U1380,OPERATION!A$1:C$20,2,TRUE)</f>
        <v>A1</v>
      </c>
      <c r="R1380" s="34" t="s">
        <v>61</v>
      </c>
      <c r="S1380" s="23">
        <f t="shared" si="85"/>
        <v>0</v>
      </c>
      <c r="T1380" s="98">
        <f t="shared" si="87"/>
        <v>6</v>
      </c>
      <c r="U1380" s="99">
        <f>V$1+(INT(SUM(S$2:S1380)/70)*"00:15")</f>
        <v>0.41666666666666669</v>
      </c>
    </row>
    <row r="1381" spans="13:21" x14ac:dyDescent="0.2">
      <c r="M1381" s="22" t="str">
        <f t="shared" si="86"/>
        <v xml:space="preserve">  </v>
      </c>
      <c r="O1381" s="24">
        <f t="shared" si="84"/>
        <v>0</v>
      </c>
      <c r="P1381" s="97"/>
      <c r="Q1381" s="23" t="str">
        <f>VLOOKUP(BD!U1381,OPERATION!A$1:C$20,2,TRUE)</f>
        <v>A1</v>
      </c>
      <c r="R1381" s="34" t="s">
        <v>61</v>
      </c>
      <c r="S1381" s="23">
        <f t="shared" si="85"/>
        <v>0</v>
      </c>
      <c r="T1381" s="98">
        <f t="shared" si="87"/>
        <v>6</v>
      </c>
      <c r="U1381" s="99">
        <f>V$1+(INT(SUM(S$2:S1381)/70)*"00:15")</f>
        <v>0.41666666666666669</v>
      </c>
    </row>
    <row r="1382" spans="13:21" x14ac:dyDescent="0.2">
      <c r="M1382" s="22" t="str">
        <f t="shared" si="86"/>
        <v xml:space="preserve">  </v>
      </c>
      <c r="O1382" s="24">
        <f t="shared" si="84"/>
        <v>0</v>
      </c>
      <c r="P1382" s="97"/>
      <c r="Q1382" s="23" t="str">
        <f>VLOOKUP(BD!U1382,OPERATION!A$1:C$20,2,TRUE)</f>
        <v>A1</v>
      </c>
      <c r="R1382" s="34" t="s">
        <v>61</v>
      </c>
      <c r="S1382" s="23">
        <f t="shared" si="85"/>
        <v>0</v>
      </c>
      <c r="T1382" s="98">
        <f t="shared" si="87"/>
        <v>6</v>
      </c>
      <c r="U1382" s="99">
        <f>V$1+(INT(SUM(S$2:S1382)/70)*"00:15")</f>
        <v>0.41666666666666669</v>
      </c>
    </row>
    <row r="1383" spans="13:21" x14ac:dyDescent="0.2">
      <c r="M1383" s="22" t="str">
        <f t="shared" si="86"/>
        <v xml:space="preserve">  </v>
      </c>
      <c r="O1383" s="24">
        <f t="shared" si="84"/>
        <v>0</v>
      </c>
      <c r="P1383" s="97"/>
      <c r="Q1383" s="23" t="str">
        <f>VLOOKUP(BD!U1383,OPERATION!A$1:C$20,2,TRUE)</f>
        <v>A1</v>
      </c>
      <c r="R1383" s="34" t="s">
        <v>61</v>
      </c>
      <c r="S1383" s="23">
        <f t="shared" si="85"/>
        <v>0</v>
      </c>
      <c r="T1383" s="98">
        <f t="shared" si="87"/>
        <v>6</v>
      </c>
      <c r="U1383" s="99">
        <f>V$1+(INT(SUM(S$2:S1383)/70)*"00:15")</f>
        <v>0.41666666666666669</v>
      </c>
    </row>
    <row r="1384" spans="13:21" x14ac:dyDescent="0.2">
      <c r="M1384" s="22" t="str">
        <f t="shared" si="86"/>
        <v xml:space="preserve">  </v>
      </c>
      <c r="O1384" s="24">
        <f t="shared" si="84"/>
        <v>0</v>
      </c>
      <c r="P1384" s="97"/>
      <c r="Q1384" s="23" t="str">
        <f>VLOOKUP(BD!U1384,OPERATION!A$1:C$20,2,TRUE)</f>
        <v>A1</v>
      </c>
      <c r="R1384" s="34" t="s">
        <v>61</v>
      </c>
      <c r="S1384" s="23">
        <f t="shared" si="85"/>
        <v>0</v>
      </c>
      <c r="T1384" s="98">
        <f t="shared" si="87"/>
        <v>6</v>
      </c>
      <c r="U1384" s="99">
        <f>V$1+(INT(SUM(S$2:S1384)/70)*"00:15")</f>
        <v>0.41666666666666669</v>
      </c>
    </row>
    <row r="1385" spans="13:21" x14ac:dyDescent="0.2">
      <c r="M1385" s="22" t="str">
        <f t="shared" si="86"/>
        <v xml:space="preserve">  </v>
      </c>
      <c r="O1385" s="24">
        <f t="shared" si="84"/>
        <v>0</v>
      </c>
      <c r="P1385" s="97"/>
      <c r="Q1385" s="23" t="str">
        <f>VLOOKUP(BD!U1385,OPERATION!A$1:C$20,2,TRUE)</f>
        <v>A1</v>
      </c>
      <c r="R1385" s="34" t="s">
        <v>61</v>
      </c>
      <c r="S1385" s="23">
        <f t="shared" si="85"/>
        <v>0</v>
      </c>
      <c r="T1385" s="98">
        <f t="shared" si="87"/>
        <v>6</v>
      </c>
      <c r="U1385" s="99">
        <f>V$1+(INT(SUM(S$2:S1385)/70)*"00:15")</f>
        <v>0.41666666666666669</v>
      </c>
    </row>
    <row r="1386" spans="13:21" x14ac:dyDescent="0.2">
      <c r="M1386" s="22" t="str">
        <f t="shared" si="86"/>
        <v xml:space="preserve">  </v>
      </c>
      <c r="O1386" s="24">
        <f t="shared" si="84"/>
        <v>0</v>
      </c>
      <c r="P1386" s="97"/>
      <c r="Q1386" s="23" t="str">
        <f>VLOOKUP(BD!U1386,OPERATION!A$1:C$20,2,TRUE)</f>
        <v>A1</v>
      </c>
      <c r="R1386" s="34" t="s">
        <v>61</v>
      </c>
      <c r="S1386" s="23">
        <f t="shared" si="85"/>
        <v>0</v>
      </c>
      <c r="T1386" s="98">
        <f t="shared" si="87"/>
        <v>6</v>
      </c>
      <c r="U1386" s="99">
        <f>V$1+(INT(SUM(S$2:S1386)/70)*"00:15")</f>
        <v>0.41666666666666669</v>
      </c>
    </row>
    <row r="1387" spans="13:21" x14ac:dyDescent="0.2">
      <c r="M1387" s="22" t="str">
        <f t="shared" si="86"/>
        <v xml:space="preserve">  </v>
      </c>
      <c r="O1387" s="24">
        <f t="shared" si="84"/>
        <v>0</v>
      </c>
      <c r="P1387" s="97"/>
      <c r="Q1387" s="23" t="str">
        <f>VLOOKUP(BD!U1387,OPERATION!A$1:C$20,2,TRUE)</f>
        <v>A1</v>
      </c>
      <c r="R1387" s="34" t="s">
        <v>61</v>
      </c>
      <c r="S1387" s="23">
        <f t="shared" si="85"/>
        <v>0</v>
      </c>
      <c r="T1387" s="98">
        <f t="shared" si="87"/>
        <v>6</v>
      </c>
      <c r="U1387" s="99">
        <f>V$1+(INT(SUM(S$2:S1387)/70)*"00:15")</f>
        <v>0.41666666666666669</v>
      </c>
    </row>
    <row r="1388" spans="13:21" x14ac:dyDescent="0.2">
      <c r="M1388" s="22" t="str">
        <f t="shared" si="86"/>
        <v xml:space="preserve">  </v>
      </c>
      <c r="O1388" s="24">
        <f t="shared" si="84"/>
        <v>0</v>
      </c>
      <c r="P1388" s="97"/>
      <c r="Q1388" s="23" t="str">
        <f>VLOOKUP(BD!U1388,OPERATION!A$1:C$20,2,TRUE)</f>
        <v>A1</v>
      </c>
      <c r="R1388" s="34" t="s">
        <v>61</v>
      </c>
      <c r="S1388" s="23">
        <f t="shared" si="85"/>
        <v>0</v>
      </c>
      <c r="T1388" s="98">
        <f t="shared" si="87"/>
        <v>6</v>
      </c>
      <c r="U1388" s="99">
        <f>V$1+(INT(SUM(S$2:S1388)/70)*"00:15")</f>
        <v>0.41666666666666669</v>
      </c>
    </row>
    <row r="1389" spans="13:21" x14ac:dyDescent="0.2">
      <c r="M1389" s="22" t="str">
        <f t="shared" si="86"/>
        <v xml:space="preserve">  </v>
      </c>
      <c r="O1389" s="24">
        <f t="shared" si="84"/>
        <v>0</v>
      </c>
      <c r="P1389" s="97"/>
      <c r="Q1389" s="23" t="str">
        <f>VLOOKUP(BD!U1389,OPERATION!A$1:C$20,2,TRUE)</f>
        <v>A1</v>
      </c>
      <c r="R1389" s="34" t="s">
        <v>61</v>
      </c>
      <c r="S1389" s="23">
        <f t="shared" si="85"/>
        <v>0</v>
      </c>
      <c r="T1389" s="98">
        <f t="shared" si="87"/>
        <v>6</v>
      </c>
      <c r="U1389" s="99">
        <f>V$1+(INT(SUM(S$2:S1389)/70)*"00:15")</f>
        <v>0.41666666666666669</v>
      </c>
    </row>
    <row r="1390" spans="13:21" x14ac:dyDescent="0.2">
      <c r="M1390" s="22" t="str">
        <f t="shared" si="86"/>
        <v xml:space="preserve">  </v>
      </c>
      <c r="O1390" s="24">
        <f t="shared" si="84"/>
        <v>0</v>
      </c>
      <c r="P1390" s="97"/>
      <c r="Q1390" s="23" t="str">
        <f>VLOOKUP(BD!U1390,OPERATION!A$1:C$20,2,TRUE)</f>
        <v>A1</v>
      </c>
      <c r="R1390" s="34" t="s">
        <v>61</v>
      </c>
      <c r="S1390" s="23">
        <f t="shared" si="85"/>
        <v>0</v>
      </c>
      <c r="T1390" s="98">
        <f t="shared" si="87"/>
        <v>6</v>
      </c>
      <c r="U1390" s="99">
        <f>V$1+(INT(SUM(S$2:S1390)/70)*"00:15")</f>
        <v>0.41666666666666669</v>
      </c>
    </row>
    <row r="1391" spans="13:21" x14ac:dyDescent="0.2">
      <c r="M1391" s="22" t="str">
        <f t="shared" si="86"/>
        <v xml:space="preserve">  </v>
      </c>
      <c r="O1391" s="24">
        <f t="shared" si="84"/>
        <v>0</v>
      </c>
      <c r="P1391" s="97"/>
      <c r="Q1391" s="23" t="str">
        <f>VLOOKUP(BD!U1391,OPERATION!A$1:C$20,2,TRUE)</f>
        <v>A1</v>
      </c>
      <c r="R1391" s="34" t="s">
        <v>61</v>
      </c>
      <c r="S1391" s="23">
        <f t="shared" si="85"/>
        <v>0</v>
      </c>
      <c r="T1391" s="98">
        <f t="shared" si="87"/>
        <v>6</v>
      </c>
      <c r="U1391" s="99">
        <f>V$1+(INT(SUM(S$2:S1391)/70)*"00:15")</f>
        <v>0.41666666666666669</v>
      </c>
    </row>
    <row r="1392" spans="13:21" x14ac:dyDescent="0.2">
      <c r="M1392" s="22" t="str">
        <f t="shared" si="86"/>
        <v xml:space="preserve">  </v>
      </c>
      <c r="O1392" s="24">
        <f t="shared" si="84"/>
        <v>0</v>
      </c>
      <c r="P1392" s="97"/>
      <c r="Q1392" s="23" t="str">
        <f>VLOOKUP(BD!U1392,OPERATION!A$1:C$20,2,TRUE)</f>
        <v>A1</v>
      </c>
      <c r="R1392" s="34" t="s">
        <v>61</v>
      </c>
      <c r="S1392" s="23">
        <f t="shared" si="85"/>
        <v>0</v>
      </c>
      <c r="T1392" s="98">
        <f t="shared" si="87"/>
        <v>6</v>
      </c>
      <c r="U1392" s="99">
        <f>V$1+(INT(SUM(S$2:S1392)/70)*"00:15")</f>
        <v>0.41666666666666669</v>
      </c>
    </row>
    <row r="1393" spans="13:21" x14ac:dyDescent="0.2">
      <c r="M1393" s="22" t="str">
        <f t="shared" si="86"/>
        <v xml:space="preserve">  </v>
      </c>
      <c r="O1393" s="24">
        <f t="shared" si="84"/>
        <v>0</v>
      </c>
      <c r="P1393" s="97"/>
      <c r="Q1393" s="23" t="str">
        <f>VLOOKUP(BD!U1393,OPERATION!A$1:C$20,2,TRUE)</f>
        <v>A1</v>
      </c>
      <c r="R1393" s="34" t="s">
        <v>61</v>
      </c>
      <c r="S1393" s="23">
        <f t="shared" si="85"/>
        <v>0</v>
      </c>
      <c r="T1393" s="98">
        <f t="shared" si="87"/>
        <v>6</v>
      </c>
      <c r="U1393" s="99">
        <f>V$1+(INT(SUM(S$2:S1393)/70)*"00:15")</f>
        <v>0.41666666666666669</v>
      </c>
    </row>
    <row r="1394" spans="13:21" x14ac:dyDescent="0.2">
      <c r="M1394" s="22" t="str">
        <f t="shared" si="86"/>
        <v xml:space="preserve">  </v>
      </c>
      <c r="O1394" s="24">
        <f t="shared" si="84"/>
        <v>0</v>
      </c>
      <c r="P1394" s="97"/>
      <c r="Q1394" s="23" t="str">
        <f>VLOOKUP(BD!U1394,OPERATION!A$1:C$20,2,TRUE)</f>
        <v>A1</v>
      </c>
      <c r="R1394" s="34" t="s">
        <v>61</v>
      </c>
      <c r="S1394" s="23">
        <f t="shared" si="85"/>
        <v>0</v>
      </c>
      <c r="T1394" s="98">
        <f t="shared" si="87"/>
        <v>6</v>
      </c>
      <c r="U1394" s="99">
        <f>V$1+(INT(SUM(S$2:S1394)/70)*"00:15")</f>
        <v>0.41666666666666669</v>
      </c>
    </row>
    <row r="1395" spans="13:21" x14ac:dyDescent="0.2">
      <c r="M1395" s="22" t="str">
        <f t="shared" si="86"/>
        <v xml:space="preserve">  </v>
      </c>
      <c r="O1395" s="24">
        <f t="shared" si="84"/>
        <v>0</v>
      </c>
      <c r="P1395" s="97"/>
      <c r="Q1395" s="23" t="str">
        <f>VLOOKUP(BD!U1395,OPERATION!A$1:C$20,2,TRUE)</f>
        <v>A1</v>
      </c>
      <c r="R1395" s="34" t="s">
        <v>61</v>
      </c>
      <c r="S1395" s="23">
        <f t="shared" si="85"/>
        <v>0</v>
      </c>
      <c r="T1395" s="98">
        <f t="shared" si="87"/>
        <v>6</v>
      </c>
      <c r="U1395" s="99">
        <f>V$1+(INT(SUM(S$2:S1395)/70)*"00:15")</f>
        <v>0.41666666666666669</v>
      </c>
    </row>
    <row r="1396" spans="13:21" x14ac:dyDescent="0.2">
      <c r="M1396" s="22" t="str">
        <f t="shared" si="86"/>
        <v xml:space="preserve">  </v>
      </c>
      <c r="O1396" s="24">
        <f t="shared" si="84"/>
        <v>0</v>
      </c>
      <c r="P1396" s="97"/>
      <c r="Q1396" s="23" t="str">
        <f>VLOOKUP(BD!U1396,OPERATION!A$1:C$20,2,TRUE)</f>
        <v>A1</v>
      </c>
      <c r="R1396" s="34" t="s">
        <v>61</v>
      </c>
      <c r="S1396" s="23">
        <f t="shared" si="85"/>
        <v>0</v>
      </c>
      <c r="T1396" s="98">
        <f t="shared" si="87"/>
        <v>6</v>
      </c>
      <c r="U1396" s="99">
        <f>V$1+(INT(SUM(S$2:S1396)/70)*"00:15")</f>
        <v>0.41666666666666669</v>
      </c>
    </row>
    <row r="1397" spans="13:21" x14ac:dyDescent="0.2">
      <c r="M1397" s="22" t="str">
        <f t="shared" si="86"/>
        <v xml:space="preserve">  </v>
      </c>
      <c r="O1397" s="24">
        <f t="shared" si="84"/>
        <v>0</v>
      </c>
      <c r="P1397" s="97"/>
      <c r="Q1397" s="23" t="str">
        <f>VLOOKUP(BD!U1397,OPERATION!A$1:C$20,2,TRUE)</f>
        <v>A1</v>
      </c>
      <c r="R1397" s="34" t="s">
        <v>61</v>
      </c>
      <c r="S1397" s="23">
        <f t="shared" si="85"/>
        <v>0</v>
      </c>
      <c r="T1397" s="98">
        <f t="shared" si="87"/>
        <v>6</v>
      </c>
      <c r="U1397" s="99">
        <f>V$1+(INT(SUM(S$2:S1397)/70)*"00:15")</f>
        <v>0.41666666666666669</v>
      </c>
    </row>
    <row r="1398" spans="13:21" x14ac:dyDescent="0.2">
      <c r="M1398" s="22" t="str">
        <f t="shared" si="86"/>
        <v xml:space="preserve">  </v>
      </c>
      <c r="O1398" s="24">
        <f t="shared" si="84"/>
        <v>0</v>
      </c>
      <c r="P1398" s="97"/>
      <c r="Q1398" s="23" t="str">
        <f>VLOOKUP(BD!U1398,OPERATION!A$1:C$20,2,TRUE)</f>
        <v>A1</v>
      </c>
      <c r="R1398" s="34" t="s">
        <v>61</v>
      </c>
      <c r="S1398" s="23">
        <f t="shared" si="85"/>
        <v>0</v>
      </c>
      <c r="T1398" s="98">
        <f t="shared" si="87"/>
        <v>6</v>
      </c>
      <c r="U1398" s="99">
        <f>V$1+(INT(SUM(S$2:S1398)/70)*"00:15")</f>
        <v>0.41666666666666669</v>
      </c>
    </row>
    <row r="1399" spans="13:21" x14ac:dyDescent="0.2">
      <c r="M1399" s="22" t="str">
        <f t="shared" si="86"/>
        <v xml:space="preserve">  </v>
      </c>
      <c r="O1399" s="24">
        <f t="shared" si="84"/>
        <v>0</v>
      </c>
      <c r="P1399" s="97"/>
      <c r="Q1399" s="23" t="str">
        <f>VLOOKUP(BD!U1399,OPERATION!A$1:C$20,2,TRUE)</f>
        <v>A1</v>
      </c>
      <c r="R1399" s="34" t="s">
        <v>61</v>
      </c>
      <c r="S1399" s="23">
        <f t="shared" si="85"/>
        <v>0</v>
      </c>
      <c r="T1399" s="98">
        <f t="shared" si="87"/>
        <v>6</v>
      </c>
      <c r="U1399" s="99">
        <f>V$1+(INT(SUM(S$2:S1399)/70)*"00:15")</f>
        <v>0.41666666666666669</v>
      </c>
    </row>
    <row r="1400" spans="13:21" x14ac:dyDescent="0.2">
      <c r="M1400" s="22" t="str">
        <f t="shared" si="86"/>
        <v xml:space="preserve">  </v>
      </c>
      <c r="O1400" s="24">
        <f t="shared" si="84"/>
        <v>0</v>
      </c>
      <c r="P1400" s="97"/>
      <c r="Q1400" s="23" t="str">
        <f>VLOOKUP(BD!U1400,OPERATION!A$1:C$20,2,TRUE)</f>
        <v>A1</v>
      </c>
      <c r="R1400" s="34" t="s">
        <v>61</v>
      </c>
      <c r="S1400" s="23">
        <f t="shared" si="85"/>
        <v>0</v>
      </c>
      <c r="T1400" s="98">
        <f t="shared" si="87"/>
        <v>6</v>
      </c>
      <c r="U1400" s="99">
        <f>V$1+(INT(SUM(S$2:S1400)/70)*"00:15")</f>
        <v>0.41666666666666669</v>
      </c>
    </row>
    <row r="1401" spans="13:21" x14ac:dyDescent="0.2">
      <c r="M1401" s="22" t="str">
        <f t="shared" si="86"/>
        <v xml:space="preserve">  </v>
      </c>
      <c r="O1401" s="24">
        <f t="shared" si="84"/>
        <v>0</v>
      </c>
      <c r="P1401" s="97"/>
      <c r="Q1401" s="23" t="str">
        <f>VLOOKUP(BD!U1401,OPERATION!A$1:C$20,2,TRUE)</f>
        <v>A1</v>
      </c>
      <c r="R1401" s="34" t="s">
        <v>61</v>
      </c>
      <c r="S1401" s="23">
        <f t="shared" si="85"/>
        <v>0</v>
      </c>
      <c r="T1401" s="98">
        <f t="shared" si="87"/>
        <v>6</v>
      </c>
      <c r="U1401" s="99">
        <f>V$1+(INT(SUM(S$2:S1401)/70)*"00:15")</f>
        <v>0.41666666666666669</v>
      </c>
    </row>
    <row r="1402" spans="13:21" x14ac:dyDescent="0.2">
      <c r="M1402" s="22" t="str">
        <f t="shared" si="86"/>
        <v xml:space="preserve">  </v>
      </c>
      <c r="O1402" s="24">
        <f t="shared" si="84"/>
        <v>0</v>
      </c>
      <c r="P1402" s="97"/>
      <c r="Q1402" s="23" t="str">
        <f>VLOOKUP(BD!U1402,OPERATION!A$1:C$20,2,TRUE)</f>
        <v>A1</v>
      </c>
      <c r="R1402" s="34" t="s">
        <v>61</v>
      </c>
      <c r="S1402" s="23">
        <f t="shared" si="85"/>
        <v>0</v>
      </c>
      <c r="T1402" s="98">
        <f t="shared" si="87"/>
        <v>6</v>
      </c>
      <c r="U1402" s="99">
        <f>V$1+(INT(SUM(S$2:S1402)/70)*"00:15")</f>
        <v>0.41666666666666669</v>
      </c>
    </row>
    <row r="1403" spans="13:21" x14ac:dyDescent="0.2">
      <c r="M1403" s="22" t="str">
        <f t="shared" si="86"/>
        <v xml:space="preserve">  </v>
      </c>
      <c r="O1403" s="24">
        <f t="shared" si="84"/>
        <v>0</v>
      </c>
      <c r="P1403" s="97"/>
      <c r="Q1403" s="23" t="str">
        <f>VLOOKUP(BD!U1403,OPERATION!A$1:C$20,2,TRUE)</f>
        <v>A1</v>
      </c>
      <c r="R1403" s="34" t="s">
        <v>61</v>
      </c>
      <c r="S1403" s="23">
        <f t="shared" si="85"/>
        <v>0</v>
      </c>
      <c r="T1403" s="98">
        <f t="shared" si="87"/>
        <v>6</v>
      </c>
      <c r="U1403" s="99">
        <f>V$1+(INT(SUM(S$2:S1403)/70)*"00:15")</f>
        <v>0.41666666666666669</v>
      </c>
    </row>
    <row r="1404" spans="13:21" x14ac:dyDescent="0.2">
      <c r="M1404" s="22" t="str">
        <f t="shared" si="86"/>
        <v xml:space="preserve">  </v>
      </c>
      <c r="O1404" s="24">
        <f t="shared" si="84"/>
        <v>0</v>
      </c>
      <c r="P1404" s="97"/>
      <c r="Q1404" s="23" t="str">
        <f>VLOOKUP(BD!U1404,OPERATION!A$1:C$20,2,TRUE)</f>
        <v>A1</v>
      </c>
      <c r="R1404" s="34" t="s">
        <v>61</v>
      </c>
      <c r="S1404" s="23">
        <f t="shared" si="85"/>
        <v>0</v>
      </c>
      <c r="T1404" s="98">
        <f t="shared" si="87"/>
        <v>6</v>
      </c>
      <c r="U1404" s="99">
        <f>V$1+(INT(SUM(S$2:S1404)/70)*"00:15")</f>
        <v>0.41666666666666669</v>
      </c>
    </row>
    <row r="1405" spans="13:21" x14ac:dyDescent="0.2">
      <c r="M1405" s="22" t="str">
        <f t="shared" si="86"/>
        <v xml:space="preserve">  </v>
      </c>
      <c r="O1405" s="24">
        <f t="shared" si="84"/>
        <v>0</v>
      </c>
      <c r="P1405" s="97"/>
      <c r="Q1405" s="23" t="str">
        <f>VLOOKUP(BD!U1405,OPERATION!A$1:C$20,2,TRUE)</f>
        <v>A1</v>
      </c>
      <c r="R1405" s="34" t="s">
        <v>61</v>
      </c>
      <c r="S1405" s="23">
        <f t="shared" si="85"/>
        <v>0</v>
      </c>
      <c r="T1405" s="98">
        <f t="shared" si="87"/>
        <v>6</v>
      </c>
      <c r="U1405" s="99">
        <f>V$1+(INT(SUM(S$2:S1405)/70)*"00:15")</f>
        <v>0.41666666666666669</v>
      </c>
    </row>
    <row r="1406" spans="13:21" x14ac:dyDescent="0.2">
      <c r="M1406" s="22" t="str">
        <f t="shared" si="86"/>
        <v xml:space="preserve">  </v>
      </c>
      <c r="O1406" s="24">
        <f t="shared" si="84"/>
        <v>0</v>
      </c>
      <c r="P1406" s="97"/>
      <c r="Q1406" s="23" t="str">
        <f>VLOOKUP(BD!U1406,OPERATION!A$1:C$20,2,TRUE)</f>
        <v>A1</v>
      </c>
      <c r="R1406" s="34" t="s">
        <v>61</v>
      </c>
      <c r="S1406" s="23">
        <f t="shared" si="85"/>
        <v>0</v>
      </c>
      <c r="T1406" s="98">
        <f t="shared" si="87"/>
        <v>6</v>
      </c>
      <c r="U1406" s="99">
        <f>V$1+(INT(SUM(S$2:S1406)/70)*"00:15")</f>
        <v>0.41666666666666669</v>
      </c>
    </row>
    <row r="1407" spans="13:21" x14ac:dyDescent="0.2">
      <c r="M1407" s="22" t="str">
        <f t="shared" si="86"/>
        <v xml:space="preserve">  </v>
      </c>
      <c r="O1407" s="24">
        <f t="shared" si="84"/>
        <v>0</v>
      </c>
      <c r="P1407" s="97"/>
      <c r="Q1407" s="23" t="str">
        <f>VLOOKUP(BD!U1407,OPERATION!A$1:C$20,2,TRUE)</f>
        <v>A1</v>
      </c>
      <c r="R1407" s="34" t="s">
        <v>61</v>
      </c>
      <c r="S1407" s="23">
        <f t="shared" si="85"/>
        <v>0</v>
      </c>
      <c r="T1407" s="98">
        <f t="shared" si="87"/>
        <v>6</v>
      </c>
      <c r="U1407" s="99">
        <f>V$1+(INT(SUM(S$2:S1407)/70)*"00:15")</f>
        <v>0.41666666666666669</v>
      </c>
    </row>
    <row r="1408" spans="13:21" x14ac:dyDescent="0.2">
      <c r="M1408" s="22" t="str">
        <f t="shared" si="86"/>
        <v xml:space="preserve">  </v>
      </c>
      <c r="O1408" s="24">
        <f t="shared" ref="O1408:O1471" si="88">I1408*30+J1408*14</f>
        <v>0</v>
      </c>
      <c r="P1408" s="97"/>
      <c r="Q1408" s="23" t="str">
        <f>VLOOKUP(BD!U1408,OPERATION!A$1:C$20,2,TRUE)</f>
        <v>A1</v>
      </c>
      <c r="R1408" s="34" t="s">
        <v>61</v>
      </c>
      <c r="S1408" s="23">
        <f t="shared" ref="S1408:S1471" si="89">I1408+J1408+K1408</f>
        <v>0</v>
      </c>
      <c r="T1408" s="98">
        <f t="shared" si="87"/>
        <v>6</v>
      </c>
      <c r="U1408" s="99">
        <f>V$1+(INT(SUM(S$2:S1408)/70)*"00:15")</f>
        <v>0.41666666666666669</v>
      </c>
    </row>
    <row r="1409" spans="13:21" x14ac:dyDescent="0.2">
      <c r="M1409" s="22" t="str">
        <f t="shared" ref="M1409:M1472" si="90">CONCATENATE(B1410,"  ",C1410)</f>
        <v xml:space="preserve">  </v>
      </c>
      <c r="O1409" s="24">
        <f t="shared" si="88"/>
        <v>0</v>
      </c>
      <c r="P1409" s="97"/>
      <c r="Q1409" s="23" t="str">
        <f>VLOOKUP(BD!U1409,OPERATION!A$1:C$20,2,TRUE)</f>
        <v>A1</v>
      </c>
      <c r="R1409" s="34" t="s">
        <v>61</v>
      </c>
      <c r="S1409" s="23">
        <f t="shared" si="89"/>
        <v>0</v>
      </c>
      <c r="T1409" s="98">
        <f t="shared" si="87"/>
        <v>6</v>
      </c>
      <c r="U1409" s="99">
        <f>V$1+(INT(SUM(S$2:S1409)/70)*"00:15")</f>
        <v>0.41666666666666669</v>
      </c>
    </row>
    <row r="1410" spans="13:21" x14ac:dyDescent="0.2">
      <c r="M1410" s="22" t="str">
        <f t="shared" si="90"/>
        <v xml:space="preserve">  </v>
      </c>
      <c r="O1410" s="24">
        <f t="shared" si="88"/>
        <v>0</v>
      </c>
      <c r="P1410" s="97"/>
      <c r="Q1410" s="23" t="str">
        <f>VLOOKUP(BD!U1410,OPERATION!A$1:C$20,2,TRUE)</f>
        <v>A1</v>
      </c>
      <c r="R1410" s="34" t="s">
        <v>61</v>
      </c>
      <c r="S1410" s="23">
        <f t="shared" si="89"/>
        <v>0</v>
      </c>
      <c r="T1410" s="98">
        <f t="shared" si="87"/>
        <v>6</v>
      </c>
      <c r="U1410" s="99">
        <f>V$1+(INT(SUM(S$2:S1410)/70)*"00:15")</f>
        <v>0.41666666666666669</v>
      </c>
    </row>
    <row r="1411" spans="13:21" x14ac:dyDescent="0.2">
      <c r="M1411" s="22" t="str">
        <f t="shared" si="90"/>
        <v xml:space="preserve">  </v>
      </c>
      <c r="O1411" s="24">
        <f t="shared" si="88"/>
        <v>0</v>
      </c>
      <c r="P1411" s="97"/>
      <c r="Q1411" s="23" t="str">
        <f>VLOOKUP(BD!U1411,OPERATION!A$1:C$20,2,TRUE)</f>
        <v>A1</v>
      </c>
      <c r="R1411" s="34" t="s">
        <v>61</v>
      </c>
      <c r="S1411" s="23">
        <f t="shared" si="89"/>
        <v>0</v>
      </c>
      <c r="T1411" s="98">
        <f t="shared" ref="T1411:T1474" si="91">IF(OR(U1411&lt;&gt;U1410,U1411=U1410),SUMIF(U:U,U1411,S:S),"")</f>
        <v>6</v>
      </c>
      <c r="U1411" s="99">
        <f>V$1+(INT(SUM(S$2:S1411)/70)*"00:15")</f>
        <v>0.41666666666666669</v>
      </c>
    </row>
    <row r="1412" spans="13:21" x14ac:dyDescent="0.2">
      <c r="M1412" s="22" t="str">
        <f t="shared" si="90"/>
        <v xml:space="preserve">  </v>
      </c>
      <c r="O1412" s="24">
        <f t="shared" si="88"/>
        <v>0</v>
      </c>
      <c r="P1412" s="97"/>
      <c r="Q1412" s="23" t="str">
        <f>VLOOKUP(BD!U1412,OPERATION!A$1:C$20,2,TRUE)</f>
        <v>A1</v>
      </c>
      <c r="R1412" s="34" t="s">
        <v>61</v>
      </c>
      <c r="S1412" s="23">
        <f t="shared" si="89"/>
        <v>0</v>
      </c>
      <c r="T1412" s="98">
        <f t="shared" si="91"/>
        <v>6</v>
      </c>
      <c r="U1412" s="99">
        <f>V$1+(INT(SUM(S$2:S1412)/70)*"00:15")</f>
        <v>0.41666666666666669</v>
      </c>
    </row>
    <row r="1413" spans="13:21" x14ac:dyDescent="0.2">
      <c r="M1413" s="22" t="str">
        <f t="shared" si="90"/>
        <v xml:space="preserve">  </v>
      </c>
      <c r="O1413" s="24">
        <f t="shared" si="88"/>
        <v>0</v>
      </c>
      <c r="P1413" s="97"/>
      <c r="Q1413" s="23" t="str">
        <f>VLOOKUP(BD!U1413,OPERATION!A$1:C$20,2,TRUE)</f>
        <v>A1</v>
      </c>
      <c r="R1413" s="34" t="s">
        <v>61</v>
      </c>
      <c r="S1413" s="23">
        <f t="shared" si="89"/>
        <v>0</v>
      </c>
      <c r="T1413" s="98">
        <f t="shared" si="91"/>
        <v>6</v>
      </c>
      <c r="U1413" s="99">
        <f>V$1+(INT(SUM(S$2:S1413)/70)*"00:15")</f>
        <v>0.41666666666666669</v>
      </c>
    </row>
    <row r="1414" spans="13:21" x14ac:dyDescent="0.2">
      <c r="M1414" s="22" t="str">
        <f t="shared" si="90"/>
        <v xml:space="preserve">  </v>
      </c>
      <c r="O1414" s="24">
        <f t="shared" si="88"/>
        <v>0</v>
      </c>
      <c r="P1414" s="97"/>
      <c r="Q1414" s="23" t="str">
        <f>VLOOKUP(BD!U1414,OPERATION!A$1:C$20,2,TRUE)</f>
        <v>A1</v>
      </c>
      <c r="R1414" s="34" t="s">
        <v>61</v>
      </c>
      <c r="S1414" s="23">
        <f t="shared" si="89"/>
        <v>0</v>
      </c>
      <c r="T1414" s="98">
        <f t="shared" si="91"/>
        <v>6</v>
      </c>
      <c r="U1414" s="99">
        <f>V$1+(INT(SUM(S$2:S1414)/70)*"00:15")</f>
        <v>0.41666666666666669</v>
      </c>
    </row>
    <row r="1415" spans="13:21" x14ac:dyDescent="0.2">
      <c r="M1415" s="22" t="str">
        <f t="shared" si="90"/>
        <v xml:space="preserve">  </v>
      </c>
      <c r="O1415" s="24">
        <f t="shared" si="88"/>
        <v>0</v>
      </c>
      <c r="P1415" s="97"/>
      <c r="Q1415" s="23" t="str">
        <f>VLOOKUP(BD!U1415,OPERATION!A$1:C$20,2,TRUE)</f>
        <v>A1</v>
      </c>
      <c r="R1415" s="34" t="s">
        <v>61</v>
      </c>
      <c r="S1415" s="23">
        <f t="shared" si="89"/>
        <v>0</v>
      </c>
      <c r="T1415" s="98">
        <f t="shared" si="91"/>
        <v>6</v>
      </c>
      <c r="U1415" s="99">
        <f>V$1+(INT(SUM(S$2:S1415)/70)*"00:15")</f>
        <v>0.41666666666666669</v>
      </c>
    </row>
    <row r="1416" spans="13:21" x14ac:dyDescent="0.2">
      <c r="M1416" s="22" t="str">
        <f t="shared" si="90"/>
        <v xml:space="preserve">  </v>
      </c>
      <c r="O1416" s="24">
        <f t="shared" si="88"/>
        <v>0</v>
      </c>
      <c r="P1416" s="97"/>
      <c r="Q1416" s="23" t="str">
        <f>VLOOKUP(BD!U1416,OPERATION!A$1:C$20,2,TRUE)</f>
        <v>A1</v>
      </c>
      <c r="R1416" s="34" t="s">
        <v>61</v>
      </c>
      <c r="S1416" s="23">
        <f t="shared" si="89"/>
        <v>0</v>
      </c>
      <c r="T1416" s="98">
        <f t="shared" si="91"/>
        <v>6</v>
      </c>
      <c r="U1416" s="99">
        <f>V$1+(INT(SUM(S$2:S1416)/70)*"00:15")</f>
        <v>0.41666666666666669</v>
      </c>
    </row>
    <row r="1417" spans="13:21" x14ac:dyDescent="0.2">
      <c r="M1417" s="22" t="str">
        <f t="shared" si="90"/>
        <v xml:space="preserve">  </v>
      </c>
      <c r="O1417" s="24">
        <f t="shared" si="88"/>
        <v>0</v>
      </c>
      <c r="P1417" s="97"/>
      <c r="Q1417" s="23" t="str">
        <f>VLOOKUP(BD!U1417,OPERATION!A$1:C$20,2,TRUE)</f>
        <v>A1</v>
      </c>
      <c r="R1417" s="34" t="s">
        <v>61</v>
      </c>
      <c r="S1417" s="23">
        <f t="shared" si="89"/>
        <v>0</v>
      </c>
      <c r="T1417" s="98">
        <f t="shared" si="91"/>
        <v>6</v>
      </c>
      <c r="U1417" s="99">
        <f>V$1+(INT(SUM(S$2:S1417)/70)*"00:15")</f>
        <v>0.41666666666666669</v>
      </c>
    </row>
    <row r="1418" spans="13:21" x14ac:dyDescent="0.2">
      <c r="M1418" s="22" t="str">
        <f t="shared" si="90"/>
        <v xml:space="preserve">  </v>
      </c>
      <c r="O1418" s="24">
        <f t="shared" si="88"/>
        <v>0</v>
      </c>
      <c r="P1418" s="97"/>
      <c r="Q1418" s="23" t="str">
        <f>VLOOKUP(BD!U1418,OPERATION!A$1:C$20,2,TRUE)</f>
        <v>A1</v>
      </c>
      <c r="R1418" s="34" t="s">
        <v>61</v>
      </c>
      <c r="S1418" s="23">
        <f t="shared" si="89"/>
        <v>0</v>
      </c>
      <c r="T1418" s="98">
        <f t="shared" si="91"/>
        <v>6</v>
      </c>
      <c r="U1418" s="99">
        <f>V$1+(INT(SUM(S$2:S1418)/70)*"00:15")</f>
        <v>0.41666666666666669</v>
      </c>
    </row>
    <row r="1419" spans="13:21" x14ac:dyDescent="0.2">
      <c r="M1419" s="22" t="str">
        <f t="shared" si="90"/>
        <v xml:space="preserve">  </v>
      </c>
      <c r="O1419" s="24">
        <f t="shared" si="88"/>
        <v>0</v>
      </c>
      <c r="P1419" s="97"/>
      <c r="Q1419" s="23" t="str">
        <f>VLOOKUP(BD!U1419,OPERATION!A$1:C$20,2,TRUE)</f>
        <v>A1</v>
      </c>
      <c r="R1419" s="34" t="s">
        <v>61</v>
      </c>
      <c r="S1419" s="23">
        <f t="shared" si="89"/>
        <v>0</v>
      </c>
      <c r="T1419" s="98">
        <f t="shared" si="91"/>
        <v>6</v>
      </c>
      <c r="U1419" s="99">
        <f>V$1+(INT(SUM(S$2:S1419)/70)*"00:15")</f>
        <v>0.41666666666666669</v>
      </c>
    </row>
    <row r="1420" spans="13:21" x14ac:dyDescent="0.2">
      <c r="M1420" s="22" t="str">
        <f t="shared" si="90"/>
        <v xml:space="preserve">  </v>
      </c>
      <c r="O1420" s="24">
        <f t="shared" si="88"/>
        <v>0</v>
      </c>
      <c r="P1420" s="97"/>
      <c r="Q1420" s="23" t="str">
        <f>VLOOKUP(BD!U1420,OPERATION!A$1:C$20,2,TRUE)</f>
        <v>A1</v>
      </c>
      <c r="R1420" s="34" t="s">
        <v>61</v>
      </c>
      <c r="S1420" s="23">
        <f t="shared" si="89"/>
        <v>0</v>
      </c>
      <c r="T1420" s="98">
        <f t="shared" si="91"/>
        <v>6</v>
      </c>
      <c r="U1420" s="99">
        <f>V$1+(INT(SUM(S$2:S1420)/70)*"00:15")</f>
        <v>0.41666666666666669</v>
      </c>
    </row>
    <row r="1421" spans="13:21" x14ac:dyDescent="0.2">
      <c r="M1421" s="22" t="str">
        <f t="shared" si="90"/>
        <v xml:space="preserve">  </v>
      </c>
      <c r="O1421" s="24">
        <f t="shared" si="88"/>
        <v>0</v>
      </c>
      <c r="P1421" s="97"/>
      <c r="Q1421" s="23" t="str">
        <f>VLOOKUP(BD!U1421,OPERATION!A$1:C$20,2,TRUE)</f>
        <v>A1</v>
      </c>
      <c r="R1421" s="34" t="s">
        <v>61</v>
      </c>
      <c r="S1421" s="23">
        <f t="shared" si="89"/>
        <v>0</v>
      </c>
      <c r="T1421" s="98">
        <f t="shared" si="91"/>
        <v>6</v>
      </c>
      <c r="U1421" s="99">
        <f>V$1+(INT(SUM(S$2:S1421)/70)*"00:15")</f>
        <v>0.41666666666666669</v>
      </c>
    </row>
    <row r="1422" spans="13:21" x14ac:dyDescent="0.2">
      <c r="M1422" s="22" t="str">
        <f t="shared" si="90"/>
        <v xml:space="preserve">  </v>
      </c>
      <c r="O1422" s="24">
        <f t="shared" si="88"/>
        <v>0</v>
      </c>
      <c r="P1422" s="97"/>
      <c r="Q1422" s="23" t="str">
        <f>VLOOKUP(BD!U1422,OPERATION!A$1:C$20,2,TRUE)</f>
        <v>A1</v>
      </c>
      <c r="R1422" s="34" t="s">
        <v>61</v>
      </c>
      <c r="S1422" s="23">
        <f t="shared" si="89"/>
        <v>0</v>
      </c>
      <c r="T1422" s="98">
        <f t="shared" si="91"/>
        <v>6</v>
      </c>
      <c r="U1422" s="99">
        <f>V$1+(INT(SUM(S$2:S1422)/70)*"00:15")</f>
        <v>0.41666666666666669</v>
      </c>
    </row>
    <row r="1423" spans="13:21" x14ac:dyDescent="0.2">
      <c r="M1423" s="22" t="str">
        <f t="shared" si="90"/>
        <v xml:space="preserve">  </v>
      </c>
      <c r="O1423" s="24">
        <f t="shared" si="88"/>
        <v>0</v>
      </c>
      <c r="P1423" s="97"/>
      <c r="Q1423" s="23" t="str">
        <f>VLOOKUP(BD!U1423,OPERATION!A$1:C$20,2,TRUE)</f>
        <v>A1</v>
      </c>
      <c r="R1423" s="34" t="s">
        <v>61</v>
      </c>
      <c r="S1423" s="23">
        <f t="shared" si="89"/>
        <v>0</v>
      </c>
      <c r="T1423" s="98">
        <f t="shared" si="91"/>
        <v>6</v>
      </c>
      <c r="U1423" s="99">
        <f>V$1+(INT(SUM(S$2:S1423)/70)*"00:15")</f>
        <v>0.41666666666666669</v>
      </c>
    </row>
    <row r="1424" spans="13:21" x14ac:dyDescent="0.2">
      <c r="M1424" s="22" t="str">
        <f t="shared" si="90"/>
        <v xml:space="preserve">  </v>
      </c>
      <c r="O1424" s="24">
        <f t="shared" si="88"/>
        <v>0</v>
      </c>
      <c r="P1424" s="97"/>
      <c r="Q1424" s="23" t="str">
        <f>VLOOKUP(BD!U1424,OPERATION!A$1:C$20,2,TRUE)</f>
        <v>A1</v>
      </c>
      <c r="R1424" s="34" t="s">
        <v>61</v>
      </c>
      <c r="S1424" s="23">
        <f t="shared" si="89"/>
        <v>0</v>
      </c>
      <c r="T1424" s="98">
        <f t="shared" si="91"/>
        <v>6</v>
      </c>
      <c r="U1424" s="99">
        <f>V$1+(INT(SUM(S$2:S1424)/70)*"00:15")</f>
        <v>0.41666666666666669</v>
      </c>
    </row>
    <row r="1425" spans="13:21" x14ac:dyDescent="0.2">
      <c r="M1425" s="22" t="str">
        <f t="shared" si="90"/>
        <v xml:space="preserve">  </v>
      </c>
      <c r="O1425" s="24">
        <f t="shared" si="88"/>
        <v>0</v>
      </c>
      <c r="P1425" s="97"/>
      <c r="Q1425" s="23" t="str">
        <f>VLOOKUP(BD!U1425,OPERATION!A$1:C$20,2,TRUE)</f>
        <v>A1</v>
      </c>
      <c r="R1425" s="34" t="s">
        <v>61</v>
      </c>
      <c r="S1425" s="23">
        <f t="shared" si="89"/>
        <v>0</v>
      </c>
      <c r="T1425" s="98">
        <f t="shared" si="91"/>
        <v>6</v>
      </c>
      <c r="U1425" s="99">
        <f>V$1+(INT(SUM(S$2:S1425)/70)*"00:15")</f>
        <v>0.41666666666666669</v>
      </c>
    </row>
    <row r="1426" spans="13:21" x14ac:dyDescent="0.2">
      <c r="M1426" s="22" t="str">
        <f t="shared" si="90"/>
        <v xml:space="preserve">  </v>
      </c>
      <c r="O1426" s="24">
        <f t="shared" si="88"/>
        <v>0</v>
      </c>
      <c r="P1426" s="97"/>
      <c r="Q1426" s="23" t="str">
        <f>VLOOKUP(BD!U1426,OPERATION!A$1:C$20,2,TRUE)</f>
        <v>A1</v>
      </c>
      <c r="R1426" s="34" t="s">
        <v>61</v>
      </c>
      <c r="S1426" s="23">
        <f t="shared" si="89"/>
        <v>0</v>
      </c>
      <c r="T1426" s="98">
        <f t="shared" si="91"/>
        <v>6</v>
      </c>
      <c r="U1426" s="99">
        <f>V$1+(INT(SUM(S$2:S1426)/70)*"00:15")</f>
        <v>0.41666666666666669</v>
      </c>
    </row>
    <row r="1427" spans="13:21" x14ac:dyDescent="0.2">
      <c r="M1427" s="22" t="str">
        <f t="shared" si="90"/>
        <v xml:space="preserve">  </v>
      </c>
      <c r="O1427" s="24">
        <f t="shared" si="88"/>
        <v>0</v>
      </c>
      <c r="P1427" s="97"/>
      <c r="Q1427" s="23" t="str">
        <f>VLOOKUP(BD!U1427,OPERATION!A$1:C$20,2,TRUE)</f>
        <v>A1</v>
      </c>
      <c r="R1427" s="34" t="s">
        <v>61</v>
      </c>
      <c r="S1427" s="23">
        <f t="shared" si="89"/>
        <v>0</v>
      </c>
      <c r="T1427" s="98">
        <f t="shared" si="91"/>
        <v>6</v>
      </c>
      <c r="U1427" s="99">
        <f>V$1+(INT(SUM(S$2:S1427)/70)*"00:15")</f>
        <v>0.41666666666666669</v>
      </c>
    </row>
    <row r="1428" spans="13:21" x14ac:dyDescent="0.2">
      <c r="M1428" s="22" t="str">
        <f t="shared" si="90"/>
        <v xml:space="preserve">  </v>
      </c>
      <c r="O1428" s="24">
        <f t="shared" si="88"/>
        <v>0</v>
      </c>
      <c r="P1428" s="97"/>
      <c r="Q1428" s="23" t="str">
        <f>VLOOKUP(BD!U1428,OPERATION!A$1:C$20,2,TRUE)</f>
        <v>A1</v>
      </c>
      <c r="R1428" s="34" t="s">
        <v>61</v>
      </c>
      <c r="S1428" s="23">
        <f t="shared" si="89"/>
        <v>0</v>
      </c>
      <c r="T1428" s="98">
        <f t="shared" si="91"/>
        <v>6</v>
      </c>
      <c r="U1428" s="99">
        <f>V$1+(INT(SUM(S$2:S1428)/70)*"00:15")</f>
        <v>0.41666666666666669</v>
      </c>
    </row>
    <row r="1429" spans="13:21" x14ac:dyDescent="0.2">
      <c r="M1429" s="22" t="str">
        <f t="shared" si="90"/>
        <v xml:space="preserve">  </v>
      </c>
      <c r="O1429" s="24">
        <f t="shared" si="88"/>
        <v>0</v>
      </c>
      <c r="P1429" s="97"/>
      <c r="Q1429" s="23" t="str">
        <f>VLOOKUP(BD!U1429,OPERATION!A$1:C$20,2,TRUE)</f>
        <v>A1</v>
      </c>
      <c r="R1429" s="34" t="s">
        <v>61</v>
      </c>
      <c r="S1429" s="23">
        <f t="shared" si="89"/>
        <v>0</v>
      </c>
      <c r="T1429" s="98">
        <f t="shared" si="91"/>
        <v>6</v>
      </c>
      <c r="U1429" s="99">
        <f>V$1+(INT(SUM(S$2:S1429)/70)*"00:15")</f>
        <v>0.41666666666666669</v>
      </c>
    </row>
    <row r="1430" spans="13:21" x14ac:dyDescent="0.2">
      <c r="M1430" s="22" t="str">
        <f t="shared" si="90"/>
        <v xml:space="preserve">  </v>
      </c>
      <c r="O1430" s="24">
        <f t="shared" si="88"/>
        <v>0</v>
      </c>
      <c r="P1430" s="97"/>
      <c r="Q1430" s="23" t="str">
        <f>VLOOKUP(BD!U1430,OPERATION!A$1:C$20,2,TRUE)</f>
        <v>A1</v>
      </c>
      <c r="R1430" s="34" t="s">
        <v>61</v>
      </c>
      <c r="S1430" s="23">
        <f t="shared" si="89"/>
        <v>0</v>
      </c>
      <c r="T1430" s="98">
        <f t="shared" si="91"/>
        <v>6</v>
      </c>
      <c r="U1430" s="99">
        <f>V$1+(INT(SUM(S$2:S1430)/70)*"00:15")</f>
        <v>0.41666666666666669</v>
      </c>
    </row>
    <row r="1431" spans="13:21" x14ac:dyDescent="0.2">
      <c r="M1431" s="22" t="str">
        <f t="shared" si="90"/>
        <v xml:space="preserve">  </v>
      </c>
      <c r="O1431" s="24">
        <f t="shared" si="88"/>
        <v>0</v>
      </c>
      <c r="P1431" s="97"/>
      <c r="Q1431" s="23" t="str">
        <f>VLOOKUP(BD!U1431,OPERATION!A$1:C$20,2,TRUE)</f>
        <v>A1</v>
      </c>
      <c r="R1431" s="34" t="s">
        <v>61</v>
      </c>
      <c r="S1431" s="23">
        <f t="shared" si="89"/>
        <v>0</v>
      </c>
      <c r="T1431" s="98">
        <f t="shared" si="91"/>
        <v>6</v>
      </c>
      <c r="U1431" s="99">
        <f>V$1+(INT(SUM(S$2:S1431)/70)*"00:15")</f>
        <v>0.41666666666666669</v>
      </c>
    </row>
    <row r="1432" spans="13:21" x14ac:dyDescent="0.2">
      <c r="M1432" s="22" t="str">
        <f t="shared" si="90"/>
        <v xml:space="preserve">  </v>
      </c>
      <c r="O1432" s="24">
        <f t="shared" si="88"/>
        <v>0</v>
      </c>
      <c r="P1432" s="97"/>
      <c r="Q1432" s="23" t="str">
        <f>VLOOKUP(BD!U1432,OPERATION!A$1:C$20,2,TRUE)</f>
        <v>A1</v>
      </c>
      <c r="R1432" s="34" t="s">
        <v>61</v>
      </c>
      <c r="S1432" s="23">
        <f t="shared" si="89"/>
        <v>0</v>
      </c>
      <c r="T1432" s="98">
        <f t="shared" si="91"/>
        <v>6</v>
      </c>
      <c r="U1432" s="99">
        <f>V$1+(INT(SUM(S$2:S1432)/70)*"00:15")</f>
        <v>0.41666666666666669</v>
      </c>
    </row>
    <row r="1433" spans="13:21" x14ac:dyDescent="0.2">
      <c r="M1433" s="22" t="str">
        <f t="shared" si="90"/>
        <v xml:space="preserve">  </v>
      </c>
      <c r="O1433" s="24">
        <f t="shared" si="88"/>
        <v>0</v>
      </c>
      <c r="P1433" s="97"/>
      <c r="Q1433" s="23" t="str">
        <f>VLOOKUP(BD!U1433,OPERATION!A$1:C$20,2,TRUE)</f>
        <v>A1</v>
      </c>
      <c r="R1433" s="34" t="s">
        <v>61</v>
      </c>
      <c r="S1433" s="23">
        <f t="shared" si="89"/>
        <v>0</v>
      </c>
      <c r="T1433" s="98">
        <f t="shared" si="91"/>
        <v>6</v>
      </c>
      <c r="U1433" s="99">
        <f>V$1+(INT(SUM(S$2:S1433)/70)*"00:15")</f>
        <v>0.41666666666666669</v>
      </c>
    </row>
    <row r="1434" spans="13:21" x14ac:dyDescent="0.2">
      <c r="M1434" s="22" t="str">
        <f t="shared" si="90"/>
        <v xml:space="preserve">  </v>
      </c>
      <c r="O1434" s="24">
        <f t="shared" si="88"/>
        <v>0</v>
      </c>
      <c r="P1434" s="97"/>
      <c r="Q1434" s="23" t="str">
        <f>VLOOKUP(BD!U1434,OPERATION!A$1:C$20,2,TRUE)</f>
        <v>A1</v>
      </c>
      <c r="R1434" s="34" t="s">
        <v>61</v>
      </c>
      <c r="S1434" s="23">
        <f t="shared" si="89"/>
        <v>0</v>
      </c>
      <c r="T1434" s="98">
        <f t="shared" si="91"/>
        <v>6</v>
      </c>
      <c r="U1434" s="99">
        <f>V$1+(INT(SUM(S$2:S1434)/70)*"00:15")</f>
        <v>0.41666666666666669</v>
      </c>
    </row>
    <row r="1435" spans="13:21" x14ac:dyDescent="0.2">
      <c r="M1435" s="22" t="str">
        <f t="shared" si="90"/>
        <v xml:space="preserve">  </v>
      </c>
      <c r="O1435" s="24">
        <f t="shared" si="88"/>
        <v>0</v>
      </c>
      <c r="P1435" s="97"/>
      <c r="Q1435" s="23" t="str">
        <f>VLOOKUP(BD!U1435,OPERATION!A$1:C$20,2,TRUE)</f>
        <v>A1</v>
      </c>
      <c r="R1435" s="34" t="s">
        <v>61</v>
      </c>
      <c r="S1435" s="23">
        <f t="shared" si="89"/>
        <v>0</v>
      </c>
      <c r="T1435" s="98">
        <f t="shared" si="91"/>
        <v>6</v>
      </c>
      <c r="U1435" s="99">
        <f>V$1+(INT(SUM(S$2:S1435)/70)*"00:15")</f>
        <v>0.41666666666666669</v>
      </c>
    </row>
    <row r="1436" spans="13:21" x14ac:dyDescent="0.2">
      <c r="M1436" s="22" t="str">
        <f t="shared" si="90"/>
        <v xml:space="preserve">  </v>
      </c>
      <c r="O1436" s="24">
        <f t="shared" si="88"/>
        <v>0</v>
      </c>
      <c r="P1436" s="97"/>
      <c r="Q1436" s="23" t="str">
        <f>VLOOKUP(BD!U1436,OPERATION!A$1:C$20,2,TRUE)</f>
        <v>A1</v>
      </c>
      <c r="R1436" s="34" t="s">
        <v>61</v>
      </c>
      <c r="S1436" s="23">
        <f t="shared" si="89"/>
        <v>0</v>
      </c>
      <c r="T1436" s="98">
        <f t="shared" si="91"/>
        <v>6</v>
      </c>
      <c r="U1436" s="99">
        <f>V$1+(INT(SUM(S$2:S1436)/70)*"00:15")</f>
        <v>0.41666666666666669</v>
      </c>
    </row>
    <row r="1437" spans="13:21" x14ac:dyDescent="0.2">
      <c r="M1437" s="22" t="str">
        <f t="shared" si="90"/>
        <v xml:space="preserve">  </v>
      </c>
      <c r="O1437" s="24">
        <f t="shared" si="88"/>
        <v>0</v>
      </c>
      <c r="P1437" s="97"/>
      <c r="Q1437" s="23" t="str">
        <f>VLOOKUP(BD!U1437,OPERATION!A$1:C$20,2,TRUE)</f>
        <v>A1</v>
      </c>
      <c r="R1437" s="34" t="s">
        <v>61</v>
      </c>
      <c r="S1437" s="23">
        <f t="shared" si="89"/>
        <v>0</v>
      </c>
      <c r="T1437" s="98">
        <f t="shared" si="91"/>
        <v>6</v>
      </c>
      <c r="U1437" s="99">
        <f>V$1+(INT(SUM(S$2:S1437)/70)*"00:15")</f>
        <v>0.41666666666666669</v>
      </c>
    </row>
    <row r="1438" spans="13:21" x14ac:dyDescent="0.2">
      <c r="M1438" s="22" t="str">
        <f t="shared" si="90"/>
        <v xml:space="preserve">  </v>
      </c>
      <c r="O1438" s="24">
        <f t="shared" si="88"/>
        <v>0</v>
      </c>
      <c r="P1438" s="97"/>
      <c r="Q1438" s="23" t="str">
        <f>VLOOKUP(BD!U1438,OPERATION!A$1:C$20,2,TRUE)</f>
        <v>A1</v>
      </c>
      <c r="R1438" s="34" t="s">
        <v>61</v>
      </c>
      <c r="S1438" s="23">
        <f t="shared" si="89"/>
        <v>0</v>
      </c>
      <c r="T1438" s="98">
        <f t="shared" si="91"/>
        <v>6</v>
      </c>
      <c r="U1438" s="99">
        <f>V$1+(INT(SUM(S$2:S1438)/70)*"00:15")</f>
        <v>0.41666666666666669</v>
      </c>
    </row>
    <row r="1439" spans="13:21" x14ac:dyDescent="0.2">
      <c r="M1439" s="22" t="str">
        <f t="shared" si="90"/>
        <v xml:space="preserve">  </v>
      </c>
      <c r="O1439" s="24">
        <f t="shared" si="88"/>
        <v>0</v>
      </c>
      <c r="P1439" s="97"/>
      <c r="Q1439" s="23" t="str">
        <f>VLOOKUP(BD!U1439,OPERATION!A$1:C$20,2,TRUE)</f>
        <v>A1</v>
      </c>
      <c r="R1439" s="34" t="s">
        <v>61</v>
      </c>
      <c r="S1439" s="23">
        <f t="shared" si="89"/>
        <v>0</v>
      </c>
      <c r="T1439" s="98">
        <f t="shared" si="91"/>
        <v>6</v>
      </c>
      <c r="U1439" s="99">
        <f>V$1+(INT(SUM(S$2:S1439)/70)*"00:15")</f>
        <v>0.41666666666666669</v>
      </c>
    </row>
    <row r="1440" spans="13:21" x14ac:dyDescent="0.2">
      <c r="M1440" s="22" t="str">
        <f t="shared" si="90"/>
        <v xml:space="preserve">  </v>
      </c>
      <c r="O1440" s="24">
        <f t="shared" si="88"/>
        <v>0</v>
      </c>
      <c r="P1440" s="97"/>
      <c r="Q1440" s="23" t="str">
        <f>VLOOKUP(BD!U1440,OPERATION!A$1:C$20,2,TRUE)</f>
        <v>A1</v>
      </c>
      <c r="R1440" s="34" t="s">
        <v>61</v>
      </c>
      <c r="S1440" s="23">
        <f t="shared" si="89"/>
        <v>0</v>
      </c>
      <c r="T1440" s="98">
        <f t="shared" si="91"/>
        <v>6</v>
      </c>
      <c r="U1440" s="99">
        <f>V$1+(INT(SUM(S$2:S1440)/70)*"00:15")</f>
        <v>0.41666666666666669</v>
      </c>
    </row>
    <row r="1441" spans="13:21" x14ac:dyDescent="0.2">
      <c r="M1441" s="22" t="str">
        <f t="shared" si="90"/>
        <v xml:space="preserve">  </v>
      </c>
      <c r="O1441" s="24">
        <f t="shared" si="88"/>
        <v>0</v>
      </c>
      <c r="P1441" s="97"/>
      <c r="Q1441" s="23" t="str">
        <f>VLOOKUP(BD!U1441,OPERATION!A$1:C$20,2,TRUE)</f>
        <v>A1</v>
      </c>
      <c r="R1441" s="34" t="s">
        <v>61</v>
      </c>
      <c r="S1441" s="23">
        <f t="shared" si="89"/>
        <v>0</v>
      </c>
      <c r="T1441" s="98">
        <f t="shared" si="91"/>
        <v>6</v>
      </c>
      <c r="U1441" s="99">
        <f>V$1+(INT(SUM(S$2:S1441)/70)*"00:15")</f>
        <v>0.41666666666666669</v>
      </c>
    </row>
    <row r="1442" spans="13:21" x14ac:dyDescent="0.2">
      <c r="M1442" s="22" t="str">
        <f t="shared" si="90"/>
        <v xml:space="preserve">  </v>
      </c>
      <c r="O1442" s="24">
        <f t="shared" si="88"/>
        <v>0</v>
      </c>
      <c r="P1442" s="97"/>
      <c r="Q1442" s="23" t="str">
        <f>VLOOKUP(BD!U1442,OPERATION!A$1:C$20,2,TRUE)</f>
        <v>A1</v>
      </c>
      <c r="R1442" s="34" t="s">
        <v>61</v>
      </c>
      <c r="S1442" s="23">
        <f t="shared" si="89"/>
        <v>0</v>
      </c>
      <c r="T1442" s="98">
        <f t="shared" si="91"/>
        <v>6</v>
      </c>
      <c r="U1442" s="99">
        <f>V$1+(INT(SUM(S$2:S1442)/70)*"00:15")</f>
        <v>0.41666666666666669</v>
      </c>
    </row>
    <row r="1443" spans="13:21" x14ac:dyDescent="0.2">
      <c r="M1443" s="22" t="str">
        <f t="shared" si="90"/>
        <v xml:space="preserve">  </v>
      </c>
      <c r="O1443" s="24">
        <f t="shared" si="88"/>
        <v>0</v>
      </c>
      <c r="P1443" s="97"/>
      <c r="Q1443" s="23" t="str">
        <f>VLOOKUP(BD!U1443,OPERATION!A$1:C$20,2,TRUE)</f>
        <v>A1</v>
      </c>
      <c r="R1443" s="34" t="s">
        <v>61</v>
      </c>
      <c r="S1443" s="23">
        <f t="shared" si="89"/>
        <v>0</v>
      </c>
      <c r="T1443" s="98">
        <f t="shared" si="91"/>
        <v>6</v>
      </c>
      <c r="U1443" s="99">
        <f>V$1+(INT(SUM(S$2:S1443)/70)*"00:15")</f>
        <v>0.41666666666666669</v>
      </c>
    </row>
    <row r="1444" spans="13:21" x14ac:dyDescent="0.2">
      <c r="M1444" s="22" t="str">
        <f t="shared" si="90"/>
        <v xml:space="preserve">  </v>
      </c>
      <c r="O1444" s="24">
        <f t="shared" si="88"/>
        <v>0</v>
      </c>
      <c r="P1444" s="97"/>
      <c r="Q1444" s="23" t="str">
        <f>VLOOKUP(BD!U1444,OPERATION!A$1:C$20,2,TRUE)</f>
        <v>A1</v>
      </c>
      <c r="R1444" s="34" t="s">
        <v>61</v>
      </c>
      <c r="S1444" s="23">
        <f t="shared" si="89"/>
        <v>0</v>
      </c>
      <c r="T1444" s="98">
        <f t="shared" si="91"/>
        <v>6</v>
      </c>
      <c r="U1444" s="99">
        <f>V$1+(INT(SUM(S$2:S1444)/70)*"00:15")</f>
        <v>0.41666666666666669</v>
      </c>
    </row>
    <row r="1445" spans="13:21" x14ac:dyDescent="0.2">
      <c r="M1445" s="22" t="str">
        <f t="shared" si="90"/>
        <v xml:space="preserve">  </v>
      </c>
      <c r="O1445" s="24">
        <f t="shared" si="88"/>
        <v>0</v>
      </c>
      <c r="P1445" s="97"/>
      <c r="Q1445" s="23" t="str">
        <f>VLOOKUP(BD!U1445,OPERATION!A$1:C$20,2,TRUE)</f>
        <v>A1</v>
      </c>
      <c r="R1445" s="34" t="s">
        <v>61</v>
      </c>
      <c r="S1445" s="23">
        <f t="shared" si="89"/>
        <v>0</v>
      </c>
      <c r="T1445" s="98">
        <f t="shared" si="91"/>
        <v>6</v>
      </c>
      <c r="U1445" s="99">
        <f>V$1+(INT(SUM(S$2:S1445)/70)*"00:15")</f>
        <v>0.41666666666666669</v>
      </c>
    </row>
    <row r="1446" spans="13:21" x14ac:dyDescent="0.2">
      <c r="M1446" s="22" t="str">
        <f t="shared" si="90"/>
        <v xml:space="preserve">  </v>
      </c>
      <c r="O1446" s="24">
        <f t="shared" si="88"/>
        <v>0</v>
      </c>
      <c r="P1446" s="97"/>
      <c r="Q1446" s="23" t="str">
        <f>VLOOKUP(BD!U1446,OPERATION!A$1:C$20,2,TRUE)</f>
        <v>A1</v>
      </c>
      <c r="R1446" s="34" t="s">
        <v>61</v>
      </c>
      <c r="S1446" s="23">
        <f t="shared" si="89"/>
        <v>0</v>
      </c>
      <c r="T1446" s="98">
        <f t="shared" si="91"/>
        <v>6</v>
      </c>
      <c r="U1446" s="99">
        <f>V$1+(INT(SUM(S$2:S1446)/70)*"00:15")</f>
        <v>0.41666666666666669</v>
      </c>
    </row>
    <row r="1447" spans="13:21" x14ac:dyDescent="0.2">
      <c r="M1447" s="22" t="str">
        <f t="shared" si="90"/>
        <v xml:space="preserve">  </v>
      </c>
      <c r="O1447" s="24">
        <f t="shared" si="88"/>
        <v>0</v>
      </c>
      <c r="P1447" s="97"/>
      <c r="Q1447" s="23" t="str">
        <f>VLOOKUP(BD!U1447,OPERATION!A$1:C$20,2,TRUE)</f>
        <v>A1</v>
      </c>
      <c r="R1447" s="34" t="s">
        <v>61</v>
      </c>
      <c r="S1447" s="23">
        <f t="shared" si="89"/>
        <v>0</v>
      </c>
      <c r="T1447" s="98">
        <f t="shared" si="91"/>
        <v>6</v>
      </c>
      <c r="U1447" s="99">
        <f>V$1+(INT(SUM(S$2:S1447)/70)*"00:15")</f>
        <v>0.41666666666666669</v>
      </c>
    </row>
    <row r="1448" spans="13:21" x14ac:dyDescent="0.2">
      <c r="M1448" s="22" t="str">
        <f t="shared" si="90"/>
        <v xml:space="preserve">  </v>
      </c>
      <c r="O1448" s="24">
        <f t="shared" si="88"/>
        <v>0</v>
      </c>
      <c r="P1448" s="97"/>
      <c r="Q1448" s="23" t="str">
        <f>VLOOKUP(BD!U1448,OPERATION!A$1:C$20,2,TRUE)</f>
        <v>A1</v>
      </c>
      <c r="R1448" s="34" t="s">
        <v>61</v>
      </c>
      <c r="S1448" s="23">
        <f t="shared" si="89"/>
        <v>0</v>
      </c>
      <c r="T1448" s="98">
        <f t="shared" si="91"/>
        <v>6</v>
      </c>
      <c r="U1448" s="99">
        <f>V$1+(INT(SUM(S$2:S1448)/70)*"00:15")</f>
        <v>0.41666666666666669</v>
      </c>
    </row>
    <row r="1449" spans="13:21" x14ac:dyDescent="0.2">
      <c r="M1449" s="22" t="str">
        <f t="shared" si="90"/>
        <v xml:space="preserve">  </v>
      </c>
      <c r="O1449" s="24">
        <f t="shared" si="88"/>
        <v>0</v>
      </c>
      <c r="P1449" s="97"/>
      <c r="Q1449" s="23" t="str">
        <f>VLOOKUP(BD!U1449,OPERATION!A$1:C$20,2,TRUE)</f>
        <v>A1</v>
      </c>
      <c r="R1449" s="34" t="s">
        <v>61</v>
      </c>
      <c r="S1449" s="23">
        <f t="shared" si="89"/>
        <v>0</v>
      </c>
      <c r="T1449" s="98">
        <f t="shared" si="91"/>
        <v>6</v>
      </c>
      <c r="U1449" s="99">
        <f>V$1+(INT(SUM(S$2:S1449)/70)*"00:15")</f>
        <v>0.41666666666666669</v>
      </c>
    </row>
    <row r="1450" spans="13:21" x14ac:dyDescent="0.2">
      <c r="M1450" s="22" t="str">
        <f t="shared" si="90"/>
        <v xml:space="preserve">  </v>
      </c>
      <c r="O1450" s="24">
        <f t="shared" si="88"/>
        <v>0</v>
      </c>
      <c r="P1450" s="97"/>
      <c r="Q1450" s="23" t="str">
        <f>VLOOKUP(BD!U1450,OPERATION!A$1:C$20,2,TRUE)</f>
        <v>A1</v>
      </c>
      <c r="R1450" s="34" t="s">
        <v>61</v>
      </c>
      <c r="S1450" s="23">
        <f t="shared" si="89"/>
        <v>0</v>
      </c>
      <c r="T1450" s="98">
        <f t="shared" si="91"/>
        <v>6</v>
      </c>
      <c r="U1450" s="99">
        <f>V$1+(INT(SUM(S$2:S1450)/70)*"00:15")</f>
        <v>0.41666666666666669</v>
      </c>
    </row>
    <row r="1451" spans="13:21" x14ac:dyDescent="0.2">
      <c r="M1451" s="22" t="str">
        <f t="shared" si="90"/>
        <v xml:space="preserve">  </v>
      </c>
      <c r="O1451" s="24">
        <f t="shared" si="88"/>
        <v>0</v>
      </c>
      <c r="P1451" s="97"/>
      <c r="Q1451" s="23" t="str">
        <f>VLOOKUP(BD!U1451,OPERATION!A$1:C$20,2,TRUE)</f>
        <v>A1</v>
      </c>
      <c r="R1451" s="34" t="s">
        <v>61</v>
      </c>
      <c r="S1451" s="23">
        <f t="shared" si="89"/>
        <v>0</v>
      </c>
      <c r="T1451" s="98">
        <f t="shared" si="91"/>
        <v>6</v>
      </c>
      <c r="U1451" s="99">
        <f>V$1+(INT(SUM(S$2:S1451)/70)*"00:15")</f>
        <v>0.41666666666666669</v>
      </c>
    </row>
    <row r="1452" spans="13:21" x14ac:dyDescent="0.2">
      <c r="M1452" s="22" t="str">
        <f t="shared" si="90"/>
        <v xml:space="preserve">  </v>
      </c>
      <c r="O1452" s="24">
        <f t="shared" si="88"/>
        <v>0</v>
      </c>
      <c r="P1452" s="97"/>
      <c r="Q1452" s="23" t="str">
        <f>VLOOKUP(BD!U1452,OPERATION!A$1:C$20,2,TRUE)</f>
        <v>A1</v>
      </c>
      <c r="R1452" s="34" t="s">
        <v>61</v>
      </c>
      <c r="S1452" s="23">
        <f t="shared" si="89"/>
        <v>0</v>
      </c>
      <c r="T1452" s="98">
        <f t="shared" si="91"/>
        <v>6</v>
      </c>
      <c r="U1452" s="99">
        <f>V$1+(INT(SUM(S$2:S1452)/70)*"00:15")</f>
        <v>0.41666666666666669</v>
      </c>
    </row>
    <row r="1453" spans="13:21" x14ac:dyDescent="0.2">
      <c r="M1453" s="22" t="str">
        <f t="shared" si="90"/>
        <v xml:space="preserve">  </v>
      </c>
      <c r="O1453" s="24">
        <f t="shared" si="88"/>
        <v>0</v>
      </c>
      <c r="P1453" s="97"/>
      <c r="Q1453" s="23" t="str">
        <f>VLOOKUP(BD!U1453,OPERATION!A$1:C$20,2,TRUE)</f>
        <v>A1</v>
      </c>
      <c r="R1453" s="34" t="s">
        <v>61</v>
      </c>
      <c r="S1453" s="23">
        <f t="shared" si="89"/>
        <v>0</v>
      </c>
      <c r="T1453" s="98">
        <f t="shared" si="91"/>
        <v>6</v>
      </c>
      <c r="U1453" s="99">
        <f>V$1+(INT(SUM(S$2:S1453)/70)*"00:15")</f>
        <v>0.41666666666666669</v>
      </c>
    </row>
    <row r="1454" spans="13:21" x14ac:dyDescent="0.2">
      <c r="M1454" s="22" t="str">
        <f t="shared" si="90"/>
        <v xml:space="preserve">  </v>
      </c>
      <c r="O1454" s="24">
        <f t="shared" si="88"/>
        <v>0</v>
      </c>
      <c r="P1454" s="97"/>
      <c r="Q1454" s="23" t="str">
        <f>VLOOKUP(BD!U1454,OPERATION!A$1:C$20,2,TRUE)</f>
        <v>A1</v>
      </c>
      <c r="R1454" s="34" t="s">
        <v>61</v>
      </c>
      <c r="S1454" s="23">
        <f t="shared" si="89"/>
        <v>0</v>
      </c>
      <c r="T1454" s="98">
        <f t="shared" si="91"/>
        <v>6</v>
      </c>
      <c r="U1454" s="99">
        <f>V$1+(INT(SUM(S$2:S1454)/70)*"00:15")</f>
        <v>0.41666666666666669</v>
      </c>
    </row>
    <row r="1455" spans="13:21" x14ac:dyDescent="0.2">
      <c r="M1455" s="22" t="str">
        <f t="shared" si="90"/>
        <v xml:space="preserve">  </v>
      </c>
      <c r="O1455" s="24">
        <f t="shared" si="88"/>
        <v>0</v>
      </c>
      <c r="P1455" s="97"/>
      <c r="Q1455" s="23" t="str">
        <f>VLOOKUP(BD!U1455,OPERATION!A$1:C$20,2,TRUE)</f>
        <v>A1</v>
      </c>
      <c r="R1455" s="34" t="s">
        <v>61</v>
      </c>
      <c r="S1455" s="23">
        <f t="shared" si="89"/>
        <v>0</v>
      </c>
      <c r="T1455" s="98">
        <f t="shared" si="91"/>
        <v>6</v>
      </c>
      <c r="U1455" s="99">
        <f>V$1+(INT(SUM(S$2:S1455)/70)*"00:15")</f>
        <v>0.41666666666666669</v>
      </c>
    </row>
    <row r="1456" spans="13:21" x14ac:dyDescent="0.2">
      <c r="M1456" s="22" t="str">
        <f t="shared" si="90"/>
        <v xml:space="preserve">  </v>
      </c>
      <c r="O1456" s="24">
        <f t="shared" si="88"/>
        <v>0</v>
      </c>
      <c r="P1456" s="97"/>
      <c r="Q1456" s="23" t="str">
        <f>VLOOKUP(BD!U1456,OPERATION!A$1:C$20,2,TRUE)</f>
        <v>A1</v>
      </c>
      <c r="R1456" s="34" t="s">
        <v>61</v>
      </c>
      <c r="S1456" s="23">
        <f t="shared" si="89"/>
        <v>0</v>
      </c>
      <c r="T1456" s="98">
        <f t="shared" si="91"/>
        <v>6</v>
      </c>
      <c r="U1456" s="99">
        <f>V$1+(INT(SUM(S$2:S1456)/70)*"00:15")</f>
        <v>0.41666666666666669</v>
      </c>
    </row>
    <row r="1457" spans="13:21" x14ac:dyDescent="0.2">
      <c r="M1457" s="22" t="str">
        <f t="shared" si="90"/>
        <v xml:space="preserve">  </v>
      </c>
      <c r="O1457" s="24">
        <f t="shared" si="88"/>
        <v>0</v>
      </c>
      <c r="P1457" s="97"/>
      <c r="Q1457" s="23" t="str">
        <f>VLOOKUP(BD!U1457,OPERATION!A$1:C$20,2,TRUE)</f>
        <v>A1</v>
      </c>
      <c r="R1457" s="34" t="s">
        <v>61</v>
      </c>
      <c r="S1457" s="23">
        <f t="shared" si="89"/>
        <v>0</v>
      </c>
      <c r="T1457" s="98">
        <f t="shared" si="91"/>
        <v>6</v>
      </c>
      <c r="U1457" s="99">
        <f>V$1+(INT(SUM(S$2:S1457)/70)*"00:15")</f>
        <v>0.41666666666666669</v>
      </c>
    </row>
    <row r="1458" spans="13:21" x14ac:dyDescent="0.2">
      <c r="M1458" s="22" t="str">
        <f t="shared" si="90"/>
        <v xml:space="preserve">  </v>
      </c>
      <c r="O1458" s="24">
        <f t="shared" si="88"/>
        <v>0</v>
      </c>
      <c r="P1458" s="97"/>
      <c r="Q1458" s="23" t="str">
        <f>VLOOKUP(BD!U1458,OPERATION!A$1:C$20,2,TRUE)</f>
        <v>A1</v>
      </c>
      <c r="R1458" s="34" t="s">
        <v>61</v>
      </c>
      <c r="S1458" s="23">
        <f t="shared" si="89"/>
        <v>0</v>
      </c>
      <c r="T1458" s="98">
        <f t="shared" si="91"/>
        <v>6</v>
      </c>
      <c r="U1458" s="99">
        <f>V$1+(INT(SUM(S$2:S1458)/70)*"00:15")</f>
        <v>0.41666666666666669</v>
      </c>
    </row>
    <row r="1459" spans="13:21" x14ac:dyDescent="0.2">
      <c r="M1459" s="22" t="str">
        <f t="shared" si="90"/>
        <v xml:space="preserve">  </v>
      </c>
      <c r="O1459" s="24">
        <f t="shared" si="88"/>
        <v>0</v>
      </c>
      <c r="P1459" s="97"/>
      <c r="Q1459" s="23" t="str">
        <f>VLOOKUP(BD!U1459,OPERATION!A$1:C$20,2,TRUE)</f>
        <v>A1</v>
      </c>
      <c r="R1459" s="34" t="s">
        <v>61</v>
      </c>
      <c r="S1459" s="23">
        <f t="shared" si="89"/>
        <v>0</v>
      </c>
      <c r="T1459" s="98">
        <f t="shared" si="91"/>
        <v>6</v>
      </c>
      <c r="U1459" s="99">
        <f>V$1+(INT(SUM(S$2:S1459)/70)*"00:15")</f>
        <v>0.41666666666666669</v>
      </c>
    </row>
    <row r="1460" spans="13:21" x14ac:dyDescent="0.2">
      <c r="M1460" s="22" t="str">
        <f t="shared" si="90"/>
        <v xml:space="preserve">  </v>
      </c>
      <c r="O1460" s="24">
        <f t="shared" si="88"/>
        <v>0</v>
      </c>
      <c r="P1460" s="97"/>
      <c r="Q1460" s="23" t="str">
        <f>VLOOKUP(BD!U1460,OPERATION!A$1:C$20,2,TRUE)</f>
        <v>A1</v>
      </c>
      <c r="R1460" s="34" t="s">
        <v>61</v>
      </c>
      <c r="S1460" s="23">
        <f t="shared" si="89"/>
        <v>0</v>
      </c>
      <c r="T1460" s="98">
        <f t="shared" si="91"/>
        <v>6</v>
      </c>
      <c r="U1460" s="99">
        <f>V$1+(INT(SUM(S$2:S1460)/70)*"00:15")</f>
        <v>0.41666666666666669</v>
      </c>
    </row>
    <row r="1461" spans="13:21" x14ac:dyDescent="0.2">
      <c r="M1461" s="22" t="str">
        <f t="shared" si="90"/>
        <v xml:space="preserve">  </v>
      </c>
      <c r="O1461" s="24">
        <f t="shared" si="88"/>
        <v>0</v>
      </c>
      <c r="P1461" s="97"/>
      <c r="Q1461" s="23" t="str">
        <f>VLOOKUP(BD!U1461,OPERATION!A$1:C$20,2,TRUE)</f>
        <v>A1</v>
      </c>
      <c r="R1461" s="34" t="s">
        <v>61</v>
      </c>
      <c r="S1461" s="23">
        <f t="shared" si="89"/>
        <v>0</v>
      </c>
      <c r="T1461" s="98">
        <f t="shared" si="91"/>
        <v>6</v>
      </c>
      <c r="U1461" s="99">
        <f>V$1+(INT(SUM(S$2:S1461)/70)*"00:15")</f>
        <v>0.41666666666666669</v>
      </c>
    </row>
    <row r="1462" spans="13:21" x14ac:dyDescent="0.2">
      <c r="M1462" s="22" t="str">
        <f t="shared" si="90"/>
        <v xml:space="preserve">  </v>
      </c>
      <c r="O1462" s="24">
        <f t="shared" si="88"/>
        <v>0</v>
      </c>
      <c r="P1462" s="97"/>
      <c r="Q1462" s="23" t="str">
        <f>VLOOKUP(BD!U1462,OPERATION!A$1:C$20,2,TRUE)</f>
        <v>A1</v>
      </c>
      <c r="R1462" s="34" t="s">
        <v>61</v>
      </c>
      <c r="S1462" s="23">
        <f t="shared" si="89"/>
        <v>0</v>
      </c>
      <c r="T1462" s="98">
        <f t="shared" si="91"/>
        <v>6</v>
      </c>
      <c r="U1462" s="99">
        <f>V$1+(INT(SUM(S$2:S1462)/70)*"00:15")</f>
        <v>0.41666666666666669</v>
      </c>
    </row>
    <row r="1463" spans="13:21" x14ac:dyDescent="0.2">
      <c r="M1463" s="22" t="str">
        <f t="shared" si="90"/>
        <v xml:space="preserve">  </v>
      </c>
      <c r="O1463" s="24">
        <f t="shared" si="88"/>
        <v>0</v>
      </c>
      <c r="P1463" s="97"/>
      <c r="Q1463" s="23" t="str">
        <f>VLOOKUP(BD!U1463,OPERATION!A$1:C$20,2,TRUE)</f>
        <v>A1</v>
      </c>
      <c r="R1463" s="34" t="s">
        <v>61</v>
      </c>
      <c r="S1463" s="23">
        <f t="shared" si="89"/>
        <v>0</v>
      </c>
      <c r="T1463" s="98">
        <f t="shared" si="91"/>
        <v>6</v>
      </c>
      <c r="U1463" s="99">
        <f>V$1+(INT(SUM(S$2:S1463)/70)*"00:15")</f>
        <v>0.41666666666666669</v>
      </c>
    </row>
    <row r="1464" spans="13:21" x14ac:dyDescent="0.2">
      <c r="M1464" s="22" t="str">
        <f t="shared" si="90"/>
        <v xml:space="preserve">  </v>
      </c>
      <c r="O1464" s="24">
        <f t="shared" si="88"/>
        <v>0</v>
      </c>
      <c r="P1464" s="97"/>
      <c r="Q1464" s="23" t="str">
        <f>VLOOKUP(BD!U1464,OPERATION!A$1:C$20,2,TRUE)</f>
        <v>A1</v>
      </c>
      <c r="R1464" s="34" t="s">
        <v>61</v>
      </c>
      <c r="S1464" s="23">
        <f t="shared" si="89"/>
        <v>0</v>
      </c>
      <c r="T1464" s="98">
        <f t="shared" si="91"/>
        <v>6</v>
      </c>
      <c r="U1464" s="99">
        <f>V$1+(INT(SUM(S$2:S1464)/70)*"00:15")</f>
        <v>0.41666666666666669</v>
      </c>
    </row>
    <row r="1465" spans="13:21" x14ac:dyDescent="0.2">
      <c r="M1465" s="22" t="str">
        <f t="shared" si="90"/>
        <v xml:space="preserve">  </v>
      </c>
      <c r="O1465" s="24">
        <f t="shared" si="88"/>
        <v>0</v>
      </c>
      <c r="P1465" s="97"/>
      <c r="Q1465" s="23" t="str">
        <f>VLOOKUP(BD!U1465,OPERATION!A$1:C$20,2,TRUE)</f>
        <v>A1</v>
      </c>
      <c r="R1465" s="34" t="s">
        <v>61</v>
      </c>
      <c r="S1465" s="23">
        <f t="shared" si="89"/>
        <v>0</v>
      </c>
      <c r="T1465" s="98">
        <f t="shared" si="91"/>
        <v>6</v>
      </c>
      <c r="U1465" s="99">
        <f>V$1+(INT(SUM(S$2:S1465)/70)*"00:15")</f>
        <v>0.41666666666666669</v>
      </c>
    </row>
    <row r="1466" spans="13:21" x14ac:dyDescent="0.2">
      <c r="M1466" s="22" t="str">
        <f t="shared" si="90"/>
        <v xml:space="preserve">  </v>
      </c>
      <c r="O1466" s="24">
        <f t="shared" si="88"/>
        <v>0</v>
      </c>
      <c r="P1466" s="97"/>
      <c r="Q1466" s="23" t="str">
        <f>VLOOKUP(BD!U1466,OPERATION!A$1:C$20,2,TRUE)</f>
        <v>A1</v>
      </c>
      <c r="R1466" s="34" t="s">
        <v>61</v>
      </c>
      <c r="S1466" s="23">
        <f t="shared" si="89"/>
        <v>0</v>
      </c>
      <c r="T1466" s="98">
        <f t="shared" si="91"/>
        <v>6</v>
      </c>
      <c r="U1466" s="99">
        <f>V$1+(INT(SUM(S$2:S1466)/70)*"00:15")</f>
        <v>0.41666666666666669</v>
      </c>
    </row>
    <row r="1467" spans="13:21" x14ac:dyDescent="0.2">
      <c r="M1467" s="22" t="str">
        <f t="shared" si="90"/>
        <v xml:space="preserve">  </v>
      </c>
      <c r="O1467" s="24">
        <f t="shared" si="88"/>
        <v>0</v>
      </c>
      <c r="P1467" s="97"/>
      <c r="Q1467" s="23" t="str">
        <f>VLOOKUP(BD!U1467,OPERATION!A$1:C$20,2,TRUE)</f>
        <v>A1</v>
      </c>
      <c r="R1467" s="34" t="s">
        <v>61</v>
      </c>
      <c r="S1467" s="23">
        <f t="shared" si="89"/>
        <v>0</v>
      </c>
      <c r="T1467" s="98">
        <f t="shared" si="91"/>
        <v>6</v>
      </c>
      <c r="U1467" s="99">
        <f>V$1+(INT(SUM(S$2:S1467)/70)*"00:15")</f>
        <v>0.41666666666666669</v>
      </c>
    </row>
    <row r="1468" spans="13:21" x14ac:dyDescent="0.2">
      <c r="M1468" s="22" t="str">
        <f t="shared" si="90"/>
        <v xml:space="preserve">  </v>
      </c>
      <c r="O1468" s="24">
        <f t="shared" si="88"/>
        <v>0</v>
      </c>
      <c r="P1468" s="97"/>
      <c r="Q1468" s="23" t="str">
        <f>VLOOKUP(BD!U1468,OPERATION!A$1:C$20,2,TRUE)</f>
        <v>A1</v>
      </c>
      <c r="R1468" s="34" t="s">
        <v>61</v>
      </c>
      <c r="S1468" s="23">
        <f t="shared" si="89"/>
        <v>0</v>
      </c>
      <c r="T1468" s="98">
        <f t="shared" si="91"/>
        <v>6</v>
      </c>
      <c r="U1468" s="99">
        <f>V$1+(INT(SUM(S$2:S1468)/70)*"00:15")</f>
        <v>0.41666666666666669</v>
      </c>
    </row>
    <row r="1469" spans="13:21" x14ac:dyDescent="0.2">
      <c r="M1469" s="22" t="str">
        <f t="shared" si="90"/>
        <v xml:space="preserve">  </v>
      </c>
      <c r="O1469" s="24">
        <f t="shared" si="88"/>
        <v>0</v>
      </c>
      <c r="P1469" s="97"/>
      <c r="Q1469" s="23" t="str">
        <f>VLOOKUP(BD!U1469,OPERATION!A$1:C$20,2,TRUE)</f>
        <v>A1</v>
      </c>
      <c r="R1469" s="34" t="s">
        <v>61</v>
      </c>
      <c r="S1469" s="23">
        <f t="shared" si="89"/>
        <v>0</v>
      </c>
      <c r="T1469" s="98">
        <f t="shared" si="91"/>
        <v>6</v>
      </c>
      <c r="U1469" s="99">
        <f>V$1+(INT(SUM(S$2:S1469)/70)*"00:15")</f>
        <v>0.41666666666666669</v>
      </c>
    </row>
    <row r="1470" spans="13:21" x14ac:dyDescent="0.2">
      <c r="M1470" s="22" t="str">
        <f t="shared" si="90"/>
        <v xml:space="preserve">  </v>
      </c>
      <c r="O1470" s="24">
        <f t="shared" si="88"/>
        <v>0</v>
      </c>
      <c r="P1470" s="97"/>
      <c r="Q1470" s="23" t="str">
        <f>VLOOKUP(BD!U1470,OPERATION!A$1:C$20,2,TRUE)</f>
        <v>A1</v>
      </c>
      <c r="R1470" s="34" t="s">
        <v>61</v>
      </c>
      <c r="S1470" s="23">
        <f t="shared" si="89"/>
        <v>0</v>
      </c>
      <c r="T1470" s="98">
        <f t="shared" si="91"/>
        <v>6</v>
      </c>
      <c r="U1470" s="99">
        <f>V$1+(INT(SUM(S$2:S1470)/70)*"00:15")</f>
        <v>0.41666666666666669</v>
      </c>
    </row>
    <row r="1471" spans="13:21" x14ac:dyDescent="0.2">
      <c r="M1471" s="22" t="str">
        <f t="shared" si="90"/>
        <v xml:space="preserve">  </v>
      </c>
      <c r="O1471" s="24">
        <f t="shared" si="88"/>
        <v>0</v>
      </c>
      <c r="P1471" s="97"/>
      <c r="Q1471" s="23" t="str">
        <f>VLOOKUP(BD!U1471,OPERATION!A$1:C$20,2,TRUE)</f>
        <v>A1</v>
      </c>
      <c r="R1471" s="34" t="s">
        <v>61</v>
      </c>
      <c r="S1471" s="23">
        <f t="shared" si="89"/>
        <v>0</v>
      </c>
      <c r="T1471" s="98">
        <f t="shared" si="91"/>
        <v>6</v>
      </c>
      <c r="U1471" s="99">
        <f>V$1+(INT(SUM(S$2:S1471)/70)*"00:15")</f>
        <v>0.41666666666666669</v>
      </c>
    </row>
    <row r="1472" spans="13:21" x14ac:dyDescent="0.2">
      <c r="M1472" s="22" t="str">
        <f t="shared" si="90"/>
        <v xml:space="preserve">  </v>
      </c>
      <c r="O1472" s="24">
        <f t="shared" ref="O1472:O1535" si="92">I1472*30+J1472*14</f>
        <v>0</v>
      </c>
      <c r="P1472" s="97"/>
      <c r="Q1472" s="23" t="str">
        <f>VLOOKUP(BD!U1472,OPERATION!A$1:C$20,2,TRUE)</f>
        <v>A1</v>
      </c>
      <c r="R1472" s="34" t="s">
        <v>61</v>
      </c>
      <c r="S1472" s="23">
        <f t="shared" ref="S1472:S1535" si="93">I1472+J1472+K1472</f>
        <v>0</v>
      </c>
      <c r="T1472" s="98">
        <f t="shared" si="91"/>
        <v>6</v>
      </c>
      <c r="U1472" s="99">
        <f>V$1+(INT(SUM(S$2:S1472)/70)*"00:15")</f>
        <v>0.41666666666666669</v>
      </c>
    </row>
    <row r="1473" spans="13:21" x14ac:dyDescent="0.2">
      <c r="M1473" s="22" t="str">
        <f t="shared" ref="M1473:M1536" si="94">CONCATENATE(B1474,"  ",C1474)</f>
        <v xml:space="preserve">  </v>
      </c>
      <c r="O1473" s="24">
        <f t="shared" si="92"/>
        <v>0</v>
      </c>
      <c r="P1473" s="97"/>
      <c r="Q1473" s="23" t="str">
        <f>VLOOKUP(BD!U1473,OPERATION!A$1:C$20,2,TRUE)</f>
        <v>A1</v>
      </c>
      <c r="R1473" s="34" t="s">
        <v>61</v>
      </c>
      <c r="S1473" s="23">
        <f t="shared" si="93"/>
        <v>0</v>
      </c>
      <c r="T1473" s="98">
        <f t="shared" si="91"/>
        <v>6</v>
      </c>
      <c r="U1473" s="99">
        <f>V$1+(INT(SUM(S$2:S1473)/70)*"00:15")</f>
        <v>0.41666666666666669</v>
      </c>
    </row>
    <row r="1474" spans="13:21" x14ac:dyDescent="0.2">
      <c r="M1474" s="22" t="str">
        <f t="shared" si="94"/>
        <v xml:space="preserve">  </v>
      </c>
      <c r="O1474" s="24">
        <f t="shared" si="92"/>
        <v>0</v>
      </c>
      <c r="P1474" s="97"/>
      <c r="Q1474" s="23" t="str">
        <f>VLOOKUP(BD!U1474,OPERATION!A$1:C$20,2,TRUE)</f>
        <v>A1</v>
      </c>
      <c r="R1474" s="34" t="s">
        <v>61</v>
      </c>
      <c r="S1474" s="23">
        <f t="shared" si="93"/>
        <v>0</v>
      </c>
      <c r="T1474" s="98">
        <f t="shared" si="91"/>
        <v>6</v>
      </c>
      <c r="U1474" s="99">
        <f>V$1+(INT(SUM(S$2:S1474)/70)*"00:15")</f>
        <v>0.41666666666666669</v>
      </c>
    </row>
    <row r="1475" spans="13:21" x14ac:dyDescent="0.2">
      <c r="M1475" s="22" t="str">
        <f t="shared" si="94"/>
        <v xml:space="preserve">  </v>
      </c>
      <c r="O1475" s="24">
        <f t="shared" si="92"/>
        <v>0</v>
      </c>
      <c r="P1475" s="97"/>
      <c r="Q1475" s="23" t="str">
        <f>VLOOKUP(BD!U1475,OPERATION!A$1:C$20,2,TRUE)</f>
        <v>A1</v>
      </c>
      <c r="R1475" s="34" t="s">
        <v>61</v>
      </c>
      <c r="S1475" s="23">
        <f t="shared" si="93"/>
        <v>0</v>
      </c>
      <c r="T1475" s="98">
        <f t="shared" ref="T1475:T1538" si="95">IF(OR(U1475&lt;&gt;U1474,U1475=U1474),SUMIF(U:U,U1475,S:S),"")</f>
        <v>6</v>
      </c>
      <c r="U1475" s="99">
        <f>V$1+(INT(SUM(S$2:S1475)/70)*"00:15")</f>
        <v>0.41666666666666669</v>
      </c>
    </row>
    <row r="1476" spans="13:21" x14ac:dyDescent="0.2">
      <c r="M1476" s="22" t="str">
        <f t="shared" si="94"/>
        <v xml:space="preserve">  </v>
      </c>
      <c r="O1476" s="24">
        <f t="shared" si="92"/>
        <v>0</v>
      </c>
      <c r="P1476" s="97"/>
      <c r="Q1476" s="23" t="str">
        <f>VLOOKUP(BD!U1476,OPERATION!A$1:C$20,2,TRUE)</f>
        <v>A1</v>
      </c>
      <c r="R1476" s="34" t="s">
        <v>61</v>
      </c>
      <c r="S1476" s="23">
        <f t="shared" si="93"/>
        <v>0</v>
      </c>
      <c r="T1476" s="98">
        <f t="shared" si="95"/>
        <v>6</v>
      </c>
      <c r="U1476" s="99">
        <f>V$1+(INT(SUM(S$2:S1476)/70)*"00:15")</f>
        <v>0.41666666666666669</v>
      </c>
    </row>
    <row r="1477" spans="13:21" x14ac:dyDescent="0.2">
      <c r="M1477" s="22" t="str">
        <f t="shared" si="94"/>
        <v xml:space="preserve">  </v>
      </c>
      <c r="O1477" s="24">
        <f t="shared" si="92"/>
        <v>0</v>
      </c>
      <c r="P1477" s="97"/>
      <c r="Q1477" s="23" t="str">
        <f>VLOOKUP(BD!U1477,OPERATION!A$1:C$20,2,TRUE)</f>
        <v>A1</v>
      </c>
      <c r="R1477" s="34" t="s">
        <v>61</v>
      </c>
      <c r="S1477" s="23">
        <f t="shared" si="93"/>
        <v>0</v>
      </c>
      <c r="T1477" s="98">
        <f t="shared" si="95"/>
        <v>6</v>
      </c>
      <c r="U1477" s="99">
        <f>V$1+(INT(SUM(S$2:S1477)/70)*"00:15")</f>
        <v>0.41666666666666669</v>
      </c>
    </row>
    <row r="1478" spans="13:21" x14ac:dyDescent="0.2">
      <c r="M1478" s="22" t="str">
        <f t="shared" si="94"/>
        <v xml:space="preserve">  </v>
      </c>
      <c r="O1478" s="24">
        <f t="shared" si="92"/>
        <v>0</v>
      </c>
      <c r="P1478" s="97"/>
      <c r="Q1478" s="23" t="str">
        <f>VLOOKUP(BD!U1478,OPERATION!A$1:C$20,2,TRUE)</f>
        <v>A1</v>
      </c>
      <c r="R1478" s="34" t="s">
        <v>61</v>
      </c>
      <c r="S1478" s="23">
        <f t="shared" si="93"/>
        <v>0</v>
      </c>
      <c r="T1478" s="98">
        <f t="shared" si="95"/>
        <v>6</v>
      </c>
      <c r="U1478" s="99">
        <f>V$1+(INT(SUM(S$2:S1478)/70)*"00:15")</f>
        <v>0.41666666666666669</v>
      </c>
    </row>
    <row r="1479" spans="13:21" x14ac:dyDescent="0.2">
      <c r="M1479" s="22" t="str">
        <f t="shared" si="94"/>
        <v xml:space="preserve">  </v>
      </c>
      <c r="O1479" s="24">
        <f t="shared" si="92"/>
        <v>0</v>
      </c>
      <c r="P1479" s="97"/>
      <c r="Q1479" s="23" t="str">
        <f>VLOOKUP(BD!U1479,OPERATION!A$1:C$20,2,TRUE)</f>
        <v>A1</v>
      </c>
      <c r="R1479" s="34" t="s">
        <v>61</v>
      </c>
      <c r="S1479" s="23">
        <f t="shared" si="93"/>
        <v>0</v>
      </c>
      <c r="T1479" s="98">
        <f t="shared" si="95"/>
        <v>6</v>
      </c>
      <c r="U1479" s="99">
        <f>V$1+(INT(SUM(S$2:S1479)/70)*"00:15")</f>
        <v>0.41666666666666669</v>
      </c>
    </row>
    <row r="1480" spans="13:21" x14ac:dyDescent="0.2">
      <c r="M1480" s="22" t="str">
        <f t="shared" si="94"/>
        <v xml:space="preserve">  </v>
      </c>
      <c r="O1480" s="24">
        <f t="shared" si="92"/>
        <v>0</v>
      </c>
      <c r="P1480" s="97"/>
      <c r="Q1480" s="23" t="str">
        <f>VLOOKUP(BD!U1480,OPERATION!A$1:C$20,2,TRUE)</f>
        <v>A1</v>
      </c>
      <c r="R1480" s="34" t="s">
        <v>61</v>
      </c>
      <c r="S1480" s="23">
        <f t="shared" si="93"/>
        <v>0</v>
      </c>
      <c r="T1480" s="98">
        <f t="shared" si="95"/>
        <v>6</v>
      </c>
      <c r="U1480" s="99">
        <f>V$1+(INT(SUM(S$2:S1480)/70)*"00:15")</f>
        <v>0.41666666666666669</v>
      </c>
    </row>
    <row r="1481" spans="13:21" x14ac:dyDescent="0.2">
      <c r="M1481" s="22" t="str">
        <f t="shared" si="94"/>
        <v xml:space="preserve">  </v>
      </c>
      <c r="O1481" s="24">
        <f t="shared" si="92"/>
        <v>0</v>
      </c>
      <c r="P1481" s="97"/>
      <c r="Q1481" s="23" t="str">
        <f>VLOOKUP(BD!U1481,OPERATION!A$1:C$20,2,TRUE)</f>
        <v>A1</v>
      </c>
      <c r="R1481" s="34" t="s">
        <v>61</v>
      </c>
      <c r="S1481" s="23">
        <f t="shared" si="93"/>
        <v>0</v>
      </c>
      <c r="T1481" s="98">
        <f t="shared" si="95"/>
        <v>6</v>
      </c>
      <c r="U1481" s="99">
        <f>V$1+(INT(SUM(S$2:S1481)/70)*"00:15")</f>
        <v>0.41666666666666669</v>
      </c>
    </row>
    <row r="1482" spans="13:21" x14ac:dyDescent="0.2">
      <c r="M1482" s="22" t="str">
        <f t="shared" si="94"/>
        <v xml:space="preserve">  </v>
      </c>
      <c r="O1482" s="24">
        <f t="shared" si="92"/>
        <v>0</v>
      </c>
      <c r="P1482" s="97"/>
      <c r="Q1482" s="23" t="str">
        <f>VLOOKUP(BD!U1482,OPERATION!A$1:C$20,2,TRUE)</f>
        <v>A1</v>
      </c>
      <c r="R1482" s="34" t="s">
        <v>61</v>
      </c>
      <c r="S1482" s="23">
        <f t="shared" si="93"/>
        <v>0</v>
      </c>
      <c r="T1482" s="98">
        <f t="shared" si="95"/>
        <v>6</v>
      </c>
      <c r="U1482" s="99">
        <f>V$1+(INT(SUM(S$2:S1482)/70)*"00:15")</f>
        <v>0.41666666666666669</v>
      </c>
    </row>
    <row r="1483" spans="13:21" x14ac:dyDescent="0.2">
      <c r="M1483" s="22" t="str">
        <f t="shared" si="94"/>
        <v xml:space="preserve">  </v>
      </c>
      <c r="O1483" s="24">
        <f t="shared" si="92"/>
        <v>0</v>
      </c>
      <c r="P1483" s="97"/>
      <c r="Q1483" s="23" t="str">
        <f>VLOOKUP(BD!U1483,OPERATION!A$1:C$20,2,TRUE)</f>
        <v>A1</v>
      </c>
      <c r="R1483" s="34" t="s">
        <v>61</v>
      </c>
      <c r="S1483" s="23">
        <f t="shared" si="93"/>
        <v>0</v>
      </c>
      <c r="T1483" s="98">
        <f t="shared" si="95"/>
        <v>6</v>
      </c>
      <c r="U1483" s="99">
        <f>V$1+(INT(SUM(S$2:S1483)/70)*"00:15")</f>
        <v>0.41666666666666669</v>
      </c>
    </row>
    <row r="1484" spans="13:21" x14ac:dyDescent="0.2">
      <c r="M1484" s="22" t="str">
        <f t="shared" si="94"/>
        <v xml:space="preserve">  </v>
      </c>
      <c r="O1484" s="24">
        <f t="shared" si="92"/>
        <v>0</v>
      </c>
      <c r="P1484" s="97"/>
      <c r="Q1484" s="23" t="str">
        <f>VLOOKUP(BD!U1484,OPERATION!A$1:C$20,2,TRUE)</f>
        <v>A1</v>
      </c>
      <c r="R1484" s="34" t="s">
        <v>61</v>
      </c>
      <c r="S1484" s="23">
        <f t="shared" si="93"/>
        <v>0</v>
      </c>
      <c r="T1484" s="98">
        <f t="shared" si="95"/>
        <v>6</v>
      </c>
      <c r="U1484" s="99">
        <f>V$1+(INT(SUM(S$2:S1484)/70)*"00:15")</f>
        <v>0.41666666666666669</v>
      </c>
    </row>
    <row r="1485" spans="13:21" x14ac:dyDescent="0.2">
      <c r="M1485" s="22" t="str">
        <f t="shared" si="94"/>
        <v xml:space="preserve">  </v>
      </c>
      <c r="O1485" s="24">
        <f t="shared" si="92"/>
        <v>0</v>
      </c>
      <c r="P1485" s="97"/>
      <c r="Q1485" s="23" t="str">
        <f>VLOOKUP(BD!U1485,OPERATION!A$1:C$20,2,TRUE)</f>
        <v>A1</v>
      </c>
      <c r="R1485" s="34" t="s">
        <v>61</v>
      </c>
      <c r="S1485" s="23">
        <f t="shared" si="93"/>
        <v>0</v>
      </c>
      <c r="T1485" s="98">
        <f t="shared" si="95"/>
        <v>6</v>
      </c>
      <c r="U1485" s="99">
        <f>V$1+(INT(SUM(S$2:S1485)/70)*"00:15")</f>
        <v>0.41666666666666669</v>
      </c>
    </row>
    <row r="1486" spans="13:21" x14ac:dyDescent="0.2">
      <c r="M1486" s="22" t="str">
        <f t="shared" si="94"/>
        <v xml:space="preserve">  </v>
      </c>
      <c r="O1486" s="24">
        <f t="shared" si="92"/>
        <v>0</v>
      </c>
      <c r="P1486" s="97"/>
      <c r="Q1486" s="23" t="str">
        <f>VLOOKUP(BD!U1486,OPERATION!A$1:C$20,2,TRUE)</f>
        <v>A1</v>
      </c>
      <c r="R1486" s="34" t="s">
        <v>61</v>
      </c>
      <c r="S1486" s="23">
        <f t="shared" si="93"/>
        <v>0</v>
      </c>
      <c r="T1486" s="98">
        <f t="shared" si="95"/>
        <v>6</v>
      </c>
      <c r="U1486" s="99">
        <f>V$1+(INT(SUM(S$2:S1486)/70)*"00:15")</f>
        <v>0.41666666666666669</v>
      </c>
    </row>
    <row r="1487" spans="13:21" x14ac:dyDescent="0.2">
      <c r="M1487" s="22" t="str">
        <f t="shared" si="94"/>
        <v xml:space="preserve">  </v>
      </c>
      <c r="O1487" s="24">
        <f t="shared" si="92"/>
        <v>0</v>
      </c>
      <c r="P1487" s="97"/>
      <c r="Q1487" s="23" t="str">
        <f>VLOOKUP(BD!U1487,OPERATION!A$1:C$20,2,TRUE)</f>
        <v>A1</v>
      </c>
      <c r="R1487" s="34" t="s">
        <v>61</v>
      </c>
      <c r="S1487" s="23">
        <f t="shared" si="93"/>
        <v>0</v>
      </c>
      <c r="T1487" s="98">
        <f t="shared" si="95"/>
        <v>6</v>
      </c>
      <c r="U1487" s="99">
        <f>V$1+(INT(SUM(S$2:S1487)/70)*"00:15")</f>
        <v>0.41666666666666669</v>
      </c>
    </row>
    <row r="1488" spans="13:21" x14ac:dyDescent="0.2">
      <c r="M1488" s="22" t="str">
        <f t="shared" si="94"/>
        <v xml:space="preserve">  </v>
      </c>
      <c r="O1488" s="24">
        <f t="shared" si="92"/>
        <v>0</v>
      </c>
      <c r="P1488" s="97"/>
      <c r="Q1488" s="23" t="str">
        <f>VLOOKUP(BD!U1488,OPERATION!A$1:C$20,2,TRUE)</f>
        <v>A1</v>
      </c>
      <c r="R1488" s="34" t="s">
        <v>61</v>
      </c>
      <c r="S1488" s="23">
        <f t="shared" si="93"/>
        <v>0</v>
      </c>
      <c r="T1488" s="98">
        <f t="shared" si="95"/>
        <v>6</v>
      </c>
      <c r="U1488" s="99">
        <f>V$1+(INT(SUM(S$2:S1488)/70)*"00:15")</f>
        <v>0.41666666666666669</v>
      </c>
    </row>
    <row r="1489" spans="13:21" x14ac:dyDescent="0.2">
      <c r="M1489" s="22" t="str">
        <f t="shared" si="94"/>
        <v xml:space="preserve">  </v>
      </c>
      <c r="O1489" s="24">
        <f t="shared" si="92"/>
        <v>0</v>
      </c>
      <c r="P1489" s="97"/>
      <c r="Q1489" s="23" t="str">
        <f>VLOOKUP(BD!U1489,OPERATION!A$1:C$20,2,TRUE)</f>
        <v>A1</v>
      </c>
      <c r="R1489" s="34" t="s">
        <v>61</v>
      </c>
      <c r="S1489" s="23">
        <f t="shared" si="93"/>
        <v>0</v>
      </c>
      <c r="T1489" s="98">
        <f t="shared" si="95"/>
        <v>6</v>
      </c>
      <c r="U1489" s="99">
        <f>V$1+(INT(SUM(S$2:S1489)/70)*"00:15")</f>
        <v>0.41666666666666669</v>
      </c>
    </row>
    <row r="1490" spans="13:21" x14ac:dyDescent="0.2">
      <c r="M1490" s="22" t="str">
        <f t="shared" si="94"/>
        <v xml:space="preserve">  </v>
      </c>
      <c r="O1490" s="24">
        <f t="shared" si="92"/>
        <v>0</v>
      </c>
      <c r="P1490" s="97"/>
      <c r="Q1490" s="23" t="str">
        <f>VLOOKUP(BD!U1490,OPERATION!A$1:C$20,2,TRUE)</f>
        <v>A1</v>
      </c>
      <c r="R1490" s="34" t="s">
        <v>61</v>
      </c>
      <c r="S1490" s="23">
        <f t="shared" si="93"/>
        <v>0</v>
      </c>
      <c r="T1490" s="98">
        <f t="shared" si="95"/>
        <v>6</v>
      </c>
      <c r="U1490" s="99">
        <f>V$1+(INT(SUM(S$2:S1490)/70)*"00:15")</f>
        <v>0.41666666666666669</v>
      </c>
    </row>
    <row r="1491" spans="13:21" x14ac:dyDescent="0.2">
      <c r="M1491" s="22" t="str">
        <f t="shared" si="94"/>
        <v xml:space="preserve">  </v>
      </c>
      <c r="O1491" s="24">
        <f t="shared" si="92"/>
        <v>0</v>
      </c>
      <c r="P1491" s="97"/>
      <c r="Q1491" s="23" t="str">
        <f>VLOOKUP(BD!U1491,OPERATION!A$1:C$20,2,TRUE)</f>
        <v>A1</v>
      </c>
      <c r="R1491" s="34" t="s">
        <v>61</v>
      </c>
      <c r="S1491" s="23">
        <f t="shared" si="93"/>
        <v>0</v>
      </c>
      <c r="T1491" s="98">
        <f t="shared" si="95"/>
        <v>6</v>
      </c>
      <c r="U1491" s="99">
        <f>V$1+(INT(SUM(S$2:S1491)/70)*"00:15")</f>
        <v>0.41666666666666669</v>
      </c>
    </row>
    <row r="1492" spans="13:21" x14ac:dyDescent="0.2">
      <c r="M1492" s="22" t="str">
        <f t="shared" si="94"/>
        <v xml:space="preserve">  </v>
      </c>
      <c r="O1492" s="24">
        <f t="shared" si="92"/>
        <v>0</v>
      </c>
      <c r="P1492" s="97"/>
      <c r="Q1492" s="23" t="str">
        <f>VLOOKUP(BD!U1492,OPERATION!A$1:C$20,2,TRUE)</f>
        <v>A1</v>
      </c>
      <c r="R1492" s="34" t="s">
        <v>61</v>
      </c>
      <c r="S1492" s="23">
        <f t="shared" si="93"/>
        <v>0</v>
      </c>
      <c r="T1492" s="98">
        <f t="shared" si="95"/>
        <v>6</v>
      </c>
      <c r="U1492" s="99">
        <f>V$1+(INT(SUM(S$2:S1492)/70)*"00:15")</f>
        <v>0.41666666666666669</v>
      </c>
    </row>
    <row r="1493" spans="13:21" x14ac:dyDescent="0.2">
      <c r="M1493" s="22" t="str">
        <f t="shared" si="94"/>
        <v xml:space="preserve">  </v>
      </c>
      <c r="O1493" s="24">
        <f t="shared" si="92"/>
        <v>0</v>
      </c>
      <c r="P1493" s="97"/>
      <c r="Q1493" s="23" t="str">
        <f>VLOOKUP(BD!U1493,OPERATION!A$1:C$20,2,TRUE)</f>
        <v>A1</v>
      </c>
      <c r="R1493" s="34" t="s">
        <v>61</v>
      </c>
      <c r="S1493" s="23">
        <f t="shared" si="93"/>
        <v>0</v>
      </c>
      <c r="T1493" s="98">
        <f t="shared" si="95"/>
        <v>6</v>
      </c>
      <c r="U1493" s="99">
        <f>V$1+(INT(SUM(S$2:S1493)/70)*"00:15")</f>
        <v>0.41666666666666669</v>
      </c>
    </row>
    <row r="1494" spans="13:21" x14ac:dyDescent="0.2">
      <c r="M1494" s="22" t="str">
        <f t="shared" si="94"/>
        <v xml:space="preserve">  </v>
      </c>
      <c r="O1494" s="24">
        <f t="shared" si="92"/>
        <v>0</v>
      </c>
      <c r="P1494" s="97"/>
      <c r="Q1494" s="23" t="str">
        <f>VLOOKUP(BD!U1494,OPERATION!A$1:C$20,2,TRUE)</f>
        <v>A1</v>
      </c>
      <c r="R1494" s="34" t="s">
        <v>61</v>
      </c>
      <c r="S1494" s="23">
        <f t="shared" si="93"/>
        <v>0</v>
      </c>
      <c r="T1494" s="98">
        <f t="shared" si="95"/>
        <v>6</v>
      </c>
      <c r="U1494" s="99">
        <f>V$1+(INT(SUM(S$2:S1494)/70)*"00:15")</f>
        <v>0.41666666666666669</v>
      </c>
    </row>
    <row r="1495" spans="13:21" x14ac:dyDescent="0.2">
      <c r="M1495" s="22" t="str">
        <f t="shared" si="94"/>
        <v xml:space="preserve">  </v>
      </c>
      <c r="O1495" s="24">
        <f t="shared" si="92"/>
        <v>0</v>
      </c>
      <c r="P1495" s="97"/>
      <c r="Q1495" s="23" t="str">
        <f>VLOOKUP(BD!U1495,OPERATION!A$1:C$20,2,TRUE)</f>
        <v>A1</v>
      </c>
      <c r="R1495" s="34" t="s">
        <v>61</v>
      </c>
      <c r="S1495" s="23">
        <f t="shared" si="93"/>
        <v>0</v>
      </c>
      <c r="T1495" s="98">
        <f t="shared" si="95"/>
        <v>6</v>
      </c>
      <c r="U1495" s="99">
        <f>V$1+(INT(SUM(S$2:S1495)/70)*"00:15")</f>
        <v>0.41666666666666669</v>
      </c>
    </row>
    <row r="1496" spans="13:21" x14ac:dyDescent="0.2">
      <c r="M1496" s="22" t="str">
        <f t="shared" si="94"/>
        <v xml:space="preserve">  </v>
      </c>
      <c r="O1496" s="24">
        <f t="shared" si="92"/>
        <v>0</v>
      </c>
      <c r="P1496" s="97"/>
      <c r="Q1496" s="23" t="str">
        <f>VLOOKUP(BD!U1496,OPERATION!A$1:C$20,2,TRUE)</f>
        <v>A1</v>
      </c>
      <c r="R1496" s="34" t="s">
        <v>61</v>
      </c>
      <c r="S1496" s="23">
        <f t="shared" si="93"/>
        <v>0</v>
      </c>
      <c r="T1496" s="98">
        <f t="shared" si="95"/>
        <v>6</v>
      </c>
      <c r="U1496" s="99">
        <f>V$1+(INT(SUM(S$2:S1496)/70)*"00:15")</f>
        <v>0.41666666666666669</v>
      </c>
    </row>
    <row r="1497" spans="13:21" x14ac:dyDescent="0.2">
      <c r="M1497" s="22" t="str">
        <f t="shared" si="94"/>
        <v xml:space="preserve">  </v>
      </c>
      <c r="O1497" s="24">
        <f t="shared" si="92"/>
        <v>0</v>
      </c>
      <c r="P1497" s="97"/>
      <c r="Q1497" s="23" t="str">
        <f>VLOOKUP(BD!U1497,OPERATION!A$1:C$20,2,TRUE)</f>
        <v>A1</v>
      </c>
      <c r="R1497" s="34" t="s">
        <v>61</v>
      </c>
      <c r="S1497" s="23">
        <f t="shared" si="93"/>
        <v>0</v>
      </c>
      <c r="T1497" s="98">
        <f t="shared" si="95"/>
        <v>6</v>
      </c>
      <c r="U1497" s="99">
        <f>V$1+(INT(SUM(S$2:S1497)/70)*"00:15")</f>
        <v>0.41666666666666669</v>
      </c>
    </row>
    <row r="1498" spans="13:21" x14ac:dyDescent="0.2">
      <c r="M1498" s="22" t="str">
        <f t="shared" si="94"/>
        <v xml:space="preserve">  </v>
      </c>
      <c r="O1498" s="24">
        <f t="shared" si="92"/>
        <v>0</v>
      </c>
      <c r="P1498" s="97"/>
      <c r="Q1498" s="23" t="str">
        <f>VLOOKUP(BD!U1498,OPERATION!A$1:C$20,2,TRUE)</f>
        <v>A1</v>
      </c>
      <c r="R1498" s="34" t="s">
        <v>61</v>
      </c>
      <c r="S1498" s="23">
        <f t="shared" si="93"/>
        <v>0</v>
      </c>
      <c r="T1498" s="98">
        <f t="shared" si="95"/>
        <v>6</v>
      </c>
      <c r="U1498" s="99">
        <f>V$1+(INT(SUM(S$2:S1498)/70)*"00:15")</f>
        <v>0.41666666666666669</v>
      </c>
    </row>
    <row r="1499" spans="13:21" x14ac:dyDescent="0.2">
      <c r="M1499" s="22" t="str">
        <f t="shared" si="94"/>
        <v xml:space="preserve">  </v>
      </c>
      <c r="O1499" s="24">
        <f t="shared" si="92"/>
        <v>0</v>
      </c>
      <c r="P1499" s="97"/>
      <c r="Q1499" s="23" t="str">
        <f>VLOOKUP(BD!U1499,OPERATION!A$1:C$20,2,TRUE)</f>
        <v>A1</v>
      </c>
      <c r="R1499" s="34" t="s">
        <v>61</v>
      </c>
      <c r="S1499" s="23">
        <f t="shared" si="93"/>
        <v>0</v>
      </c>
      <c r="T1499" s="98">
        <f t="shared" si="95"/>
        <v>6</v>
      </c>
      <c r="U1499" s="99">
        <f>V$1+(INT(SUM(S$2:S1499)/70)*"00:15")</f>
        <v>0.41666666666666669</v>
      </c>
    </row>
    <row r="1500" spans="13:21" x14ac:dyDescent="0.2">
      <c r="M1500" s="22" t="str">
        <f t="shared" si="94"/>
        <v xml:space="preserve">  </v>
      </c>
      <c r="O1500" s="24">
        <f t="shared" si="92"/>
        <v>0</v>
      </c>
      <c r="P1500" s="97"/>
      <c r="Q1500" s="23" t="str">
        <f>VLOOKUP(BD!U1500,OPERATION!A$1:C$20,2,TRUE)</f>
        <v>A1</v>
      </c>
      <c r="R1500" s="34" t="s">
        <v>61</v>
      </c>
      <c r="S1500" s="23">
        <f t="shared" si="93"/>
        <v>0</v>
      </c>
      <c r="T1500" s="98">
        <f t="shared" si="95"/>
        <v>6</v>
      </c>
      <c r="U1500" s="99">
        <f>V$1+(INT(SUM(S$2:S1500)/70)*"00:15")</f>
        <v>0.41666666666666669</v>
      </c>
    </row>
    <row r="1501" spans="13:21" x14ac:dyDescent="0.2">
      <c r="M1501" s="22" t="str">
        <f t="shared" si="94"/>
        <v xml:space="preserve">  </v>
      </c>
      <c r="O1501" s="24">
        <f t="shared" si="92"/>
        <v>0</v>
      </c>
      <c r="P1501" s="97"/>
      <c r="Q1501" s="23" t="str">
        <f>VLOOKUP(BD!U1501,OPERATION!A$1:C$20,2,TRUE)</f>
        <v>A1</v>
      </c>
      <c r="R1501" s="34" t="s">
        <v>61</v>
      </c>
      <c r="S1501" s="23">
        <f t="shared" si="93"/>
        <v>0</v>
      </c>
      <c r="T1501" s="98">
        <f t="shared" si="95"/>
        <v>6</v>
      </c>
      <c r="U1501" s="99">
        <f>V$1+(INT(SUM(S$2:S1501)/70)*"00:15")</f>
        <v>0.41666666666666669</v>
      </c>
    </row>
    <row r="1502" spans="13:21" x14ac:dyDescent="0.2">
      <c r="M1502" s="22" t="str">
        <f t="shared" si="94"/>
        <v xml:space="preserve">  </v>
      </c>
      <c r="O1502" s="24">
        <f t="shared" si="92"/>
        <v>0</v>
      </c>
      <c r="P1502" s="97"/>
      <c r="Q1502" s="23" t="str">
        <f>VLOOKUP(BD!U1502,OPERATION!A$1:C$20,2,TRUE)</f>
        <v>A1</v>
      </c>
      <c r="R1502" s="34" t="s">
        <v>61</v>
      </c>
      <c r="S1502" s="23">
        <f t="shared" si="93"/>
        <v>0</v>
      </c>
      <c r="T1502" s="98">
        <f t="shared" si="95"/>
        <v>6</v>
      </c>
      <c r="U1502" s="99">
        <f>V$1+(INT(SUM(S$2:S1502)/70)*"00:15")</f>
        <v>0.41666666666666669</v>
      </c>
    </row>
    <row r="1503" spans="13:21" x14ac:dyDescent="0.2">
      <c r="M1503" s="22" t="str">
        <f t="shared" si="94"/>
        <v xml:space="preserve">  </v>
      </c>
      <c r="O1503" s="24">
        <f t="shared" si="92"/>
        <v>0</v>
      </c>
      <c r="P1503" s="97"/>
      <c r="Q1503" s="23" t="str">
        <f>VLOOKUP(BD!U1503,OPERATION!A$1:C$20,2,TRUE)</f>
        <v>A1</v>
      </c>
      <c r="R1503" s="34" t="s">
        <v>61</v>
      </c>
      <c r="S1503" s="23">
        <f t="shared" si="93"/>
        <v>0</v>
      </c>
      <c r="T1503" s="98">
        <f t="shared" si="95"/>
        <v>6</v>
      </c>
      <c r="U1503" s="99">
        <f>V$1+(INT(SUM(S$2:S1503)/70)*"00:15")</f>
        <v>0.41666666666666669</v>
      </c>
    </row>
    <row r="1504" spans="13:21" x14ac:dyDescent="0.2">
      <c r="M1504" s="22" t="str">
        <f t="shared" si="94"/>
        <v xml:space="preserve">  </v>
      </c>
      <c r="O1504" s="24">
        <f t="shared" si="92"/>
        <v>0</v>
      </c>
      <c r="P1504" s="97"/>
      <c r="Q1504" s="23" t="str">
        <f>VLOOKUP(BD!U1504,OPERATION!A$1:C$20,2,TRUE)</f>
        <v>A1</v>
      </c>
      <c r="R1504" s="34" t="s">
        <v>61</v>
      </c>
      <c r="S1504" s="23">
        <f t="shared" si="93"/>
        <v>0</v>
      </c>
      <c r="T1504" s="98">
        <f t="shared" si="95"/>
        <v>6</v>
      </c>
      <c r="U1504" s="99">
        <f>V$1+(INT(SUM(S$2:S1504)/70)*"00:15")</f>
        <v>0.41666666666666669</v>
      </c>
    </row>
    <row r="1505" spans="13:21" x14ac:dyDescent="0.2">
      <c r="M1505" s="22" t="str">
        <f t="shared" si="94"/>
        <v xml:space="preserve">  </v>
      </c>
      <c r="O1505" s="24">
        <f t="shared" si="92"/>
        <v>0</v>
      </c>
      <c r="P1505" s="97"/>
      <c r="Q1505" s="23" t="str">
        <f>VLOOKUP(BD!U1505,OPERATION!A$1:C$20,2,TRUE)</f>
        <v>A1</v>
      </c>
      <c r="R1505" s="34" t="s">
        <v>61</v>
      </c>
      <c r="S1505" s="23">
        <f t="shared" si="93"/>
        <v>0</v>
      </c>
      <c r="T1505" s="98">
        <f t="shared" si="95"/>
        <v>6</v>
      </c>
      <c r="U1505" s="99">
        <f>V$1+(INT(SUM(S$2:S1505)/70)*"00:15")</f>
        <v>0.41666666666666669</v>
      </c>
    </row>
    <row r="1506" spans="13:21" x14ac:dyDescent="0.2">
      <c r="M1506" s="22" t="str">
        <f t="shared" si="94"/>
        <v xml:space="preserve">  </v>
      </c>
      <c r="O1506" s="24">
        <f t="shared" si="92"/>
        <v>0</v>
      </c>
      <c r="P1506" s="97"/>
      <c r="Q1506" s="23" t="str">
        <f>VLOOKUP(BD!U1506,OPERATION!A$1:C$20,2,TRUE)</f>
        <v>A1</v>
      </c>
      <c r="R1506" s="34" t="s">
        <v>61</v>
      </c>
      <c r="S1506" s="23">
        <f t="shared" si="93"/>
        <v>0</v>
      </c>
      <c r="T1506" s="98">
        <f t="shared" si="95"/>
        <v>6</v>
      </c>
      <c r="U1506" s="99">
        <f>V$1+(INT(SUM(S$2:S1506)/70)*"00:15")</f>
        <v>0.41666666666666669</v>
      </c>
    </row>
    <row r="1507" spans="13:21" x14ac:dyDescent="0.2">
      <c r="M1507" s="22" t="str">
        <f t="shared" si="94"/>
        <v xml:space="preserve">  </v>
      </c>
      <c r="O1507" s="24">
        <f t="shared" si="92"/>
        <v>0</v>
      </c>
      <c r="P1507" s="97"/>
      <c r="Q1507" s="23" t="str">
        <f>VLOOKUP(BD!U1507,OPERATION!A$1:C$20,2,TRUE)</f>
        <v>A1</v>
      </c>
      <c r="R1507" s="34" t="s">
        <v>61</v>
      </c>
      <c r="S1507" s="23">
        <f t="shared" si="93"/>
        <v>0</v>
      </c>
      <c r="T1507" s="98">
        <f t="shared" si="95"/>
        <v>6</v>
      </c>
      <c r="U1507" s="99">
        <f>V$1+(INT(SUM(S$2:S1507)/70)*"00:15")</f>
        <v>0.41666666666666669</v>
      </c>
    </row>
    <row r="1508" spans="13:21" x14ac:dyDescent="0.2">
      <c r="M1508" s="22" t="str">
        <f t="shared" si="94"/>
        <v xml:space="preserve">  </v>
      </c>
      <c r="O1508" s="24">
        <f t="shared" si="92"/>
        <v>0</v>
      </c>
      <c r="P1508" s="97"/>
      <c r="Q1508" s="23" t="str">
        <f>VLOOKUP(BD!U1508,OPERATION!A$1:C$20,2,TRUE)</f>
        <v>A1</v>
      </c>
      <c r="R1508" s="34" t="s">
        <v>61</v>
      </c>
      <c r="S1508" s="23">
        <f t="shared" si="93"/>
        <v>0</v>
      </c>
      <c r="T1508" s="98">
        <f t="shared" si="95"/>
        <v>6</v>
      </c>
      <c r="U1508" s="99">
        <f>V$1+(INT(SUM(S$2:S1508)/70)*"00:15")</f>
        <v>0.41666666666666669</v>
      </c>
    </row>
    <row r="1509" spans="13:21" x14ac:dyDescent="0.2">
      <c r="M1509" s="22" t="str">
        <f t="shared" si="94"/>
        <v xml:space="preserve">  </v>
      </c>
      <c r="O1509" s="24">
        <f t="shared" si="92"/>
        <v>0</v>
      </c>
      <c r="P1509" s="97"/>
      <c r="Q1509" s="23" t="str">
        <f>VLOOKUP(BD!U1509,OPERATION!A$1:C$20,2,TRUE)</f>
        <v>A1</v>
      </c>
      <c r="R1509" s="34" t="s">
        <v>61</v>
      </c>
      <c r="S1509" s="23">
        <f t="shared" si="93"/>
        <v>0</v>
      </c>
      <c r="T1509" s="98">
        <f t="shared" si="95"/>
        <v>6</v>
      </c>
      <c r="U1509" s="99">
        <f>V$1+(INT(SUM(S$2:S1509)/70)*"00:15")</f>
        <v>0.41666666666666669</v>
      </c>
    </row>
    <row r="1510" spans="13:21" x14ac:dyDescent="0.2">
      <c r="M1510" s="22" t="str">
        <f t="shared" si="94"/>
        <v xml:space="preserve">  </v>
      </c>
      <c r="O1510" s="24">
        <f t="shared" si="92"/>
        <v>0</v>
      </c>
      <c r="P1510" s="97"/>
      <c r="Q1510" s="23" t="str">
        <f>VLOOKUP(BD!U1510,OPERATION!A$1:C$20,2,TRUE)</f>
        <v>A1</v>
      </c>
      <c r="R1510" s="34" t="s">
        <v>61</v>
      </c>
      <c r="S1510" s="23">
        <f t="shared" si="93"/>
        <v>0</v>
      </c>
      <c r="T1510" s="98">
        <f t="shared" si="95"/>
        <v>6</v>
      </c>
      <c r="U1510" s="99">
        <f>V$1+(INT(SUM(S$2:S1510)/70)*"00:15")</f>
        <v>0.41666666666666669</v>
      </c>
    </row>
    <row r="1511" spans="13:21" x14ac:dyDescent="0.2">
      <c r="M1511" s="22" t="str">
        <f t="shared" si="94"/>
        <v xml:space="preserve">  </v>
      </c>
      <c r="O1511" s="24">
        <f t="shared" si="92"/>
        <v>0</v>
      </c>
      <c r="P1511" s="97"/>
      <c r="Q1511" s="23" t="str">
        <f>VLOOKUP(BD!U1511,OPERATION!A$1:C$20,2,TRUE)</f>
        <v>A1</v>
      </c>
      <c r="R1511" s="34" t="s">
        <v>61</v>
      </c>
      <c r="S1511" s="23">
        <f t="shared" si="93"/>
        <v>0</v>
      </c>
      <c r="T1511" s="98">
        <f t="shared" si="95"/>
        <v>6</v>
      </c>
      <c r="U1511" s="99">
        <f>V$1+(INT(SUM(S$2:S1511)/70)*"00:15")</f>
        <v>0.41666666666666669</v>
      </c>
    </row>
    <row r="1512" spans="13:21" x14ac:dyDescent="0.2">
      <c r="M1512" s="22" t="str">
        <f t="shared" si="94"/>
        <v xml:space="preserve">  </v>
      </c>
      <c r="O1512" s="24">
        <f t="shared" si="92"/>
        <v>0</v>
      </c>
      <c r="P1512" s="97"/>
      <c r="Q1512" s="23" t="str">
        <f>VLOOKUP(BD!U1512,OPERATION!A$1:C$20,2,TRUE)</f>
        <v>A1</v>
      </c>
      <c r="R1512" s="34" t="s">
        <v>61</v>
      </c>
      <c r="S1512" s="23">
        <f t="shared" si="93"/>
        <v>0</v>
      </c>
      <c r="T1512" s="98">
        <f t="shared" si="95"/>
        <v>6</v>
      </c>
      <c r="U1512" s="99">
        <f>V$1+(INT(SUM(S$2:S1512)/70)*"00:15")</f>
        <v>0.41666666666666669</v>
      </c>
    </row>
    <row r="1513" spans="13:21" x14ac:dyDescent="0.2">
      <c r="M1513" s="22" t="str">
        <f t="shared" si="94"/>
        <v xml:space="preserve">  </v>
      </c>
      <c r="O1513" s="24">
        <f t="shared" si="92"/>
        <v>0</v>
      </c>
      <c r="P1513" s="97"/>
      <c r="Q1513" s="23" t="str">
        <f>VLOOKUP(BD!U1513,OPERATION!A$1:C$20,2,TRUE)</f>
        <v>A1</v>
      </c>
      <c r="R1513" s="34" t="s">
        <v>61</v>
      </c>
      <c r="S1513" s="23">
        <f t="shared" si="93"/>
        <v>0</v>
      </c>
      <c r="T1513" s="98">
        <f t="shared" si="95"/>
        <v>6</v>
      </c>
      <c r="U1513" s="99">
        <f>V$1+(INT(SUM(S$2:S1513)/70)*"00:15")</f>
        <v>0.41666666666666669</v>
      </c>
    </row>
    <row r="1514" spans="13:21" x14ac:dyDescent="0.2">
      <c r="M1514" s="22" t="str">
        <f t="shared" si="94"/>
        <v xml:space="preserve">  </v>
      </c>
      <c r="O1514" s="24">
        <f t="shared" si="92"/>
        <v>0</v>
      </c>
      <c r="P1514" s="97"/>
      <c r="Q1514" s="23" t="str">
        <f>VLOOKUP(BD!U1514,OPERATION!A$1:C$20,2,TRUE)</f>
        <v>A1</v>
      </c>
      <c r="R1514" s="34" t="s">
        <v>61</v>
      </c>
      <c r="S1514" s="23">
        <f t="shared" si="93"/>
        <v>0</v>
      </c>
      <c r="T1514" s="98">
        <f t="shared" si="95"/>
        <v>6</v>
      </c>
      <c r="U1514" s="99">
        <f>V$1+(INT(SUM(S$2:S1514)/70)*"00:15")</f>
        <v>0.41666666666666669</v>
      </c>
    </row>
    <row r="1515" spans="13:21" x14ac:dyDescent="0.2">
      <c r="M1515" s="22" t="str">
        <f t="shared" si="94"/>
        <v xml:space="preserve">  </v>
      </c>
      <c r="O1515" s="24">
        <f t="shared" si="92"/>
        <v>0</v>
      </c>
      <c r="P1515" s="97"/>
      <c r="Q1515" s="23" t="str">
        <f>VLOOKUP(BD!U1515,OPERATION!A$1:C$20,2,TRUE)</f>
        <v>A1</v>
      </c>
      <c r="R1515" s="34" t="s">
        <v>61</v>
      </c>
      <c r="S1515" s="23">
        <f t="shared" si="93"/>
        <v>0</v>
      </c>
      <c r="T1515" s="98">
        <f t="shared" si="95"/>
        <v>6</v>
      </c>
      <c r="U1515" s="99">
        <f>V$1+(INT(SUM(S$2:S1515)/70)*"00:15")</f>
        <v>0.41666666666666669</v>
      </c>
    </row>
    <row r="1516" spans="13:21" x14ac:dyDescent="0.2">
      <c r="M1516" s="22" t="str">
        <f t="shared" si="94"/>
        <v xml:space="preserve">  </v>
      </c>
      <c r="O1516" s="24">
        <f t="shared" si="92"/>
        <v>0</v>
      </c>
      <c r="P1516" s="97"/>
      <c r="Q1516" s="23" t="str">
        <f>VLOOKUP(BD!U1516,OPERATION!A$1:C$20,2,TRUE)</f>
        <v>A1</v>
      </c>
      <c r="R1516" s="34" t="s">
        <v>61</v>
      </c>
      <c r="S1516" s="23">
        <f t="shared" si="93"/>
        <v>0</v>
      </c>
      <c r="T1516" s="98">
        <f t="shared" si="95"/>
        <v>6</v>
      </c>
      <c r="U1516" s="99">
        <f>V$1+(INT(SUM(S$2:S1516)/70)*"00:15")</f>
        <v>0.41666666666666669</v>
      </c>
    </row>
    <row r="1517" spans="13:21" x14ac:dyDescent="0.2">
      <c r="M1517" s="22" t="str">
        <f t="shared" si="94"/>
        <v xml:space="preserve">  </v>
      </c>
      <c r="O1517" s="24">
        <f t="shared" si="92"/>
        <v>0</v>
      </c>
      <c r="P1517" s="97"/>
      <c r="Q1517" s="23" t="str">
        <f>VLOOKUP(BD!U1517,OPERATION!A$1:C$20,2,TRUE)</f>
        <v>A1</v>
      </c>
      <c r="R1517" s="34" t="s">
        <v>61</v>
      </c>
      <c r="S1517" s="23">
        <f t="shared" si="93"/>
        <v>0</v>
      </c>
      <c r="T1517" s="98">
        <f t="shared" si="95"/>
        <v>6</v>
      </c>
      <c r="U1517" s="99">
        <f>V$1+(INT(SUM(S$2:S1517)/70)*"00:15")</f>
        <v>0.41666666666666669</v>
      </c>
    </row>
    <row r="1518" spans="13:21" x14ac:dyDescent="0.2">
      <c r="M1518" s="22" t="str">
        <f t="shared" si="94"/>
        <v xml:space="preserve">  </v>
      </c>
      <c r="O1518" s="24">
        <f t="shared" si="92"/>
        <v>0</v>
      </c>
      <c r="P1518" s="97"/>
      <c r="Q1518" s="23" t="str">
        <f>VLOOKUP(BD!U1518,OPERATION!A$1:C$20,2,TRUE)</f>
        <v>A1</v>
      </c>
      <c r="R1518" s="34" t="s">
        <v>61</v>
      </c>
      <c r="S1518" s="23">
        <f t="shared" si="93"/>
        <v>0</v>
      </c>
      <c r="T1518" s="98">
        <f t="shared" si="95"/>
        <v>6</v>
      </c>
      <c r="U1518" s="99">
        <f>V$1+(INT(SUM(S$2:S1518)/70)*"00:15")</f>
        <v>0.41666666666666669</v>
      </c>
    </row>
    <row r="1519" spans="13:21" x14ac:dyDescent="0.2">
      <c r="M1519" s="22" t="str">
        <f t="shared" si="94"/>
        <v xml:space="preserve">  </v>
      </c>
      <c r="O1519" s="24">
        <f t="shared" si="92"/>
        <v>0</v>
      </c>
      <c r="P1519" s="97"/>
      <c r="Q1519" s="23" t="str">
        <f>VLOOKUP(BD!U1519,OPERATION!A$1:C$20,2,TRUE)</f>
        <v>A1</v>
      </c>
      <c r="R1519" s="34" t="s">
        <v>61</v>
      </c>
      <c r="S1519" s="23">
        <f t="shared" si="93"/>
        <v>0</v>
      </c>
      <c r="T1519" s="98">
        <f t="shared" si="95"/>
        <v>6</v>
      </c>
      <c r="U1519" s="99">
        <f>V$1+(INT(SUM(S$2:S1519)/70)*"00:15")</f>
        <v>0.41666666666666669</v>
      </c>
    </row>
    <row r="1520" spans="13:21" x14ac:dyDescent="0.2">
      <c r="M1520" s="22" t="str">
        <f t="shared" si="94"/>
        <v xml:space="preserve">  </v>
      </c>
      <c r="O1520" s="24">
        <f t="shared" si="92"/>
        <v>0</v>
      </c>
      <c r="P1520" s="97"/>
      <c r="Q1520" s="23" t="str">
        <f>VLOOKUP(BD!U1520,OPERATION!A$1:C$20,2,TRUE)</f>
        <v>A1</v>
      </c>
      <c r="R1520" s="34" t="s">
        <v>61</v>
      </c>
      <c r="S1520" s="23">
        <f t="shared" si="93"/>
        <v>0</v>
      </c>
      <c r="T1520" s="98">
        <f t="shared" si="95"/>
        <v>6</v>
      </c>
      <c r="U1520" s="99">
        <f>V$1+(INT(SUM(S$2:S1520)/70)*"00:15")</f>
        <v>0.41666666666666669</v>
      </c>
    </row>
    <row r="1521" spans="13:21" x14ac:dyDescent="0.2">
      <c r="M1521" s="22" t="str">
        <f t="shared" si="94"/>
        <v xml:space="preserve">  </v>
      </c>
      <c r="O1521" s="24">
        <f t="shared" si="92"/>
        <v>0</v>
      </c>
      <c r="P1521" s="97"/>
      <c r="Q1521" s="23" t="str">
        <f>VLOOKUP(BD!U1521,OPERATION!A$1:C$20,2,TRUE)</f>
        <v>A1</v>
      </c>
      <c r="R1521" s="34" t="s">
        <v>61</v>
      </c>
      <c r="S1521" s="23">
        <f t="shared" si="93"/>
        <v>0</v>
      </c>
      <c r="T1521" s="98">
        <f t="shared" si="95"/>
        <v>6</v>
      </c>
      <c r="U1521" s="99">
        <f>V$1+(INT(SUM(S$2:S1521)/70)*"00:15")</f>
        <v>0.41666666666666669</v>
      </c>
    </row>
    <row r="1522" spans="13:21" x14ac:dyDescent="0.2">
      <c r="M1522" s="22" t="str">
        <f t="shared" si="94"/>
        <v xml:space="preserve">  </v>
      </c>
      <c r="O1522" s="24">
        <f t="shared" si="92"/>
        <v>0</v>
      </c>
      <c r="P1522" s="97"/>
      <c r="Q1522" s="23" t="str">
        <f>VLOOKUP(BD!U1522,OPERATION!A$1:C$20,2,TRUE)</f>
        <v>A1</v>
      </c>
      <c r="R1522" s="34" t="s">
        <v>61</v>
      </c>
      <c r="S1522" s="23">
        <f t="shared" si="93"/>
        <v>0</v>
      </c>
      <c r="T1522" s="98">
        <f t="shared" si="95"/>
        <v>6</v>
      </c>
      <c r="U1522" s="99">
        <f>V$1+(INT(SUM(S$2:S1522)/70)*"00:15")</f>
        <v>0.41666666666666669</v>
      </c>
    </row>
    <row r="1523" spans="13:21" x14ac:dyDescent="0.2">
      <c r="M1523" s="22" t="str">
        <f t="shared" si="94"/>
        <v xml:space="preserve">  </v>
      </c>
      <c r="O1523" s="24">
        <f t="shared" si="92"/>
        <v>0</v>
      </c>
      <c r="P1523" s="97"/>
      <c r="Q1523" s="23" t="str">
        <f>VLOOKUP(BD!U1523,OPERATION!A$1:C$20,2,TRUE)</f>
        <v>A1</v>
      </c>
      <c r="R1523" s="34" t="s">
        <v>61</v>
      </c>
      <c r="S1523" s="23">
        <f t="shared" si="93"/>
        <v>0</v>
      </c>
      <c r="T1523" s="98">
        <f t="shared" si="95"/>
        <v>6</v>
      </c>
      <c r="U1523" s="99">
        <f>V$1+(INT(SUM(S$2:S1523)/70)*"00:15")</f>
        <v>0.41666666666666669</v>
      </c>
    </row>
    <row r="1524" spans="13:21" x14ac:dyDescent="0.2">
      <c r="M1524" s="22" t="str">
        <f t="shared" si="94"/>
        <v xml:space="preserve">  </v>
      </c>
      <c r="O1524" s="24">
        <f t="shared" si="92"/>
        <v>0</v>
      </c>
      <c r="P1524" s="97"/>
      <c r="Q1524" s="23" t="str">
        <f>VLOOKUP(BD!U1524,OPERATION!A$1:C$20,2,TRUE)</f>
        <v>A1</v>
      </c>
      <c r="R1524" s="34" t="s">
        <v>61</v>
      </c>
      <c r="S1524" s="23">
        <f t="shared" si="93"/>
        <v>0</v>
      </c>
      <c r="T1524" s="98">
        <f t="shared" si="95"/>
        <v>6</v>
      </c>
      <c r="U1524" s="99">
        <f>V$1+(INT(SUM(S$2:S1524)/70)*"00:15")</f>
        <v>0.41666666666666669</v>
      </c>
    </row>
    <row r="1525" spans="13:21" x14ac:dyDescent="0.2">
      <c r="M1525" s="22" t="str">
        <f t="shared" si="94"/>
        <v xml:space="preserve">  </v>
      </c>
      <c r="O1525" s="24">
        <f t="shared" si="92"/>
        <v>0</v>
      </c>
      <c r="P1525" s="97"/>
      <c r="Q1525" s="23" t="str">
        <f>VLOOKUP(BD!U1525,OPERATION!A$1:C$20,2,TRUE)</f>
        <v>A1</v>
      </c>
      <c r="R1525" s="34" t="s">
        <v>61</v>
      </c>
      <c r="S1525" s="23">
        <f t="shared" si="93"/>
        <v>0</v>
      </c>
      <c r="T1525" s="98">
        <f t="shared" si="95"/>
        <v>6</v>
      </c>
      <c r="U1525" s="99">
        <f>V$1+(INT(SUM(S$2:S1525)/70)*"00:15")</f>
        <v>0.41666666666666669</v>
      </c>
    </row>
    <row r="1526" spans="13:21" x14ac:dyDescent="0.2">
      <c r="M1526" s="22" t="str">
        <f t="shared" si="94"/>
        <v xml:space="preserve">  </v>
      </c>
      <c r="O1526" s="24">
        <f t="shared" si="92"/>
        <v>0</v>
      </c>
      <c r="P1526" s="97"/>
      <c r="Q1526" s="23" t="str">
        <f>VLOOKUP(BD!U1526,OPERATION!A$1:C$20,2,TRUE)</f>
        <v>A1</v>
      </c>
      <c r="R1526" s="34" t="s">
        <v>61</v>
      </c>
      <c r="S1526" s="23">
        <f t="shared" si="93"/>
        <v>0</v>
      </c>
      <c r="T1526" s="98">
        <f t="shared" si="95"/>
        <v>6</v>
      </c>
      <c r="U1526" s="99">
        <f>V$1+(INT(SUM(S$2:S1526)/70)*"00:15")</f>
        <v>0.41666666666666669</v>
      </c>
    </row>
    <row r="1527" spans="13:21" x14ac:dyDescent="0.2">
      <c r="M1527" s="22" t="str">
        <f t="shared" si="94"/>
        <v xml:space="preserve">  </v>
      </c>
      <c r="O1527" s="24">
        <f t="shared" si="92"/>
        <v>0</v>
      </c>
      <c r="P1527" s="97"/>
      <c r="Q1527" s="23" t="str">
        <f>VLOOKUP(BD!U1527,OPERATION!A$1:C$20,2,TRUE)</f>
        <v>A1</v>
      </c>
      <c r="R1527" s="34" t="s">
        <v>61</v>
      </c>
      <c r="S1527" s="23">
        <f t="shared" si="93"/>
        <v>0</v>
      </c>
      <c r="T1527" s="98">
        <f t="shared" si="95"/>
        <v>6</v>
      </c>
      <c r="U1527" s="99">
        <f>V$1+(INT(SUM(S$2:S1527)/70)*"00:15")</f>
        <v>0.41666666666666669</v>
      </c>
    </row>
    <row r="1528" spans="13:21" x14ac:dyDescent="0.2">
      <c r="M1528" s="22" t="str">
        <f t="shared" si="94"/>
        <v xml:space="preserve">  </v>
      </c>
      <c r="O1528" s="24">
        <f t="shared" si="92"/>
        <v>0</v>
      </c>
      <c r="P1528" s="97"/>
      <c r="Q1528" s="23" t="str">
        <f>VLOOKUP(BD!U1528,OPERATION!A$1:C$20,2,TRUE)</f>
        <v>A1</v>
      </c>
      <c r="R1528" s="34" t="s">
        <v>61</v>
      </c>
      <c r="S1528" s="23">
        <f t="shared" si="93"/>
        <v>0</v>
      </c>
      <c r="T1528" s="98">
        <f t="shared" si="95"/>
        <v>6</v>
      </c>
      <c r="U1528" s="99">
        <f>V$1+(INT(SUM(S$2:S1528)/70)*"00:15")</f>
        <v>0.41666666666666669</v>
      </c>
    </row>
    <row r="1529" spans="13:21" x14ac:dyDescent="0.2">
      <c r="M1529" s="22" t="str">
        <f t="shared" si="94"/>
        <v xml:space="preserve">  </v>
      </c>
      <c r="O1529" s="24">
        <f t="shared" si="92"/>
        <v>0</v>
      </c>
      <c r="P1529" s="97"/>
      <c r="Q1529" s="23" t="str">
        <f>VLOOKUP(BD!U1529,OPERATION!A$1:C$20,2,TRUE)</f>
        <v>A1</v>
      </c>
      <c r="R1529" s="34" t="s">
        <v>61</v>
      </c>
      <c r="S1529" s="23">
        <f t="shared" si="93"/>
        <v>0</v>
      </c>
      <c r="T1529" s="98">
        <f t="shared" si="95"/>
        <v>6</v>
      </c>
      <c r="U1529" s="99">
        <f>V$1+(INT(SUM(S$2:S1529)/70)*"00:15")</f>
        <v>0.41666666666666669</v>
      </c>
    </row>
    <row r="1530" spans="13:21" x14ac:dyDescent="0.2">
      <c r="M1530" s="22" t="str">
        <f t="shared" si="94"/>
        <v xml:space="preserve">  </v>
      </c>
      <c r="O1530" s="24">
        <f t="shared" si="92"/>
        <v>0</v>
      </c>
      <c r="P1530" s="97"/>
      <c r="Q1530" s="23" t="str">
        <f>VLOOKUP(BD!U1530,OPERATION!A$1:C$20,2,TRUE)</f>
        <v>A1</v>
      </c>
      <c r="R1530" s="34" t="s">
        <v>61</v>
      </c>
      <c r="S1530" s="23">
        <f t="shared" si="93"/>
        <v>0</v>
      </c>
      <c r="T1530" s="98">
        <f t="shared" si="95"/>
        <v>6</v>
      </c>
      <c r="U1530" s="99">
        <f>V$1+(INT(SUM(S$2:S1530)/70)*"00:15")</f>
        <v>0.41666666666666669</v>
      </c>
    </row>
    <row r="1531" spans="13:21" x14ac:dyDescent="0.2">
      <c r="M1531" s="22" t="str">
        <f t="shared" si="94"/>
        <v xml:space="preserve">  </v>
      </c>
      <c r="O1531" s="24">
        <f t="shared" si="92"/>
        <v>0</v>
      </c>
      <c r="P1531" s="97"/>
      <c r="Q1531" s="23" t="str">
        <f>VLOOKUP(BD!U1531,OPERATION!A$1:C$20,2,TRUE)</f>
        <v>A1</v>
      </c>
      <c r="R1531" s="34" t="s">
        <v>61</v>
      </c>
      <c r="S1531" s="23">
        <f t="shared" si="93"/>
        <v>0</v>
      </c>
      <c r="T1531" s="98">
        <f t="shared" si="95"/>
        <v>6</v>
      </c>
      <c r="U1531" s="99">
        <f>V$1+(INT(SUM(S$2:S1531)/70)*"00:15")</f>
        <v>0.41666666666666669</v>
      </c>
    </row>
    <row r="1532" spans="13:21" x14ac:dyDescent="0.2">
      <c r="M1532" s="22" t="str">
        <f t="shared" si="94"/>
        <v xml:space="preserve">  </v>
      </c>
      <c r="O1532" s="24">
        <f t="shared" si="92"/>
        <v>0</v>
      </c>
      <c r="P1532" s="97"/>
      <c r="Q1532" s="23" t="str">
        <f>VLOOKUP(BD!U1532,OPERATION!A$1:C$20,2,TRUE)</f>
        <v>A1</v>
      </c>
      <c r="R1532" s="34" t="s">
        <v>61</v>
      </c>
      <c r="S1532" s="23">
        <f t="shared" si="93"/>
        <v>0</v>
      </c>
      <c r="T1532" s="98">
        <f t="shared" si="95"/>
        <v>6</v>
      </c>
      <c r="U1532" s="99">
        <f>V$1+(INT(SUM(S$2:S1532)/70)*"00:15")</f>
        <v>0.41666666666666669</v>
      </c>
    </row>
    <row r="1533" spans="13:21" x14ac:dyDescent="0.2">
      <c r="M1533" s="22" t="str">
        <f t="shared" si="94"/>
        <v xml:space="preserve">  </v>
      </c>
      <c r="O1533" s="24">
        <f t="shared" si="92"/>
        <v>0</v>
      </c>
      <c r="P1533" s="97"/>
      <c r="Q1533" s="23" t="str">
        <f>VLOOKUP(BD!U1533,OPERATION!A$1:C$20,2,TRUE)</f>
        <v>A1</v>
      </c>
      <c r="R1533" s="34" t="s">
        <v>61</v>
      </c>
      <c r="S1533" s="23">
        <f t="shared" si="93"/>
        <v>0</v>
      </c>
      <c r="T1533" s="98">
        <f t="shared" si="95"/>
        <v>6</v>
      </c>
      <c r="U1533" s="99">
        <f>V$1+(INT(SUM(S$2:S1533)/70)*"00:15")</f>
        <v>0.41666666666666669</v>
      </c>
    </row>
    <row r="1534" spans="13:21" x14ac:dyDescent="0.2">
      <c r="M1534" s="22" t="str">
        <f t="shared" si="94"/>
        <v xml:space="preserve">  </v>
      </c>
      <c r="O1534" s="24">
        <f t="shared" si="92"/>
        <v>0</v>
      </c>
      <c r="P1534" s="97"/>
      <c r="Q1534" s="23" t="str">
        <f>VLOOKUP(BD!U1534,OPERATION!A$1:C$20,2,TRUE)</f>
        <v>A1</v>
      </c>
      <c r="R1534" s="34" t="s">
        <v>61</v>
      </c>
      <c r="S1534" s="23">
        <f t="shared" si="93"/>
        <v>0</v>
      </c>
      <c r="T1534" s="98">
        <f t="shared" si="95"/>
        <v>6</v>
      </c>
      <c r="U1534" s="99">
        <f>V$1+(INT(SUM(S$2:S1534)/70)*"00:15")</f>
        <v>0.41666666666666669</v>
      </c>
    </row>
    <row r="1535" spans="13:21" x14ac:dyDescent="0.2">
      <c r="M1535" s="22" t="str">
        <f t="shared" si="94"/>
        <v xml:space="preserve">  </v>
      </c>
      <c r="O1535" s="24">
        <f t="shared" si="92"/>
        <v>0</v>
      </c>
      <c r="P1535" s="97"/>
      <c r="Q1535" s="23" t="str">
        <f>VLOOKUP(BD!U1535,OPERATION!A$1:C$20,2,TRUE)</f>
        <v>A1</v>
      </c>
      <c r="R1535" s="34" t="s">
        <v>61</v>
      </c>
      <c r="S1535" s="23">
        <f t="shared" si="93"/>
        <v>0</v>
      </c>
      <c r="T1535" s="98">
        <f t="shared" si="95"/>
        <v>6</v>
      </c>
      <c r="U1535" s="99">
        <f>V$1+(INT(SUM(S$2:S1535)/70)*"00:15")</f>
        <v>0.41666666666666669</v>
      </c>
    </row>
    <row r="1536" spans="13:21" x14ac:dyDescent="0.2">
      <c r="M1536" s="22" t="str">
        <f t="shared" si="94"/>
        <v xml:space="preserve">  </v>
      </c>
      <c r="O1536" s="24">
        <f t="shared" ref="O1536:O1599" si="96">I1536*30+J1536*14</f>
        <v>0</v>
      </c>
      <c r="P1536" s="97"/>
      <c r="Q1536" s="23" t="str">
        <f>VLOOKUP(BD!U1536,OPERATION!A$1:C$20,2,TRUE)</f>
        <v>A1</v>
      </c>
      <c r="R1536" s="34" t="s">
        <v>61</v>
      </c>
      <c r="S1536" s="23">
        <f t="shared" ref="S1536:S1599" si="97">I1536+J1536+K1536</f>
        <v>0</v>
      </c>
      <c r="T1536" s="98">
        <f t="shared" si="95"/>
        <v>6</v>
      </c>
      <c r="U1536" s="99">
        <f>V$1+(INT(SUM(S$2:S1536)/70)*"00:15")</f>
        <v>0.41666666666666669</v>
      </c>
    </row>
    <row r="1537" spans="13:21" x14ac:dyDescent="0.2">
      <c r="M1537" s="22" t="str">
        <f t="shared" ref="M1537:M1600" si="98">CONCATENATE(B1538,"  ",C1538)</f>
        <v xml:space="preserve">  </v>
      </c>
      <c r="O1537" s="24">
        <f t="shared" si="96"/>
        <v>0</v>
      </c>
      <c r="P1537" s="97"/>
      <c r="Q1537" s="23" t="str">
        <f>VLOOKUP(BD!U1537,OPERATION!A$1:C$20,2,TRUE)</f>
        <v>A1</v>
      </c>
      <c r="R1537" s="34" t="s">
        <v>61</v>
      </c>
      <c r="S1537" s="23">
        <f t="shared" si="97"/>
        <v>0</v>
      </c>
      <c r="T1537" s="98">
        <f t="shared" si="95"/>
        <v>6</v>
      </c>
      <c r="U1537" s="99">
        <f>V$1+(INT(SUM(S$2:S1537)/70)*"00:15")</f>
        <v>0.41666666666666669</v>
      </c>
    </row>
    <row r="1538" spans="13:21" x14ac:dyDescent="0.2">
      <c r="M1538" s="22" t="str">
        <f t="shared" si="98"/>
        <v xml:space="preserve">  </v>
      </c>
      <c r="O1538" s="24">
        <f t="shared" si="96"/>
        <v>0</v>
      </c>
      <c r="P1538" s="97"/>
      <c r="Q1538" s="23" t="str">
        <f>VLOOKUP(BD!U1538,OPERATION!A$1:C$20,2,TRUE)</f>
        <v>A1</v>
      </c>
      <c r="R1538" s="34" t="s">
        <v>61</v>
      </c>
      <c r="S1538" s="23">
        <f t="shared" si="97"/>
        <v>0</v>
      </c>
      <c r="T1538" s="98">
        <f t="shared" si="95"/>
        <v>6</v>
      </c>
      <c r="U1538" s="99">
        <f>V$1+(INT(SUM(S$2:S1538)/70)*"00:15")</f>
        <v>0.41666666666666669</v>
      </c>
    </row>
    <row r="1539" spans="13:21" x14ac:dyDescent="0.2">
      <c r="M1539" s="22" t="str">
        <f t="shared" si="98"/>
        <v xml:space="preserve">  </v>
      </c>
      <c r="O1539" s="24">
        <f t="shared" si="96"/>
        <v>0</v>
      </c>
      <c r="P1539" s="97"/>
      <c r="Q1539" s="23" t="str">
        <f>VLOOKUP(BD!U1539,OPERATION!A$1:C$20,2,TRUE)</f>
        <v>A1</v>
      </c>
      <c r="R1539" s="34" t="s">
        <v>61</v>
      </c>
      <c r="S1539" s="23">
        <f t="shared" si="97"/>
        <v>0</v>
      </c>
      <c r="T1539" s="98">
        <f t="shared" ref="T1539:T1602" si="99">IF(OR(U1539&lt;&gt;U1538,U1539=U1538),SUMIF(U:U,U1539,S:S),"")</f>
        <v>6</v>
      </c>
      <c r="U1539" s="99">
        <f>V$1+(INT(SUM(S$2:S1539)/70)*"00:15")</f>
        <v>0.41666666666666669</v>
      </c>
    </row>
    <row r="1540" spans="13:21" x14ac:dyDescent="0.2">
      <c r="M1540" s="22" t="str">
        <f t="shared" si="98"/>
        <v xml:space="preserve">  </v>
      </c>
      <c r="O1540" s="24">
        <f t="shared" si="96"/>
        <v>0</v>
      </c>
      <c r="P1540" s="97"/>
      <c r="Q1540" s="23" t="str">
        <f>VLOOKUP(BD!U1540,OPERATION!A$1:C$20,2,TRUE)</f>
        <v>A1</v>
      </c>
      <c r="R1540" s="34" t="s">
        <v>61</v>
      </c>
      <c r="S1540" s="23">
        <f t="shared" si="97"/>
        <v>0</v>
      </c>
      <c r="T1540" s="98">
        <f t="shared" si="99"/>
        <v>6</v>
      </c>
      <c r="U1540" s="99">
        <f>V$1+(INT(SUM(S$2:S1540)/70)*"00:15")</f>
        <v>0.41666666666666669</v>
      </c>
    </row>
    <row r="1541" spans="13:21" x14ac:dyDescent="0.2">
      <c r="M1541" s="22" t="str">
        <f t="shared" si="98"/>
        <v xml:space="preserve">  </v>
      </c>
      <c r="O1541" s="24">
        <f t="shared" si="96"/>
        <v>0</v>
      </c>
      <c r="P1541" s="97"/>
      <c r="Q1541" s="23" t="str">
        <f>VLOOKUP(BD!U1541,OPERATION!A$1:C$20,2,TRUE)</f>
        <v>A1</v>
      </c>
      <c r="R1541" s="34" t="s">
        <v>61</v>
      </c>
      <c r="S1541" s="23">
        <f t="shared" si="97"/>
        <v>0</v>
      </c>
      <c r="T1541" s="98">
        <f t="shared" si="99"/>
        <v>6</v>
      </c>
      <c r="U1541" s="99">
        <f>V$1+(INT(SUM(S$2:S1541)/70)*"00:15")</f>
        <v>0.41666666666666669</v>
      </c>
    </row>
    <row r="1542" spans="13:21" x14ac:dyDescent="0.2">
      <c r="M1542" s="22" t="str">
        <f t="shared" si="98"/>
        <v xml:space="preserve">  </v>
      </c>
      <c r="O1542" s="24">
        <f t="shared" si="96"/>
        <v>0</v>
      </c>
      <c r="P1542" s="97"/>
      <c r="Q1542" s="23" t="str">
        <f>VLOOKUP(BD!U1542,OPERATION!A$1:C$20,2,TRUE)</f>
        <v>A1</v>
      </c>
      <c r="R1542" s="34" t="s">
        <v>61</v>
      </c>
      <c r="S1542" s="23">
        <f t="shared" si="97"/>
        <v>0</v>
      </c>
      <c r="T1542" s="98">
        <f t="shared" si="99"/>
        <v>6</v>
      </c>
      <c r="U1542" s="99">
        <f>V$1+(INT(SUM(S$2:S1542)/70)*"00:15")</f>
        <v>0.41666666666666669</v>
      </c>
    </row>
    <row r="1543" spans="13:21" x14ac:dyDescent="0.2">
      <c r="M1543" s="22" t="str">
        <f t="shared" si="98"/>
        <v xml:space="preserve">  </v>
      </c>
      <c r="O1543" s="24">
        <f t="shared" si="96"/>
        <v>0</v>
      </c>
      <c r="P1543" s="97"/>
      <c r="Q1543" s="23" t="str">
        <f>VLOOKUP(BD!U1543,OPERATION!A$1:C$20,2,TRUE)</f>
        <v>A1</v>
      </c>
      <c r="R1543" s="34" t="s">
        <v>61</v>
      </c>
      <c r="S1543" s="23">
        <f t="shared" si="97"/>
        <v>0</v>
      </c>
      <c r="T1543" s="98">
        <f t="shared" si="99"/>
        <v>6</v>
      </c>
      <c r="U1543" s="99">
        <f>V$1+(INT(SUM(S$2:S1543)/70)*"00:15")</f>
        <v>0.41666666666666669</v>
      </c>
    </row>
    <row r="1544" spans="13:21" x14ac:dyDescent="0.2">
      <c r="M1544" s="22" t="str">
        <f t="shared" si="98"/>
        <v xml:space="preserve">  </v>
      </c>
      <c r="O1544" s="24">
        <f t="shared" si="96"/>
        <v>0</v>
      </c>
      <c r="P1544" s="97"/>
      <c r="Q1544" s="23" t="str">
        <f>VLOOKUP(BD!U1544,OPERATION!A$1:C$20,2,TRUE)</f>
        <v>A1</v>
      </c>
      <c r="R1544" s="34" t="s">
        <v>61</v>
      </c>
      <c r="S1544" s="23">
        <f t="shared" si="97"/>
        <v>0</v>
      </c>
      <c r="T1544" s="98">
        <f t="shared" si="99"/>
        <v>6</v>
      </c>
      <c r="U1544" s="99">
        <f>V$1+(INT(SUM(S$2:S1544)/70)*"00:15")</f>
        <v>0.41666666666666669</v>
      </c>
    </row>
    <row r="1545" spans="13:21" x14ac:dyDescent="0.2">
      <c r="M1545" s="22" t="str">
        <f t="shared" si="98"/>
        <v xml:space="preserve">  </v>
      </c>
      <c r="O1545" s="24">
        <f t="shared" si="96"/>
        <v>0</v>
      </c>
      <c r="P1545" s="97"/>
      <c r="Q1545" s="23" t="str">
        <f>VLOOKUP(BD!U1545,OPERATION!A$1:C$20,2,TRUE)</f>
        <v>A1</v>
      </c>
      <c r="R1545" s="34" t="s">
        <v>61</v>
      </c>
      <c r="S1545" s="23">
        <f t="shared" si="97"/>
        <v>0</v>
      </c>
      <c r="T1545" s="98">
        <f t="shared" si="99"/>
        <v>6</v>
      </c>
      <c r="U1545" s="99">
        <f>V$1+(INT(SUM(S$2:S1545)/70)*"00:15")</f>
        <v>0.41666666666666669</v>
      </c>
    </row>
    <row r="1546" spans="13:21" x14ac:dyDescent="0.2">
      <c r="M1546" s="22" t="str">
        <f t="shared" si="98"/>
        <v xml:space="preserve">  </v>
      </c>
      <c r="O1546" s="24">
        <f t="shared" si="96"/>
        <v>0</v>
      </c>
      <c r="P1546" s="97"/>
      <c r="Q1546" s="23" t="str">
        <f>VLOOKUP(BD!U1546,OPERATION!A$1:C$20,2,TRUE)</f>
        <v>A1</v>
      </c>
      <c r="R1546" s="34" t="s">
        <v>61</v>
      </c>
      <c r="S1546" s="23">
        <f t="shared" si="97"/>
        <v>0</v>
      </c>
      <c r="T1546" s="98">
        <f t="shared" si="99"/>
        <v>6</v>
      </c>
      <c r="U1546" s="99">
        <f>V$1+(INT(SUM(S$2:S1546)/70)*"00:15")</f>
        <v>0.41666666666666669</v>
      </c>
    </row>
    <row r="1547" spans="13:21" x14ac:dyDescent="0.2">
      <c r="M1547" s="22" t="str">
        <f t="shared" si="98"/>
        <v xml:space="preserve">  </v>
      </c>
      <c r="O1547" s="24">
        <f t="shared" si="96"/>
        <v>0</v>
      </c>
      <c r="P1547" s="97"/>
      <c r="Q1547" s="23" t="str">
        <f>VLOOKUP(BD!U1547,OPERATION!A$1:C$20,2,TRUE)</f>
        <v>A1</v>
      </c>
      <c r="R1547" s="34" t="s">
        <v>61</v>
      </c>
      <c r="S1547" s="23">
        <f t="shared" si="97"/>
        <v>0</v>
      </c>
      <c r="T1547" s="98">
        <f t="shared" si="99"/>
        <v>6</v>
      </c>
      <c r="U1547" s="99">
        <f>V$1+(INT(SUM(S$2:S1547)/70)*"00:15")</f>
        <v>0.41666666666666669</v>
      </c>
    </row>
    <row r="1548" spans="13:21" x14ac:dyDescent="0.2">
      <c r="M1548" s="22" t="str">
        <f t="shared" si="98"/>
        <v xml:space="preserve">  </v>
      </c>
      <c r="O1548" s="24">
        <f t="shared" si="96"/>
        <v>0</v>
      </c>
      <c r="P1548" s="97"/>
      <c r="Q1548" s="23" t="str">
        <f>VLOOKUP(BD!U1548,OPERATION!A$1:C$20,2,TRUE)</f>
        <v>A1</v>
      </c>
      <c r="R1548" s="34" t="s">
        <v>61</v>
      </c>
      <c r="S1548" s="23">
        <f t="shared" si="97"/>
        <v>0</v>
      </c>
      <c r="T1548" s="98">
        <f t="shared" si="99"/>
        <v>6</v>
      </c>
      <c r="U1548" s="99">
        <f>V$1+(INT(SUM(S$2:S1548)/70)*"00:15")</f>
        <v>0.41666666666666669</v>
      </c>
    </row>
    <row r="1549" spans="13:21" x14ac:dyDescent="0.2">
      <c r="M1549" s="22" t="str">
        <f t="shared" si="98"/>
        <v xml:space="preserve">  </v>
      </c>
      <c r="O1549" s="24">
        <f t="shared" si="96"/>
        <v>0</v>
      </c>
      <c r="P1549" s="97"/>
      <c r="Q1549" s="23" t="str">
        <f>VLOOKUP(BD!U1549,OPERATION!A$1:C$20,2,TRUE)</f>
        <v>A1</v>
      </c>
      <c r="R1549" s="34" t="s">
        <v>61</v>
      </c>
      <c r="S1549" s="23">
        <f t="shared" si="97"/>
        <v>0</v>
      </c>
      <c r="T1549" s="98">
        <f t="shared" si="99"/>
        <v>6</v>
      </c>
      <c r="U1549" s="99">
        <f>V$1+(INT(SUM(S$2:S1549)/70)*"00:15")</f>
        <v>0.41666666666666669</v>
      </c>
    </row>
    <row r="1550" spans="13:21" x14ac:dyDescent="0.2">
      <c r="M1550" s="22" t="str">
        <f t="shared" si="98"/>
        <v xml:space="preserve">  </v>
      </c>
      <c r="O1550" s="24">
        <f t="shared" si="96"/>
        <v>0</v>
      </c>
      <c r="P1550" s="97"/>
      <c r="Q1550" s="23" t="str">
        <f>VLOOKUP(BD!U1550,OPERATION!A$1:C$20,2,TRUE)</f>
        <v>A1</v>
      </c>
      <c r="R1550" s="34" t="s">
        <v>61</v>
      </c>
      <c r="S1550" s="23">
        <f t="shared" si="97"/>
        <v>0</v>
      </c>
      <c r="T1550" s="98">
        <f t="shared" si="99"/>
        <v>6</v>
      </c>
      <c r="U1550" s="99">
        <f>V$1+(INT(SUM(S$2:S1550)/70)*"00:15")</f>
        <v>0.41666666666666669</v>
      </c>
    </row>
    <row r="1551" spans="13:21" x14ac:dyDescent="0.2">
      <c r="M1551" s="22" t="str">
        <f t="shared" si="98"/>
        <v xml:space="preserve">  </v>
      </c>
      <c r="O1551" s="24">
        <f t="shared" si="96"/>
        <v>0</v>
      </c>
      <c r="P1551" s="97"/>
      <c r="Q1551" s="23" t="str">
        <f>VLOOKUP(BD!U1551,OPERATION!A$1:C$20,2,TRUE)</f>
        <v>A1</v>
      </c>
      <c r="R1551" s="34" t="s">
        <v>61</v>
      </c>
      <c r="S1551" s="23">
        <f t="shared" si="97"/>
        <v>0</v>
      </c>
      <c r="T1551" s="98">
        <f t="shared" si="99"/>
        <v>6</v>
      </c>
      <c r="U1551" s="99">
        <f>V$1+(INT(SUM(S$2:S1551)/70)*"00:15")</f>
        <v>0.41666666666666669</v>
      </c>
    </row>
    <row r="1552" spans="13:21" x14ac:dyDescent="0.2">
      <c r="M1552" s="22" t="str">
        <f t="shared" si="98"/>
        <v xml:space="preserve">  </v>
      </c>
      <c r="O1552" s="24">
        <f t="shared" si="96"/>
        <v>0</v>
      </c>
      <c r="P1552" s="97"/>
      <c r="Q1552" s="23" t="str">
        <f>VLOOKUP(BD!U1552,OPERATION!A$1:C$20,2,TRUE)</f>
        <v>A1</v>
      </c>
      <c r="R1552" s="34" t="s">
        <v>61</v>
      </c>
      <c r="S1552" s="23">
        <f t="shared" si="97"/>
        <v>0</v>
      </c>
      <c r="T1552" s="98">
        <f t="shared" si="99"/>
        <v>6</v>
      </c>
      <c r="U1552" s="99">
        <f>V$1+(INT(SUM(S$2:S1552)/70)*"00:15")</f>
        <v>0.41666666666666669</v>
      </c>
    </row>
    <row r="1553" spans="13:21" x14ac:dyDescent="0.2">
      <c r="M1553" s="22" t="str">
        <f t="shared" si="98"/>
        <v xml:space="preserve">  </v>
      </c>
      <c r="O1553" s="24">
        <f t="shared" si="96"/>
        <v>0</v>
      </c>
      <c r="P1553" s="97"/>
      <c r="Q1553" s="23" t="str">
        <f>VLOOKUP(BD!U1553,OPERATION!A$1:C$20,2,TRUE)</f>
        <v>A1</v>
      </c>
      <c r="R1553" s="34" t="s">
        <v>61</v>
      </c>
      <c r="S1553" s="23">
        <f t="shared" si="97"/>
        <v>0</v>
      </c>
      <c r="T1553" s="98">
        <f t="shared" si="99"/>
        <v>6</v>
      </c>
      <c r="U1553" s="99">
        <f>V$1+(INT(SUM(S$2:S1553)/70)*"00:15")</f>
        <v>0.41666666666666669</v>
      </c>
    </row>
    <row r="1554" spans="13:21" x14ac:dyDescent="0.2">
      <c r="M1554" s="22" t="str">
        <f t="shared" si="98"/>
        <v xml:space="preserve">  </v>
      </c>
      <c r="O1554" s="24">
        <f t="shared" si="96"/>
        <v>0</v>
      </c>
      <c r="P1554" s="97"/>
      <c r="Q1554" s="23" t="str">
        <f>VLOOKUP(BD!U1554,OPERATION!A$1:C$20,2,TRUE)</f>
        <v>A1</v>
      </c>
      <c r="R1554" s="34" t="s">
        <v>61</v>
      </c>
      <c r="S1554" s="23">
        <f t="shared" si="97"/>
        <v>0</v>
      </c>
      <c r="T1554" s="98">
        <f t="shared" si="99"/>
        <v>6</v>
      </c>
      <c r="U1554" s="99">
        <f>V$1+(INT(SUM(S$2:S1554)/70)*"00:15")</f>
        <v>0.41666666666666669</v>
      </c>
    </row>
    <row r="1555" spans="13:21" x14ac:dyDescent="0.2">
      <c r="M1555" s="22" t="str">
        <f t="shared" si="98"/>
        <v xml:space="preserve">  </v>
      </c>
      <c r="O1555" s="24">
        <f t="shared" si="96"/>
        <v>0</v>
      </c>
      <c r="P1555" s="97"/>
      <c r="Q1555" s="23" t="str">
        <f>VLOOKUP(BD!U1555,OPERATION!A$1:C$20,2,TRUE)</f>
        <v>A1</v>
      </c>
      <c r="R1555" s="34" t="s">
        <v>61</v>
      </c>
      <c r="S1555" s="23">
        <f t="shared" si="97"/>
        <v>0</v>
      </c>
      <c r="T1555" s="98">
        <f t="shared" si="99"/>
        <v>6</v>
      </c>
      <c r="U1555" s="99">
        <f>V$1+(INT(SUM(S$2:S1555)/70)*"00:15")</f>
        <v>0.41666666666666669</v>
      </c>
    </row>
    <row r="1556" spans="13:21" x14ac:dyDescent="0.2">
      <c r="M1556" s="22" t="str">
        <f t="shared" si="98"/>
        <v xml:space="preserve">  </v>
      </c>
      <c r="O1556" s="24">
        <f t="shared" si="96"/>
        <v>0</v>
      </c>
      <c r="P1556" s="97"/>
      <c r="Q1556" s="23" t="str">
        <f>VLOOKUP(BD!U1556,OPERATION!A$1:C$20,2,TRUE)</f>
        <v>A1</v>
      </c>
      <c r="R1556" s="34" t="s">
        <v>61</v>
      </c>
      <c r="S1556" s="23">
        <f t="shared" si="97"/>
        <v>0</v>
      </c>
      <c r="T1556" s="98">
        <f t="shared" si="99"/>
        <v>6</v>
      </c>
      <c r="U1556" s="99">
        <f>V$1+(INT(SUM(S$2:S1556)/70)*"00:15")</f>
        <v>0.41666666666666669</v>
      </c>
    </row>
    <row r="1557" spans="13:21" x14ac:dyDescent="0.2">
      <c r="M1557" s="22" t="str">
        <f t="shared" si="98"/>
        <v xml:space="preserve">  </v>
      </c>
      <c r="O1557" s="24">
        <f t="shared" si="96"/>
        <v>0</v>
      </c>
      <c r="P1557" s="97"/>
      <c r="Q1557" s="23" t="str">
        <f>VLOOKUP(BD!U1557,OPERATION!A$1:C$20,2,TRUE)</f>
        <v>A1</v>
      </c>
      <c r="R1557" s="34" t="s">
        <v>61</v>
      </c>
      <c r="S1557" s="23">
        <f t="shared" si="97"/>
        <v>0</v>
      </c>
      <c r="T1557" s="98">
        <f t="shared" si="99"/>
        <v>6</v>
      </c>
      <c r="U1557" s="99">
        <f>V$1+(INT(SUM(S$2:S1557)/70)*"00:15")</f>
        <v>0.41666666666666669</v>
      </c>
    </row>
    <row r="1558" spans="13:21" x14ac:dyDescent="0.2">
      <c r="M1558" s="22" t="str">
        <f t="shared" si="98"/>
        <v xml:space="preserve">  </v>
      </c>
      <c r="O1558" s="24">
        <f t="shared" si="96"/>
        <v>0</v>
      </c>
      <c r="P1558" s="97"/>
      <c r="Q1558" s="23" t="str">
        <f>VLOOKUP(BD!U1558,OPERATION!A$1:C$20,2,TRUE)</f>
        <v>A1</v>
      </c>
      <c r="R1558" s="34" t="s">
        <v>61</v>
      </c>
      <c r="S1558" s="23">
        <f t="shared" si="97"/>
        <v>0</v>
      </c>
      <c r="T1558" s="98">
        <f t="shared" si="99"/>
        <v>6</v>
      </c>
      <c r="U1558" s="99">
        <f>V$1+(INT(SUM(S$2:S1558)/70)*"00:15")</f>
        <v>0.41666666666666669</v>
      </c>
    </row>
    <row r="1559" spans="13:21" x14ac:dyDescent="0.2">
      <c r="M1559" s="22" t="str">
        <f t="shared" si="98"/>
        <v xml:space="preserve">  </v>
      </c>
      <c r="O1559" s="24">
        <f t="shared" si="96"/>
        <v>0</v>
      </c>
      <c r="P1559" s="97"/>
      <c r="Q1559" s="23" t="str">
        <f>VLOOKUP(BD!U1559,OPERATION!A$1:C$20,2,TRUE)</f>
        <v>A1</v>
      </c>
      <c r="R1559" s="34" t="s">
        <v>61</v>
      </c>
      <c r="S1559" s="23">
        <f t="shared" si="97"/>
        <v>0</v>
      </c>
      <c r="T1559" s="98">
        <f t="shared" si="99"/>
        <v>6</v>
      </c>
      <c r="U1559" s="99">
        <f>V$1+(INT(SUM(S$2:S1559)/70)*"00:15")</f>
        <v>0.41666666666666669</v>
      </c>
    </row>
    <row r="1560" spans="13:21" x14ac:dyDescent="0.2">
      <c r="M1560" s="22" t="str">
        <f t="shared" si="98"/>
        <v xml:space="preserve">  </v>
      </c>
      <c r="O1560" s="24">
        <f t="shared" si="96"/>
        <v>0</v>
      </c>
      <c r="P1560" s="97"/>
      <c r="Q1560" s="23" t="str">
        <f>VLOOKUP(BD!U1560,OPERATION!A$1:C$20,2,TRUE)</f>
        <v>A1</v>
      </c>
      <c r="R1560" s="34" t="s">
        <v>61</v>
      </c>
      <c r="S1560" s="23">
        <f t="shared" si="97"/>
        <v>0</v>
      </c>
      <c r="T1560" s="98">
        <f t="shared" si="99"/>
        <v>6</v>
      </c>
      <c r="U1560" s="99">
        <f>V$1+(INT(SUM(S$2:S1560)/70)*"00:15")</f>
        <v>0.41666666666666669</v>
      </c>
    </row>
    <row r="1561" spans="13:21" x14ac:dyDescent="0.2">
      <c r="M1561" s="22" t="str">
        <f t="shared" si="98"/>
        <v xml:space="preserve">  </v>
      </c>
      <c r="O1561" s="24">
        <f t="shared" si="96"/>
        <v>0</v>
      </c>
      <c r="P1561" s="97"/>
      <c r="Q1561" s="23" t="str">
        <f>VLOOKUP(BD!U1561,OPERATION!A$1:C$20,2,TRUE)</f>
        <v>A1</v>
      </c>
      <c r="R1561" s="34" t="s">
        <v>61</v>
      </c>
      <c r="S1561" s="23">
        <f t="shared" si="97"/>
        <v>0</v>
      </c>
      <c r="T1561" s="98">
        <f t="shared" si="99"/>
        <v>6</v>
      </c>
      <c r="U1561" s="99">
        <f>V$1+(INT(SUM(S$2:S1561)/70)*"00:15")</f>
        <v>0.41666666666666669</v>
      </c>
    </row>
    <row r="1562" spans="13:21" x14ac:dyDescent="0.2">
      <c r="M1562" s="22" t="str">
        <f t="shared" si="98"/>
        <v xml:space="preserve">  </v>
      </c>
      <c r="O1562" s="24">
        <f t="shared" si="96"/>
        <v>0</v>
      </c>
      <c r="P1562" s="97"/>
      <c r="Q1562" s="23" t="str">
        <f>VLOOKUP(BD!U1562,OPERATION!A$1:C$20,2,TRUE)</f>
        <v>A1</v>
      </c>
      <c r="R1562" s="34" t="s">
        <v>61</v>
      </c>
      <c r="S1562" s="23">
        <f t="shared" si="97"/>
        <v>0</v>
      </c>
      <c r="T1562" s="98">
        <f t="shared" si="99"/>
        <v>6</v>
      </c>
      <c r="U1562" s="99">
        <f>V$1+(INT(SUM(S$2:S1562)/70)*"00:15")</f>
        <v>0.41666666666666669</v>
      </c>
    </row>
    <row r="1563" spans="13:21" x14ac:dyDescent="0.2">
      <c r="M1563" s="22" t="str">
        <f t="shared" si="98"/>
        <v xml:space="preserve">  </v>
      </c>
      <c r="O1563" s="24">
        <f t="shared" si="96"/>
        <v>0</v>
      </c>
      <c r="P1563" s="97"/>
      <c r="Q1563" s="23" t="str">
        <f>VLOOKUP(BD!U1563,OPERATION!A$1:C$20,2,TRUE)</f>
        <v>A1</v>
      </c>
      <c r="R1563" s="34" t="s">
        <v>61</v>
      </c>
      <c r="S1563" s="23">
        <f t="shared" si="97"/>
        <v>0</v>
      </c>
      <c r="T1563" s="98">
        <f t="shared" si="99"/>
        <v>6</v>
      </c>
      <c r="U1563" s="99">
        <f>V$1+(INT(SUM(S$2:S1563)/70)*"00:15")</f>
        <v>0.41666666666666669</v>
      </c>
    </row>
    <row r="1564" spans="13:21" x14ac:dyDescent="0.2">
      <c r="M1564" s="22" t="str">
        <f t="shared" si="98"/>
        <v xml:space="preserve">  </v>
      </c>
      <c r="O1564" s="24">
        <f t="shared" si="96"/>
        <v>0</v>
      </c>
      <c r="P1564" s="97"/>
      <c r="Q1564" s="23" t="str">
        <f>VLOOKUP(BD!U1564,OPERATION!A$1:C$20,2,TRUE)</f>
        <v>A1</v>
      </c>
      <c r="R1564" s="34" t="s">
        <v>61</v>
      </c>
      <c r="S1564" s="23">
        <f t="shared" si="97"/>
        <v>0</v>
      </c>
      <c r="T1564" s="98">
        <f t="shared" si="99"/>
        <v>6</v>
      </c>
      <c r="U1564" s="99">
        <f>V$1+(INT(SUM(S$2:S1564)/70)*"00:15")</f>
        <v>0.41666666666666669</v>
      </c>
    </row>
    <row r="1565" spans="13:21" x14ac:dyDescent="0.2">
      <c r="M1565" s="22" t="str">
        <f t="shared" si="98"/>
        <v xml:space="preserve">  </v>
      </c>
      <c r="O1565" s="24">
        <f t="shared" si="96"/>
        <v>0</v>
      </c>
      <c r="P1565" s="97"/>
      <c r="Q1565" s="23" t="str">
        <f>VLOOKUP(BD!U1565,OPERATION!A$1:C$20,2,TRUE)</f>
        <v>A1</v>
      </c>
      <c r="R1565" s="34" t="s">
        <v>61</v>
      </c>
      <c r="S1565" s="23">
        <f t="shared" si="97"/>
        <v>0</v>
      </c>
      <c r="T1565" s="98">
        <f t="shared" si="99"/>
        <v>6</v>
      </c>
      <c r="U1565" s="99">
        <f>V$1+(INT(SUM(S$2:S1565)/70)*"00:15")</f>
        <v>0.41666666666666669</v>
      </c>
    </row>
    <row r="1566" spans="13:21" x14ac:dyDescent="0.2">
      <c r="M1566" s="22" t="str">
        <f t="shared" si="98"/>
        <v xml:space="preserve">  </v>
      </c>
      <c r="O1566" s="24">
        <f t="shared" si="96"/>
        <v>0</v>
      </c>
      <c r="P1566" s="97"/>
      <c r="Q1566" s="23" t="str">
        <f>VLOOKUP(BD!U1566,OPERATION!A$1:C$20,2,TRUE)</f>
        <v>A1</v>
      </c>
      <c r="R1566" s="34" t="s">
        <v>61</v>
      </c>
      <c r="S1566" s="23">
        <f t="shared" si="97"/>
        <v>0</v>
      </c>
      <c r="T1566" s="98">
        <f t="shared" si="99"/>
        <v>6</v>
      </c>
      <c r="U1566" s="99">
        <f>V$1+(INT(SUM(S$2:S1566)/70)*"00:15")</f>
        <v>0.41666666666666669</v>
      </c>
    </row>
    <row r="1567" spans="13:21" x14ac:dyDescent="0.2">
      <c r="M1567" s="22" t="str">
        <f t="shared" si="98"/>
        <v xml:space="preserve">  </v>
      </c>
      <c r="O1567" s="24">
        <f t="shared" si="96"/>
        <v>0</v>
      </c>
      <c r="P1567" s="97"/>
      <c r="Q1567" s="23" t="str">
        <f>VLOOKUP(BD!U1567,OPERATION!A$1:C$20,2,TRUE)</f>
        <v>A1</v>
      </c>
      <c r="R1567" s="34" t="s">
        <v>61</v>
      </c>
      <c r="S1567" s="23">
        <f t="shared" si="97"/>
        <v>0</v>
      </c>
      <c r="T1567" s="98">
        <f t="shared" si="99"/>
        <v>6</v>
      </c>
      <c r="U1567" s="99">
        <f>V$1+(INT(SUM(S$2:S1567)/70)*"00:15")</f>
        <v>0.41666666666666669</v>
      </c>
    </row>
    <row r="1568" spans="13:21" x14ac:dyDescent="0.2">
      <c r="M1568" s="22" t="str">
        <f t="shared" si="98"/>
        <v xml:space="preserve">  </v>
      </c>
      <c r="O1568" s="24">
        <f t="shared" si="96"/>
        <v>0</v>
      </c>
      <c r="P1568" s="97"/>
      <c r="Q1568" s="23" t="str">
        <f>VLOOKUP(BD!U1568,OPERATION!A$1:C$20,2,TRUE)</f>
        <v>A1</v>
      </c>
      <c r="R1568" s="34" t="s">
        <v>61</v>
      </c>
      <c r="S1568" s="23">
        <f t="shared" si="97"/>
        <v>0</v>
      </c>
      <c r="T1568" s="98">
        <f t="shared" si="99"/>
        <v>6</v>
      </c>
      <c r="U1568" s="99">
        <f>V$1+(INT(SUM(S$2:S1568)/70)*"00:15")</f>
        <v>0.41666666666666669</v>
      </c>
    </row>
    <row r="1569" spans="13:21" x14ac:dyDescent="0.2">
      <c r="M1569" s="22" t="str">
        <f t="shared" si="98"/>
        <v xml:space="preserve">  </v>
      </c>
      <c r="O1569" s="24">
        <f t="shared" si="96"/>
        <v>0</v>
      </c>
      <c r="P1569" s="97"/>
      <c r="Q1569" s="23" t="str">
        <f>VLOOKUP(BD!U1569,OPERATION!A$1:C$20,2,TRUE)</f>
        <v>A1</v>
      </c>
      <c r="R1569" s="34" t="s">
        <v>61</v>
      </c>
      <c r="S1569" s="23">
        <f t="shared" si="97"/>
        <v>0</v>
      </c>
      <c r="T1569" s="98">
        <f t="shared" si="99"/>
        <v>6</v>
      </c>
      <c r="U1569" s="99">
        <f>V$1+(INT(SUM(S$2:S1569)/70)*"00:15")</f>
        <v>0.41666666666666669</v>
      </c>
    </row>
    <row r="1570" spans="13:21" x14ac:dyDescent="0.2">
      <c r="M1570" s="22" t="str">
        <f t="shared" si="98"/>
        <v xml:space="preserve">  </v>
      </c>
      <c r="O1570" s="24">
        <f t="shared" si="96"/>
        <v>0</v>
      </c>
      <c r="P1570" s="97"/>
      <c r="Q1570" s="23" t="str">
        <f>VLOOKUP(BD!U1570,OPERATION!A$1:C$20,2,TRUE)</f>
        <v>A1</v>
      </c>
      <c r="R1570" s="34" t="s">
        <v>61</v>
      </c>
      <c r="S1570" s="23">
        <f t="shared" si="97"/>
        <v>0</v>
      </c>
      <c r="T1570" s="98">
        <f t="shared" si="99"/>
        <v>6</v>
      </c>
      <c r="U1570" s="99">
        <f>V$1+(INT(SUM(S$2:S1570)/70)*"00:15")</f>
        <v>0.41666666666666669</v>
      </c>
    </row>
    <row r="1571" spans="13:21" x14ac:dyDescent="0.2">
      <c r="M1571" s="22" t="str">
        <f t="shared" si="98"/>
        <v xml:space="preserve">  </v>
      </c>
      <c r="O1571" s="24">
        <f t="shared" si="96"/>
        <v>0</v>
      </c>
      <c r="P1571" s="97"/>
      <c r="Q1571" s="23" t="str">
        <f>VLOOKUP(BD!U1571,OPERATION!A$1:C$20,2,TRUE)</f>
        <v>A1</v>
      </c>
      <c r="R1571" s="34" t="s">
        <v>61</v>
      </c>
      <c r="S1571" s="23">
        <f t="shared" si="97"/>
        <v>0</v>
      </c>
      <c r="T1571" s="98">
        <f t="shared" si="99"/>
        <v>6</v>
      </c>
      <c r="U1571" s="99">
        <f>V$1+(INT(SUM(S$2:S1571)/70)*"00:15")</f>
        <v>0.41666666666666669</v>
      </c>
    </row>
    <row r="1572" spans="13:21" x14ac:dyDescent="0.2">
      <c r="M1572" s="22" t="str">
        <f t="shared" si="98"/>
        <v xml:space="preserve">  </v>
      </c>
      <c r="O1572" s="24">
        <f t="shared" si="96"/>
        <v>0</v>
      </c>
      <c r="P1572" s="97"/>
      <c r="Q1572" s="23" t="str">
        <f>VLOOKUP(BD!U1572,OPERATION!A$1:C$20,2,TRUE)</f>
        <v>A1</v>
      </c>
      <c r="R1572" s="34" t="s">
        <v>61</v>
      </c>
      <c r="S1572" s="23">
        <f t="shared" si="97"/>
        <v>0</v>
      </c>
      <c r="T1572" s="98">
        <f t="shared" si="99"/>
        <v>6</v>
      </c>
      <c r="U1572" s="99">
        <f>V$1+(INT(SUM(S$2:S1572)/70)*"00:15")</f>
        <v>0.41666666666666669</v>
      </c>
    </row>
    <row r="1573" spans="13:21" x14ac:dyDescent="0.2">
      <c r="M1573" s="22" t="str">
        <f t="shared" si="98"/>
        <v xml:space="preserve">  </v>
      </c>
      <c r="O1573" s="24">
        <f t="shared" si="96"/>
        <v>0</v>
      </c>
      <c r="P1573" s="97"/>
      <c r="Q1573" s="23" t="str">
        <f>VLOOKUP(BD!U1573,OPERATION!A$1:C$20,2,TRUE)</f>
        <v>A1</v>
      </c>
      <c r="R1573" s="34" t="s">
        <v>61</v>
      </c>
      <c r="S1573" s="23">
        <f t="shared" si="97"/>
        <v>0</v>
      </c>
      <c r="T1573" s="98">
        <f t="shared" si="99"/>
        <v>6</v>
      </c>
      <c r="U1573" s="99">
        <f>V$1+(INT(SUM(S$2:S1573)/70)*"00:15")</f>
        <v>0.41666666666666669</v>
      </c>
    </row>
    <row r="1574" spans="13:21" x14ac:dyDescent="0.2">
      <c r="M1574" s="22" t="str">
        <f t="shared" si="98"/>
        <v xml:space="preserve">  </v>
      </c>
      <c r="O1574" s="24">
        <f t="shared" si="96"/>
        <v>0</v>
      </c>
      <c r="P1574" s="97"/>
      <c r="Q1574" s="23" t="str">
        <f>VLOOKUP(BD!U1574,OPERATION!A$1:C$20,2,TRUE)</f>
        <v>A1</v>
      </c>
      <c r="R1574" s="34" t="s">
        <v>61</v>
      </c>
      <c r="S1574" s="23">
        <f t="shared" si="97"/>
        <v>0</v>
      </c>
      <c r="T1574" s="98">
        <f t="shared" si="99"/>
        <v>6</v>
      </c>
      <c r="U1574" s="99">
        <f>V$1+(INT(SUM(S$2:S1574)/70)*"00:15")</f>
        <v>0.41666666666666669</v>
      </c>
    </row>
    <row r="1575" spans="13:21" x14ac:dyDescent="0.2">
      <c r="M1575" s="22" t="str">
        <f t="shared" si="98"/>
        <v xml:space="preserve">  </v>
      </c>
      <c r="O1575" s="24">
        <f t="shared" si="96"/>
        <v>0</v>
      </c>
      <c r="P1575" s="97"/>
      <c r="Q1575" s="23" t="str">
        <f>VLOOKUP(BD!U1575,OPERATION!A$1:C$20,2,TRUE)</f>
        <v>A1</v>
      </c>
      <c r="R1575" s="34" t="s">
        <v>61</v>
      </c>
      <c r="S1575" s="23">
        <f t="shared" si="97"/>
        <v>0</v>
      </c>
      <c r="T1575" s="98">
        <f t="shared" si="99"/>
        <v>6</v>
      </c>
      <c r="U1575" s="99">
        <f>V$1+(INT(SUM(S$2:S1575)/70)*"00:15")</f>
        <v>0.41666666666666669</v>
      </c>
    </row>
    <row r="1576" spans="13:21" x14ac:dyDescent="0.2">
      <c r="M1576" s="22" t="str">
        <f t="shared" si="98"/>
        <v xml:space="preserve">  </v>
      </c>
      <c r="O1576" s="24">
        <f t="shared" si="96"/>
        <v>0</v>
      </c>
      <c r="P1576" s="97"/>
      <c r="Q1576" s="23" t="str">
        <f>VLOOKUP(BD!U1576,OPERATION!A$1:C$20,2,TRUE)</f>
        <v>A1</v>
      </c>
      <c r="R1576" s="34" t="s">
        <v>61</v>
      </c>
      <c r="S1576" s="23">
        <f t="shared" si="97"/>
        <v>0</v>
      </c>
      <c r="T1576" s="98">
        <f t="shared" si="99"/>
        <v>6</v>
      </c>
      <c r="U1576" s="99">
        <f>V$1+(INT(SUM(S$2:S1576)/70)*"00:15")</f>
        <v>0.41666666666666669</v>
      </c>
    </row>
    <row r="1577" spans="13:21" x14ac:dyDescent="0.2">
      <c r="M1577" s="22" t="str">
        <f t="shared" si="98"/>
        <v xml:space="preserve">  </v>
      </c>
      <c r="O1577" s="24">
        <f t="shared" si="96"/>
        <v>0</v>
      </c>
      <c r="P1577" s="97"/>
      <c r="Q1577" s="23" t="str">
        <f>VLOOKUP(BD!U1577,OPERATION!A$1:C$20,2,TRUE)</f>
        <v>A1</v>
      </c>
      <c r="R1577" s="34" t="s">
        <v>61</v>
      </c>
      <c r="S1577" s="23">
        <f t="shared" si="97"/>
        <v>0</v>
      </c>
      <c r="T1577" s="98">
        <f t="shared" si="99"/>
        <v>6</v>
      </c>
      <c r="U1577" s="99">
        <f>V$1+(INT(SUM(S$2:S1577)/70)*"00:15")</f>
        <v>0.41666666666666669</v>
      </c>
    </row>
    <row r="1578" spans="13:21" x14ac:dyDescent="0.2">
      <c r="M1578" s="22" t="str">
        <f t="shared" si="98"/>
        <v xml:space="preserve">  </v>
      </c>
      <c r="O1578" s="24">
        <f t="shared" si="96"/>
        <v>0</v>
      </c>
      <c r="P1578" s="97"/>
      <c r="Q1578" s="23" t="str">
        <f>VLOOKUP(BD!U1578,OPERATION!A$1:C$20,2,TRUE)</f>
        <v>A1</v>
      </c>
      <c r="R1578" s="34" t="s">
        <v>61</v>
      </c>
      <c r="S1578" s="23">
        <f t="shared" si="97"/>
        <v>0</v>
      </c>
      <c r="T1578" s="98">
        <f t="shared" si="99"/>
        <v>6</v>
      </c>
      <c r="U1578" s="99">
        <f>V$1+(INT(SUM(S$2:S1578)/70)*"00:15")</f>
        <v>0.41666666666666669</v>
      </c>
    </row>
    <row r="1579" spans="13:21" x14ac:dyDescent="0.2">
      <c r="M1579" s="22" t="str">
        <f t="shared" si="98"/>
        <v xml:space="preserve">  </v>
      </c>
      <c r="O1579" s="24">
        <f t="shared" si="96"/>
        <v>0</v>
      </c>
      <c r="P1579" s="97"/>
      <c r="Q1579" s="23" t="str">
        <f>VLOOKUP(BD!U1579,OPERATION!A$1:C$20,2,TRUE)</f>
        <v>A1</v>
      </c>
      <c r="R1579" s="34" t="s">
        <v>61</v>
      </c>
      <c r="S1579" s="23">
        <f t="shared" si="97"/>
        <v>0</v>
      </c>
      <c r="T1579" s="98">
        <f t="shared" si="99"/>
        <v>6</v>
      </c>
      <c r="U1579" s="99">
        <f>V$1+(INT(SUM(S$2:S1579)/70)*"00:15")</f>
        <v>0.41666666666666669</v>
      </c>
    </row>
    <row r="1580" spans="13:21" x14ac:dyDescent="0.2">
      <c r="M1580" s="22" t="str">
        <f t="shared" si="98"/>
        <v xml:space="preserve">  </v>
      </c>
      <c r="O1580" s="24">
        <f t="shared" si="96"/>
        <v>0</v>
      </c>
      <c r="P1580" s="97"/>
      <c r="Q1580" s="23" t="str">
        <f>VLOOKUP(BD!U1580,OPERATION!A$1:C$20,2,TRUE)</f>
        <v>A1</v>
      </c>
      <c r="R1580" s="34" t="s">
        <v>61</v>
      </c>
      <c r="S1580" s="23">
        <f t="shared" si="97"/>
        <v>0</v>
      </c>
      <c r="T1580" s="98">
        <f t="shared" si="99"/>
        <v>6</v>
      </c>
      <c r="U1580" s="99">
        <f>V$1+(INT(SUM(S$2:S1580)/70)*"00:15")</f>
        <v>0.41666666666666669</v>
      </c>
    </row>
    <row r="1581" spans="13:21" x14ac:dyDescent="0.2">
      <c r="M1581" s="22" t="str">
        <f t="shared" si="98"/>
        <v xml:space="preserve">  </v>
      </c>
      <c r="O1581" s="24">
        <f t="shared" si="96"/>
        <v>0</v>
      </c>
      <c r="P1581" s="97"/>
      <c r="Q1581" s="23" t="str">
        <f>VLOOKUP(BD!U1581,OPERATION!A$1:C$20,2,TRUE)</f>
        <v>A1</v>
      </c>
      <c r="R1581" s="34" t="s">
        <v>61</v>
      </c>
      <c r="S1581" s="23">
        <f t="shared" si="97"/>
        <v>0</v>
      </c>
      <c r="T1581" s="98">
        <f t="shared" si="99"/>
        <v>6</v>
      </c>
      <c r="U1581" s="99">
        <f>V$1+(INT(SUM(S$2:S1581)/70)*"00:15")</f>
        <v>0.41666666666666669</v>
      </c>
    </row>
    <row r="1582" spans="13:21" x14ac:dyDescent="0.2">
      <c r="M1582" s="22" t="str">
        <f t="shared" si="98"/>
        <v xml:space="preserve">  </v>
      </c>
      <c r="O1582" s="24">
        <f t="shared" si="96"/>
        <v>0</v>
      </c>
      <c r="P1582" s="97"/>
      <c r="Q1582" s="23" t="str">
        <f>VLOOKUP(BD!U1582,OPERATION!A$1:C$20,2,TRUE)</f>
        <v>A1</v>
      </c>
      <c r="R1582" s="34" t="s">
        <v>61</v>
      </c>
      <c r="S1582" s="23">
        <f t="shared" si="97"/>
        <v>0</v>
      </c>
      <c r="T1582" s="98">
        <f t="shared" si="99"/>
        <v>6</v>
      </c>
      <c r="U1582" s="99">
        <f>V$1+(INT(SUM(S$2:S1582)/70)*"00:15")</f>
        <v>0.41666666666666669</v>
      </c>
    </row>
    <row r="1583" spans="13:21" x14ac:dyDescent="0.2">
      <c r="M1583" s="22" t="str">
        <f t="shared" si="98"/>
        <v xml:space="preserve">  </v>
      </c>
      <c r="O1583" s="24">
        <f t="shared" si="96"/>
        <v>0</v>
      </c>
      <c r="P1583" s="97"/>
      <c r="Q1583" s="23" t="str">
        <f>VLOOKUP(BD!U1583,OPERATION!A$1:C$20,2,TRUE)</f>
        <v>A1</v>
      </c>
      <c r="R1583" s="34" t="s">
        <v>61</v>
      </c>
      <c r="S1583" s="23">
        <f t="shared" si="97"/>
        <v>0</v>
      </c>
      <c r="T1583" s="98">
        <f t="shared" si="99"/>
        <v>6</v>
      </c>
      <c r="U1583" s="99">
        <f>V$1+(INT(SUM(S$2:S1583)/70)*"00:15")</f>
        <v>0.41666666666666669</v>
      </c>
    </row>
    <row r="1584" spans="13:21" x14ac:dyDescent="0.2">
      <c r="M1584" s="22" t="str">
        <f t="shared" si="98"/>
        <v xml:space="preserve">  </v>
      </c>
      <c r="O1584" s="24">
        <f t="shared" si="96"/>
        <v>0</v>
      </c>
      <c r="P1584" s="97"/>
      <c r="Q1584" s="23" t="str">
        <f>VLOOKUP(BD!U1584,OPERATION!A$1:C$20,2,TRUE)</f>
        <v>A1</v>
      </c>
      <c r="R1584" s="34" t="s">
        <v>61</v>
      </c>
      <c r="S1584" s="23">
        <f t="shared" si="97"/>
        <v>0</v>
      </c>
      <c r="T1584" s="98">
        <f t="shared" si="99"/>
        <v>6</v>
      </c>
      <c r="U1584" s="99">
        <f>V$1+(INT(SUM(S$2:S1584)/70)*"00:15")</f>
        <v>0.41666666666666669</v>
      </c>
    </row>
    <row r="1585" spans="13:21" x14ac:dyDescent="0.2">
      <c r="M1585" s="22" t="str">
        <f t="shared" si="98"/>
        <v xml:space="preserve">  </v>
      </c>
      <c r="O1585" s="24">
        <f t="shared" si="96"/>
        <v>0</v>
      </c>
      <c r="P1585" s="97"/>
      <c r="Q1585" s="23" t="str">
        <f>VLOOKUP(BD!U1585,OPERATION!A$1:C$20,2,TRUE)</f>
        <v>A1</v>
      </c>
      <c r="R1585" s="34" t="s">
        <v>61</v>
      </c>
      <c r="S1585" s="23">
        <f t="shared" si="97"/>
        <v>0</v>
      </c>
      <c r="T1585" s="98">
        <f t="shared" si="99"/>
        <v>6</v>
      </c>
      <c r="U1585" s="99">
        <f>V$1+(INT(SUM(S$2:S1585)/70)*"00:15")</f>
        <v>0.41666666666666669</v>
      </c>
    </row>
    <row r="1586" spans="13:21" x14ac:dyDescent="0.2">
      <c r="M1586" s="22" t="str">
        <f t="shared" si="98"/>
        <v xml:space="preserve">  </v>
      </c>
      <c r="O1586" s="24">
        <f t="shared" si="96"/>
        <v>0</v>
      </c>
      <c r="P1586" s="97"/>
      <c r="Q1586" s="23" t="str">
        <f>VLOOKUP(BD!U1586,OPERATION!A$1:C$20,2,TRUE)</f>
        <v>A1</v>
      </c>
      <c r="R1586" s="34" t="s">
        <v>61</v>
      </c>
      <c r="S1586" s="23">
        <f t="shared" si="97"/>
        <v>0</v>
      </c>
      <c r="T1586" s="98">
        <f t="shared" si="99"/>
        <v>6</v>
      </c>
      <c r="U1586" s="99">
        <f>V$1+(INT(SUM(S$2:S1586)/70)*"00:15")</f>
        <v>0.41666666666666669</v>
      </c>
    </row>
    <row r="1587" spans="13:21" x14ac:dyDescent="0.2">
      <c r="M1587" s="22" t="str">
        <f t="shared" si="98"/>
        <v xml:space="preserve">  </v>
      </c>
      <c r="O1587" s="24">
        <f t="shared" si="96"/>
        <v>0</v>
      </c>
      <c r="P1587" s="97"/>
      <c r="Q1587" s="23" t="str">
        <f>VLOOKUP(BD!U1587,OPERATION!A$1:C$20,2,TRUE)</f>
        <v>A1</v>
      </c>
      <c r="R1587" s="34" t="s">
        <v>61</v>
      </c>
      <c r="S1587" s="23">
        <f t="shared" si="97"/>
        <v>0</v>
      </c>
      <c r="T1587" s="98">
        <f t="shared" si="99"/>
        <v>6</v>
      </c>
      <c r="U1587" s="99">
        <f>V$1+(INT(SUM(S$2:S1587)/70)*"00:15")</f>
        <v>0.41666666666666669</v>
      </c>
    </row>
    <row r="1588" spans="13:21" x14ac:dyDescent="0.2">
      <c r="M1588" s="22" t="str">
        <f t="shared" si="98"/>
        <v xml:space="preserve">  </v>
      </c>
      <c r="O1588" s="24">
        <f t="shared" si="96"/>
        <v>0</v>
      </c>
      <c r="P1588" s="97"/>
      <c r="Q1588" s="23" t="str">
        <f>VLOOKUP(BD!U1588,OPERATION!A$1:C$20,2,TRUE)</f>
        <v>A1</v>
      </c>
      <c r="R1588" s="34" t="s">
        <v>61</v>
      </c>
      <c r="S1588" s="23">
        <f t="shared" si="97"/>
        <v>0</v>
      </c>
      <c r="T1588" s="98">
        <f t="shared" si="99"/>
        <v>6</v>
      </c>
      <c r="U1588" s="99">
        <f>V$1+(INT(SUM(S$2:S1588)/70)*"00:15")</f>
        <v>0.41666666666666669</v>
      </c>
    </row>
    <row r="1589" spans="13:21" x14ac:dyDescent="0.2">
      <c r="M1589" s="22" t="str">
        <f t="shared" si="98"/>
        <v xml:space="preserve">  </v>
      </c>
      <c r="O1589" s="24">
        <f t="shared" si="96"/>
        <v>0</v>
      </c>
      <c r="P1589" s="97"/>
      <c r="Q1589" s="23" t="str">
        <f>VLOOKUP(BD!U1589,OPERATION!A$1:C$20,2,TRUE)</f>
        <v>A1</v>
      </c>
      <c r="R1589" s="34" t="s">
        <v>61</v>
      </c>
      <c r="S1589" s="23">
        <f t="shared" si="97"/>
        <v>0</v>
      </c>
      <c r="T1589" s="98">
        <f t="shared" si="99"/>
        <v>6</v>
      </c>
      <c r="U1589" s="99">
        <f>V$1+(INT(SUM(S$2:S1589)/70)*"00:15")</f>
        <v>0.41666666666666669</v>
      </c>
    </row>
    <row r="1590" spans="13:21" x14ac:dyDescent="0.2">
      <c r="M1590" s="22" t="str">
        <f t="shared" si="98"/>
        <v xml:space="preserve">  </v>
      </c>
      <c r="O1590" s="24">
        <f t="shared" si="96"/>
        <v>0</v>
      </c>
      <c r="P1590" s="97"/>
      <c r="Q1590" s="23" t="str">
        <f>VLOOKUP(BD!U1590,OPERATION!A$1:C$20,2,TRUE)</f>
        <v>A1</v>
      </c>
      <c r="R1590" s="34" t="s">
        <v>61</v>
      </c>
      <c r="S1590" s="23">
        <f t="shared" si="97"/>
        <v>0</v>
      </c>
      <c r="T1590" s="98">
        <f t="shared" si="99"/>
        <v>6</v>
      </c>
      <c r="U1590" s="99">
        <f>V$1+(INT(SUM(S$2:S1590)/70)*"00:15")</f>
        <v>0.41666666666666669</v>
      </c>
    </row>
    <row r="1591" spans="13:21" x14ac:dyDescent="0.2">
      <c r="M1591" s="22" t="str">
        <f t="shared" si="98"/>
        <v xml:space="preserve">  </v>
      </c>
      <c r="O1591" s="24">
        <f t="shared" si="96"/>
        <v>0</v>
      </c>
      <c r="P1591" s="97"/>
      <c r="Q1591" s="23" t="str">
        <f>VLOOKUP(BD!U1591,OPERATION!A$1:C$20,2,TRUE)</f>
        <v>A1</v>
      </c>
      <c r="R1591" s="34" t="s">
        <v>61</v>
      </c>
      <c r="S1591" s="23">
        <f t="shared" si="97"/>
        <v>0</v>
      </c>
      <c r="T1591" s="98">
        <f t="shared" si="99"/>
        <v>6</v>
      </c>
      <c r="U1591" s="99">
        <f>V$1+(INT(SUM(S$2:S1591)/70)*"00:15")</f>
        <v>0.41666666666666669</v>
      </c>
    </row>
    <row r="1592" spans="13:21" x14ac:dyDescent="0.2">
      <c r="M1592" s="22" t="str">
        <f t="shared" si="98"/>
        <v xml:space="preserve">  </v>
      </c>
      <c r="O1592" s="24">
        <f t="shared" si="96"/>
        <v>0</v>
      </c>
      <c r="P1592" s="97"/>
      <c r="Q1592" s="23" t="str">
        <f>VLOOKUP(BD!U1592,OPERATION!A$1:C$20,2,TRUE)</f>
        <v>A1</v>
      </c>
      <c r="R1592" s="34" t="s">
        <v>61</v>
      </c>
      <c r="S1592" s="23">
        <f t="shared" si="97"/>
        <v>0</v>
      </c>
      <c r="T1592" s="98">
        <f t="shared" si="99"/>
        <v>6</v>
      </c>
      <c r="U1592" s="99">
        <f>V$1+(INT(SUM(S$2:S1592)/70)*"00:15")</f>
        <v>0.41666666666666669</v>
      </c>
    </row>
    <row r="1593" spans="13:21" x14ac:dyDescent="0.2">
      <c r="M1593" s="22" t="str">
        <f t="shared" si="98"/>
        <v xml:space="preserve">  </v>
      </c>
      <c r="O1593" s="24">
        <f t="shared" si="96"/>
        <v>0</v>
      </c>
      <c r="P1593" s="97"/>
      <c r="Q1593" s="23" t="str">
        <f>VLOOKUP(BD!U1593,OPERATION!A$1:C$20,2,TRUE)</f>
        <v>A1</v>
      </c>
      <c r="R1593" s="34" t="s">
        <v>61</v>
      </c>
      <c r="S1593" s="23">
        <f t="shared" si="97"/>
        <v>0</v>
      </c>
      <c r="T1593" s="98">
        <f t="shared" si="99"/>
        <v>6</v>
      </c>
      <c r="U1593" s="99">
        <f>V$1+(INT(SUM(S$2:S1593)/70)*"00:15")</f>
        <v>0.41666666666666669</v>
      </c>
    </row>
    <row r="1594" spans="13:21" x14ac:dyDescent="0.2">
      <c r="M1594" s="22" t="str">
        <f t="shared" si="98"/>
        <v xml:space="preserve">  </v>
      </c>
      <c r="O1594" s="24">
        <f t="shared" si="96"/>
        <v>0</v>
      </c>
      <c r="P1594" s="97"/>
      <c r="Q1594" s="23" t="str">
        <f>VLOOKUP(BD!U1594,OPERATION!A$1:C$20,2,TRUE)</f>
        <v>A1</v>
      </c>
      <c r="R1594" s="34" t="s">
        <v>61</v>
      </c>
      <c r="S1594" s="23">
        <f t="shared" si="97"/>
        <v>0</v>
      </c>
      <c r="T1594" s="98">
        <f t="shared" si="99"/>
        <v>6</v>
      </c>
      <c r="U1594" s="99">
        <f>V$1+(INT(SUM(S$2:S1594)/70)*"00:15")</f>
        <v>0.41666666666666669</v>
      </c>
    </row>
    <row r="1595" spans="13:21" x14ac:dyDescent="0.2">
      <c r="M1595" s="22" t="str">
        <f t="shared" si="98"/>
        <v xml:space="preserve">  </v>
      </c>
      <c r="O1595" s="24">
        <f t="shared" si="96"/>
        <v>0</v>
      </c>
      <c r="P1595" s="97"/>
      <c r="Q1595" s="23" t="str">
        <f>VLOOKUP(BD!U1595,OPERATION!A$1:C$20,2,TRUE)</f>
        <v>A1</v>
      </c>
      <c r="R1595" s="34" t="s">
        <v>61</v>
      </c>
      <c r="S1595" s="23">
        <f t="shared" si="97"/>
        <v>0</v>
      </c>
      <c r="T1595" s="98">
        <f t="shared" si="99"/>
        <v>6</v>
      </c>
      <c r="U1595" s="99">
        <f>V$1+(INT(SUM(S$2:S1595)/70)*"00:15")</f>
        <v>0.41666666666666669</v>
      </c>
    </row>
    <row r="1596" spans="13:21" x14ac:dyDescent="0.2">
      <c r="M1596" s="22" t="str">
        <f t="shared" si="98"/>
        <v xml:space="preserve">  </v>
      </c>
      <c r="O1596" s="24">
        <f t="shared" si="96"/>
        <v>0</v>
      </c>
      <c r="P1596" s="97"/>
      <c r="Q1596" s="23" t="str">
        <f>VLOOKUP(BD!U1596,OPERATION!A$1:C$20,2,TRUE)</f>
        <v>A1</v>
      </c>
      <c r="R1596" s="34" t="s">
        <v>61</v>
      </c>
      <c r="S1596" s="23">
        <f t="shared" si="97"/>
        <v>0</v>
      </c>
      <c r="T1596" s="98">
        <f t="shared" si="99"/>
        <v>6</v>
      </c>
      <c r="U1596" s="99">
        <f>V$1+(INT(SUM(S$2:S1596)/70)*"00:15")</f>
        <v>0.41666666666666669</v>
      </c>
    </row>
    <row r="1597" spans="13:21" x14ac:dyDescent="0.2">
      <c r="M1597" s="22" t="str">
        <f t="shared" si="98"/>
        <v xml:space="preserve">  </v>
      </c>
      <c r="O1597" s="24">
        <f t="shared" si="96"/>
        <v>0</v>
      </c>
      <c r="P1597" s="97"/>
      <c r="Q1597" s="23" t="str">
        <f>VLOOKUP(BD!U1597,OPERATION!A$1:C$20,2,TRUE)</f>
        <v>A1</v>
      </c>
      <c r="R1597" s="34" t="s">
        <v>61</v>
      </c>
      <c r="S1597" s="23">
        <f t="shared" si="97"/>
        <v>0</v>
      </c>
      <c r="T1597" s="98">
        <f t="shared" si="99"/>
        <v>6</v>
      </c>
      <c r="U1597" s="99">
        <f>V$1+(INT(SUM(S$2:S1597)/70)*"00:15")</f>
        <v>0.41666666666666669</v>
      </c>
    </row>
    <row r="1598" spans="13:21" x14ac:dyDescent="0.2">
      <c r="M1598" s="22" t="str">
        <f t="shared" si="98"/>
        <v xml:space="preserve">  </v>
      </c>
      <c r="O1598" s="24">
        <f t="shared" si="96"/>
        <v>0</v>
      </c>
      <c r="P1598" s="97"/>
      <c r="Q1598" s="23" t="str">
        <f>VLOOKUP(BD!U1598,OPERATION!A$1:C$20,2,TRUE)</f>
        <v>A1</v>
      </c>
      <c r="R1598" s="34" t="s">
        <v>61</v>
      </c>
      <c r="S1598" s="23">
        <f t="shared" si="97"/>
        <v>0</v>
      </c>
      <c r="T1598" s="98">
        <f t="shared" si="99"/>
        <v>6</v>
      </c>
      <c r="U1598" s="99">
        <f>V$1+(INT(SUM(S$2:S1598)/70)*"00:15")</f>
        <v>0.41666666666666669</v>
      </c>
    </row>
    <row r="1599" spans="13:21" x14ac:dyDescent="0.2">
      <c r="M1599" s="22" t="str">
        <f t="shared" si="98"/>
        <v xml:space="preserve">  </v>
      </c>
      <c r="O1599" s="24">
        <f t="shared" si="96"/>
        <v>0</v>
      </c>
      <c r="P1599" s="97"/>
      <c r="Q1599" s="23" t="str">
        <f>VLOOKUP(BD!U1599,OPERATION!A$1:C$20,2,TRUE)</f>
        <v>A1</v>
      </c>
      <c r="R1599" s="34" t="s">
        <v>61</v>
      </c>
      <c r="S1599" s="23">
        <f t="shared" si="97"/>
        <v>0</v>
      </c>
      <c r="T1599" s="98">
        <f t="shared" si="99"/>
        <v>6</v>
      </c>
      <c r="U1599" s="99">
        <f>V$1+(INT(SUM(S$2:S1599)/70)*"00:15")</f>
        <v>0.41666666666666669</v>
      </c>
    </row>
    <row r="1600" spans="13:21" x14ac:dyDescent="0.2">
      <c r="M1600" s="22" t="str">
        <f t="shared" si="98"/>
        <v xml:space="preserve">  </v>
      </c>
      <c r="O1600" s="24">
        <f t="shared" ref="O1600:O1663" si="100">I1600*30+J1600*14</f>
        <v>0</v>
      </c>
      <c r="P1600" s="97"/>
      <c r="Q1600" s="23" t="str">
        <f>VLOOKUP(BD!U1600,OPERATION!A$1:C$20,2,TRUE)</f>
        <v>A1</v>
      </c>
      <c r="R1600" s="34" t="s">
        <v>61</v>
      </c>
      <c r="S1600" s="23">
        <f t="shared" ref="S1600:S1663" si="101">I1600+J1600+K1600</f>
        <v>0</v>
      </c>
      <c r="T1600" s="98">
        <f t="shared" si="99"/>
        <v>6</v>
      </c>
      <c r="U1600" s="99">
        <f>V$1+(INT(SUM(S$2:S1600)/70)*"00:15")</f>
        <v>0.41666666666666669</v>
      </c>
    </row>
    <row r="1601" spans="13:21" x14ac:dyDescent="0.2">
      <c r="M1601" s="22" t="str">
        <f t="shared" ref="M1601:M1664" si="102">CONCATENATE(B1602,"  ",C1602)</f>
        <v xml:space="preserve">  </v>
      </c>
      <c r="O1601" s="24">
        <f t="shared" si="100"/>
        <v>0</v>
      </c>
      <c r="P1601" s="97"/>
      <c r="Q1601" s="23" t="str">
        <f>VLOOKUP(BD!U1601,OPERATION!A$1:C$20,2,TRUE)</f>
        <v>A1</v>
      </c>
      <c r="R1601" s="34" t="s">
        <v>61</v>
      </c>
      <c r="S1601" s="23">
        <f t="shared" si="101"/>
        <v>0</v>
      </c>
      <c r="T1601" s="98">
        <f t="shared" si="99"/>
        <v>6</v>
      </c>
      <c r="U1601" s="99">
        <f>V$1+(INT(SUM(S$2:S1601)/70)*"00:15")</f>
        <v>0.41666666666666669</v>
      </c>
    </row>
    <row r="1602" spans="13:21" x14ac:dyDescent="0.2">
      <c r="M1602" s="22" t="str">
        <f t="shared" si="102"/>
        <v xml:space="preserve">  </v>
      </c>
      <c r="O1602" s="24">
        <f t="shared" si="100"/>
        <v>0</v>
      </c>
      <c r="P1602" s="97"/>
      <c r="Q1602" s="23" t="str">
        <f>VLOOKUP(BD!U1602,OPERATION!A$1:C$20,2,TRUE)</f>
        <v>A1</v>
      </c>
      <c r="R1602" s="34" t="s">
        <v>61</v>
      </c>
      <c r="S1602" s="23">
        <f t="shared" si="101"/>
        <v>0</v>
      </c>
      <c r="T1602" s="98">
        <f t="shared" si="99"/>
        <v>6</v>
      </c>
      <c r="U1602" s="99">
        <f>V$1+(INT(SUM(S$2:S1602)/70)*"00:15")</f>
        <v>0.41666666666666669</v>
      </c>
    </row>
    <row r="1603" spans="13:21" x14ac:dyDescent="0.2">
      <c r="M1603" s="22" t="str">
        <f t="shared" si="102"/>
        <v xml:space="preserve">  </v>
      </c>
      <c r="O1603" s="24">
        <f t="shared" si="100"/>
        <v>0</v>
      </c>
      <c r="P1603" s="97"/>
      <c r="Q1603" s="23" t="str">
        <f>VLOOKUP(BD!U1603,OPERATION!A$1:C$20,2,TRUE)</f>
        <v>A1</v>
      </c>
      <c r="R1603" s="34" t="s">
        <v>61</v>
      </c>
      <c r="S1603" s="23">
        <f t="shared" si="101"/>
        <v>0</v>
      </c>
      <c r="T1603" s="98">
        <f t="shared" ref="T1603:T1666" si="103">IF(OR(U1603&lt;&gt;U1602,U1603=U1602),SUMIF(U:U,U1603,S:S),"")</f>
        <v>6</v>
      </c>
      <c r="U1603" s="99">
        <f>V$1+(INT(SUM(S$2:S1603)/70)*"00:15")</f>
        <v>0.41666666666666669</v>
      </c>
    </row>
    <row r="1604" spans="13:21" x14ac:dyDescent="0.2">
      <c r="M1604" s="22" t="str">
        <f t="shared" si="102"/>
        <v xml:space="preserve">  </v>
      </c>
      <c r="O1604" s="24">
        <f t="shared" si="100"/>
        <v>0</v>
      </c>
      <c r="P1604" s="97"/>
      <c r="Q1604" s="23" t="str">
        <f>VLOOKUP(BD!U1604,OPERATION!A$1:C$20,2,TRUE)</f>
        <v>A1</v>
      </c>
      <c r="R1604" s="34" t="s">
        <v>61</v>
      </c>
      <c r="S1604" s="23">
        <f t="shared" si="101"/>
        <v>0</v>
      </c>
      <c r="T1604" s="98">
        <f t="shared" si="103"/>
        <v>6</v>
      </c>
      <c r="U1604" s="99">
        <f>V$1+(INT(SUM(S$2:S1604)/70)*"00:15")</f>
        <v>0.41666666666666669</v>
      </c>
    </row>
    <row r="1605" spans="13:21" x14ac:dyDescent="0.2">
      <c r="M1605" s="22" t="str">
        <f t="shared" si="102"/>
        <v xml:space="preserve">  </v>
      </c>
      <c r="O1605" s="24">
        <f t="shared" si="100"/>
        <v>0</v>
      </c>
      <c r="P1605" s="97"/>
      <c r="Q1605" s="23" t="str">
        <f>VLOOKUP(BD!U1605,OPERATION!A$1:C$20,2,TRUE)</f>
        <v>A1</v>
      </c>
      <c r="R1605" s="34" t="s">
        <v>61</v>
      </c>
      <c r="S1605" s="23">
        <f t="shared" si="101"/>
        <v>0</v>
      </c>
      <c r="T1605" s="98">
        <f t="shared" si="103"/>
        <v>6</v>
      </c>
      <c r="U1605" s="99">
        <f>V$1+(INT(SUM(S$2:S1605)/70)*"00:15")</f>
        <v>0.41666666666666669</v>
      </c>
    </row>
    <row r="1606" spans="13:21" x14ac:dyDescent="0.2">
      <c r="M1606" s="22" t="str">
        <f t="shared" si="102"/>
        <v xml:space="preserve">  </v>
      </c>
      <c r="O1606" s="24">
        <f t="shared" si="100"/>
        <v>0</v>
      </c>
      <c r="P1606" s="97"/>
      <c r="Q1606" s="23" t="str">
        <f>VLOOKUP(BD!U1606,OPERATION!A$1:C$20,2,TRUE)</f>
        <v>A1</v>
      </c>
      <c r="R1606" s="34" t="s">
        <v>61</v>
      </c>
      <c r="S1606" s="23">
        <f t="shared" si="101"/>
        <v>0</v>
      </c>
      <c r="T1606" s="98">
        <f t="shared" si="103"/>
        <v>6</v>
      </c>
      <c r="U1606" s="99">
        <f>V$1+(INT(SUM(S$2:S1606)/70)*"00:15")</f>
        <v>0.41666666666666669</v>
      </c>
    </row>
    <row r="1607" spans="13:21" x14ac:dyDescent="0.2">
      <c r="M1607" s="22" t="str">
        <f t="shared" si="102"/>
        <v xml:space="preserve">  </v>
      </c>
      <c r="O1607" s="24">
        <f t="shared" si="100"/>
        <v>0</v>
      </c>
      <c r="P1607" s="97"/>
      <c r="Q1607" s="23" t="str">
        <f>VLOOKUP(BD!U1607,OPERATION!A$1:C$20,2,TRUE)</f>
        <v>A1</v>
      </c>
      <c r="R1607" s="34" t="s">
        <v>61</v>
      </c>
      <c r="S1607" s="23">
        <f t="shared" si="101"/>
        <v>0</v>
      </c>
      <c r="T1607" s="98">
        <f t="shared" si="103"/>
        <v>6</v>
      </c>
      <c r="U1607" s="99">
        <f>V$1+(INT(SUM(S$2:S1607)/70)*"00:15")</f>
        <v>0.41666666666666669</v>
      </c>
    </row>
    <row r="1608" spans="13:21" x14ac:dyDescent="0.2">
      <c r="M1608" s="22" t="str">
        <f t="shared" si="102"/>
        <v xml:space="preserve">  </v>
      </c>
      <c r="O1608" s="24">
        <f t="shared" si="100"/>
        <v>0</v>
      </c>
      <c r="P1608" s="97"/>
      <c r="Q1608" s="23" t="str">
        <f>VLOOKUP(BD!U1608,OPERATION!A$1:C$20,2,TRUE)</f>
        <v>A1</v>
      </c>
      <c r="R1608" s="34" t="s">
        <v>61</v>
      </c>
      <c r="S1608" s="23">
        <f t="shared" si="101"/>
        <v>0</v>
      </c>
      <c r="T1608" s="98">
        <f t="shared" si="103"/>
        <v>6</v>
      </c>
      <c r="U1608" s="99">
        <f>V$1+(INT(SUM(S$2:S1608)/70)*"00:15")</f>
        <v>0.41666666666666669</v>
      </c>
    </row>
    <row r="1609" spans="13:21" x14ac:dyDescent="0.2">
      <c r="M1609" s="22" t="str">
        <f t="shared" si="102"/>
        <v xml:space="preserve">  </v>
      </c>
      <c r="O1609" s="24">
        <f t="shared" si="100"/>
        <v>0</v>
      </c>
      <c r="P1609" s="97"/>
      <c r="Q1609" s="23" t="str">
        <f>VLOOKUP(BD!U1609,OPERATION!A$1:C$20,2,TRUE)</f>
        <v>A1</v>
      </c>
      <c r="R1609" s="34" t="s">
        <v>61</v>
      </c>
      <c r="S1609" s="23">
        <f t="shared" si="101"/>
        <v>0</v>
      </c>
      <c r="T1609" s="98">
        <f t="shared" si="103"/>
        <v>6</v>
      </c>
      <c r="U1609" s="99">
        <f>V$1+(INT(SUM(S$2:S1609)/70)*"00:15")</f>
        <v>0.41666666666666669</v>
      </c>
    </row>
    <row r="1610" spans="13:21" x14ac:dyDescent="0.2">
      <c r="M1610" s="22" t="str">
        <f t="shared" si="102"/>
        <v xml:space="preserve">  </v>
      </c>
      <c r="O1610" s="24">
        <f t="shared" si="100"/>
        <v>0</v>
      </c>
      <c r="P1610" s="97"/>
      <c r="Q1610" s="23" t="str">
        <f>VLOOKUP(BD!U1610,OPERATION!A$1:C$20,2,TRUE)</f>
        <v>A1</v>
      </c>
      <c r="R1610" s="34" t="s">
        <v>61</v>
      </c>
      <c r="S1610" s="23">
        <f t="shared" si="101"/>
        <v>0</v>
      </c>
      <c r="T1610" s="98">
        <f t="shared" si="103"/>
        <v>6</v>
      </c>
      <c r="U1610" s="99">
        <f>V$1+(INT(SUM(S$2:S1610)/70)*"00:15")</f>
        <v>0.41666666666666669</v>
      </c>
    </row>
    <row r="1611" spans="13:21" x14ac:dyDescent="0.2">
      <c r="M1611" s="22" t="str">
        <f t="shared" si="102"/>
        <v xml:space="preserve">  </v>
      </c>
      <c r="O1611" s="24">
        <f t="shared" si="100"/>
        <v>0</v>
      </c>
      <c r="P1611" s="97"/>
      <c r="Q1611" s="23" t="str">
        <f>VLOOKUP(BD!U1611,OPERATION!A$1:C$20,2,TRUE)</f>
        <v>A1</v>
      </c>
      <c r="R1611" s="34" t="s">
        <v>61</v>
      </c>
      <c r="S1611" s="23">
        <f t="shared" si="101"/>
        <v>0</v>
      </c>
      <c r="T1611" s="98">
        <f t="shared" si="103"/>
        <v>6</v>
      </c>
      <c r="U1611" s="99">
        <f>V$1+(INT(SUM(S$2:S1611)/70)*"00:15")</f>
        <v>0.41666666666666669</v>
      </c>
    </row>
    <row r="1612" spans="13:21" x14ac:dyDescent="0.2">
      <c r="M1612" s="22" t="str">
        <f t="shared" si="102"/>
        <v xml:space="preserve">  </v>
      </c>
      <c r="O1612" s="24">
        <f t="shared" si="100"/>
        <v>0</v>
      </c>
      <c r="P1612" s="97"/>
      <c r="Q1612" s="23" t="str">
        <f>VLOOKUP(BD!U1612,OPERATION!A$1:C$20,2,TRUE)</f>
        <v>A1</v>
      </c>
      <c r="R1612" s="34" t="s">
        <v>61</v>
      </c>
      <c r="S1612" s="23">
        <f t="shared" si="101"/>
        <v>0</v>
      </c>
      <c r="T1612" s="98">
        <f t="shared" si="103"/>
        <v>6</v>
      </c>
      <c r="U1612" s="99">
        <f>V$1+(INT(SUM(S$2:S1612)/70)*"00:15")</f>
        <v>0.41666666666666669</v>
      </c>
    </row>
    <row r="1613" spans="13:21" x14ac:dyDescent="0.2">
      <c r="M1613" s="22" t="str">
        <f t="shared" si="102"/>
        <v xml:space="preserve">  </v>
      </c>
      <c r="O1613" s="24">
        <f t="shared" si="100"/>
        <v>0</v>
      </c>
      <c r="P1613" s="97"/>
      <c r="Q1613" s="23" t="str">
        <f>VLOOKUP(BD!U1613,OPERATION!A$1:C$20,2,TRUE)</f>
        <v>A1</v>
      </c>
      <c r="R1613" s="34" t="s">
        <v>61</v>
      </c>
      <c r="S1613" s="23">
        <f t="shared" si="101"/>
        <v>0</v>
      </c>
      <c r="T1613" s="98">
        <f t="shared" si="103"/>
        <v>6</v>
      </c>
      <c r="U1613" s="99">
        <f>V$1+(INT(SUM(S$2:S1613)/70)*"00:15")</f>
        <v>0.41666666666666669</v>
      </c>
    </row>
    <row r="1614" spans="13:21" x14ac:dyDescent="0.2">
      <c r="M1614" s="22" t="str">
        <f t="shared" si="102"/>
        <v xml:space="preserve">  </v>
      </c>
      <c r="O1614" s="24">
        <f t="shared" si="100"/>
        <v>0</v>
      </c>
      <c r="P1614" s="97"/>
      <c r="Q1614" s="23" t="str">
        <f>VLOOKUP(BD!U1614,OPERATION!A$1:C$20,2,TRUE)</f>
        <v>A1</v>
      </c>
      <c r="R1614" s="34" t="s">
        <v>61</v>
      </c>
      <c r="S1614" s="23">
        <f t="shared" si="101"/>
        <v>0</v>
      </c>
      <c r="T1614" s="98">
        <f t="shared" si="103"/>
        <v>6</v>
      </c>
      <c r="U1614" s="99">
        <f>V$1+(INT(SUM(S$2:S1614)/70)*"00:15")</f>
        <v>0.41666666666666669</v>
      </c>
    </row>
    <row r="1615" spans="13:21" x14ac:dyDescent="0.2">
      <c r="M1615" s="22" t="str">
        <f t="shared" si="102"/>
        <v xml:space="preserve">  </v>
      </c>
      <c r="O1615" s="24">
        <f t="shared" si="100"/>
        <v>0</v>
      </c>
      <c r="P1615" s="97"/>
      <c r="Q1615" s="23" t="str">
        <f>VLOOKUP(BD!U1615,OPERATION!A$1:C$20,2,TRUE)</f>
        <v>A1</v>
      </c>
      <c r="R1615" s="34" t="s">
        <v>61</v>
      </c>
      <c r="S1615" s="23">
        <f t="shared" si="101"/>
        <v>0</v>
      </c>
      <c r="T1615" s="98">
        <f t="shared" si="103"/>
        <v>6</v>
      </c>
      <c r="U1615" s="99">
        <f>V$1+(INT(SUM(S$2:S1615)/70)*"00:15")</f>
        <v>0.41666666666666669</v>
      </c>
    </row>
    <row r="1616" spans="13:21" x14ac:dyDescent="0.2">
      <c r="M1616" s="22" t="str">
        <f t="shared" si="102"/>
        <v xml:space="preserve">  </v>
      </c>
      <c r="O1616" s="24">
        <f t="shared" si="100"/>
        <v>0</v>
      </c>
      <c r="P1616" s="97"/>
      <c r="Q1616" s="23" t="str">
        <f>VLOOKUP(BD!U1616,OPERATION!A$1:C$20,2,TRUE)</f>
        <v>A1</v>
      </c>
      <c r="R1616" s="34" t="s">
        <v>61</v>
      </c>
      <c r="S1616" s="23">
        <f t="shared" si="101"/>
        <v>0</v>
      </c>
      <c r="T1616" s="98">
        <f t="shared" si="103"/>
        <v>6</v>
      </c>
      <c r="U1616" s="99">
        <f>V$1+(INT(SUM(S$2:S1616)/70)*"00:15")</f>
        <v>0.41666666666666669</v>
      </c>
    </row>
    <row r="1617" spans="13:21" x14ac:dyDescent="0.2">
      <c r="M1617" s="22" t="str">
        <f t="shared" si="102"/>
        <v xml:space="preserve">  </v>
      </c>
      <c r="O1617" s="24">
        <f t="shared" si="100"/>
        <v>0</v>
      </c>
      <c r="P1617" s="97"/>
      <c r="Q1617" s="23" t="str">
        <f>VLOOKUP(BD!U1617,OPERATION!A$1:C$20,2,TRUE)</f>
        <v>A1</v>
      </c>
      <c r="R1617" s="34" t="s">
        <v>61</v>
      </c>
      <c r="S1617" s="23">
        <f t="shared" si="101"/>
        <v>0</v>
      </c>
      <c r="T1617" s="98">
        <f t="shared" si="103"/>
        <v>6</v>
      </c>
      <c r="U1617" s="99">
        <f>V$1+(INT(SUM(S$2:S1617)/70)*"00:15")</f>
        <v>0.41666666666666669</v>
      </c>
    </row>
    <row r="1618" spans="13:21" x14ac:dyDescent="0.2">
      <c r="M1618" s="22" t="str">
        <f t="shared" si="102"/>
        <v xml:space="preserve">  </v>
      </c>
      <c r="O1618" s="24">
        <f t="shared" si="100"/>
        <v>0</v>
      </c>
      <c r="P1618" s="97"/>
      <c r="Q1618" s="23" t="str">
        <f>VLOOKUP(BD!U1618,OPERATION!A$1:C$20,2,TRUE)</f>
        <v>A1</v>
      </c>
      <c r="R1618" s="34" t="s">
        <v>61</v>
      </c>
      <c r="S1618" s="23">
        <f t="shared" si="101"/>
        <v>0</v>
      </c>
      <c r="T1618" s="98">
        <f t="shared" si="103"/>
        <v>6</v>
      </c>
      <c r="U1618" s="99">
        <f>V$1+(INT(SUM(S$2:S1618)/70)*"00:15")</f>
        <v>0.41666666666666669</v>
      </c>
    </row>
    <row r="1619" spans="13:21" x14ac:dyDescent="0.2">
      <c r="M1619" s="22" t="str">
        <f t="shared" si="102"/>
        <v xml:space="preserve">  </v>
      </c>
      <c r="O1619" s="24">
        <f t="shared" si="100"/>
        <v>0</v>
      </c>
      <c r="P1619" s="97"/>
      <c r="Q1619" s="23" t="str">
        <f>VLOOKUP(BD!U1619,OPERATION!A$1:C$20,2,TRUE)</f>
        <v>A1</v>
      </c>
      <c r="R1619" s="34" t="s">
        <v>61</v>
      </c>
      <c r="S1619" s="23">
        <f t="shared" si="101"/>
        <v>0</v>
      </c>
      <c r="T1619" s="98">
        <f t="shared" si="103"/>
        <v>6</v>
      </c>
      <c r="U1619" s="99">
        <f>V$1+(INT(SUM(S$2:S1619)/70)*"00:15")</f>
        <v>0.41666666666666669</v>
      </c>
    </row>
    <row r="1620" spans="13:21" x14ac:dyDescent="0.2">
      <c r="M1620" s="22" t="str">
        <f t="shared" si="102"/>
        <v xml:space="preserve">  </v>
      </c>
      <c r="O1620" s="24">
        <f t="shared" si="100"/>
        <v>0</v>
      </c>
      <c r="P1620" s="97"/>
      <c r="Q1620" s="23" t="str">
        <f>VLOOKUP(BD!U1620,OPERATION!A$1:C$20,2,TRUE)</f>
        <v>A1</v>
      </c>
      <c r="R1620" s="34" t="s">
        <v>61</v>
      </c>
      <c r="S1620" s="23">
        <f t="shared" si="101"/>
        <v>0</v>
      </c>
      <c r="T1620" s="98">
        <f t="shared" si="103"/>
        <v>6</v>
      </c>
      <c r="U1620" s="99">
        <f>V$1+(INT(SUM(S$2:S1620)/70)*"00:15")</f>
        <v>0.41666666666666669</v>
      </c>
    </row>
    <row r="1621" spans="13:21" x14ac:dyDescent="0.2">
      <c r="M1621" s="22" t="str">
        <f t="shared" si="102"/>
        <v xml:space="preserve">  </v>
      </c>
      <c r="O1621" s="24">
        <f t="shared" si="100"/>
        <v>0</v>
      </c>
      <c r="P1621" s="97"/>
      <c r="Q1621" s="23" t="str">
        <f>VLOOKUP(BD!U1621,OPERATION!A$1:C$20,2,TRUE)</f>
        <v>A1</v>
      </c>
      <c r="R1621" s="34" t="s">
        <v>61</v>
      </c>
      <c r="S1621" s="23">
        <f t="shared" si="101"/>
        <v>0</v>
      </c>
      <c r="T1621" s="98">
        <f t="shared" si="103"/>
        <v>6</v>
      </c>
      <c r="U1621" s="99">
        <f>V$1+(INT(SUM(S$2:S1621)/70)*"00:15")</f>
        <v>0.41666666666666669</v>
      </c>
    </row>
    <row r="1622" spans="13:21" x14ac:dyDescent="0.2">
      <c r="M1622" s="22" t="str">
        <f t="shared" si="102"/>
        <v xml:space="preserve">  </v>
      </c>
      <c r="O1622" s="24">
        <f t="shared" si="100"/>
        <v>0</v>
      </c>
      <c r="P1622" s="97"/>
      <c r="Q1622" s="23" t="str">
        <f>VLOOKUP(BD!U1622,OPERATION!A$1:C$20,2,TRUE)</f>
        <v>A1</v>
      </c>
      <c r="R1622" s="34" t="s">
        <v>61</v>
      </c>
      <c r="S1622" s="23">
        <f t="shared" si="101"/>
        <v>0</v>
      </c>
      <c r="T1622" s="98">
        <f t="shared" si="103"/>
        <v>6</v>
      </c>
      <c r="U1622" s="99">
        <f>V$1+(INT(SUM(S$2:S1622)/70)*"00:15")</f>
        <v>0.41666666666666669</v>
      </c>
    </row>
    <row r="1623" spans="13:21" x14ac:dyDescent="0.2">
      <c r="M1623" s="22" t="str">
        <f t="shared" si="102"/>
        <v xml:space="preserve">  </v>
      </c>
      <c r="O1623" s="24">
        <f t="shared" si="100"/>
        <v>0</v>
      </c>
      <c r="P1623" s="97"/>
      <c r="Q1623" s="23" t="str">
        <f>VLOOKUP(BD!U1623,OPERATION!A$1:C$20,2,TRUE)</f>
        <v>A1</v>
      </c>
      <c r="R1623" s="34" t="s">
        <v>61</v>
      </c>
      <c r="S1623" s="23">
        <f t="shared" si="101"/>
        <v>0</v>
      </c>
      <c r="T1623" s="98">
        <f t="shared" si="103"/>
        <v>6</v>
      </c>
      <c r="U1623" s="99">
        <f>V$1+(INT(SUM(S$2:S1623)/70)*"00:15")</f>
        <v>0.41666666666666669</v>
      </c>
    </row>
    <row r="1624" spans="13:21" x14ac:dyDescent="0.2">
      <c r="M1624" s="22" t="str">
        <f t="shared" si="102"/>
        <v xml:space="preserve">  </v>
      </c>
      <c r="O1624" s="24">
        <f t="shared" si="100"/>
        <v>0</v>
      </c>
      <c r="P1624" s="97"/>
      <c r="Q1624" s="23" t="str">
        <f>VLOOKUP(BD!U1624,OPERATION!A$1:C$20,2,TRUE)</f>
        <v>A1</v>
      </c>
      <c r="R1624" s="34" t="s">
        <v>61</v>
      </c>
      <c r="S1624" s="23">
        <f t="shared" si="101"/>
        <v>0</v>
      </c>
      <c r="T1624" s="98">
        <f t="shared" si="103"/>
        <v>6</v>
      </c>
      <c r="U1624" s="99">
        <f>V$1+(INT(SUM(S$2:S1624)/70)*"00:15")</f>
        <v>0.41666666666666669</v>
      </c>
    </row>
    <row r="1625" spans="13:21" x14ac:dyDescent="0.2">
      <c r="M1625" s="22" t="str">
        <f t="shared" si="102"/>
        <v xml:space="preserve">  </v>
      </c>
      <c r="O1625" s="24">
        <f t="shared" si="100"/>
        <v>0</v>
      </c>
      <c r="P1625" s="97"/>
      <c r="Q1625" s="23" t="str">
        <f>VLOOKUP(BD!U1625,OPERATION!A$1:C$20,2,TRUE)</f>
        <v>A1</v>
      </c>
      <c r="R1625" s="34" t="s">
        <v>61</v>
      </c>
      <c r="S1625" s="23">
        <f t="shared" si="101"/>
        <v>0</v>
      </c>
      <c r="T1625" s="98">
        <f t="shared" si="103"/>
        <v>6</v>
      </c>
      <c r="U1625" s="99">
        <f>V$1+(INT(SUM(S$2:S1625)/70)*"00:15")</f>
        <v>0.41666666666666669</v>
      </c>
    </row>
    <row r="1626" spans="13:21" x14ac:dyDescent="0.2">
      <c r="M1626" s="22" t="str">
        <f t="shared" si="102"/>
        <v xml:space="preserve">  </v>
      </c>
      <c r="O1626" s="24">
        <f t="shared" si="100"/>
        <v>0</v>
      </c>
      <c r="P1626" s="97"/>
      <c r="Q1626" s="23" t="str">
        <f>VLOOKUP(BD!U1626,OPERATION!A$1:C$20,2,TRUE)</f>
        <v>A1</v>
      </c>
      <c r="R1626" s="34" t="s">
        <v>61</v>
      </c>
      <c r="S1626" s="23">
        <f t="shared" si="101"/>
        <v>0</v>
      </c>
      <c r="T1626" s="98">
        <f t="shared" si="103"/>
        <v>6</v>
      </c>
      <c r="U1626" s="99">
        <f>V$1+(INT(SUM(S$2:S1626)/70)*"00:15")</f>
        <v>0.41666666666666669</v>
      </c>
    </row>
    <row r="1627" spans="13:21" x14ac:dyDescent="0.2">
      <c r="M1627" s="22" t="str">
        <f t="shared" si="102"/>
        <v xml:space="preserve">  </v>
      </c>
      <c r="O1627" s="24">
        <f t="shared" si="100"/>
        <v>0</v>
      </c>
      <c r="P1627" s="97"/>
      <c r="Q1627" s="23" t="str">
        <f>VLOOKUP(BD!U1627,OPERATION!A$1:C$20,2,TRUE)</f>
        <v>A1</v>
      </c>
      <c r="R1627" s="34" t="s">
        <v>61</v>
      </c>
      <c r="S1627" s="23">
        <f t="shared" si="101"/>
        <v>0</v>
      </c>
      <c r="T1627" s="98">
        <f t="shared" si="103"/>
        <v>6</v>
      </c>
      <c r="U1627" s="99">
        <f>V$1+(INT(SUM(S$2:S1627)/70)*"00:15")</f>
        <v>0.41666666666666669</v>
      </c>
    </row>
    <row r="1628" spans="13:21" x14ac:dyDescent="0.2">
      <c r="M1628" s="22" t="str">
        <f t="shared" si="102"/>
        <v xml:space="preserve">  </v>
      </c>
      <c r="O1628" s="24">
        <f t="shared" si="100"/>
        <v>0</v>
      </c>
      <c r="P1628" s="97"/>
      <c r="Q1628" s="23" t="str">
        <f>VLOOKUP(BD!U1628,OPERATION!A$1:C$20,2,TRUE)</f>
        <v>A1</v>
      </c>
      <c r="R1628" s="34" t="s">
        <v>61</v>
      </c>
      <c r="S1628" s="23">
        <f t="shared" si="101"/>
        <v>0</v>
      </c>
      <c r="T1628" s="98">
        <f t="shared" si="103"/>
        <v>6</v>
      </c>
      <c r="U1628" s="99">
        <f>V$1+(INT(SUM(S$2:S1628)/70)*"00:15")</f>
        <v>0.41666666666666669</v>
      </c>
    </row>
    <row r="1629" spans="13:21" x14ac:dyDescent="0.2">
      <c r="M1629" s="22" t="str">
        <f t="shared" si="102"/>
        <v xml:space="preserve">  </v>
      </c>
      <c r="O1629" s="24">
        <f t="shared" si="100"/>
        <v>0</v>
      </c>
      <c r="P1629" s="97"/>
      <c r="Q1629" s="23" t="str">
        <f>VLOOKUP(BD!U1629,OPERATION!A$1:C$20,2,TRUE)</f>
        <v>A1</v>
      </c>
      <c r="R1629" s="34" t="s">
        <v>61</v>
      </c>
      <c r="S1629" s="23">
        <f t="shared" si="101"/>
        <v>0</v>
      </c>
      <c r="T1629" s="98">
        <f t="shared" si="103"/>
        <v>6</v>
      </c>
      <c r="U1629" s="99">
        <f>V$1+(INT(SUM(S$2:S1629)/70)*"00:15")</f>
        <v>0.41666666666666669</v>
      </c>
    </row>
    <row r="1630" spans="13:21" x14ac:dyDescent="0.2">
      <c r="M1630" s="22" t="str">
        <f t="shared" si="102"/>
        <v xml:space="preserve">  </v>
      </c>
      <c r="O1630" s="24">
        <f t="shared" si="100"/>
        <v>0</v>
      </c>
      <c r="P1630" s="97"/>
      <c r="Q1630" s="23" t="str">
        <f>VLOOKUP(BD!U1630,OPERATION!A$1:C$20,2,TRUE)</f>
        <v>A1</v>
      </c>
      <c r="R1630" s="34" t="s">
        <v>61</v>
      </c>
      <c r="S1630" s="23">
        <f t="shared" si="101"/>
        <v>0</v>
      </c>
      <c r="T1630" s="98">
        <f t="shared" si="103"/>
        <v>6</v>
      </c>
      <c r="U1630" s="99">
        <f>V$1+(INT(SUM(S$2:S1630)/70)*"00:15")</f>
        <v>0.41666666666666669</v>
      </c>
    </row>
    <row r="1631" spans="13:21" x14ac:dyDescent="0.2">
      <c r="M1631" s="22" t="str">
        <f t="shared" si="102"/>
        <v xml:space="preserve">  </v>
      </c>
      <c r="O1631" s="24">
        <f t="shared" si="100"/>
        <v>0</v>
      </c>
      <c r="P1631" s="97"/>
      <c r="Q1631" s="23" t="str">
        <f>VLOOKUP(BD!U1631,OPERATION!A$1:C$20,2,TRUE)</f>
        <v>A1</v>
      </c>
      <c r="R1631" s="34" t="s">
        <v>61</v>
      </c>
      <c r="S1631" s="23">
        <f t="shared" si="101"/>
        <v>0</v>
      </c>
      <c r="T1631" s="98">
        <f t="shared" si="103"/>
        <v>6</v>
      </c>
      <c r="U1631" s="99">
        <f>V$1+(INT(SUM(S$2:S1631)/70)*"00:15")</f>
        <v>0.41666666666666669</v>
      </c>
    </row>
    <row r="1632" spans="13:21" x14ac:dyDescent="0.2">
      <c r="M1632" s="22" t="str">
        <f t="shared" si="102"/>
        <v xml:space="preserve">  </v>
      </c>
      <c r="O1632" s="24">
        <f t="shared" si="100"/>
        <v>0</v>
      </c>
      <c r="P1632" s="97"/>
      <c r="Q1632" s="23" t="str">
        <f>VLOOKUP(BD!U1632,OPERATION!A$1:C$20,2,TRUE)</f>
        <v>A1</v>
      </c>
      <c r="R1632" s="34" t="s">
        <v>61</v>
      </c>
      <c r="S1632" s="23">
        <f t="shared" si="101"/>
        <v>0</v>
      </c>
      <c r="T1632" s="98">
        <f t="shared" si="103"/>
        <v>6</v>
      </c>
      <c r="U1632" s="99">
        <f>V$1+(INT(SUM(S$2:S1632)/70)*"00:15")</f>
        <v>0.41666666666666669</v>
      </c>
    </row>
    <row r="1633" spans="13:21" x14ac:dyDescent="0.2">
      <c r="M1633" s="22" t="str">
        <f t="shared" si="102"/>
        <v xml:space="preserve">  </v>
      </c>
      <c r="O1633" s="24">
        <f t="shared" si="100"/>
        <v>0</v>
      </c>
      <c r="P1633" s="97"/>
      <c r="Q1633" s="23" t="str">
        <f>VLOOKUP(BD!U1633,OPERATION!A$1:C$20,2,TRUE)</f>
        <v>A1</v>
      </c>
      <c r="R1633" s="34" t="s">
        <v>61</v>
      </c>
      <c r="S1633" s="23">
        <f t="shared" si="101"/>
        <v>0</v>
      </c>
      <c r="T1633" s="98">
        <f t="shared" si="103"/>
        <v>6</v>
      </c>
      <c r="U1633" s="99">
        <f>V$1+(INT(SUM(S$2:S1633)/70)*"00:15")</f>
        <v>0.41666666666666669</v>
      </c>
    </row>
    <row r="1634" spans="13:21" x14ac:dyDescent="0.2">
      <c r="M1634" s="22" t="str">
        <f t="shared" si="102"/>
        <v xml:space="preserve">  </v>
      </c>
      <c r="O1634" s="24">
        <f t="shared" si="100"/>
        <v>0</v>
      </c>
      <c r="P1634" s="97"/>
      <c r="Q1634" s="23" t="str">
        <f>VLOOKUP(BD!U1634,OPERATION!A$1:C$20,2,TRUE)</f>
        <v>A1</v>
      </c>
      <c r="R1634" s="34" t="s">
        <v>61</v>
      </c>
      <c r="S1634" s="23">
        <f t="shared" si="101"/>
        <v>0</v>
      </c>
      <c r="T1634" s="98">
        <f t="shared" si="103"/>
        <v>6</v>
      </c>
      <c r="U1634" s="99">
        <f>V$1+(INT(SUM(S$2:S1634)/70)*"00:15")</f>
        <v>0.41666666666666669</v>
      </c>
    </row>
    <row r="1635" spans="13:21" x14ac:dyDescent="0.2">
      <c r="M1635" s="22" t="str">
        <f t="shared" si="102"/>
        <v xml:space="preserve">  </v>
      </c>
      <c r="O1635" s="24">
        <f t="shared" si="100"/>
        <v>0</v>
      </c>
      <c r="P1635" s="97"/>
      <c r="Q1635" s="23" t="str">
        <f>VLOOKUP(BD!U1635,OPERATION!A$1:C$20,2,TRUE)</f>
        <v>A1</v>
      </c>
      <c r="R1635" s="34" t="s">
        <v>61</v>
      </c>
      <c r="S1635" s="23">
        <f t="shared" si="101"/>
        <v>0</v>
      </c>
      <c r="T1635" s="98">
        <f t="shared" si="103"/>
        <v>6</v>
      </c>
      <c r="U1635" s="99">
        <f>V$1+(INT(SUM(S$2:S1635)/70)*"00:15")</f>
        <v>0.41666666666666669</v>
      </c>
    </row>
    <row r="1636" spans="13:21" x14ac:dyDescent="0.2">
      <c r="M1636" s="22" t="str">
        <f t="shared" si="102"/>
        <v xml:space="preserve">  </v>
      </c>
      <c r="O1636" s="24">
        <f t="shared" si="100"/>
        <v>0</v>
      </c>
      <c r="P1636" s="97"/>
      <c r="Q1636" s="23" t="str">
        <f>VLOOKUP(BD!U1636,OPERATION!A$1:C$20,2,TRUE)</f>
        <v>A1</v>
      </c>
      <c r="R1636" s="34" t="s">
        <v>61</v>
      </c>
      <c r="S1636" s="23">
        <f t="shared" si="101"/>
        <v>0</v>
      </c>
      <c r="T1636" s="98">
        <f t="shared" si="103"/>
        <v>6</v>
      </c>
      <c r="U1636" s="99">
        <f>V$1+(INT(SUM(S$2:S1636)/70)*"00:15")</f>
        <v>0.41666666666666669</v>
      </c>
    </row>
    <row r="1637" spans="13:21" x14ac:dyDescent="0.2">
      <c r="M1637" s="22" t="str">
        <f t="shared" si="102"/>
        <v xml:space="preserve">  </v>
      </c>
      <c r="O1637" s="24">
        <f t="shared" si="100"/>
        <v>0</v>
      </c>
      <c r="P1637" s="97"/>
      <c r="Q1637" s="23" t="str">
        <f>VLOOKUP(BD!U1637,OPERATION!A$1:C$20,2,TRUE)</f>
        <v>A1</v>
      </c>
      <c r="R1637" s="34" t="s">
        <v>61</v>
      </c>
      <c r="S1637" s="23">
        <f t="shared" si="101"/>
        <v>0</v>
      </c>
      <c r="T1637" s="98">
        <f t="shared" si="103"/>
        <v>6</v>
      </c>
      <c r="U1637" s="99">
        <f>V$1+(INT(SUM(S$2:S1637)/70)*"00:15")</f>
        <v>0.41666666666666669</v>
      </c>
    </row>
    <row r="1638" spans="13:21" x14ac:dyDescent="0.2">
      <c r="M1638" s="22" t="str">
        <f t="shared" si="102"/>
        <v xml:space="preserve">  </v>
      </c>
      <c r="O1638" s="24">
        <f t="shared" si="100"/>
        <v>0</v>
      </c>
      <c r="P1638" s="97"/>
      <c r="Q1638" s="23" t="str">
        <f>VLOOKUP(BD!U1638,OPERATION!A$1:C$20,2,TRUE)</f>
        <v>A1</v>
      </c>
      <c r="R1638" s="34" t="s">
        <v>61</v>
      </c>
      <c r="S1638" s="23">
        <f t="shared" si="101"/>
        <v>0</v>
      </c>
      <c r="T1638" s="98">
        <f t="shared" si="103"/>
        <v>6</v>
      </c>
      <c r="U1638" s="99">
        <f>V$1+(INT(SUM(S$2:S1638)/70)*"00:15")</f>
        <v>0.41666666666666669</v>
      </c>
    </row>
    <row r="1639" spans="13:21" x14ac:dyDescent="0.2">
      <c r="M1639" s="22" t="str">
        <f t="shared" si="102"/>
        <v xml:space="preserve">  </v>
      </c>
      <c r="O1639" s="24">
        <f t="shared" si="100"/>
        <v>0</v>
      </c>
      <c r="P1639" s="97"/>
      <c r="Q1639" s="23" t="str">
        <f>VLOOKUP(BD!U1639,OPERATION!A$1:C$20,2,TRUE)</f>
        <v>A1</v>
      </c>
      <c r="R1639" s="34" t="s">
        <v>61</v>
      </c>
      <c r="S1639" s="23">
        <f t="shared" si="101"/>
        <v>0</v>
      </c>
      <c r="T1639" s="98">
        <f t="shared" si="103"/>
        <v>6</v>
      </c>
      <c r="U1639" s="99">
        <f>V$1+(INT(SUM(S$2:S1639)/70)*"00:15")</f>
        <v>0.41666666666666669</v>
      </c>
    </row>
    <row r="1640" spans="13:21" x14ac:dyDescent="0.2">
      <c r="M1640" s="22" t="str">
        <f t="shared" si="102"/>
        <v xml:space="preserve">  </v>
      </c>
      <c r="O1640" s="24">
        <f t="shared" si="100"/>
        <v>0</v>
      </c>
      <c r="P1640" s="97"/>
      <c r="Q1640" s="23" t="str">
        <f>VLOOKUP(BD!U1640,OPERATION!A$1:C$20,2,TRUE)</f>
        <v>A1</v>
      </c>
      <c r="R1640" s="34" t="s">
        <v>61</v>
      </c>
      <c r="S1640" s="23">
        <f t="shared" si="101"/>
        <v>0</v>
      </c>
      <c r="T1640" s="98">
        <f t="shared" si="103"/>
        <v>6</v>
      </c>
      <c r="U1640" s="99">
        <f>V$1+(INT(SUM(S$2:S1640)/70)*"00:15")</f>
        <v>0.41666666666666669</v>
      </c>
    </row>
    <row r="1641" spans="13:21" x14ac:dyDescent="0.2">
      <c r="M1641" s="22" t="str">
        <f t="shared" si="102"/>
        <v xml:space="preserve">  </v>
      </c>
      <c r="O1641" s="24">
        <f t="shared" si="100"/>
        <v>0</v>
      </c>
      <c r="P1641" s="97"/>
      <c r="Q1641" s="23" t="str">
        <f>VLOOKUP(BD!U1641,OPERATION!A$1:C$20,2,TRUE)</f>
        <v>A1</v>
      </c>
      <c r="R1641" s="34" t="s">
        <v>61</v>
      </c>
      <c r="S1641" s="23">
        <f t="shared" si="101"/>
        <v>0</v>
      </c>
      <c r="T1641" s="98">
        <f t="shared" si="103"/>
        <v>6</v>
      </c>
      <c r="U1641" s="99">
        <f>V$1+(INT(SUM(S$2:S1641)/70)*"00:15")</f>
        <v>0.41666666666666669</v>
      </c>
    </row>
    <row r="1642" spans="13:21" x14ac:dyDescent="0.2">
      <c r="M1642" s="22" t="str">
        <f t="shared" si="102"/>
        <v xml:space="preserve">  </v>
      </c>
      <c r="O1642" s="24">
        <f t="shared" si="100"/>
        <v>0</v>
      </c>
      <c r="P1642" s="97"/>
      <c r="Q1642" s="23" t="str">
        <f>VLOOKUP(BD!U1642,OPERATION!A$1:C$20,2,TRUE)</f>
        <v>A1</v>
      </c>
      <c r="R1642" s="34" t="s">
        <v>61</v>
      </c>
      <c r="S1642" s="23">
        <f t="shared" si="101"/>
        <v>0</v>
      </c>
      <c r="T1642" s="98">
        <f t="shared" si="103"/>
        <v>6</v>
      </c>
      <c r="U1642" s="99">
        <f>V$1+(INT(SUM(S$2:S1642)/70)*"00:15")</f>
        <v>0.41666666666666669</v>
      </c>
    </row>
    <row r="1643" spans="13:21" x14ac:dyDescent="0.2">
      <c r="M1643" s="22" t="str">
        <f t="shared" si="102"/>
        <v xml:space="preserve">  </v>
      </c>
      <c r="O1643" s="24">
        <f t="shared" si="100"/>
        <v>0</v>
      </c>
      <c r="P1643" s="97"/>
      <c r="Q1643" s="23" t="str">
        <f>VLOOKUP(BD!U1643,OPERATION!A$1:C$20,2,TRUE)</f>
        <v>A1</v>
      </c>
      <c r="R1643" s="34" t="s">
        <v>61</v>
      </c>
      <c r="S1643" s="23">
        <f t="shared" si="101"/>
        <v>0</v>
      </c>
      <c r="T1643" s="98">
        <f t="shared" si="103"/>
        <v>6</v>
      </c>
      <c r="U1643" s="99">
        <f>V$1+(INT(SUM(S$2:S1643)/70)*"00:15")</f>
        <v>0.41666666666666669</v>
      </c>
    </row>
    <row r="1644" spans="13:21" x14ac:dyDescent="0.2">
      <c r="M1644" s="22" t="str">
        <f t="shared" si="102"/>
        <v xml:space="preserve">  </v>
      </c>
      <c r="O1644" s="24">
        <f t="shared" si="100"/>
        <v>0</v>
      </c>
      <c r="P1644" s="97"/>
      <c r="Q1644" s="23" t="str">
        <f>VLOOKUP(BD!U1644,OPERATION!A$1:C$20,2,TRUE)</f>
        <v>A1</v>
      </c>
      <c r="R1644" s="34" t="s">
        <v>61</v>
      </c>
      <c r="S1644" s="23">
        <f t="shared" si="101"/>
        <v>0</v>
      </c>
      <c r="T1644" s="98">
        <f t="shared" si="103"/>
        <v>6</v>
      </c>
      <c r="U1644" s="99">
        <f>V$1+(INT(SUM(S$2:S1644)/70)*"00:15")</f>
        <v>0.41666666666666669</v>
      </c>
    </row>
    <row r="1645" spans="13:21" x14ac:dyDescent="0.2">
      <c r="M1645" s="22" t="str">
        <f t="shared" si="102"/>
        <v xml:space="preserve">  </v>
      </c>
      <c r="O1645" s="24">
        <f t="shared" si="100"/>
        <v>0</v>
      </c>
      <c r="P1645" s="97"/>
      <c r="Q1645" s="23" t="str">
        <f>VLOOKUP(BD!U1645,OPERATION!A$1:C$20,2,TRUE)</f>
        <v>A1</v>
      </c>
      <c r="R1645" s="34" t="s">
        <v>61</v>
      </c>
      <c r="S1645" s="23">
        <f t="shared" si="101"/>
        <v>0</v>
      </c>
      <c r="T1645" s="98">
        <f t="shared" si="103"/>
        <v>6</v>
      </c>
      <c r="U1645" s="99">
        <f>V$1+(INT(SUM(S$2:S1645)/70)*"00:15")</f>
        <v>0.41666666666666669</v>
      </c>
    </row>
    <row r="1646" spans="13:21" x14ac:dyDescent="0.2">
      <c r="M1646" s="22" t="str">
        <f t="shared" si="102"/>
        <v xml:space="preserve">  </v>
      </c>
      <c r="O1646" s="24">
        <f t="shared" si="100"/>
        <v>0</v>
      </c>
      <c r="P1646" s="97"/>
      <c r="Q1646" s="23" t="str">
        <f>VLOOKUP(BD!U1646,OPERATION!A$1:C$20,2,TRUE)</f>
        <v>A1</v>
      </c>
      <c r="R1646" s="34" t="s">
        <v>61</v>
      </c>
      <c r="S1646" s="23">
        <f t="shared" si="101"/>
        <v>0</v>
      </c>
      <c r="T1646" s="98">
        <f t="shared" si="103"/>
        <v>6</v>
      </c>
      <c r="U1646" s="99">
        <f>V$1+(INT(SUM(S$2:S1646)/70)*"00:15")</f>
        <v>0.41666666666666669</v>
      </c>
    </row>
    <row r="1647" spans="13:21" x14ac:dyDescent="0.2">
      <c r="M1647" s="22" t="str">
        <f t="shared" si="102"/>
        <v xml:space="preserve">  </v>
      </c>
      <c r="O1647" s="24">
        <f t="shared" si="100"/>
        <v>0</v>
      </c>
      <c r="P1647" s="97"/>
      <c r="Q1647" s="23" t="str">
        <f>VLOOKUP(BD!U1647,OPERATION!A$1:C$20,2,TRUE)</f>
        <v>A1</v>
      </c>
      <c r="R1647" s="34" t="s">
        <v>61</v>
      </c>
      <c r="S1647" s="23">
        <f t="shared" si="101"/>
        <v>0</v>
      </c>
      <c r="T1647" s="98">
        <f t="shared" si="103"/>
        <v>6</v>
      </c>
      <c r="U1647" s="99">
        <f>V$1+(INT(SUM(S$2:S1647)/70)*"00:15")</f>
        <v>0.41666666666666669</v>
      </c>
    </row>
    <row r="1648" spans="13:21" x14ac:dyDescent="0.2">
      <c r="M1648" s="22" t="str">
        <f t="shared" si="102"/>
        <v xml:space="preserve">  </v>
      </c>
      <c r="O1648" s="24">
        <f t="shared" si="100"/>
        <v>0</v>
      </c>
      <c r="P1648" s="97"/>
      <c r="Q1648" s="23" t="str">
        <f>VLOOKUP(BD!U1648,OPERATION!A$1:C$20,2,TRUE)</f>
        <v>A1</v>
      </c>
      <c r="R1648" s="34" t="s">
        <v>61</v>
      </c>
      <c r="S1648" s="23">
        <f t="shared" si="101"/>
        <v>0</v>
      </c>
      <c r="T1648" s="98">
        <f t="shared" si="103"/>
        <v>6</v>
      </c>
      <c r="U1648" s="99">
        <f>V$1+(INT(SUM(S$2:S1648)/70)*"00:15")</f>
        <v>0.41666666666666669</v>
      </c>
    </row>
    <row r="1649" spans="13:21" x14ac:dyDescent="0.2">
      <c r="M1649" s="22" t="str">
        <f t="shared" si="102"/>
        <v xml:space="preserve">  </v>
      </c>
      <c r="O1649" s="24">
        <f t="shared" si="100"/>
        <v>0</v>
      </c>
      <c r="P1649" s="97"/>
      <c r="Q1649" s="23" t="str">
        <f>VLOOKUP(BD!U1649,OPERATION!A$1:C$20,2,TRUE)</f>
        <v>A1</v>
      </c>
      <c r="R1649" s="34" t="s">
        <v>61</v>
      </c>
      <c r="S1649" s="23">
        <f t="shared" si="101"/>
        <v>0</v>
      </c>
      <c r="T1649" s="98">
        <f t="shared" si="103"/>
        <v>6</v>
      </c>
      <c r="U1649" s="99">
        <f>V$1+(INT(SUM(S$2:S1649)/70)*"00:15")</f>
        <v>0.41666666666666669</v>
      </c>
    </row>
    <row r="1650" spans="13:21" x14ac:dyDescent="0.2">
      <c r="M1650" s="22" t="str">
        <f t="shared" si="102"/>
        <v xml:space="preserve">  </v>
      </c>
      <c r="O1650" s="24">
        <f t="shared" si="100"/>
        <v>0</v>
      </c>
      <c r="P1650" s="97"/>
      <c r="Q1650" s="23" t="str">
        <f>VLOOKUP(BD!U1650,OPERATION!A$1:C$20,2,TRUE)</f>
        <v>A1</v>
      </c>
      <c r="R1650" s="34" t="s">
        <v>61</v>
      </c>
      <c r="S1650" s="23">
        <f t="shared" si="101"/>
        <v>0</v>
      </c>
      <c r="T1650" s="98">
        <f t="shared" si="103"/>
        <v>6</v>
      </c>
      <c r="U1650" s="99">
        <f>V$1+(INT(SUM(S$2:S1650)/70)*"00:15")</f>
        <v>0.41666666666666669</v>
      </c>
    </row>
    <row r="1651" spans="13:21" x14ac:dyDescent="0.2">
      <c r="M1651" s="22" t="str">
        <f t="shared" si="102"/>
        <v xml:space="preserve">  </v>
      </c>
      <c r="O1651" s="24">
        <f t="shared" si="100"/>
        <v>0</v>
      </c>
      <c r="P1651" s="97"/>
      <c r="Q1651" s="23" t="str">
        <f>VLOOKUP(BD!U1651,OPERATION!A$1:C$20,2,TRUE)</f>
        <v>A1</v>
      </c>
      <c r="R1651" s="34" t="s">
        <v>61</v>
      </c>
      <c r="S1651" s="23">
        <f t="shared" si="101"/>
        <v>0</v>
      </c>
      <c r="T1651" s="98">
        <f t="shared" si="103"/>
        <v>6</v>
      </c>
      <c r="U1651" s="99">
        <f>V$1+(INT(SUM(S$2:S1651)/70)*"00:15")</f>
        <v>0.41666666666666669</v>
      </c>
    </row>
    <row r="1652" spans="13:21" x14ac:dyDescent="0.2">
      <c r="M1652" s="22" t="str">
        <f t="shared" si="102"/>
        <v xml:space="preserve">  </v>
      </c>
      <c r="O1652" s="24">
        <f t="shared" si="100"/>
        <v>0</v>
      </c>
      <c r="P1652" s="97"/>
      <c r="Q1652" s="23" t="str">
        <f>VLOOKUP(BD!U1652,OPERATION!A$1:C$20,2,TRUE)</f>
        <v>A1</v>
      </c>
      <c r="R1652" s="34" t="s">
        <v>61</v>
      </c>
      <c r="S1652" s="23">
        <f t="shared" si="101"/>
        <v>0</v>
      </c>
      <c r="T1652" s="98">
        <f t="shared" si="103"/>
        <v>6</v>
      </c>
      <c r="U1652" s="99">
        <f>V$1+(INT(SUM(S$2:S1652)/70)*"00:15")</f>
        <v>0.41666666666666669</v>
      </c>
    </row>
    <row r="1653" spans="13:21" x14ac:dyDescent="0.2">
      <c r="M1653" s="22" t="str">
        <f t="shared" si="102"/>
        <v xml:space="preserve">  </v>
      </c>
      <c r="O1653" s="24">
        <f t="shared" si="100"/>
        <v>0</v>
      </c>
      <c r="P1653" s="97"/>
      <c r="Q1653" s="23" t="str">
        <f>VLOOKUP(BD!U1653,OPERATION!A$1:C$20,2,TRUE)</f>
        <v>A1</v>
      </c>
      <c r="R1653" s="34" t="s">
        <v>61</v>
      </c>
      <c r="S1653" s="23">
        <f t="shared" si="101"/>
        <v>0</v>
      </c>
      <c r="T1653" s="98">
        <f t="shared" si="103"/>
        <v>6</v>
      </c>
      <c r="U1653" s="99">
        <f>V$1+(INT(SUM(S$2:S1653)/70)*"00:15")</f>
        <v>0.41666666666666669</v>
      </c>
    </row>
    <row r="1654" spans="13:21" x14ac:dyDescent="0.2">
      <c r="M1654" s="22" t="str">
        <f t="shared" si="102"/>
        <v xml:space="preserve">  </v>
      </c>
      <c r="O1654" s="24">
        <f t="shared" si="100"/>
        <v>0</v>
      </c>
      <c r="P1654" s="97"/>
      <c r="Q1654" s="23" t="str">
        <f>VLOOKUP(BD!U1654,OPERATION!A$1:C$20,2,TRUE)</f>
        <v>A1</v>
      </c>
      <c r="R1654" s="34" t="s">
        <v>61</v>
      </c>
      <c r="S1654" s="23">
        <f t="shared" si="101"/>
        <v>0</v>
      </c>
      <c r="T1654" s="98">
        <f t="shared" si="103"/>
        <v>6</v>
      </c>
      <c r="U1654" s="99">
        <f>V$1+(INT(SUM(S$2:S1654)/70)*"00:15")</f>
        <v>0.41666666666666669</v>
      </c>
    </row>
    <row r="1655" spans="13:21" x14ac:dyDescent="0.2">
      <c r="M1655" s="22" t="str">
        <f t="shared" si="102"/>
        <v xml:space="preserve">  </v>
      </c>
      <c r="O1655" s="24">
        <f t="shared" si="100"/>
        <v>0</v>
      </c>
      <c r="P1655" s="97"/>
      <c r="Q1655" s="23" t="str">
        <f>VLOOKUP(BD!U1655,OPERATION!A$1:C$20,2,TRUE)</f>
        <v>A1</v>
      </c>
      <c r="R1655" s="34" t="s">
        <v>61</v>
      </c>
      <c r="S1655" s="23">
        <f t="shared" si="101"/>
        <v>0</v>
      </c>
      <c r="T1655" s="98">
        <f t="shared" si="103"/>
        <v>6</v>
      </c>
      <c r="U1655" s="99">
        <f>V$1+(INT(SUM(S$2:S1655)/70)*"00:15")</f>
        <v>0.41666666666666669</v>
      </c>
    </row>
    <row r="1656" spans="13:21" x14ac:dyDescent="0.2">
      <c r="M1656" s="22" t="str">
        <f t="shared" si="102"/>
        <v xml:space="preserve">  </v>
      </c>
      <c r="O1656" s="24">
        <f t="shared" si="100"/>
        <v>0</v>
      </c>
      <c r="P1656" s="97"/>
      <c r="Q1656" s="23" t="str">
        <f>VLOOKUP(BD!U1656,OPERATION!A$1:C$20,2,TRUE)</f>
        <v>A1</v>
      </c>
      <c r="R1656" s="34" t="s">
        <v>61</v>
      </c>
      <c r="S1656" s="23">
        <f t="shared" si="101"/>
        <v>0</v>
      </c>
      <c r="T1656" s="98">
        <f t="shared" si="103"/>
        <v>6</v>
      </c>
      <c r="U1656" s="99">
        <f>V$1+(INT(SUM(S$2:S1656)/70)*"00:15")</f>
        <v>0.41666666666666669</v>
      </c>
    </row>
    <row r="1657" spans="13:21" x14ac:dyDescent="0.2">
      <c r="M1657" s="22" t="str">
        <f t="shared" si="102"/>
        <v xml:space="preserve">  </v>
      </c>
      <c r="O1657" s="24">
        <f t="shared" si="100"/>
        <v>0</v>
      </c>
      <c r="P1657" s="97"/>
      <c r="Q1657" s="23" t="str">
        <f>VLOOKUP(BD!U1657,OPERATION!A$1:C$20,2,TRUE)</f>
        <v>A1</v>
      </c>
      <c r="R1657" s="34" t="s">
        <v>61</v>
      </c>
      <c r="S1657" s="23">
        <f t="shared" si="101"/>
        <v>0</v>
      </c>
      <c r="T1657" s="98">
        <f t="shared" si="103"/>
        <v>6</v>
      </c>
      <c r="U1657" s="99">
        <f>V$1+(INT(SUM(S$2:S1657)/70)*"00:15")</f>
        <v>0.41666666666666669</v>
      </c>
    </row>
    <row r="1658" spans="13:21" x14ac:dyDescent="0.2">
      <c r="M1658" s="22" t="str">
        <f t="shared" si="102"/>
        <v xml:space="preserve">  </v>
      </c>
      <c r="O1658" s="24">
        <f t="shared" si="100"/>
        <v>0</v>
      </c>
      <c r="P1658" s="97"/>
      <c r="Q1658" s="23" t="str">
        <f>VLOOKUP(BD!U1658,OPERATION!A$1:C$20,2,TRUE)</f>
        <v>A1</v>
      </c>
      <c r="R1658" s="34" t="s">
        <v>61</v>
      </c>
      <c r="S1658" s="23">
        <f t="shared" si="101"/>
        <v>0</v>
      </c>
      <c r="T1658" s="98">
        <f t="shared" si="103"/>
        <v>6</v>
      </c>
      <c r="U1658" s="99">
        <f>V$1+(INT(SUM(S$2:S1658)/70)*"00:15")</f>
        <v>0.41666666666666669</v>
      </c>
    </row>
    <row r="1659" spans="13:21" x14ac:dyDescent="0.2">
      <c r="M1659" s="22" t="str">
        <f t="shared" si="102"/>
        <v xml:space="preserve">  </v>
      </c>
      <c r="O1659" s="24">
        <f t="shared" si="100"/>
        <v>0</v>
      </c>
      <c r="P1659" s="97"/>
      <c r="Q1659" s="23" t="str">
        <f>VLOOKUP(BD!U1659,OPERATION!A$1:C$20,2,TRUE)</f>
        <v>A1</v>
      </c>
      <c r="R1659" s="34" t="s">
        <v>61</v>
      </c>
      <c r="S1659" s="23">
        <f t="shared" si="101"/>
        <v>0</v>
      </c>
      <c r="T1659" s="98">
        <f t="shared" si="103"/>
        <v>6</v>
      </c>
      <c r="U1659" s="99">
        <f>V$1+(INT(SUM(S$2:S1659)/70)*"00:15")</f>
        <v>0.41666666666666669</v>
      </c>
    </row>
    <row r="1660" spans="13:21" x14ac:dyDescent="0.2">
      <c r="M1660" s="22" t="str">
        <f t="shared" si="102"/>
        <v xml:space="preserve">  </v>
      </c>
      <c r="O1660" s="24">
        <f t="shared" si="100"/>
        <v>0</v>
      </c>
      <c r="P1660" s="97"/>
      <c r="Q1660" s="23" t="str">
        <f>VLOOKUP(BD!U1660,OPERATION!A$1:C$20,2,TRUE)</f>
        <v>A1</v>
      </c>
      <c r="R1660" s="34" t="s">
        <v>61</v>
      </c>
      <c r="S1660" s="23">
        <f t="shared" si="101"/>
        <v>0</v>
      </c>
      <c r="T1660" s="98">
        <f t="shared" si="103"/>
        <v>6</v>
      </c>
      <c r="U1660" s="99">
        <f>V$1+(INT(SUM(S$2:S1660)/70)*"00:15")</f>
        <v>0.41666666666666669</v>
      </c>
    </row>
    <row r="1661" spans="13:21" x14ac:dyDescent="0.2">
      <c r="M1661" s="22" t="str">
        <f t="shared" si="102"/>
        <v xml:space="preserve">  </v>
      </c>
      <c r="O1661" s="24">
        <f t="shared" si="100"/>
        <v>0</v>
      </c>
      <c r="P1661" s="97"/>
      <c r="Q1661" s="23" t="str">
        <f>VLOOKUP(BD!U1661,OPERATION!A$1:C$20,2,TRUE)</f>
        <v>A1</v>
      </c>
      <c r="R1661" s="34" t="s">
        <v>61</v>
      </c>
      <c r="S1661" s="23">
        <f t="shared" si="101"/>
        <v>0</v>
      </c>
      <c r="T1661" s="98">
        <f t="shared" si="103"/>
        <v>6</v>
      </c>
      <c r="U1661" s="99">
        <f>V$1+(INT(SUM(S$2:S1661)/70)*"00:15")</f>
        <v>0.41666666666666669</v>
      </c>
    </row>
    <row r="1662" spans="13:21" x14ac:dyDescent="0.2">
      <c r="M1662" s="22" t="str">
        <f t="shared" si="102"/>
        <v xml:space="preserve">  </v>
      </c>
      <c r="O1662" s="24">
        <f t="shared" si="100"/>
        <v>0</v>
      </c>
      <c r="P1662" s="97"/>
      <c r="Q1662" s="23" t="str">
        <f>VLOOKUP(BD!U1662,OPERATION!A$1:C$20,2,TRUE)</f>
        <v>A1</v>
      </c>
      <c r="R1662" s="34" t="s">
        <v>61</v>
      </c>
      <c r="S1662" s="23">
        <f t="shared" si="101"/>
        <v>0</v>
      </c>
      <c r="T1662" s="98">
        <f t="shared" si="103"/>
        <v>6</v>
      </c>
      <c r="U1662" s="99">
        <f>V$1+(INT(SUM(S$2:S1662)/70)*"00:15")</f>
        <v>0.41666666666666669</v>
      </c>
    </row>
    <row r="1663" spans="13:21" x14ac:dyDescent="0.2">
      <c r="M1663" s="22" t="str">
        <f t="shared" si="102"/>
        <v xml:space="preserve">  </v>
      </c>
      <c r="O1663" s="24">
        <f t="shared" si="100"/>
        <v>0</v>
      </c>
      <c r="P1663" s="97"/>
      <c r="Q1663" s="23" t="str">
        <f>VLOOKUP(BD!U1663,OPERATION!A$1:C$20,2,TRUE)</f>
        <v>A1</v>
      </c>
      <c r="R1663" s="34" t="s">
        <v>61</v>
      </c>
      <c r="S1663" s="23">
        <f t="shared" si="101"/>
        <v>0</v>
      </c>
      <c r="T1663" s="98">
        <f t="shared" si="103"/>
        <v>6</v>
      </c>
      <c r="U1663" s="99">
        <f>V$1+(INT(SUM(S$2:S1663)/70)*"00:15")</f>
        <v>0.41666666666666669</v>
      </c>
    </row>
    <row r="1664" spans="13:21" x14ac:dyDescent="0.2">
      <c r="M1664" s="22" t="str">
        <f t="shared" si="102"/>
        <v xml:space="preserve">  </v>
      </c>
      <c r="O1664" s="24">
        <f t="shared" ref="O1664:O1727" si="104">I1664*30+J1664*14</f>
        <v>0</v>
      </c>
      <c r="P1664" s="97"/>
      <c r="Q1664" s="23" t="str">
        <f>VLOOKUP(BD!U1664,OPERATION!A$1:C$20,2,TRUE)</f>
        <v>A1</v>
      </c>
      <c r="R1664" s="34" t="s">
        <v>61</v>
      </c>
      <c r="S1664" s="23">
        <f t="shared" ref="S1664:S1727" si="105">I1664+J1664+K1664</f>
        <v>0</v>
      </c>
      <c r="T1664" s="98">
        <f t="shared" si="103"/>
        <v>6</v>
      </c>
      <c r="U1664" s="99">
        <f>V$1+(INT(SUM(S$2:S1664)/70)*"00:15")</f>
        <v>0.41666666666666669</v>
      </c>
    </row>
    <row r="1665" spans="13:21" x14ac:dyDescent="0.2">
      <c r="M1665" s="22" t="str">
        <f t="shared" ref="M1665:M1728" si="106">CONCATENATE(B1666,"  ",C1666)</f>
        <v xml:space="preserve">  </v>
      </c>
      <c r="O1665" s="24">
        <f t="shared" si="104"/>
        <v>0</v>
      </c>
      <c r="P1665" s="97"/>
      <c r="Q1665" s="23" t="str">
        <f>VLOOKUP(BD!U1665,OPERATION!A$1:C$20,2,TRUE)</f>
        <v>A1</v>
      </c>
      <c r="R1665" s="34" t="s">
        <v>61</v>
      </c>
      <c r="S1665" s="23">
        <f t="shared" si="105"/>
        <v>0</v>
      </c>
      <c r="T1665" s="98">
        <f t="shared" si="103"/>
        <v>6</v>
      </c>
      <c r="U1665" s="99">
        <f>V$1+(INT(SUM(S$2:S1665)/70)*"00:15")</f>
        <v>0.41666666666666669</v>
      </c>
    </row>
    <row r="1666" spans="13:21" x14ac:dyDescent="0.2">
      <c r="M1666" s="22" t="str">
        <f t="shared" si="106"/>
        <v xml:space="preserve">  </v>
      </c>
      <c r="O1666" s="24">
        <f t="shared" si="104"/>
        <v>0</v>
      </c>
      <c r="P1666" s="97"/>
      <c r="Q1666" s="23" t="str">
        <f>VLOOKUP(BD!U1666,OPERATION!A$1:C$20,2,TRUE)</f>
        <v>A1</v>
      </c>
      <c r="R1666" s="34" t="s">
        <v>61</v>
      </c>
      <c r="S1666" s="23">
        <f t="shared" si="105"/>
        <v>0</v>
      </c>
      <c r="T1666" s="98">
        <f t="shared" si="103"/>
        <v>6</v>
      </c>
      <c r="U1666" s="99">
        <f>V$1+(INT(SUM(S$2:S1666)/70)*"00:15")</f>
        <v>0.41666666666666669</v>
      </c>
    </row>
    <row r="1667" spans="13:21" x14ac:dyDescent="0.2">
      <c r="M1667" s="22" t="str">
        <f t="shared" si="106"/>
        <v xml:space="preserve">  </v>
      </c>
      <c r="O1667" s="24">
        <f t="shared" si="104"/>
        <v>0</v>
      </c>
      <c r="P1667" s="97"/>
      <c r="Q1667" s="23" t="str">
        <f>VLOOKUP(BD!U1667,OPERATION!A$1:C$20,2,TRUE)</f>
        <v>A1</v>
      </c>
      <c r="R1667" s="34" t="s">
        <v>61</v>
      </c>
      <c r="S1667" s="23">
        <f t="shared" si="105"/>
        <v>0</v>
      </c>
      <c r="T1667" s="98">
        <f t="shared" ref="T1667:T1730" si="107">IF(OR(U1667&lt;&gt;U1666,U1667=U1666),SUMIF(U:U,U1667,S:S),"")</f>
        <v>6</v>
      </c>
      <c r="U1667" s="99">
        <f>V$1+(INT(SUM(S$2:S1667)/70)*"00:15")</f>
        <v>0.41666666666666669</v>
      </c>
    </row>
    <row r="1668" spans="13:21" x14ac:dyDescent="0.2">
      <c r="M1668" s="22" t="str">
        <f t="shared" si="106"/>
        <v xml:space="preserve">  </v>
      </c>
      <c r="O1668" s="24">
        <f t="shared" si="104"/>
        <v>0</v>
      </c>
      <c r="P1668" s="97"/>
      <c r="Q1668" s="23" t="str">
        <f>VLOOKUP(BD!U1668,OPERATION!A$1:C$20,2,TRUE)</f>
        <v>A1</v>
      </c>
      <c r="R1668" s="34" t="s">
        <v>61</v>
      </c>
      <c r="S1668" s="23">
        <f t="shared" si="105"/>
        <v>0</v>
      </c>
      <c r="T1668" s="98">
        <f t="shared" si="107"/>
        <v>6</v>
      </c>
      <c r="U1668" s="99">
        <f>V$1+(INT(SUM(S$2:S1668)/70)*"00:15")</f>
        <v>0.41666666666666669</v>
      </c>
    </row>
    <row r="1669" spans="13:21" x14ac:dyDescent="0.2">
      <c r="M1669" s="22" t="str">
        <f t="shared" si="106"/>
        <v xml:space="preserve">  </v>
      </c>
      <c r="O1669" s="24">
        <f t="shared" si="104"/>
        <v>0</v>
      </c>
      <c r="P1669" s="97"/>
      <c r="Q1669" s="23" t="str">
        <f>VLOOKUP(BD!U1669,OPERATION!A$1:C$20,2,TRUE)</f>
        <v>A1</v>
      </c>
      <c r="R1669" s="34" t="s">
        <v>61</v>
      </c>
      <c r="S1669" s="23">
        <f t="shared" si="105"/>
        <v>0</v>
      </c>
      <c r="T1669" s="98">
        <f t="shared" si="107"/>
        <v>6</v>
      </c>
      <c r="U1669" s="99">
        <f>V$1+(INT(SUM(S$2:S1669)/70)*"00:15")</f>
        <v>0.41666666666666669</v>
      </c>
    </row>
    <row r="1670" spans="13:21" x14ac:dyDescent="0.2">
      <c r="M1670" s="22" t="str">
        <f t="shared" si="106"/>
        <v xml:space="preserve">  </v>
      </c>
      <c r="O1670" s="24">
        <f t="shared" si="104"/>
        <v>0</v>
      </c>
      <c r="P1670" s="97"/>
      <c r="Q1670" s="23" t="str">
        <f>VLOOKUP(BD!U1670,OPERATION!A$1:C$20,2,TRUE)</f>
        <v>A1</v>
      </c>
      <c r="R1670" s="34" t="s">
        <v>61</v>
      </c>
      <c r="S1670" s="23">
        <f t="shared" si="105"/>
        <v>0</v>
      </c>
      <c r="T1670" s="98">
        <f t="shared" si="107"/>
        <v>6</v>
      </c>
      <c r="U1670" s="99">
        <f>V$1+(INT(SUM(S$2:S1670)/70)*"00:15")</f>
        <v>0.41666666666666669</v>
      </c>
    </row>
    <row r="1671" spans="13:21" x14ac:dyDescent="0.2">
      <c r="M1671" s="22" t="str">
        <f t="shared" si="106"/>
        <v xml:space="preserve">  </v>
      </c>
      <c r="O1671" s="24">
        <f t="shared" si="104"/>
        <v>0</v>
      </c>
      <c r="P1671" s="97"/>
      <c r="Q1671" s="23" t="str">
        <f>VLOOKUP(BD!U1671,OPERATION!A$1:C$20,2,TRUE)</f>
        <v>A1</v>
      </c>
      <c r="R1671" s="34" t="s">
        <v>61</v>
      </c>
      <c r="S1671" s="23">
        <f t="shared" si="105"/>
        <v>0</v>
      </c>
      <c r="T1671" s="98">
        <f t="shared" si="107"/>
        <v>6</v>
      </c>
      <c r="U1671" s="99">
        <f>V$1+(INT(SUM(S$2:S1671)/70)*"00:15")</f>
        <v>0.41666666666666669</v>
      </c>
    </row>
    <row r="1672" spans="13:21" x14ac:dyDescent="0.2">
      <c r="M1672" s="22" t="str">
        <f t="shared" si="106"/>
        <v xml:space="preserve">  </v>
      </c>
      <c r="O1672" s="24">
        <f t="shared" si="104"/>
        <v>0</v>
      </c>
      <c r="P1672" s="97"/>
      <c r="Q1672" s="23" t="str">
        <f>VLOOKUP(BD!U1672,OPERATION!A$1:C$20,2,TRUE)</f>
        <v>A1</v>
      </c>
      <c r="R1672" s="34" t="s">
        <v>61</v>
      </c>
      <c r="S1672" s="23">
        <f t="shared" si="105"/>
        <v>0</v>
      </c>
      <c r="T1672" s="98">
        <f t="shared" si="107"/>
        <v>6</v>
      </c>
      <c r="U1672" s="99">
        <f>V$1+(INT(SUM(S$2:S1672)/70)*"00:15")</f>
        <v>0.41666666666666669</v>
      </c>
    </row>
    <row r="1673" spans="13:21" x14ac:dyDescent="0.2">
      <c r="M1673" s="22" t="str">
        <f t="shared" si="106"/>
        <v xml:space="preserve">  </v>
      </c>
      <c r="O1673" s="24">
        <f t="shared" si="104"/>
        <v>0</v>
      </c>
      <c r="P1673" s="97"/>
      <c r="Q1673" s="23" t="str">
        <f>VLOOKUP(BD!U1673,OPERATION!A$1:C$20,2,TRUE)</f>
        <v>A1</v>
      </c>
      <c r="R1673" s="34" t="s">
        <v>61</v>
      </c>
      <c r="S1673" s="23">
        <f t="shared" si="105"/>
        <v>0</v>
      </c>
      <c r="T1673" s="98">
        <f t="shared" si="107"/>
        <v>6</v>
      </c>
      <c r="U1673" s="99">
        <f>V$1+(INT(SUM(S$2:S1673)/70)*"00:15")</f>
        <v>0.41666666666666669</v>
      </c>
    </row>
    <row r="1674" spans="13:21" x14ac:dyDescent="0.2">
      <c r="M1674" s="22" t="str">
        <f t="shared" si="106"/>
        <v xml:space="preserve">  </v>
      </c>
      <c r="O1674" s="24">
        <f t="shared" si="104"/>
        <v>0</v>
      </c>
      <c r="P1674" s="97"/>
      <c r="Q1674" s="23" t="str">
        <f>VLOOKUP(BD!U1674,OPERATION!A$1:C$20,2,TRUE)</f>
        <v>A1</v>
      </c>
      <c r="R1674" s="34" t="s">
        <v>61</v>
      </c>
      <c r="S1674" s="23">
        <f t="shared" si="105"/>
        <v>0</v>
      </c>
      <c r="T1674" s="98">
        <f t="shared" si="107"/>
        <v>6</v>
      </c>
      <c r="U1674" s="99">
        <f>V$1+(INT(SUM(S$2:S1674)/70)*"00:15")</f>
        <v>0.41666666666666669</v>
      </c>
    </row>
    <row r="1675" spans="13:21" x14ac:dyDescent="0.2">
      <c r="M1675" s="22" t="str">
        <f t="shared" si="106"/>
        <v xml:space="preserve">  </v>
      </c>
      <c r="O1675" s="24">
        <f t="shared" si="104"/>
        <v>0</v>
      </c>
      <c r="P1675" s="97"/>
      <c r="Q1675" s="23" t="str">
        <f>VLOOKUP(BD!U1675,OPERATION!A$1:C$20,2,TRUE)</f>
        <v>A1</v>
      </c>
      <c r="R1675" s="34" t="s">
        <v>61</v>
      </c>
      <c r="S1675" s="23">
        <f t="shared" si="105"/>
        <v>0</v>
      </c>
      <c r="T1675" s="98">
        <f t="shared" si="107"/>
        <v>6</v>
      </c>
      <c r="U1675" s="99">
        <f>V$1+(INT(SUM(S$2:S1675)/70)*"00:15")</f>
        <v>0.41666666666666669</v>
      </c>
    </row>
    <row r="1676" spans="13:21" x14ac:dyDescent="0.2">
      <c r="M1676" s="22" t="str">
        <f t="shared" si="106"/>
        <v xml:space="preserve">  </v>
      </c>
      <c r="O1676" s="24">
        <f t="shared" si="104"/>
        <v>0</v>
      </c>
      <c r="P1676" s="97"/>
      <c r="Q1676" s="23" t="str">
        <f>VLOOKUP(BD!U1676,OPERATION!A$1:C$20,2,TRUE)</f>
        <v>A1</v>
      </c>
      <c r="R1676" s="34" t="s">
        <v>61</v>
      </c>
      <c r="S1676" s="23">
        <f t="shared" si="105"/>
        <v>0</v>
      </c>
      <c r="T1676" s="98">
        <f t="shared" si="107"/>
        <v>6</v>
      </c>
      <c r="U1676" s="99">
        <f>V$1+(INT(SUM(S$2:S1676)/70)*"00:15")</f>
        <v>0.41666666666666669</v>
      </c>
    </row>
    <row r="1677" spans="13:21" x14ac:dyDescent="0.2">
      <c r="M1677" s="22" t="str">
        <f t="shared" si="106"/>
        <v xml:space="preserve">  </v>
      </c>
      <c r="O1677" s="24">
        <f t="shared" si="104"/>
        <v>0</v>
      </c>
      <c r="P1677" s="97"/>
      <c r="Q1677" s="23" t="str">
        <f>VLOOKUP(BD!U1677,OPERATION!A$1:C$20,2,TRUE)</f>
        <v>A1</v>
      </c>
      <c r="R1677" s="34" t="s">
        <v>61</v>
      </c>
      <c r="S1677" s="23">
        <f t="shared" si="105"/>
        <v>0</v>
      </c>
      <c r="T1677" s="98">
        <f t="shared" si="107"/>
        <v>6</v>
      </c>
      <c r="U1677" s="99">
        <f>V$1+(INT(SUM(S$2:S1677)/70)*"00:15")</f>
        <v>0.41666666666666669</v>
      </c>
    </row>
    <row r="1678" spans="13:21" x14ac:dyDescent="0.2">
      <c r="M1678" s="22" t="str">
        <f t="shared" si="106"/>
        <v xml:space="preserve">  </v>
      </c>
      <c r="O1678" s="24">
        <f t="shared" si="104"/>
        <v>0</v>
      </c>
      <c r="P1678" s="97"/>
      <c r="Q1678" s="23" t="str">
        <f>VLOOKUP(BD!U1678,OPERATION!A$1:C$20,2,TRUE)</f>
        <v>A1</v>
      </c>
      <c r="R1678" s="34" t="s">
        <v>61</v>
      </c>
      <c r="S1678" s="23">
        <f t="shared" si="105"/>
        <v>0</v>
      </c>
      <c r="T1678" s="98">
        <f t="shared" si="107"/>
        <v>6</v>
      </c>
      <c r="U1678" s="99">
        <f>V$1+(INT(SUM(S$2:S1678)/70)*"00:15")</f>
        <v>0.41666666666666669</v>
      </c>
    </row>
    <row r="1679" spans="13:21" x14ac:dyDescent="0.2">
      <c r="M1679" s="22" t="str">
        <f t="shared" si="106"/>
        <v xml:space="preserve">  </v>
      </c>
      <c r="O1679" s="24">
        <f t="shared" si="104"/>
        <v>0</v>
      </c>
      <c r="P1679" s="97"/>
      <c r="Q1679" s="23" t="str">
        <f>VLOOKUP(BD!U1679,OPERATION!A$1:C$20,2,TRUE)</f>
        <v>A1</v>
      </c>
      <c r="R1679" s="34" t="s">
        <v>61</v>
      </c>
      <c r="S1679" s="23">
        <f t="shared" si="105"/>
        <v>0</v>
      </c>
      <c r="T1679" s="98">
        <f t="shared" si="107"/>
        <v>6</v>
      </c>
      <c r="U1679" s="99">
        <f>V$1+(INT(SUM(S$2:S1679)/70)*"00:15")</f>
        <v>0.41666666666666669</v>
      </c>
    </row>
    <row r="1680" spans="13:21" x14ac:dyDescent="0.2">
      <c r="M1680" s="22" t="str">
        <f t="shared" si="106"/>
        <v xml:space="preserve">  </v>
      </c>
      <c r="O1680" s="24">
        <f t="shared" si="104"/>
        <v>0</v>
      </c>
      <c r="P1680" s="97"/>
      <c r="Q1680" s="23" t="str">
        <f>VLOOKUP(BD!U1680,OPERATION!A$1:C$20,2,TRUE)</f>
        <v>A1</v>
      </c>
      <c r="R1680" s="34" t="s">
        <v>61</v>
      </c>
      <c r="S1680" s="23">
        <f t="shared" si="105"/>
        <v>0</v>
      </c>
      <c r="T1680" s="98">
        <f t="shared" si="107"/>
        <v>6</v>
      </c>
      <c r="U1680" s="99">
        <f>V$1+(INT(SUM(S$2:S1680)/70)*"00:15")</f>
        <v>0.41666666666666669</v>
      </c>
    </row>
    <row r="1681" spans="13:21" x14ac:dyDescent="0.2">
      <c r="M1681" s="22" t="str">
        <f t="shared" si="106"/>
        <v xml:space="preserve">  </v>
      </c>
      <c r="O1681" s="24">
        <f t="shared" si="104"/>
        <v>0</v>
      </c>
      <c r="P1681" s="97"/>
      <c r="Q1681" s="23" t="str">
        <f>VLOOKUP(BD!U1681,OPERATION!A$1:C$20,2,TRUE)</f>
        <v>A1</v>
      </c>
      <c r="R1681" s="34" t="s">
        <v>61</v>
      </c>
      <c r="S1681" s="23">
        <f t="shared" si="105"/>
        <v>0</v>
      </c>
      <c r="T1681" s="98">
        <f t="shared" si="107"/>
        <v>6</v>
      </c>
      <c r="U1681" s="99">
        <f>V$1+(INT(SUM(S$2:S1681)/70)*"00:15")</f>
        <v>0.41666666666666669</v>
      </c>
    </row>
    <row r="1682" spans="13:21" x14ac:dyDescent="0.2">
      <c r="M1682" s="22" t="str">
        <f t="shared" si="106"/>
        <v xml:space="preserve">  </v>
      </c>
      <c r="O1682" s="24">
        <f t="shared" si="104"/>
        <v>0</v>
      </c>
      <c r="P1682" s="97"/>
      <c r="Q1682" s="23" t="str">
        <f>VLOOKUP(BD!U1682,OPERATION!A$1:C$20,2,TRUE)</f>
        <v>A1</v>
      </c>
      <c r="R1682" s="34" t="s">
        <v>61</v>
      </c>
      <c r="S1682" s="23">
        <f t="shared" si="105"/>
        <v>0</v>
      </c>
      <c r="T1682" s="98">
        <f t="shared" si="107"/>
        <v>6</v>
      </c>
      <c r="U1682" s="99">
        <f>V$1+(INT(SUM(S$2:S1682)/70)*"00:15")</f>
        <v>0.41666666666666669</v>
      </c>
    </row>
    <row r="1683" spans="13:21" x14ac:dyDescent="0.2">
      <c r="M1683" s="22" t="str">
        <f t="shared" si="106"/>
        <v xml:space="preserve">  </v>
      </c>
      <c r="O1683" s="24">
        <f t="shared" si="104"/>
        <v>0</v>
      </c>
      <c r="P1683" s="97"/>
      <c r="Q1683" s="23" t="str">
        <f>VLOOKUP(BD!U1683,OPERATION!A$1:C$20,2,TRUE)</f>
        <v>A1</v>
      </c>
      <c r="R1683" s="34" t="s">
        <v>61</v>
      </c>
      <c r="S1683" s="23">
        <f t="shared" si="105"/>
        <v>0</v>
      </c>
      <c r="T1683" s="98">
        <f t="shared" si="107"/>
        <v>6</v>
      </c>
      <c r="U1683" s="99">
        <f>V$1+(INT(SUM(S$2:S1683)/70)*"00:15")</f>
        <v>0.41666666666666669</v>
      </c>
    </row>
    <row r="1684" spans="13:21" x14ac:dyDescent="0.2">
      <c r="M1684" s="22" t="str">
        <f t="shared" si="106"/>
        <v xml:space="preserve">  </v>
      </c>
      <c r="O1684" s="24">
        <f t="shared" si="104"/>
        <v>0</v>
      </c>
      <c r="P1684" s="97"/>
      <c r="Q1684" s="23" t="str">
        <f>VLOOKUP(BD!U1684,OPERATION!A$1:C$20,2,TRUE)</f>
        <v>A1</v>
      </c>
      <c r="R1684" s="34" t="s">
        <v>61</v>
      </c>
      <c r="S1684" s="23">
        <f t="shared" si="105"/>
        <v>0</v>
      </c>
      <c r="T1684" s="98">
        <f t="shared" si="107"/>
        <v>6</v>
      </c>
      <c r="U1684" s="99">
        <f>V$1+(INT(SUM(S$2:S1684)/70)*"00:15")</f>
        <v>0.41666666666666669</v>
      </c>
    </row>
    <row r="1685" spans="13:21" x14ac:dyDescent="0.2">
      <c r="M1685" s="22" t="str">
        <f t="shared" si="106"/>
        <v xml:space="preserve">  </v>
      </c>
      <c r="O1685" s="24">
        <f t="shared" si="104"/>
        <v>0</v>
      </c>
      <c r="P1685" s="97"/>
      <c r="Q1685" s="23" t="str">
        <f>VLOOKUP(BD!U1685,OPERATION!A$1:C$20,2,TRUE)</f>
        <v>A1</v>
      </c>
      <c r="R1685" s="34" t="s">
        <v>61</v>
      </c>
      <c r="S1685" s="23">
        <f t="shared" si="105"/>
        <v>0</v>
      </c>
      <c r="T1685" s="98">
        <f t="shared" si="107"/>
        <v>6</v>
      </c>
      <c r="U1685" s="99">
        <f>V$1+(INT(SUM(S$2:S1685)/70)*"00:15")</f>
        <v>0.41666666666666669</v>
      </c>
    </row>
    <row r="1686" spans="13:21" x14ac:dyDescent="0.2">
      <c r="M1686" s="22" t="str">
        <f t="shared" si="106"/>
        <v xml:space="preserve">  </v>
      </c>
      <c r="O1686" s="24">
        <f t="shared" si="104"/>
        <v>0</v>
      </c>
      <c r="P1686" s="97"/>
      <c r="Q1686" s="23" t="str">
        <f>VLOOKUP(BD!U1686,OPERATION!A$1:C$20,2,TRUE)</f>
        <v>A1</v>
      </c>
      <c r="R1686" s="34" t="s">
        <v>61</v>
      </c>
      <c r="S1686" s="23">
        <f t="shared" si="105"/>
        <v>0</v>
      </c>
      <c r="T1686" s="98">
        <f t="shared" si="107"/>
        <v>6</v>
      </c>
      <c r="U1686" s="99">
        <f>V$1+(INT(SUM(S$2:S1686)/70)*"00:15")</f>
        <v>0.41666666666666669</v>
      </c>
    </row>
    <row r="1687" spans="13:21" x14ac:dyDescent="0.2">
      <c r="M1687" s="22" t="str">
        <f t="shared" si="106"/>
        <v xml:space="preserve">  </v>
      </c>
      <c r="O1687" s="24">
        <f t="shared" si="104"/>
        <v>0</v>
      </c>
      <c r="P1687" s="97"/>
      <c r="Q1687" s="23" t="str">
        <f>VLOOKUP(BD!U1687,OPERATION!A$1:C$20,2,TRUE)</f>
        <v>A1</v>
      </c>
      <c r="R1687" s="34" t="s">
        <v>61</v>
      </c>
      <c r="S1687" s="23">
        <f t="shared" si="105"/>
        <v>0</v>
      </c>
      <c r="T1687" s="98">
        <f t="shared" si="107"/>
        <v>6</v>
      </c>
      <c r="U1687" s="99">
        <f>V$1+(INT(SUM(S$2:S1687)/70)*"00:15")</f>
        <v>0.41666666666666669</v>
      </c>
    </row>
    <row r="1688" spans="13:21" x14ac:dyDescent="0.2">
      <c r="M1688" s="22" t="str">
        <f t="shared" si="106"/>
        <v xml:space="preserve">  </v>
      </c>
      <c r="O1688" s="24">
        <f t="shared" si="104"/>
        <v>0</v>
      </c>
      <c r="P1688" s="97"/>
      <c r="Q1688" s="23" t="str">
        <f>VLOOKUP(BD!U1688,OPERATION!A$1:C$20,2,TRUE)</f>
        <v>A1</v>
      </c>
      <c r="R1688" s="34" t="s">
        <v>61</v>
      </c>
      <c r="S1688" s="23">
        <f t="shared" si="105"/>
        <v>0</v>
      </c>
      <c r="T1688" s="98">
        <f t="shared" si="107"/>
        <v>6</v>
      </c>
      <c r="U1688" s="99">
        <f>V$1+(INT(SUM(S$2:S1688)/70)*"00:15")</f>
        <v>0.41666666666666669</v>
      </c>
    </row>
    <row r="1689" spans="13:21" x14ac:dyDescent="0.2">
      <c r="M1689" s="22" t="str">
        <f t="shared" si="106"/>
        <v xml:space="preserve">  </v>
      </c>
      <c r="O1689" s="24">
        <f t="shared" si="104"/>
        <v>0</v>
      </c>
      <c r="P1689" s="97"/>
      <c r="Q1689" s="23" t="str">
        <f>VLOOKUP(BD!U1689,OPERATION!A$1:C$20,2,TRUE)</f>
        <v>A1</v>
      </c>
      <c r="R1689" s="34" t="s">
        <v>61</v>
      </c>
      <c r="S1689" s="23">
        <f t="shared" si="105"/>
        <v>0</v>
      </c>
      <c r="T1689" s="98">
        <f t="shared" si="107"/>
        <v>6</v>
      </c>
      <c r="U1689" s="99">
        <f>V$1+(INT(SUM(S$2:S1689)/70)*"00:15")</f>
        <v>0.41666666666666669</v>
      </c>
    </row>
    <row r="1690" spans="13:21" x14ac:dyDescent="0.2">
      <c r="M1690" s="22" t="str">
        <f t="shared" si="106"/>
        <v xml:space="preserve">  </v>
      </c>
      <c r="O1690" s="24">
        <f t="shared" si="104"/>
        <v>0</v>
      </c>
      <c r="P1690" s="97"/>
      <c r="Q1690" s="23" t="str">
        <f>VLOOKUP(BD!U1690,OPERATION!A$1:C$20,2,TRUE)</f>
        <v>A1</v>
      </c>
      <c r="R1690" s="34" t="s">
        <v>61</v>
      </c>
      <c r="S1690" s="23">
        <f t="shared" si="105"/>
        <v>0</v>
      </c>
      <c r="T1690" s="98">
        <f t="shared" si="107"/>
        <v>6</v>
      </c>
      <c r="U1690" s="99">
        <f>V$1+(INT(SUM(S$2:S1690)/70)*"00:15")</f>
        <v>0.41666666666666669</v>
      </c>
    </row>
    <row r="1691" spans="13:21" x14ac:dyDescent="0.2">
      <c r="M1691" s="22" t="str">
        <f t="shared" si="106"/>
        <v xml:space="preserve">  </v>
      </c>
      <c r="O1691" s="24">
        <f t="shared" si="104"/>
        <v>0</v>
      </c>
      <c r="P1691" s="97"/>
      <c r="Q1691" s="23" t="str">
        <f>VLOOKUP(BD!U1691,OPERATION!A$1:C$20,2,TRUE)</f>
        <v>A1</v>
      </c>
      <c r="R1691" s="34" t="s">
        <v>61</v>
      </c>
      <c r="S1691" s="23">
        <f t="shared" si="105"/>
        <v>0</v>
      </c>
      <c r="T1691" s="98">
        <f t="shared" si="107"/>
        <v>6</v>
      </c>
      <c r="U1691" s="99">
        <f>V$1+(INT(SUM(S$2:S1691)/70)*"00:15")</f>
        <v>0.41666666666666669</v>
      </c>
    </row>
    <row r="1692" spans="13:21" x14ac:dyDescent="0.2">
      <c r="M1692" s="22" t="str">
        <f t="shared" si="106"/>
        <v xml:space="preserve">  </v>
      </c>
      <c r="O1692" s="24">
        <f t="shared" si="104"/>
        <v>0</v>
      </c>
      <c r="P1692" s="97"/>
      <c r="Q1692" s="23" t="str">
        <f>VLOOKUP(BD!U1692,OPERATION!A$1:C$20,2,TRUE)</f>
        <v>A1</v>
      </c>
      <c r="R1692" s="34" t="s">
        <v>61</v>
      </c>
      <c r="S1692" s="23">
        <f t="shared" si="105"/>
        <v>0</v>
      </c>
      <c r="T1692" s="98">
        <f t="shared" si="107"/>
        <v>6</v>
      </c>
      <c r="U1692" s="99">
        <f>V$1+(INT(SUM(S$2:S1692)/70)*"00:15")</f>
        <v>0.41666666666666669</v>
      </c>
    </row>
    <row r="1693" spans="13:21" x14ac:dyDescent="0.2">
      <c r="M1693" s="22" t="str">
        <f t="shared" si="106"/>
        <v xml:space="preserve">  </v>
      </c>
      <c r="O1693" s="24">
        <f t="shared" si="104"/>
        <v>0</v>
      </c>
      <c r="P1693" s="97"/>
      <c r="Q1693" s="23" t="str">
        <f>VLOOKUP(BD!U1693,OPERATION!A$1:C$20,2,TRUE)</f>
        <v>A1</v>
      </c>
      <c r="R1693" s="34" t="s">
        <v>61</v>
      </c>
      <c r="S1693" s="23">
        <f t="shared" si="105"/>
        <v>0</v>
      </c>
      <c r="T1693" s="98">
        <f t="shared" si="107"/>
        <v>6</v>
      </c>
      <c r="U1693" s="99">
        <f>V$1+(INT(SUM(S$2:S1693)/70)*"00:15")</f>
        <v>0.41666666666666669</v>
      </c>
    </row>
    <row r="1694" spans="13:21" x14ac:dyDescent="0.2">
      <c r="M1694" s="22" t="str">
        <f t="shared" si="106"/>
        <v xml:space="preserve">  </v>
      </c>
      <c r="O1694" s="24">
        <f t="shared" si="104"/>
        <v>0</v>
      </c>
      <c r="P1694" s="97"/>
      <c r="Q1694" s="23" t="str">
        <f>VLOOKUP(BD!U1694,OPERATION!A$1:C$20,2,TRUE)</f>
        <v>A1</v>
      </c>
      <c r="R1694" s="34" t="s">
        <v>61</v>
      </c>
      <c r="S1694" s="23">
        <f t="shared" si="105"/>
        <v>0</v>
      </c>
      <c r="T1694" s="98">
        <f t="shared" si="107"/>
        <v>6</v>
      </c>
      <c r="U1694" s="99">
        <f>V$1+(INT(SUM(S$2:S1694)/70)*"00:15")</f>
        <v>0.41666666666666669</v>
      </c>
    </row>
    <row r="1695" spans="13:21" x14ac:dyDescent="0.2">
      <c r="M1695" s="22" t="str">
        <f t="shared" si="106"/>
        <v xml:space="preserve">  </v>
      </c>
      <c r="O1695" s="24">
        <f t="shared" si="104"/>
        <v>0</v>
      </c>
      <c r="P1695" s="97"/>
      <c r="Q1695" s="23" t="str">
        <f>VLOOKUP(BD!U1695,OPERATION!A$1:C$20,2,TRUE)</f>
        <v>A1</v>
      </c>
      <c r="R1695" s="34" t="s">
        <v>61</v>
      </c>
      <c r="S1695" s="23">
        <f t="shared" si="105"/>
        <v>0</v>
      </c>
      <c r="T1695" s="98">
        <f t="shared" si="107"/>
        <v>6</v>
      </c>
      <c r="U1695" s="99">
        <f>V$1+(INT(SUM(S$2:S1695)/70)*"00:15")</f>
        <v>0.41666666666666669</v>
      </c>
    </row>
    <row r="1696" spans="13:21" x14ac:dyDescent="0.2">
      <c r="M1696" s="22" t="str">
        <f t="shared" si="106"/>
        <v xml:space="preserve">  </v>
      </c>
      <c r="O1696" s="24">
        <f t="shared" si="104"/>
        <v>0</v>
      </c>
      <c r="P1696" s="97"/>
      <c r="Q1696" s="23" t="str">
        <f>VLOOKUP(BD!U1696,OPERATION!A$1:C$20,2,TRUE)</f>
        <v>A1</v>
      </c>
      <c r="R1696" s="34" t="s">
        <v>61</v>
      </c>
      <c r="S1696" s="23">
        <f t="shared" si="105"/>
        <v>0</v>
      </c>
      <c r="T1696" s="98">
        <f t="shared" si="107"/>
        <v>6</v>
      </c>
      <c r="U1696" s="99">
        <f>V$1+(INT(SUM(S$2:S1696)/70)*"00:15")</f>
        <v>0.41666666666666669</v>
      </c>
    </row>
    <row r="1697" spans="13:21" x14ac:dyDescent="0.2">
      <c r="M1697" s="22" t="str">
        <f t="shared" si="106"/>
        <v xml:space="preserve">  </v>
      </c>
      <c r="O1697" s="24">
        <f t="shared" si="104"/>
        <v>0</v>
      </c>
      <c r="P1697" s="97"/>
      <c r="Q1697" s="23" t="str">
        <f>VLOOKUP(BD!U1697,OPERATION!A$1:C$20,2,TRUE)</f>
        <v>A1</v>
      </c>
      <c r="R1697" s="34" t="s">
        <v>61</v>
      </c>
      <c r="S1697" s="23">
        <f t="shared" si="105"/>
        <v>0</v>
      </c>
      <c r="T1697" s="98">
        <f t="shared" si="107"/>
        <v>6</v>
      </c>
      <c r="U1697" s="99">
        <f>V$1+(INT(SUM(S$2:S1697)/70)*"00:15")</f>
        <v>0.41666666666666669</v>
      </c>
    </row>
    <row r="1698" spans="13:21" x14ac:dyDescent="0.2">
      <c r="M1698" s="22" t="str">
        <f t="shared" si="106"/>
        <v xml:space="preserve">  </v>
      </c>
      <c r="O1698" s="24">
        <f t="shared" si="104"/>
        <v>0</v>
      </c>
      <c r="P1698" s="97"/>
      <c r="Q1698" s="23" t="str">
        <f>VLOOKUP(BD!U1698,OPERATION!A$1:C$20,2,TRUE)</f>
        <v>A1</v>
      </c>
      <c r="R1698" s="34" t="s">
        <v>61</v>
      </c>
      <c r="S1698" s="23">
        <f t="shared" si="105"/>
        <v>0</v>
      </c>
      <c r="T1698" s="98">
        <f t="shared" si="107"/>
        <v>6</v>
      </c>
      <c r="U1698" s="99">
        <f>V$1+(INT(SUM(S$2:S1698)/70)*"00:15")</f>
        <v>0.41666666666666669</v>
      </c>
    </row>
    <row r="1699" spans="13:21" x14ac:dyDescent="0.2">
      <c r="M1699" s="22" t="str">
        <f t="shared" si="106"/>
        <v xml:space="preserve">  </v>
      </c>
      <c r="O1699" s="24">
        <f t="shared" si="104"/>
        <v>0</v>
      </c>
      <c r="P1699" s="97"/>
      <c r="Q1699" s="23" t="str">
        <f>VLOOKUP(BD!U1699,OPERATION!A$1:C$20,2,TRUE)</f>
        <v>A1</v>
      </c>
      <c r="R1699" s="34" t="s">
        <v>61</v>
      </c>
      <c r="S1699" s="23">
        <f t="shared" si="105"/>
        <v>0</v>
      </c>
      <c r="T1699" s="98">
        <f t="shared" si="107"/>
        <v>6</v>
      </c>
      <c r="U1699" s="99">
        <f>V$1+(INT(SUM(S$2:S1699)/70)*"00:15")</f>
        <v>0.41666666666666669</v>
      </c>
    </row>
    <row r="1700" spans="13:21" x14ac:dyDescent="0.2">
      <c r="M1700" s="22" t="str">
        <f t="shared" si="106"/>
        <v xml:space="preserve">  </v>
      </c>
      <c r="O1700" s="24">
        <f t="shared" si="104"/>
        <v>0</v>
      </c>
      <c r="P1700" s="97"/>
      <c r="Q1700" s="23" t="str">
        <f>VLOOKUP(BD!U1700,OPERATION!A$1:C$20,2,TRUE)</f>
        <v>A1</v>
      </c>
      <c r="R1700" s="34" t="s">
        <v>61</v>
      </c>
      <c r="S1700" s="23">
        <f t="shared" si="105"/>
        <v>0</v>
      </c>
      <c r="T1700" s="98">
        <f t="shared" si="107"/>
        <v>6</v>
      </c>
      <c r="U1700" s="99">
        <f>V$1+(INT(SUM(S$2:S1700)/70)*"00:15")</f>
        <v>0.41666666666666669</v>
      </c>
    </row>
    <row r="1701" spans="13:21" x14ac:dyDescent="0.2">
      <c r="M1701" s="22" t="str">
        <f t="shared" si="106"/>
        <v xml:space="preserve">  </v>
      </c>
      <c r="O1701" s="24">
        <f t="shared" si="104"/>
        <v>0</v>
      </c>
      <c r="P1701" s="97"/>
      <c r="Q1701" s="23" t="str">
        <f>VLOOKUP(BD!U1701,OPERATION!A$1:C$20,2,TRUE)</f>
        <v>A1</v>
      </c>
      <c r="R1701" s="34" t="s">
        <v>61</v>
      </c>
      <c r="S1701" s="23">
        <f t="shared" si="105"/>
        <v>0</v>
      </c>
      <c r="T1701" s="98">
        <f t="shared" si="107"/>
        <v>6</v>
      </c>
      <c r="U1701" s="99">
        <f>V$1+(INT(SUM(S$2:S1701)/70)*"00:15")</f>
        <v>0.41666666666666669</v>
      </c>
    </row>
    <row r="1702" spans="13:21" x14ac:dyDescent="0.2">
      <c r="M1702" s="22" t="str">
        <f t="shared" si="106"/>
        <v xml:space="preserve">  </v>
      </c>
      <c r="O1702" s="24">
        <f t="shared" si="104"/>
        <v>0</v>
      </c>
      <c r="P1702" s="97"/>
      <c r="Q1702" s="23" t="str">
        <f>VLOOKUP(BD!U1702,OPERATION!A$1:C$20,2,TRUE)</f>
        <v>A1</v>
      </c>
      <c r="R1702" s="34" t="s">
        <v>61</v>
      </c>
      <c r="S1702" s="23">
        <f t="shared" si="105"/>
        <v>0</v>
      </c>
      <c r="T1702" s="98">
        <f t="shared" si="107"/>
        <v>6</v>
      </c>
      <c r="U1702" s="99">
        <f>V$1+(INT(SUM(S$2:S1702)/70)*"00:15")</f>
        <v>0.41666666666666669</v>
      </c>
    </row>
    <row r="1703" spans="13:21" x14ac:dyDescent="0.2">
      <c r="M1703" s="22" t="str">
        <f t="shared" si="106"/>
        <v xml:space="preserve">  </v>
      </c>
      <c r="O1703" s="24">
        <f t="shared" si="104"/>
        <v>0</v>
      </c>
      <c r="P1703" s="97"/>
      <c r="Q1703" s="23" t="str">
        <f>VLOOKUP(BD!U1703,OPERATION!A$1:C$20,2,TRUE)</f>
        <v>A1</v>
      </c>
      <c r="R1703" s="34" t="s">
        <v>61</v>
      </c>
      <c r="S1703" s="23">
        <f t="shared" si="105"/>
        <v>0</v>
      </c>
      <c r="T1703" s="98">
        <f t="shared" si="107"/>
        <v>6</v>
      </c>
      <c r="U1703" s="99">
        <f>V$1+(INT(SUM(S$2:S1703)/70)*"00:15")</f>
        <v>0.41666666666666669</v>
      </c>
    </row>
    <row r="1704" spans="13:21" x14ac:dyDescent="0.2">
      <c r="M1704" s="22" t="str">
        <f t="shared" si="106"/>
        <v xml:space="preserve">  </v>
      </c>
      <c r="O1704" s="24">
        <f t="shared" si="104"/>
        <v>0</v>
      </c>
      <c r="P1704" s="97"/>
      <c r="Q1704" s="23" t="str">
        <f>VLOOKUP(BD!U1704,OPERATION!A$1:C$20,2,TRUE)</f>
        <v>A1</v>
      </c>
      <c r="R1704" s="34" t="s">
        <v>61</v>
      </c>
      <c r="S1704" s="23">
        <f t="shared" si="105"/>
        <v>0</v>
      </c>
      <c r="T1704" s="98">
        <f t="shared" si="107"/>
        <v>6</v>
      </c>
      <c r="U1704" s="99">
        <f>V$1+(INT(SUM(S$2:S1704)/70)*"00:15")</f>
        <v>0.41666666666666669</v>
      </c>
    </row>
    <row r="1705" spans="13:21" x14ac:dyDescent="0.2">
      <c r="M1705" s="22" t="str">
        <f t="shared" si="106"/>
        <v xml:space="preserve">  </v>
      </c>
      <c r="O1705" s="24">
        <f t="shared" si="104"/>
        <v>0</v>
      </c>
      <c r="P1705" s="97"/>
      <c r="Q1705" s="23" t="str">
        <f>VLOOKUP(BD!U1705,OPERATION!A$1:C$20,2,TRUE)</f>
        <v>A1</v>
      </c>
      <c r="R1705" s="34" t="s">
        <v>61</v>
      </c>
      <c r="S1705" s="23">
        <f t="shared" si="105"/>
        <v>0</v>
      </c>
      <c r="T1705" s="98">
        <f t="shared" si="107"/>
        <v>6</v>
      </c>
      <c r="U1705" s="99">
        <f>V$1+(INT(SUM(S$2:S1705)/70)*"00:15")</f>
        <v>0.41666666666666669</v>
      </c>
    </row>
    <row r="1706" spans="13:21" x14ac:dyDescent="0.2">
      <c r="M1706" s="22" t="str">
        <f t="shared" si="106"/>
        <v xml:space="preserve">  </v>
      </c>
      <c r="O1706" s="24">
        <f t="shared" si="104"/>
        <v>0</v>
      </c>
      <c r="P1706" s="97"/>
      <c r="Q1706" s="23" t="str">
        <f>VLOOKUP(BD!U1706,OPERATION!A$1:C$20,2,TRUE)</f>
        <v>A1</v>
      </c>
      <c r="R1706" s="34" t="s">
        <v>61</v>
      </c>
      <c r="S1706" s="23">
        <f t="shared" si="105"/>
        <v>0</v>
      </c>
      <c r="T1706" s="98">
        <f t="shared" si="107"/>
        <v>6</v>
      </c>
      <c r="U1706" s="99">
        <f>V$1+(INT(SUM(S$2:S1706)/70)*"00:15")</f>
        <v>0.41666666666666669</v>
      </c>
    </row>
    <row r="1707" spans="13:21" x14ac:dyDescent="0.2">
      <c r="M1707" s="22" t="str">
        <f t="shared" si="106"/>
        <v xml:space="preserve">  </v>
      </c>
      <c r="O1707" s="24">
        <f t="shared" si="104"/>
        <v>0</v>
      </c>
      <c r="P1707" s="97"/>
      <c r="Q1707" s="23" t="str">
        <f>VLOOKUP(BD!U1707,OPERATION!A$1:C$20,2,TRUE)</f>
        <v>A1</v>
      </c>
      <c r="R1707" s="34" t="s">
        <v>61</v>
      </c>
      <c r="S1707" s="23">
        <f t="shared" si="105"/>
        <v>0</v>
      </c>
      <c r="T1707" s="98">
        <f t="shared" si="107"/>
        <v>6</v>
      </c>
      <c r="U1707" s="99">
        <f>V$1+(INT(SUM(S$2:S1707)/70)*"00:15")</f>
        <v>0.41666666666666669</v>
      </c>
    </row>
    <row r="1708" spans="13:21" x14ac:dyDescent="0.2">
      <c r="M1708" s="22" t="str">
        <f t="shared" si="106"/>
        <v xml:space="preserve">  </v>
      </c>
      <c r="O1708" s="24">
        <f t="shared" si="104"/>
        <v>0</v>
      </c>
      <c r="P1708" s="97"/>
      <c r="Q1708" s="23" t="str">
        <f>VLOOKUP(BD!U1708,OPERATION!A$1:C$20,2,TRUE)</f>
        <v>A1</v>
      </c>
      <c r="R1708" s="34" t="s">
        <v>61</v>
      </c>
      <c r="S1708" s="23">
        <f t="shared" si="105"/>
        <v>0</v>
      </c>
      <c r="T1708" s="98">
        <f t="shared" si="107"/>
        <v>6</v>
      </c>
      <c r="U1708" s="99">
        <f>V$1+(INT(SUM(S$2:S1708)/70)*"00:15")</f>
        <v>0.41666666666666669</v>
      </c>
    </row>
    <row r="1709" spans="13:21" x14ac:dyDescent="0.2">
      <c r="M1709" s="22" t="str">
        <f t="shared" si="106"/>
        <v xml:space="preserve">  </v>
      </c>
      <c r="O1709" s="24">
        <f t="shared" si="104"/>
        <v>0</v>
      </c>
      <c r="P1709" s="97"/>
      <c r="Q1709" s="23" t="str">
        <f>VLOOKUP(BD!U1709,OPERATION!A$1:C$20,2,TRUE)</f>
        <v>A1</v>
      </c>
      <c r="R1709" s="34" t="s">
        <v>61</v>
      </c>
      <c r="S1709" s="23">
        <f t="shared" si="105"/>
        <v>0</v>
      </c>
      <c r="T1709" s="98">
        <f t="shared" si="107"/>
        <v>6</v>
      </c>
      <c r="U1709" s="99">
        <f>V$1+(INT(SUM(S$2:S1709)/70)*"00:15")</f>
        <v>0.41666666666666669</v>
      </c>
    </row>
    <row r="1710" spans="13:21" x14ac:dyDescent="0.2">
      <c r="M1710" s="22" t="str">
        <f t="shared" si="106"/>
        <v xml:space="preserve">  </v>
      </c>
      <c r="O1710" s="24">
        <f t="shared" si="104"/>
        <v>0</v>
      </c>
      <c r="P1710" s="97"/>
      <c r="Q1710" s="23" t="str">
        <f>VLOOKUP(BD!U1710,OPERATION!A$1:C$20,2,TRUE)</f>
        <v>A1</v>
      </c>
      <c r="R1710" s="34" t="s">
        <v>61</v>
      </c>
      <c r="S1710" s="23">
        <f t="shared" si="105"/>
        <v>0</v>
      </c>
      <c r="T1710" s="98">
        <f t="shared" si="107"/>
        <v>6</v>
      </c>
      <c r="U1710" s="99">
        <f>V$1+(INT(SUM(S$2:S1710)/70)*"00:15")</f>
        <v>0.41666666666666669</v>
      </c>
    </row>
    <row r="1711" spans="13:21" x14ac:dyDescent="0.2">
      <c r="M1711" s="22" t="str">
        <f t="shared" si="106"/>
        <v xml:space="preserve">  </v>
      </c>
      <c r="O1711" s="24">
        <f t="shared" si="104"/>
        <v>0</v>
      </c>
      <c r="P1711" s="97"/>
      <c r="Q1711" s="23" t="str">
        <f>VLOOKUP(BD!U1711,OPERATION!A$1:C$20,2,TRUE)</f>
        <v>A1</v>
      </c>
      <c r="R1711" s="34" t="s">
        <v>61</v>
      </c>
      <c r="S1711" s="23">
        <f t="shared" si="105"/>
        <v>0</v>
      </c>
      <c r="T1711" s="98">
        <f t="shared" si="107"/>
        <v>6</v>
      </c>
      <c r="U1711" s="99">
        <f>V$1+(INT(SUM(S$2:S1711)/70)*"00:15")</f>
        <v>0.41666666666666669</v>
      </c>
    </row>
    <row r="1712" spans="13:21" x14ac:dyDescent="0.2">
      <c r="M1712" s="22" t="str">
        <f t="shared" si="106"/>
        <v xml:space="preserve">  </v>
      </c>
      <c r="O1712" s="24">
        <f t="shared" si="104"/>
        <v>0</v>
      </c>
      <c r="P1712" s="97"/>
      <c r="Q1712" s="23" t="str">
        <f>VLOOKUP(BD!U1712,OPERATION!A$1:C$20,2,TRUE)</f>
        <v>A1</v>
      </c>
      <c r="R1712" s="34" t="s">
        <v>61</v>
      </c>
      <c r="S1712" s="23">
        <f t="shared" si="105"/>
        <v>0</v>
      </c>
      <c r="T1712" s="98">
        <f t="shared" si="107"/>
        <v>6</v>
      </c>
      <c r="U1712" s="99">
        <f>V$1+(INT(SUM(S$2:S1712)/70)*"00:15")</f>
        <v>0.41666666666666669</v>
      </c>
    </row>
    <row r="1713" spans="13:21" x14ac:dyDescent="0.2">
      <c r="M1713" s="22" t="str">
        <f t="shared" si="106"/>
        <v xml:space="preserve">  </v>
      </c>
      <c r="O1713" s="24">
        <f t="shared" si="104"/>
        <v>0</v>
      </c>
      <c r="P1713" s="97"/>
      <c r="Q1713" s="23" t="str">
        <f>VLOOKUP(BD!U1713,OPERATION!A$1:C$20,2,TRUE)</f>
        <v>A1</v>
      </c>
      <c r="R1713" s="34" t="s">
        <v>61</v>
      </c>
      <c r="S1713" s="23">
        <f t="shared" si="105"/>
        <v>0</v>
      </c>
      <c r="T1713" s="98">
        <f t="shared" si="107"/>
        <v>6</v>
      </c>
      <c r="U1713" s="99">
        <f>V$1+(INT(SUM(S$2:S1713)/70)*"00:15")</f>
        <v>0.41666666666666669</v>
      </c>
    </row>
    <row r="1714" spans="13:21" x14ac:dyDescent="0.2">
      <c r="M1714" s="22" t="str">
        <f t="shared" si="106"/>
        <v xml:space="preserve">  </v>
      </c>
      <c r="O1714" s="24">
        <f t="shared" si="104"/>
        <v>0</v>
      </c>
      <c r="P1714" s="97"/>
      <c r="Q1714" s="23" t="str">
        <f>VLOOKUP(BD!U1714,OPERATION!A$1:C$20,2,TRUE)</f>
        <v>A1</v>
      </c>
      <c r="R1714" s="34" t="s">
        <v>61</v>
      </c>
      <c r="S1714" s="23">
        <f t="shared" si="105"/>
        <v>0</v>
      </c>
      <c r="T1714" s="98">
        <f t="shared" si="107"/>
        <v>6</v>
      </c>
      <c r="U1714" s="99">
        <f>V$1+(INT(SUM(S$2:S1714)/70)*"00:15")</f>
        <v>0.41666666666666669</v>
      </c>
    </row>
    <row r="1715" spans="13:21" x14ac:dyDescent="0.2">
      <c r="M1715" s="22" t="str">
        <f t="shared" si="106"/>
        <v xml:space="preserve">  </v>
      </c>
      <c r="O1715" s="24">
        <f t="shared" si="104"/>
        <v>0</v>
      </c>
      <c r="P1715" s="97"/>
      <c r="Q1715" s="23" t="str">
        <f>VLOOKUP(BD!U1715,OPERATION!A$1:C$20,2,TRUE)</f>
        <v>A1</v>
      </c>
      <c r="R1715" s="34" t="s">
        <v>61</v>
      </c>
      <c r="S1715" s="23">
        <f t="shared" si="105"/>
        <v>0</v>
      </c>
      <c r="T1715" s="98">
        <f t="shared" si="107"/>
        <v>6</v>
      </c>
      <c r="U1715" s="99">
        <f>V$1+(INT(SUM(S$2:S1715)/70)*"00:15")</f>
        <v>0.41666666666666669</v>
      </c>
    </row>
    <row r="1716" spans="13:21" x14ac:dyDescent="0.2">
      <c r="M1716" s="22" t="str">
        <f t="shared" si="106"/>
        <v xml:space="preserve">  </v>
      </c>
      <c r="O1716" s="24">
        <f t="shared" si="104"/>
        <v>0</v>
      </c>
      <c r="P1716" s="97"/>
      <c r="Q1716" s="23" t="str">
        <f>VLOOKUP(BD!U1716,OPERATION!A$1:C$20,2,TRUE)</f>
        <v>A1</v>
      </c>
      <c r="R1716" s="34" t="s">
        <v>61</v>
      </c>
      <c r="S1716" s="23">
        <f t="shared" si="105"/>
        <v>0</v>
      </c>
      <c r="T1716" s="98">
        <f t="shared" si="107"/>
        <v>6</v>
      </c>
      <c r="U1716" s="99">
        <f>V$1+(INT(SUM(S$2:S1716)/70)*"00:15")</f>
        <v>0.41666666666666669</v>
      </c>
    </row>
    <row r="1717" spans="13:21" x14ac:dyDescent="0.2">
      <c r="M1717" s="22" t="str">
        <f t="shared" si="106"/>
        <v xml:space="preserve">  </v>
      </c>
      <c r="O1717" s="24">
        <f t="shared" si="104"/>
        <v>0</v>
      </c>
      <c r="P1717" s="97"/>
      <c r="Q1717" s="23" t="str">
        <f>VLOOKUP(BD!U1717,OPERATION!A$1:C$20,2,TRUE)</f>
        <v>A1</v>
      </c>
      <c r="R1717" s="34" t="s">
        <v>61</v>
      </c>
      <c r="S1717" s="23">
        <f t="shared" si="105"/>
        <v>0</v>
      </c>
      <c r="T1717" s="98">
        <f t="shared" si="107"/>
        <v>6</v>
      </c>
      <c r="U1717" s="99">
        <f>V$1+(INT(SUM(S$2:S1717)/70)*"00:15")</f>
        <v>0.41666666666666669</v>
      </c>
    </row>
    <row r="1718" spans="13:21" x14ac:dyDescent="0.2">
      <c r="M1718" s="22" t="str">
        <f t="shared" si="106"/>
        <v xml:space="preserve">  </v>
      </c>
      <c r="O1718" s="24">
        <f t="shared" si="104"/>
        <v>0</v>
      </c>
      <c r="P1718" s="97"/>
      <c r="Q1718" s="23" t="str">
        <f>VLOOKUP(BD!U1718,OPERATION!A$1:C$20,2,TRUE)</f>
        <v>A1</v>
      </c>
      <c r="R1718" s="34" t="s">
        <v>61</v>
      </c>
      <c r="S1718" s="23">
        <f t="shared" si="105"/>
        <v>0</v>
      </c>
      <c r="T1718" s="98">
        <f t="shared" si="107"/>
        <v>6</v>
      </c>
      <c r="U1718" s="99">
        <f>V$1+(INT(SUM(S$2:S1718)/70)*"00:15")</f>
        <v>0.41666666666666669</v>
      </c>
    </row>
    <row r="1719" spans="13:21" x14ac:dyDescent="0.2">
      <c r="M1719" s="22" t="str">
        <f t="shared" si="106"/>
        <v xml:space="preserve">  </v>
      </c>
      <c r="O1719" s="24">
        <f t="shared" si="104"/>
        <v>0</v>
      </c>
      <c r="P1719" s="97"/>
      <c r="Q1719" s="23" t="str">
        <f>VLOOKUP(BD!U1719,OPERATION!A$1:C$20,2,TRUE)</f>
        <v>A1</v>
      </c>
      <c r="R1719" s="34" t="s">
        <v>61</v>
      </c>
      <c r="S1719" s="23">
        <f t="shared" si="105"/>
        <v>0</v>
      </c>
      <c r="T1719" s="98">
        <f t="shared" si="107"/>
        <v>6</v>
      </c>
      <c r="U1719" s="99">
        <f>V$1+(INT(SUM(S$2:S1719)/70)*"00:15")</f>
        <v>0.41666666666666669</v>
      </c>
    </row>
    <row r="1720" spans="13:21" x14ac:dyDescent="0.2">
      <c r="M1720" s="22" t="str">
        <f t="shared" si="106"/>
        <v xml:space="preserve">  </v>
      </c>
      <c r="O1720" s="24">
        <f t="shared" si="104"/>
        <v>0</v>
      </c>
      <c r="P1720" s="97"/>
      <c r="Q1720" s="23" t="str">
        <f>VLOOKUP(BD!U1720,OPERATION!A$1:C$20,2,TRUE)</f>
        <v>A1</v>
      </c>
      <c r="R1720" s="34" t="s">
        <v>61</v>
      </c>
      <c r="S1720" s="23">
        <f t="shared" si="105"/>
        <v>0</v>
      </c>
      <c r="T1720" s="98">
        <f t="shared" si="107"/>
        <v>6</v>
      </c>
      <c r="U1720" s="99">
        <f>V$1+(INT(SUM(S$2:S1720)/70)*"00:15")</f>
        <v>0.41666666666666669</v>
      </c>
    </row>
    <row r="1721" spans="13:21" x14ac:dyDescent="0.2">
      <c r="M1721" s="22" t="str">
        <f t="shared" si="106"/>
        <v xml:space="preserve">  </v>
      </c>
      <c r="O1721" s="24">
        <f t="shared" si="104"/>
        <v>0</v>
      </c>
      <c r="P1721" s="97"/>
      <c r="Q1721" s="23" t="str">
        <f>VLOOKUP(BD!U1721,OPERATION!A$1:C$20,2,TRUE)</f>
        <v>A1</v>
      </c>
      <c r="R1721" s="34" t="s">
        <v>61</v>
      </c>
      <c r="S1721" s="23">
        <f t="shared" si="105"/>
        <v>0</v>
      </c>
      <c r="T1721" s="98">
        <f t="shared" si="107"/>
        <v>6</v>
      </c>
      <c r="U1721" s="99">
        <f>V$1+(INT(SUM(S$2:S1721)/70)*"00:15")</f>
        <v>0.41666666666666669</v>
      </c>
    </row>
    <row r="1722" spans="13:21" x14ac:dyDescent="0.2">
      <c r="M1722" s="22" t="str">
        <f t="shared" si="106"/>
        <v xml:space="preserve">  </v>
      </c>
      <c r="O1722" s="24">
        <f t="shared" si="104"/>
        <v>0</v>
      </c>
      <c r="P1722" s="97"/>
      <c r="Q1722" s="23" t="str">
        <f>VLOOKUP(BD!U1722,OPERATION!A$1:C$20,2,TRUE)</f>
        <v>A1</v>
      </c>
      <c r="R1722" s="34" t="s">
        <v>61</v>
      </c>
      <c r="S1722" s="23">
        <f t="shared" si="105"/>
        <v>0</v>
      </c>
      <c r="T1722" s="98">
        <f t="shared" si="107"/>
        <v>6</v>
      </c>
      <c r="U1722" s="99">
        <f>V$1+(INT(SUM(S$2:S1722)/70)*"00:15")</f>
        <v>0.41666666666666669</v>
      </c>
    </row>
    <row r="1723" spans="13:21" x14ac:dyDescent="0.2">
      <c r="M1723" s="22" t="str">
        <f t="shared" si="106"/>
        <v xml:space="preserve">  </v>
      </c>
      <c r="O1723" s="24">
        <f t="shared" si="104"/>
        <v>0</v>
      </c>
      <c r="P1723" s="97"/>
      <c r="Q1723" s="23" t="str">
        <f>VLOOKUP(BD!U1723,OPERATION!A$1:C$20,2,TRUE)</f>
        <v>A1</v>
      </c>
      <c r="R1723" s="34" t="s">
        <v>61</v>
      </c>
      <c r="S1723" s="23">
        <f t="shared" si="105"/>
        <v>0</v>
      </c>
      <c r="T1723" s="98">
        <f t="shared" si="107"/>
        <v>6</v>
      </c>
      <c r="U1723" s="99">
        <f>V$1+(INT(SUM(S$2:S1723)/70)*"00:15")</f>
        <v>0.41666666666666669</v>
      </c>
    </row>
    <row r="1724" spans="13:21" x14ac:dyDescent="0.2">
      <c r="M1724" s="22" t="str">
        <f t="shared" si="106"/>
        <v xml:space="preserve">  </v>
      </c>
      <c r="O1724" s="24">
        <f t="shared" si="104"/>
        <v>0</v>
      </c>
      <c r="P1724" s="97"/>
      <c r="Q1724" s="23" t="str">
        <f>VLOOKUP(BD!U1724,OPERATION!A$1:C$20,2,TRUE)</f>
        <v>A1</v>
      </c>
      <c r="R1724" s="34" t="s">
        <v>61</v>
      </c>
      <c r="S1724" s="23">
        <f t="shared" si="105"/>
        <v>0</v>
      </c>
      <c r="T1724" s="98">
        <f t="shared" si="107"/>
        <v>6</v>
      </c>
      <c r="U1724" s="99">
        <f>V$1+(INT(SUM(S$2:S1724)/70)*"00:15")</f>
        <v>0.41666666666666669</v>
      </c>
    </row>
    <row r="1725" spans="13:21" x14ac:dyDescent="0.2">
      <c r="M1725" s="22" t="str">
        <f t="shared" si="106"/>
        <v xml:space="preserve">  </v>
      </c>
      <c r="O1725" s="24">
        <f t="shared" si="104"/>
        <v>0</v>
      </c>
      <c r="P1725" s="97"/>
      <c r="Q1725" s="23" t="str">
        <f>VLOOKUP(BD!U1725,OPERATION!A$1:C$20,2,TRUE)</f>
        <v>A1</v>
      </c>
      <c r="R1725" s="34" t="s">
        <v>61</v>
      </c>
      <c r="S1725" s="23">
        <f t="shared" si="105"/>
        <v>0</v>
      </c>
      <c r="T1725" s="98">
        <f t="shared" si="107"/>
        <v>6</v>
      </c>
      <c r="U1725" s="99">
        <f>V$1+(INT(SUM(S$2:S1725)/70)*"00:15")</f>
        <v>0.41666666666666669</v>
      </c>
    </row>
    <row r="1726" spans="13:21" x14ac:dyDescent="0.2">
      <c r="M1726" s="22" t="str">
        <f t="shared" si="106"/>
        <v xml:space="preserve">  </v>
      </c>
      <c r="O1726" s="24">
        <f t="shared" si="104"/>
        <v>0</v>
      </c>
      <c r="P1726" s="97"/>
      <c r="Q1726" s="23" t="str">
        <f>VLOOKUP(BD!U1726,OPERATION!A$1:C$20,2,TRUE)</f>
        <v>A1</v>
      </c>
      <c r="R1726" s="34" t="s">
        <v>61</v>
      </c>
      <c r="S1726" s="23">
        <f t="shared" si="105"/>
        <v>0</v>
      </c>
      <c r="T1726" s="98">
        <f t="shared" si="107"/>
        <v>6</v>
      </c>
      <c r="U1726" s="99">
        <f>V$1+(INT(SUM(S$2:S1726)/70)*"00:15")</f>
        <v>0.41666666666666669</v>
      </c>
    </row>
    <row r="1727" spans="13:21" x14ac:dyDescent="0.2">
      <c r="M1727" s="22" t="str">
        <f t="shared" si="106"/>
        <v xml:space="preserve">  </v>
      </c>
      <c r="O1727" s="24">
        <f t="shared" si="104"/>
        <v>0</v>
      </c>
      <c r="P1727" s="97"/>
      <c r="Q1727" s="23" t="str">
        <f>VLOOKUP(BD!U1727,OPERATION!A$1:C$20,2,TRUE)</f>
        <v>A1</v>
      </c>
      <c r="R1727" s="34" t="s">
        <v>61</v>
      </c>
      <c r="S1727" s="23">
        <f t="shared" si="105"/>
        <v>0</v>
      </c>
      <c r="T1727" s="98">
        <f t="shared" si="107"/>
        <v>6</v>
      </c>
      <c r="U1727" s="99">
        <f>V$1+(INT(SUM(S$2:S1727)/70)*"00:15")</f>
        <v>0.41666666666666669</v>
      </c>
    </row>
    <row r="1728" spans="13:21" x14ac:dyDescent="0.2">
      <c r="M1728" s="22" t="str">
        <f t="shared" si="106"/>
        <v xml:space="preserve">  </v>
      </c>
      <c r="O1728" s="24">
        <f t="shared" ref="O1728:O1791" si="108">I1728*30+J1728*14</f>
        <v>0</v>
      </c>
      <c r="P1728" s="97"/>
      <c r="Q1728" s="23" t="str">
        <f>VLOOKUP(BD!U1728,OPERATION!A$1:C$20,2,TRUE)</f>
        <v>A1</v>
      </c>
      <c r="R1728" s="34" t="s">
        <v>61</v>
      </c>
      <c r="S1728" s="23">
        <f t="shared" ref="S1728:S1791" si="109">I1728+J1728+K1728</f>
        <v>0</v>
      </c>
      <c r="T1728" s="98">
        <f t="shared" si="107"/>
        <v>6</v>
      </c>
      <c r="U1728" s="99">
        <f>V$1+(INT(SUM(S$2:S1728)/70)*"00:15")</f>
        <v>0.41666666666666669</v>
      </c>
    </row>
    <row r="1729" spans="13:21" x14ac:dyDescent="0.2">
      <c r="M1729" s="22" t="str">
        <f t="shared" ref="M1729:M1792" si="110">CONCATENATE(B1730,"  ",C1730)</f>
        <v xml:space="preserve">  </v>
      </c>
      <c r="O1729" s="24">
        <f t="shared" si="108"/>
        <v>0</v>
      </c>
      <c r="P1729" s="97"/>
      <c r="Q1729" s="23" t="str">
        <f>VLOOKUP(BD!U1729,OPERATION!A$1:C$20,2,TRUE)</f>
        <v>A1</v>
      </c>
      <c r="R1729" s="34" t="s">
        <v>61</v>
      </c>
      <c r="S1729" s="23">
        <f t="shared" si="109"/>
        <v>0</v>
      </c>
      <c r="T1729" s="98">
        <f t="shared" si="107"/>
        <v>6</v>
      </c>
      <c r="U1729" s="99">
        <f>V$1+(INT(SUM(S$2:S1729)/70)*"00:15")</f>
        <v>0.41666666666666669</v>
      </c>
    </row>
    <row r="1730" spans="13:21" x14ac:dyDescent="0.2">
      <c r="M1730" s="22" t="str">
        <f t="shared" si="110"/>
        <v xml:space="preserve">  </v>
      </c>
      <c r="O1730" s="24">
        <f t="shared" si="108"/>
        <v>0</v>
      </c>
      <c r="P1730" s="97"/>
      <c r="Q1730" s="23" t="str">
        <f>VLOOKUP(BD!U1730,OPERATION!A$1:C$20,2,TRUE)</f>
        <v>A1</v>
      </c>
      <c r="R1730" s="34" t="s">
        <v>61</v>
      </c>
      <c r="S1730" s="23">
        <f t="shared" si="109"/>
        <v>0</v>
      </c>
      <c r="T1730" s="98">
        <f t="shared" si="107"/>
        <v>6</v>
      </c>
      <c r="U1730" s="99">
        <f>V$1+(INT(SUM(S$2:S1730)/70)*"00:15")</f>
        <v>0.41666666666666669</v>
      </c>
    </row>
    <row r="1731" spans="13:21" x14ac:dyDescent="0.2">
      <c r="M1731" s="22" t="str">
        <f t="shared" si="110"/>
        <v xml:space="preserve">  </v>
      </c>
      <c r="O1731" s="24">
        <f t="shared" si="108"/>
        <v>0</v>
      </c>
      <c r="P1731" s="97"/>
      <c r="Q1731" s="23" t="str">
        <f>VLOOKUP(BD!U1731,OPERATION!A$1:C$20,2,TRUE)</f>
        <v>A1</v>
      </c>
      <c r="R1731" s="34" t="s">
        <v>61</v>
      </c>
      <c r="S1731" s="23">
        <f t="shared" si="109"/>
        <v>0</v>
      </c>
      <c r="T1731" s="98">
        <f t="shared" ref="T1731:T1794" si="111">IF(OR(U1731&lt;&gt;U1730,U1731=U1730),SUMIF(U:U,U1731,S:S),"")</f>
        <v>6</v>
      </c>
      <c r="U1731" s="99">
        <f>V$1+(INT(SUM(S$2:S1731)/70)*"00:15")</f>
        <v>0.41666666666666669</v>
      </c>
    </row>
    <row r="1732" spans="13:21" x14ac:dyDescent="0.2">
      <c r="M1732" s="22" t="str">
        <f t="shared" si="110"/>
        <v xml:space="preserve">  </v>
      </c>
      <c r="O1732" s="24">
        <f t="shared" si="108"/>
        <v>0</v>
      </c>
      <c r="P1732" s="97"/>
      <c r="Q1732" s="23" t="str">
        <f>VLOOKUP(BD!U1732,OPERATION!A$1:C$20,2,TRUE)</f>
        <v>A1</v>
      </c>
      <c r="R1732" s="34" t="s">
        <v>61</v>
      </c>
      <c r="S1732" s="23">
        <f t="shared" si="109"/>
        <v>0</v>
      </c>
      <c r="T1732" s="98">
        <f t="shared" si="111"/>
        <v>6</v>
      </c>
      <c r="U1732" s="99">
        <f>V$1+(INT(SUM(S$2:S1732)/70)*"00:15")</f>
        <v>0.41666666666666669</v>
      </c>
    </row>
    <row r="1733" spans="13:21" x14ac:dyDescent="0.2">
      <c r="M1733" s="22" t="str">
        <f t="shared" si="110"/>
        <v xml:space="preserve">  </v>
      </c>
      <c r="O1733" s="24">
        <f t="shared" si="108"/>
        <v>0</v>
      </c>
      <c r="P1733" s="97"/>
      <c r="Q1733" s="23" t="str">
        <f>VLOOKUP(BD!U1733,OPERATION!A$1:C$20,2,TRUE)</f>
        <v>A1</v>
      </c>
      <c r="R1733" s="34" t="s">
        <v>61</v>
      </c>
      <c r="S1733" s="23">
        <f t="shared" si="109"/>
        <v>0</v>
      </c>
      <c r="T1733" s="98">
        <f t="shared" si="111"/>
        <v>6</v>
      </c>
      <c r="U1733" s="99">
        <f>V$1+(INT(SUM(S$2:S1733)/70)*"00:15")</f>
        <v>0.41666666666666669</v>
      </c>
    </row>
    <row r="1734" spans="13:21" x14ac:dyDescent="0.2">
      <c r="M1734" s="22" t="str">
        <f t="shared" si="110"/>
        <v xml:space="preserve">  </v>
      </c>
      <c r="O1734" s="24">
        <f t="shared" si="108"/>
        <v>0</v>
      </c>
      <c r="P1734" s="97"/>
      <c r="Q1734" s="23" t="str">
        <f>VLOOKUP(BD!U1734,OPERATION!A$1:C$20,2,TRUE)</f>
        <v>A1</v>
      </c>
      <c r="R1734" s="34" t="s">
        <v>61</v>
      </c>
      <c r="S1734" s="23">
        <f t="shared" si="109"/>
        <v>0</v>
      </c>
      <c r="T1734" s="98">
        <f t="shared" si="111"/>
        <v>6</v>
      </c>
      <c r="U1734" s="99">
        <f>V$1+(INT(SUM(S$2:S1734)/70)*"00:15")</f>
        <v>0.41666666666666669</v>
      </c>
    </row>
    <row r="1735" spans="13:21" x14ac:dyDescent="0.2">
      <c r="M1735" s="22" t="str">
        <f t="shared" si="110"/>
        <v xml:space="preserve">  </v>
      </c>
      <c r="O1735" s="24">
        <f t="shared" si="108"/>
        <v>0</v>
      </c>
      <c r="P1735" s="97"/>
      <c r="Q1735" s="23" t="str">
        <f>VLOOKUP(BD!U1735,OPERATION!A$1:C$20,2,TRUE)</f>
        <v>A1</v>
      </c>
      <c r="R1735" s="34" t="s">
        <v>61</v>
      </c>
      <c r="S1735" s="23">
        <f t="shared" si="109"/>
        <v>0</v>
      </c>
      <c r="T1735" s="98">
        <f t="shared" si="111"/>
        <v>6</v>
      </c>
      <c r="U1735" s="99">
        <f>V$1+(INT(SUM(S$2:S1735)/70)*"00:15")</f>
        <v>0.41666666666666669</v>
      </c>
    </row>
    <row r="1736" spans="13:21" x14ac:dyDescent="0.2">
      <c r="M1736" s="22" t="str">
        <f t="shared" si="110"/>
        <v xml:space="preserve">  </v>
      </c>
      <c r="O1736" s="24">
        <f t="shared" si="108"/>
        <v>0</v>
      </c>
      <c r="P1736" s="97"/>
      <c r="Q1736" s="23" t="str">
        <f>VLOOKUP(BD!U1736,OPERATION!A$1:C$20,2,TRUE)</f>
        <v>A1</v>
      </c>
      <c r="R1736" s="34" t="s">
        <v>61</v>
      </c>
      <c r="S1736" s="23">
        <f t="shared" si="109"/>
        <v>0</v>
      </c>
      <c r="T1736" s="98">
        <f t="shared" si="111"/>
        <v>6</v>
      </c>
      <c r="U1736" s="99">
        <f>V$1+(INT(SUM(S$2:S1736)/70)*"00:15")</f>
        <v>0.41666666666666669</v>
      </c>
    </row>
    <row r="1737" spans="13:21" x14ac:dyDescent="0.2">
      <c r="M1737" s="22" t="str">
        <f t="shared" si="110"/>
        <v xml:space="preserve">  </v>
      </c>
      <c r="O1737" s="24">
        <f t="shared" si="108"/>
        <v>0</v>
      </c>
      <c r="P1737" s="97"/>
      <c r="Q1737" s="23" t="str">
        <f>VLOOKUP(BD!U1737,OPERATION!A$1:C$20,2,TRUE)</f>
        <v>A1</v>
      </c>
      <c r="R1737" s="34" t="s">
        <v>61</v>
      </c>
      <c r="S1737" s="23">
        <f t="shared" si="109"/>
        <v>0</v>
      </c>
      <c r="T1737" s="98">
        <f t="shared" si="111"/>
        <v>6</v>
      </c>
      <c r="U1737" s="99">
        <f>V$1+(INT(SUM(S$2:S1737)/70)*"00:15")</f>
        <v>0.41666666666666669</v>
      </c>
    </row>
    <row r="1738" spans="13:21" x14ac:dyDescent="0.2">
      <c r="M1738" s="22" t="str">
        <f t="shared" si="110"/>
        <v xml:space="preserve">  </v>
      </c>
      <c r="O1738" s="24">
        <f t="shared" si="108"/>
        <v>0</v>
      </c>
      <c r="P1738" s="97"/>
      <c r="Q1738" s="23" t="str">
        <f>VLOOKUP(BD!U1738,OPERATION!A$1:C$20,2,TRUE)</f>
        <v>A1</v>
      </c>
      <c r="R1738" s="34" t="s">
        <v>61</v>
      </c>
      <c r="S1738" s="23">
        <f t="shared" si="109"/>
        <v>0</v>
      </c>
      <c r="T1738" s="98">
        <f t="shared" si="111"/>
        <v>6</v>
      </c>
      <c r="U1738" s="99">
        <f>V$1+(INT(SUM(S$2:S1738)/70)*"00:15")</f>
        <v>0.41666666666666669</v>
      </c>
    </row>
    <row r="1739" spans="13:21" x14ac:dyDescent="0.2">
      <c r="M1739" s="22" t="str">
        <f t="shared" si="110"/>
        <v xml:space="preserve">  </v>
      </c>
      <c r="O1739" s="24">
        <f t="shared" si="108"/>
        <v>0</v>
      </c>
      <c r="P1739" s="97"/>
      <c r="Q1739" s="23" t="str">
        <f>VLOOKUP(BD!U1739,OPERATION!A$1:C$20,2,TRUE)</f>
        <v>A1</v>
      </c>
      <c r="R1739" s="34" t="s">
        <v>61</v>
      </c>
      <c r="S1739" s="23">
        <f t="shared" si="109"/>
        <v>0</v>
      </c>
      <c r="T1739" s="98">
        <f t="shared" si="111"/>
        <v>6</v>
      </c>
      <c r="U1739" s="99">
        <f>V$1+(INT(SUM(S$2:S1739)/70)*"00:15")</f>
        <v>0.41666666666666669</v>
      </c>
    </row>
    <row r="1740" spans="13:21" x14ac:dyDescent="0.2">
      <c r="M1740" s="22" t="str">
        <f t="shared" si="110"/>
        <v xml:space="preserve">  </v>
      </c>
      <c r="O1740" s="24">
        <f t="shared" si="108"/>
        <v>0</v>
      </c>
      <c r="P1740" s="97"/>
      <c r="Q1740" s="23" t="str">
        <f>VLOOKUP(BD!U1740,OPERATION!A$1:C$20,2,TRUE)</f>
        <v>A1</v>
      </c>
      <c r="R1740" s="34" t="s">
        <v>61</v>
      </c>
      <c r="S1740" s="23">
        <f t="shared" si="109"/>
        <v>0</v>
      </c>
      <c r="T1740" s="98">
        <f t="shared" si="111"/>
        <v>6</v>
      </c>
      <c r="U1740" s="99">
        <f>V$1+(INT(SUM(S$2:S1740)/70)*"00:15")</f>
        <v>0.41666666666666669</v>
      </c>
    </row>
    <row r="1741" spans="13:21" x14ac:dyDescent="0.2">
      <c r="M1741" s="22" t="str">
        <f t="shared" si="110"/>
        <v xml:space="preserve">  </v>
      </c>
      <c r="O1741" s="24">
        <f t="shared" si="108"/>
        <v>0</v>
      </c>
      <c r="P1741" s="97"/>
      <c r="Q1741" s="23" t="str">
        <f>VLOOKUP(BD!U1741,OPERATION!A$1:C$20,2,TRUE)</f>
        <v>A1</v>
      </c>
      <c r="R1741" s="34" t="s">
        <v>61</v>
      </c>
      <c r="S1741" s="23">
        <f t="shared" si="109"/>
        <v>0</v>
      </c>
      <c r="T1741" s="98">
        <f t="shared" si="111"/>
        <v>6</v>
      </c>
      <c r="U1741" s="99">
        <f>V$1+(INT(SUM(S$2:S1741)/70)*"00:15")</f>
        <v>0.41666666666666669</v>
      </c>
    </row>
    <row r="1742" spans="13:21" x14ac:dyDescent="0.2">
      <c r="M1742" s="22" t="str">
        <f t="shared" si="110"/>
        <v xml:space="preserve">  </v>
      </c>
      <c r="O1742" s="24">
        <f t="shared" si="108"/>
        <v>0</v>
      </c>
      <c r="P1742" s="97"/>
      <c r="Q1742" s="23" t="str">
        <f>VLOOKUP(BD!U1742,OPERATION!A$1:C$20,2,TRUE)</f>
        <v>A1</v>
      </c>
      <c r="R1742" s="34" t="s">
        <v>61</v>
      </c>
      <c r="S1742" s="23">
        <f t="shared" si="109"/>
        <v>0</v>
      </c>
      <c r="T1742" s="98">
        <f t="shared" si="111"/>
        <v>6</v>
      </c>
      <c r="U1742" s="99">
        <f>V$1+(INT(SUM(S$2:S1742)/70)*"00:15")</f>
        <v>0.41666666666666669</v>
      </c>
    </row>
    <row r="1743" spans="13:21" x14ac:dyDescent="0.2">
      <c r="M1743" s="22" t="str">
        <f t="shared" si="110"/>
        <v xml:space="preserve">  </v>
      </c>
      <c r="O1743" s="24">
        <f t="shared" si="108"/>
        <v>0</v>
      </c>
      <c r="P1743" s="97"/>
      <c r="Q1743" s="23" t="str">
        <f>VLOOKUP(BD!U1743,OPERATION!A$1:C$20,2,TRUE)</f>
        <v>A1</v>
      </c>
      <c r="R1743" s="34" t="s">
        <v>61</v>
      </c>
      <c r="S1743" s="23">
        <f t="shared" si="109"/>
        <v>0</v>
      </c>
      <c r="T1743" s="98">
        <f t="shared" si="111"/>
        <v>6</v>
      </c>
      <c r="U1743" s="99">
        <f>V$1+(INT(SUM(S$2:S1743)/70)*"00:15")</f>
        <v>0.41666666666666669</v>
      </c>
    </row>
    <row r="1744" spans="13:21" x14ac:dyDescent="0.2">
      <c r="M1744" s="22" t="str">
        <f t="shared" si="110"/>
        <v xml:space="preserve">  </v>
      </c>
      <c r="O1744" s="24">
        <f t="shared" si="108"/>
        <v>0</v>
      </c>
      <c r="P1744" s="97"/>
      <c r="Q1744" s="23" t="str">
        <f>VLOOKUP(BD!U1744,OPERATION!A$1:C$20,2,TRUE)</f>
        <v>A1</v>
      </c>
      <c r="R1744" s="34" t="s">
        <v>61</v>
      </c>
      <c r="S1744" s="23">
        <f t="shared" si="109"/>
        <v>0</v>
      </c>
      <c r="T1744" s="98">
        <f t="shared" si="111"/>
        <v>6</v>
      </c>
      <c r="U1744" s="99">
        <f>V$1+(INT(SUM(S$2:S1744)/70)*"00:15")</f>
        <v>0.41666666666666669</v>
      </c>
    </row>
    <row r="1745" spans="13:21" x14ac:dyDescent="0.2">
      <c r="M1745" s="22" t="str">
        <f t="shared" si="110"/>
        <v xml:space="preserve">  </v>
      </c>
      <c r="O1745" s="24">
        <f t="shared" si="108"/>
        <v>0</v>
      </c>
      <c r="P1745" s="97"/>
      <c r="Q1745" s="23" t="str">
        <f>VLOOKUP(BD!U1745,OPERATION!A$1:C$20,2,TRUE)</f>
        <v>A1</v>
      </c>
      <c r="R1745" s="34" t="s">
        <v>61</v>
      </c>
      <c r="S1745" s="23">
        <f t="shared" si="109"/>
        <v>0</v>
      </c>
      <c r="T1745" s="98">
        <f t="shared" si="111"/>
        <v>6</v>
      </c>
      <c r="U1745" s="99">
        <f>V$1+(INT(SUM(S$2:S1745)/70)*"00:15")</f>
        <v>0.41666666666666669</v>
      </c>
    </row>
    <row r="1746" spans="13:21" x14ac:dyDescent="0.2">
      <c r="M1746" s="22" t="str">
        <f t="shared" si="110"/>
        <v xml:space="preserve">  </v>
      </c>
      <c r="O1746" s="24">
        <f t="shared" si="108"/>
        <v>0</v>
      </c>
      <c r="P1746" s="97"/>
      <c r="Q1746" s="23" t="str">
        <f>VLOOKUP(BD!U1746,OPERATION!A$1:C$20,2,TRUE)</f>
        <v>A1</v>
      </c>
      <c r="R1746" s="34" t="s">
        <v>61</v>
      </c>
      <c r="S1746" s="23">
        <f t="shared" si="109"/>
        <v>0</v>
      </c>
      <c r="T1746" s="98">
        <f t="shared" si="111"/>
        <v>6</v>
      </c>
      <c r="U1746" s="99">
        <f>V$1+(INT(SUM(S$2:S1746)/70)*"00:15")</f>
        <v>0.41666666666666669</v>
      </c>
    </row>
    <row r="1747" spans="13:21" x14ac:dyDescent="0.2">
      <c r="M1747" s="22" t="str">
        <f t="shared" si="110"/>
        <v xml:space="preserve">  </v>
      </c>
      <c r="O1747" s="24">
        <f t="shared" si="108"/>
        <v>0</v>
      </c>
      <c r="P1747" s="97"/>
      <c r="Q1747" s="23" t="str">
        <f>VLOOKUP(BD!U1747,OPERATION!A$1:C$20,2,TRUE)</f>
        <v>A1</v>
      </c>
      <c r="R1747" s="34" t="s">
        <v>61</v>
      </c>
      <c r="S1747" s="23">
        <f t="shared" si="109"/>
        <v>0</v>
      </c>
      <c r="T1747" s="98">
        <f t="shared" si="111"/>
        <v>6</v>
      </c>
      <c r="U1747" s="99">
        <f>V$1+(INT(SUM(S$2:S1747)/70)*"00:15")</f>
        <v>0.41666666666666669</v>
      </c>
    </row>
    <row r="1748" spans="13:21" x14ac:dyDescent="0.2">
      <c r="M1748" s="22" t="str">
        <f t="shared" si="110"/>
        <v xml:space="preserve">  </v>
      </c>
      <c r="O1748" s="24">
        <f t="shared" si="108"/>
        <v>0</v>
      </c>
      <c r="P1748" s="97"/>
      <c r="Q1748" s="23" t="str">
        <f>VLOOKUP(BD!U1748,OPERATION!A$1:C$20,2,TRUE)</f>
        <v>A1</v>
      </c>
      <c r="R1748" s="34" t="s">
        <v>61</v>
      </c>
      <c r="S1748" s="23">
        <f t="shared" si="109"/>
        <v>0</v>
      </c>
      <c r="T1748" s="98">
        <f t="shared" si="111"/>
        <v>6</v>
      </c>
      <c r="U1748" s="99">
        <f>V$1+(INT(SUM(S$2:S1748)/70)*"00:15")</f>
        <v>0.41666666666666669</v>
      </c>
    </row>
    <row r="1749" spans="13:21" x14ac:dyDescent="0.2">
      <c r="M1749" s="22" t="str">
        <f t="shared" si="110"/>
        <v xml:space="preserve">  </v>
      </c>
      <c r="O1749" s="24">
        <f t="shared" si="108"/>
        <v>0</v>
      </c>
      <c r="P1749" s="97"/>
      <c r="Q1749" s="23" t="str">
        <f>VLOOKUP(BD!U1749,OPERATION!A$1:C$20,2,TRUE)</f>
        <v>A1</v>
      </c>
      <c r="R1749" s="34" t="s">
        <v>61</v>
      </c>
      <c r="S1749" s="23">
        <f t="shared" si="109"/>
        <v>0</v>
      </c>
      <c r="T1749" s="98">
        <f t="shared" si="111"/>
        <v>6</v>
      </c>
      <c r="U1749" s="99">
        <f>V$1+(INT(SUM(S$2:S1749)/70)*"00:15")</f>
        <v>0.41666666666666669</v>
      </c>
    </row>
    <row r="1750" spans="13:21" x14ac:dyDescent="0.2">
      <c r="M1750" s="22" t="str">
        <f t="shared" si="110"/>
        <v xml:space="preserve">  </v>
      </c>
      <c r="O1750" s="24">
        <f t="shared" si="108"/>
        <v>0</v>
      </c>
      <c r="P1750" s="97"/>
      <c r="Q1750" s="23" t="str">
        <f>VLOOKUP(BD!U1750,OPERATION!A$1:C$20,2,TRUE)</f>
        <v>A1</v>
      </c>
      <c r="R1750" s="34" t="s">
        <v>61</v>
      </c>
      <c r="S1750" s="23">
        <f t="shared" si="109"/>
        <v>0</v>
      </c>
      <c r="T1750" s="98">
        <f t="shared" si="111"/>
        <v>6</v>
      </c>
      <c r="U1750" s="99">
        <f>V$1+(INT(SUM(S$2:S1750)/70)*"00:15")</f>
        <v>0.41666666666666669</v>
      </c>
    </row>
    <row r="1751" spans="13:21" x14ac:dyDescent="0.2">
      <c r="M1751" s="22" t="str">
        <f t="shared" si="110"/>
        <v xml:space="preserve">  </v>
      </c>
      <c r="O1751" s="24">
        <f t="shared" si="108"/>
        <v>0</v>
      </c>
      <c r="P1751" s="97"/>
      <c r="Q1751" s="23" t="str">
        <f>VLOOKUP(BD!U1751,OPERATION!A$1:C$20,2,TRUE)</f>
        <v>A1</v>
      </c>
      <c r="R1751" s="34" t="s">
        <v>61</v>
      </c>
      <c r="S1751" s="23">
        <f t="shared" si="109"/>
        <v>0</v>
      </c>
      <c r="T1751" s="98">
        <f t="shared" si="111"/>
        <v>6</v>
      </c>
      <c r="U1751" s="99">
        <f>V$1+(INT(SUM(S$2:S1751)/70)*"00:15")</f>
        <v>0.41666666666666669</v>
      </c>
    </row>
    <row r="1752" spans="13:21" x14ac:dyDescent="0.2">
      <c r="M1752" s="22" t="str">
        <f t="shared" si="110"/>
        <v xml:space="preserve">  </v>
      </c>
      <c r="O1752" s="24">
        <f t="shared" si="108"/>
        <v>0</v>
      </c>
      <c r="P1752" s="97"/>
      <c r="Q1752" s="23" t="str">
        <f>VLOOKUP(BD!U1752,OPERATION!A$1:C$20,2,TRUE)</f>
        <v>A1</v>
      </c>
      <c r="R1752" s="34" t="s">
        <v>61</v>
      </c>
      <c r="S1752" s="23">
        <f t="shared" si="109"/>
        <v>0</v>
      </c>
      <c r="T1752" s="98">
        <f t="shared" si="111"/>
        <v>6</v>
      </c>
      <c r="U1752" s="99">
        <f>V$1+(INT(SUM(S$2:S1752)/70)*"00:15")</f>
        <v>0.41666666666666669</v>
      </c>
    </row>
    <row r="1753" spans="13:21" x14ac:dyDescent="0.2">
      <c r="M1753" s="22" t="str">
        <f t="shared" si="110"/>
        <v xml:space="preserve">  </v>
      </c>
      <c r="O1753" s="24">
        <f t="shared" si="108"/>
        <v>0</v>
      </c>
      <c r="P1753" s="97"/>
      <c r="Q1753" s="23" t="str">
        <f>VLOOKUP(BD!U1753,OPERATION!A$1:C$20,2,TRUE)</f>
        <v>A1</v>
      </c>
      <c r="R1753" s="34" t="s">
        <v>61</v>
      </c>
      <c r="S1753" s="23">
        <f t="shared" si="109"/>
        <v>0</v>
      </c>
      <c r="T1753" s="98">
        <f t="shared" si="111"/>
        <v>6</v>
      </c>
      <c r="U1753" s="99">
        <f>V$1+(INT(SUM(S$2:S1753)/70)*"00:15")</f>
        <v>0.41666666666666669</v>
      </c>
    </row>
    <row r="1754" spans="13:21" x14ac:dyDescent="0.2">
      <c r="M1754" s="22" t="str">
        <f t="shared" si="110"/>
        <v xml:space="preserve">  </v>
      </c>
      <c r="O1754" s="24">
        <f t="shared" si="108"/>
        <v>0</v>
      </c>
      <c r="P1754" s="97"/>
      <c r="Q1754" s="23" t="str">
        <f>VLOOKUP(BD!U1754,OPERATION!A$1:C$20,2,TRUE)</f>
        <v>A1</v>
      </c>
      <c r="R1754" s="34" t="s">
        <v>61</v>
      </c>
      <c r="S1754" s="23">
        <f t="shared" si="109"/>
        <v>0</v>
      </c>
      <c r="T1754" s="98">
        <f t="shared" si="111"/>
        <v>6</v>
      </c>
      <c r="U1754" s="99">
        <f>V$1+(INT(SUM(S$2:S1754)/70)*"00:15")</f>
        <v>0.41666666666666669</v>
      </c>
    </row>
    <row r="1755" spans="13:21" x14ac:dyDescent="0.2">
      <c r="M1755" s="22" t="str">
        <f t="shared" si="110"/>
        <v xml:space="preserve">  </v>
      </c>
      <c r="O1755" s="24">
        <f t="shared" si="108"/>
        <v>0</v>
      </c>
      <c r="P1755" s="97"/>
      <c r="Q1755" s="23" t="str">
        <f>VLOOKUP(BD!U1755,OPERATION!A$1:C$20,2,TRUE)</f>
        <v>A1</v>
      </c>
      <c r="R1755" s="34" t="s">
        <v>61</v>
      </c>
      <c r="S1755" s="23">
        <f t="shared" si="109"/>
        <v>0</v>
      </c>
      <c r="T1755" s="98">
        <f t="shared" si="111"/>
        <v>6</v>
      </c>
      <c r="U1755" s="99">
        <f>V$1+(INT(SUM(S$2:S1755)/70)*"00:15")</f>
        <v>0.41666666666666669</v>
      </c>
    </row>
    <row r="1756" spans="13:21" x14ac:dyDescent="0.2">
      <c r="M1756" s="22" t="str">
        <f t="shared" si="110"/>
        <v xml:space="preserve">  </v>
      </c>
      <c r="O1756" s="24">
        <f t="shared" si="108"/>
        <v>0</v>
      </c>
      <c r="P1756" s="97"/>
      <c r="Q1756" s="23" t="str">
        <f>VLOOKUP(BD!U1756,OPERATION!A$1:C$20,2,TRUE)</f>
        <v>A1</v>
      </c>
      <c r="R1756" s="34" t="s">
        <v>61</v>
      </c>
      <c r="S1756" s="23">
        <f t="shared" si="109"/>
        <v>0</v>
      </c>
      <c r="T1756" s="98">
        <f t="shared" si="111"/>
        <v>6</v>
      </c>
      <c r="U1756" s="99">
        <f>V$1+(INT(SUM(S$2:S1756)/70)*"00:15")</f>
        <v>0.41666666666666669</v>
      </c>
    </row>
    <row r="1757" spans="13:21" x14ac:dyDescent="0.2">
      <c r="M1757" s="22" t="str">
        <f t="shared" si="110"/>
        <v xml:space="preserve">  </v>
      </c>
      <c r="O1757" s="24">
        <f t="shared" si="108"/>
        <v>0</v>
      </c>
      <c r="P1757" s="97"/>
      <c r="Q1757" s="23" t="str">
        <f>VLOOKUP(BD!U1757,OPERATION!A$1:C$20,2,TRUE)</f>
        <v>A1</v>
      </c>
      <c r="R1757" s="34" t="s">
        <v>61</v>
      </c>
      <c r="S1757" s="23">
        <f t="shared" si="109"/>
        <v>0</v>
      </c>
      <c r="T1757" s="98">
        <f t="shared" si="111"/>
        <v>6</v>
      </c>
      <c r="U1757" s="99">
        <f>V$1+(INT(SUM(S$2:S1757)/70)*"00:15")</f>
        <v>0.41666666666666669</v>
      </c>
    </row>
    <row r="1758" spans="13:21" x14ac:dyDescent="0.2">
      <c r="M1758" s="22" t="str">
        <f t="shared" si="110"/>
        <v xml:space="preserve">  </v>
      </c>
      <c r="O1758" s="24">
        <f t="shared" si="108"/>
        <v>0</v>
      </c>
      <c r="P1758" s="97"/>
      <c r="Q1758" s="23" t="str">
        <f>VLOOKUP(BD!U1758,OPERATION!A$1:C$20,2,TRUE)</f>
        <v>A1</v>
      </c>
      <c r="R1758" s="34" t="s">
        <v>61</v>
      </c>
      <c r="S1758" s="23">
        <f t="shared" si="109"/>
        <v>0</v>
      </c>
      <c r="T1758" s="98">
        <f t="shared" si="111"/>
        <v>6</v>
      </c>
      <c r="U1758" s="99">
        <f>V$1+(INT(SUM(S$2:S1758)/70)*"00:15")</f>
        <v>0.41666666666666669</v>
      </c>
    </row>
    <row r="1759" spans="13:21" x14ac:dyDescent="0.2">
      <c r="M1759" s="22" t="str">
        <f t="shared" si="110"/>
        <v xml:space="preserve">  </v>
      </c>
      <c r="O1759" s="24">
        <f t="shared" si="108"/>
        <v>0</v>
      </c>
      <c r="P1759" s="97"/>
      <c r="Q1759" s="23" t="str">
        <f>VLOOKUP(BD!U1759,OPERATION!A$1:C$20,2,TRUE)</f>
        <v>A1</v>
      </c>
      <c r="R1759" s="34" t="s">
        <v>61</v>
      </c>
      <c r="S1759" s="23">
        <f t="shared" si="109"/>
        <v>0</v>
      </c>
      <c r="T1759" s="98">
        <f t="shared" si="111"/>
        <v>6</v>
      </c>
      <c r="U1759" s="99">
        <f>V$1+(INT(SUM(S$2:S1759)/70)*"00:15")</f>
        <v>0.41666666666666669</v>
      </c>
    </row>
    <row r="1760" spans="13:21" x14ac:dyDescent="0.2">
      <c r="M1760" s="22" t="str">
        <f t="shared" si="110"/>
        <v xml:space="preserve">  </v>
      </c>
      <c r="O1760" s="24">
        <f t="shared" si="108"/>
        <v>0</v>
      </c>
      <c r="P1760" s="97"/>
      <c r="Q1760" s="23" t="str">
        <f>VLOOKUP(BD!U1760,OPERATION!A$1:C$20,2,TRUE)</f>
        <v>A1</v>
      </c>
      <c r="R1760" s="34" t="s">
        <v>61</v>
      </c>
      <c r="S1760" s="23">
        <f t="shared" si="109"/>
        <v>0</v>
      </c>
      <c r="T1760" s="98">
        <f t="shared" si="111"/>
        <v>6</v>
      </c>
      <c r="U1760" s="99">
        <f>V$1+(INT(SUM(S$2:S1760)/70)*"00:15")</f>
        <v>0.41666666666666669</v>
      </c>
    </row>
    <row r="1761" spans="13:21" x14ac:dyDescent="0.2">
      <c r="M1761" s="22" t="str">
        <f t="shared" si="110"/>
        <v xml:space="preserve">  </v>
      </c>
      <c r="O1761" s="24">
        <f t="shared" si="108"/>
        <v>0</v>
      </c>
      <c r="P1761" s="97"/>
      <c r="Q1761" s="23" t="str">
        <f>VLOOKUP(BD!U1761,OPERATION!A$1:C$20,2,TRUE)</f>
        <v>A1</v>
      </c>
      <c r="R1761" s="34" t="s">
        <v>61</v>
      </c>
      <c r="S1761" s="23">
        <f t="shared" si="109"/>
        <v>0</v>
      </c>
      <c r="T1761" s="98">
        <f t="shared" si="111"/>
        <v>6</v>
      </c>
      <c r="U1761" s="99">
        <f>V$1+(INT(SUM(S$2:S1761)/70)*"00:15")</f>
        <v>0.41666666666666669</v>
      </c>
    </row>
    <row r="1762" spans="13:21" x14ac:dyDescent="0.2">
      <c r="M1762" s="22" t="str">
        <f t="shared" si="110"/>
        <v xml:space="preserve">  </v>
      </c>
      <c r="O1762" s="24">
        <f t="shared" si="108"/>
        <v>0</v>
      </c>
      <c r="P1762" s="97"/>
      <c r="Q1762" s="23" t="str">
        <f>VLOOKUP(BD!U1762,OPERATION!A$1:C$20,2,TRUE)</f>
        <v>A1</v>
      </c>
      <c r="R1762" s="34" t="s">
        <v>61</v>
      </c>
      <c r="S1762" s="23">
        <f t="shared" si="109"/>
        <v>0</v>
      </c>
      <c r="T1762" s="98">
        <f t="shared" si="111"/>
        <v>6</v>
      </c>
      <c r="U1762" s="99">
        <f>V$1+(INT(SUM(S$2:S1762)/70)*"00:15")</f>
        <v>0.41666666666666669</v>
      </c>
    </row>
    <row r="1763" spans="13:21" x14ac:dyDescent="0.2">
      <c r="M1763" s="22" t="str">
        <f t="shared" si="110"/>
        <v xml:space="preserve">  </v>
      </c>
      <c r="O1763" s="24">
        <f t="shared" si="108"/>
        <v>0</v>
      </c>
      <c r="P1763" s="97"/>
      <c r="Q1763" s="23" t="str">
        <f>VLOOKUP(BD!U1763,OPERATION!A$1:C$20,2,TRUE)</f>
        <v>A1</v>
      </c>
      <c r="R1763" s="34" t="s">
        <v>61</v>
      </c>
      <c r="S1763" s="23">
        <f t="shared" si="109"/>
        <v>0</v>
      </c>
      <c r="T1763" s="98">
        <f t="shared" si="111"/>
        <v>6</v>
      </c>
      <c r="U1763" s="99">
        <f>V$1+(INT(SUM(S$2:S1763)/70)*"00:15")</f>
        <v>0.41666666666666669</v>
      </c>
    </row>
    <row r="1764" spans="13:21" x14ac:dyDescent="0.2">
      <c r="M1764" s="22" t="str">
        <f t="shared" si="110"/>
        <v xml:space="preserve">  </v>
      </c>
      <c r="O1764" s="24">
        <f t="shared" si="108"/>
        <v>0</v>
      </c>
      <c r="P1764" s="97"/>
      <c r="Q1764" s="23" t="str">
        <f>VLOOKUP(BD!U1764,OPERATION!A$1:C$20,2,TRUE)</f>
        <v>A1</v>
      </c>
      <c r="R1764" s="34" t="s">
        <v>61</v>
      </c>
      <c r="S1764" s="23">
        <f t="shared" si="109"/>
        <v>0</v>
      </c>
      <c r="T1764" s="98">
        <f t="shared" si="111"/>
        <v>6</v>
      </c>
      <c r="U1764" s="99">
        <f>V$1+(INT(SUM(S$2:S1764)/70)*"00:15")</f>
        <v>0.41666666666666669</v>
      </c>
    </row>
    <row r="1765" spans="13:21" x14ac:dyDescent="0.2">
      <c r="M1765" s="22" t="str">
        <f t="shared" si="110"/>
        <v xml:space="preserve">  </v>
      </c>
      <c r="O1765" s="24">
        <f t="shared" si="108"/>
        <v>0</v>
      </c>
      <c r="P1765" s="97"/>
      <c r="Q1765" s="23" t="str">
        <f>VLOOKUP(BD!U1765,OPERATION!A$1:C$20,2,TRUE)</f>
        <v>A1</v>
      </c>
      <c r="R1765" s="34" t="s">
        <v>61</v>
      </c>
      <c r="S1765" s="23">
        <f t="shared" si="109"/>
        <v>0</v>
      </c>
      <c r="T1765" s="98">
        <f t="shared" si="111"/>
        <v>6</v>
      </c>
      <c r="U1765" s="99">
        <f>V$1+(INT(SUM(S$2:S1765)/70)*"00:15")</f>
        <v>0.41666666666666669</v>
      </c>
    </row>
    <row r="1766" spans="13:21" x14ac:dyDescent="0.2">
      <c r="M1766" s="22" t="str">
        <f t="shared" si="110"/>
        <v xml:space="preserve">  </v>
      </c>
      <c r="O1766" s="24">
        <f t="shared" si="108"/>
        <v>0</v>
      </c>
      <c r="P1766" s="97"/>
      <c r="Q1766" s="23" t="str">
        <f>VLOOKUP(BD!U1766,OPERATION!A$1:C$20,2,TRUE)</f>
        <v>A1</v>
      </c>
      <c r="R1766" s="34" t="s">
        <v>61</v>
      </c>
      <c r="S1766" s="23">
        <f t="shared" si="109"/>
        <v>0</v>
      </c>
      <c r="T1766" s="98">
        <f t="shared" si="111"/>
        <v>6</v>
      </c>
      <c r="U1766" s="99">
        <f>V$1+(INT(SUM(S$2:S1766)/70)*"00:15")</f>
        <v>0.41666666666666669</v>
      </c>
    </row>
    <row r="1767" spans="13:21" x14ac:dyDescent="0.2">
      <c r="M1767" s="22" t="str">
        <f t="shared" si="110"/>
        <v xml:space="preserve">  </v>
      </c>
      <c r="O1767" s="24">
        <f t="shared" si="108"/>
        <v>0</v>
      </c>
      <c r="P1767" s="97"/>
      <c r="Q1767" s="23" t="str">
        <f>VLOOKUP(BD!U1767,OPERATION!A$1:C$20,2,TRUE)</f>
        <v>A1</v>
      </c>
      <c r="R1767" s="34" t="s">
        <v>61</v>
      </c>
      <c r="S1767" s="23">
        <f t="shared" si="109"/>
        <v>0</v>
      </c>
      <c r="T1767" s="98">
        <f t="shared" si="111"/>
        <v>6</v>
      </c>
      <c r="U1767" s="99">
        <f>V$1+(INT(SUM(S$2:S1767)/70)*"00:15")</f>
        <v>0.41666666666666669</v>
      </c>
    </row>
    <row r="1768" spans="13:21" x14ac:dyDescent="0.2">
      <c r="M1768" s="22" t="str">
        <f t="shared" si="110"/>
        <v xml:space="preserve">  </v>
      </c>
      <c r="O1768" s="24">
        <f t="shared" si="108"/>
        <v>0</v>
      </c>
      <c r="P1768" s="97"/>
      <c r="Q1768" s="23" t="str">
        <f>VLOOKUP(BD!U1768,OPERATION!A$1:C$20,2,TRUE)</f>
        <v>A1</v>
      </c>
      <c r="R1768" s="34" t="s">
        <v>61</v>
      </c>
      <c r="S1768" s="23">
        <f t="shared" si="109"/>
        <v>0</v>
      </c>
      <c r="T1768" s="98">
        <f t="shared" si="111"/>
        <v>6</v>
      </c>
      <c r="U1768" s="99">
        <f>V$1+(INT(SUM(S$2:S1768)/70)*"00:15")</f>
        <v>0.41666666666666669</v>
      </c>
    </row>
    <row r="1769" spans="13:21" x14ac:dyDescent="0.2">
      <c r="M1769" s="22" t="str">
        <f t="shared" si="110"/>
        <v xml:space="preserve">  </v>
      </c>
      <c r="O1769" s="24">
        <f t="shared" si="108"/>
        <v>0</v>
      </c>
      <c r="P1769" s="97"/>
      <c r="Q1769" s="23" t="str">
        <f>VLOOKUP(BD!U1769,OPERATION!A$1:C$20,2,TRUE)</f>
        <v>A1</v>
      </c>
      <c r="R1769" s="34" t="s">
        <v>61</v>
      </c>
      <c r="S1769" s="23">
        <f t="shared" si="109"/>
        <v>0</v>
      </c>
      <c r="T1769" s="98">
        <f t="shared" si="111"/>
        <v>6</v>
      </c>
      <c r="U1769" s="99">
        <f>V$1+(INT(SUM(S$2:S1769)/70)*"00:15")</f>
        <v>0.41666666666666669</v>
      </c>
    </row>
    <row r="1770" spans="13:21" x14ac:dyDescent="0.2">
      <c r="M1770" s="22" t="str">
        <f t="shared" si="110"/>
        <v xml:space="preserve">  </v>
      </c>
      <c r="O1770" s="24">
        <f t="shared" si="108"/>
        <v>0</v>
      </c>
      <c r="P1770" s="97"/>
      <c r="Q1770" s="23" t="str">
        <f>VLOOKUP(BD!U1770,OPERATION!A$1:C$20,2,TRUE)</f>
        <v>A1</v>
      </c>
      <c r="R1770" s="34" t="s">
        <v>61</v>
      </c>
      <c r="S1770" s="23">
        <f t="shared" si="109"/>
        <v>0</v>
      </c>
      <c r="T1770" s="98">
        <f t="shared" si="111"/>
        <v>6</v>
      </c>
      <c r="U1770" s="99">
        <f>V$1+(INT(SUM(S$2:S1770)/70)*"00:15")</f>
        <v>0.41666666666666669</v>
      </c>
    </row>
    <row r="1771" spans="13:21" x14ac:dyDescent="0.2">
      <c r="M1771" s="22" t="str">
        <f t="shared" si="110"/>
        <v xml:space="preserve">  </v>
      </c>
      <c r="O1771" s="24">
        <f t="shared" si="108"/>
        <v>0</v>
      </c>
      <c r="P1771" s="97"/>
      <c r="Q1771" s="23" t="str">
        <f>VLOOKUP(BD!U1771,OPERATION!A$1:C$20,2,TRUE)</f>
        <v>A1</v>
      </c>
      <c r="R1771" s="34" t="s">
        <v>61</v>
      </c>
      <c r="S1771" s="23">
        <f t="shared" si="109"/>
        <v>0</v>
      </c>
      <c r="T1771" s="98">
        <f t="shared" si="111"/>
        <v>6</v>
      </c>
      <c r="U1771" s="99">
        <f>V$1+(INT(SUM(S$2:S1771)/70)*"00:15")</f>
        <v>0.41666666666666669</v>
      </c>
    </row>
    <row r="1772" spans="13:21" x14ac:dyDescent="0.2">
      <c r="M1772" s="22" t="str">
        <f t="shared" si="110"/>
        <v xml:space="preserve">  </v>
      </c>
      <c r="O1772" s="24">
        <f t="shared" si="108"/>
        <v>0</v>
      </c>
      <c r="P1772" s="97"/>
      <c r="Q1772" s="23" t="str">
        <f>VLOOKUP(BD!U1772,OPERATION!A$1:C$20,2,TRUE)</f>
        <v>A1</v>
      </c>
      <c r="R1772" s="34" t="s">
        <v>61</v>
      </c>
      <c r="S1772" s="23">
        <f t="shared" si="109"/>
        <v>0</v>
      </c>
      <c r="T1772" s="98">
        <f t="shared" si="111"/>
        <v>6</v>
      </c>
      <c r="U1772" s="99">
        <f>V$1+(INT(SUM(S$2:S1772)/70)*"00:15")</f>
        <v>0.41666666666666669</v>
      </c>
    </row>
    <row r="1773" spans="13:21" x14ac:dyDescent="0.2">
      <c r="M1773" s="22" t="str">
        <f t="shared" si="110"/>
        <v xml:space="preserve">  </v>
      </c>
      <c r="O1773" s="24">
        <f t="shared" si="108"/>
        <v>0</v>
      </c>
      <c r="P1773" s="97"/>
      <c r="Q1773" s="23" t="str">
        <f>VLOOKUP(BD!U1773,OPERATION!A$1:C$20,2,TRUE)</f>
        <v>A1</v>
      </c>
      <c r="R1773" s="34" t="s">
        <v>61</v>
      </c>
      <c r="S1773" s="23">
        <f t="shared" si="109"/>
        <v>0</v>
      </c>
      <c r="T1773" s="98">
        <f t="shared" si="111"/>
        <v>6</v>
      </c>
      <c r="U1773" s="99">
        <f>V$1+(INT(SUM(S$2:S1773)/70)*"00:15")</f>
        <v>0.41666666666666669</v>
      </c>
    </row>
    <row r="1774" spans="13:21" x14ac:dyDescent="0.2">
      <c r="M1774" s="22" t="str">
        <f t="shared" si="110"/>
        <v xml:space="preserve">  </v>
      </c>
      <c r="O1774" s="24">
        <f t="shared" si="108"/>
        <v>0</v>
      </c>
      <c r="P1774" s="97"/>
      <c r="Q1774" s="23" t="str">
        <f>VLOOKUP(BD!U1774,OPERATION!A$1:C$20,2,TRUE)</f>
        <v>A1</v>
      </c>
      <c r="R1774" s="34" t="s">
        <v>61</v>
      </c>
      <c r="S1774" s="23">
        <f t="shared" si="109"/>
        <v>0</v>
      </c>
      <c r="T1774" s="98">
        <f t="shared" si="111"/>
        <v>6</v>
      </c>
      <c r="U1774" s="99">
        <f>V$1+(INT(SUM(S$2:S1774)/70)*"00:15")</f>
        <v>0.41666666666666669</v>
      </c>
    </row>
    <row r="1775" spans="13:21" x14ac:dyDescent="0.2">
      <c r="M1775" s="22" t="str">
        <f t="shared" si="110"/>
        <v xml:space="preserve">  </v>
      </c>
      <c r="O1775" s="24">
        <f t="shared" si="108"/>
        <v>0</v>
      </c>
      <c r="P1775" s="97"/>
      <c r="Q1775" s="23" t="str">
        <f>VLOOKUP(BD!U1775,OPERATION!A$1:C$20,2,TRUE)</f>
        <v>A1</v>
      </c>
      <c r="R1775" s="34" t="s">
        <v>61</v>
      </c>
      <c r="S1775" s="23">
        <f t="shared" si="109"/>
        <v>0</v>
      </c>
      <c r="T1775" s="98">
        <f t="shared" si="111"/>
        <v>6</v>
      </c>
      <c r="U1775" s="99">
        <f>V$1+(INT(SUM(S$2:S1775)/70)*"00:15")</f>
        <v>0.41666666666666669</v>
      </c>
    </row>
    <row r="1776" spans="13:21" x14ac:dyDescent="0.2">
      <c r="M1776" s="22" t="str">
        <f t="shared" si="110"/>
        <v xml:space="preserve">  </v>
      </c>
      <c r="O1776" s="24">
        <f t="shared" si="108"/>
        <v>0</v>
      </c>
      <c r="P1776" s="97"/>
      <c r="Q1776" s="23" t="str">
        <f>VLOOKUP(BD!U1776,OPERATION!A$1:C$20,2,TRUE)</f>
        <v>A1</v>
      </c>
      <c r="R1776" s="34" t="s">
        <v>61</v>
      </c>
      <c r="S1776" s="23">
        <f t="shared" si="109"/>
        <v>0</v>
      </c>
      <c r="T1776" s="98">
        <f t="shared" si="111"/>
        <v>6</v>
      </c>
      <c r="U1776" s="99">
        <f>V$1+(INT(SUM(S$2:S1776)/70)*"00:15")</f>
        <v>0.41666666666666669</v>
      </c>
    </row>
    <row r="1777" spans="13:21" x14ac:dyDescent="0.2">
      <c r="M1777" s="22" t="str">
        <f t="shared" si="110"/>
        <v xml:space="preserve">  </v>
      </c>
      <c r="O1777" s="24">
        <f t="shared" si="108"/>
        <v>0</v>
      </c>
      <c r="P1777" s="97"/>
      <c r="Q1777" s="23" t="str">
        <f>VLOOKUP(BD!U1777,OPERATION!A$1:C$20,2,TRUE)</f>
        <v>A1</v>
      </c>
      <c r="R1777" s="34" t="s">
        <v>61</v>
      </c>
      <c r="S1777" s="23">
        <f t="shared" si="109"/>
        <v>0</v>
      </c>
      <c r="T1777" s="98">
        <f t="shared" si="111"/>
        <v>6</v>
      </c>
      <c r="U1777" s="99">
        <f>V$1+(INT(SUM(S$2:S1777)/70)*"00:15")</f>
        <v>0.41666666666666669</v>
      </c>
    </row>
    <row r="1778" spans="13:21" x14ac:dyDescent="0.2">
      <c r="M1778" s="22" t="str">
        <f t="shared" si="110"/>
        <v xml:space="preserve">  </v>
      </c>
      <c r="O1778" s="24">
        <f t="shared" si="108"/>
        <v>0</v>
      </c>
      <c r="P1778" s="97"/>
      <c r="Q1778" s="23" t="str">
        <f>VLOOKUP(BD!U1778,OPERATION!A$1:C$20,2,TRUE)</f>
        <v>A1</v>
      </c>
      <c r="R1778" s="34" t="s">
        <v>61</v>
      </c>
      <c r="S1778" s="23">
        <f t="shared" si="109"/>
        <v>0</v>
      </c>
      <c r="T1778" s="98">
        <f t="shared" si="111"/>
        <v>6</v>
      </c>
      <c r="U1778" s="99">
        <f>V$1+(INT(SUM(S$2:S1778)/70)*"00:15")</f>
        <v>0.41666666666666669</v>
      </c>
    </row>
    <row r="1779" spans="13:21" x14ac:dyDescent="0.2">
      <c r="M1779" s="22" t="str">
        <f t="shared" si="110"/>
        <v xml:space="preserve">  </v>
      </c>
      <c r="O1779" s="24">
        <f t="shared" si="108"/>
        <v>0</v>
      </c>
      <c r="P1779" s="97"/>
      <c r="Q1779" s="23" t="str">
        <f>VLOOKUP(BD!U1779,OPERATION!A$1:C$20,2,TRUE)</f>
        <v>A1</v>
      </c>
      <c r="R1779" s="34" t="s">
        <v>61</v>
      </c>
      <c r="S1779" s="23">
        <f t="shared" si="109"/>
        <v>0</v>
      </c>
      <c r="T1779" s="98">
        <f t="shared" si="111"/>
        <v>6</v>
      </c>
      <c r="U1779" s="99">
        <f>V$1+(INT(SUM(S$2:S1779)/70)*"00:15")</f>
        <v>0.41666666666666669</v>
      </c>
    </row>
    <row r="1780" spans="13:21" x14ac:dyDescent="0.2">
      <c r="M1780" s="22" t="str">
        <f t="shared" si="110"/>
        <v xml:space="preserve">  </v>
      </c>
      <c r="O1780" s="24">
        <f t="shared" si="108"/>
        <v>0</v>
      </c>
      <c r="P1780" s="97"/>
      <c r="Q1780" s="23" t="str">
        <f>VLOOKUP(BD!U1780,OPERATION!A$1:C$20,2,TRUE)</f>
        <v>A1</v>
      </c>
      <c r="R1780" s="34" t="s">
        <v>61</v>
      </c>
      <c r="S1780" s="23">
        <f t="shared" si="109"/>
        <v>0</v>
      </c>
      <c r="T1780" s="98">
        <f t="shared" si="111"/>
        <v>6</v>
      </c>
      <c r="U1780" s="99">
        <f>V$1+(INT(SUM(S$2:S1780)/70)*"00:15")</f>
        <v>0.41666666666666669</v>
      </c>
    </row>
    <row r="1781" spans="13:21" x14ac:dyDescent="0.2">
      <c r="M1781" s="22" t="str">
        <f t="shared" si="110"/>
        <v xml:space="preserve">  </v>
      </c>
      <c r="O1781" s="24">
        <f t="shared" si="108"/>
        <v>0</v>
      </c>
      <c r="P1781" s="97"/>
      <c r="Q1781" s="23" t="str">
        <f>VLOOKUP(BD!U1781,OPERATION!A$1:C$20,2,TRUE)</f>
        <v>A1</v>
      </c>
      <c r="R1781" s="34" t="s">
        <v>61</v>
      </c>
      <c r="S1781" s="23">
        <f t="shared" si="109"/>
        <v>0</v>
      </c>
      <c r="T1781" s="98">
        <f t="shared" si="111"/>
        <v>6</v>
      </c>
      <c r="U1781" s="99">
        <f>V$1+(INT(SUM(S$2:S1781)/70)*"00:15")</f>
        <v>0.41666666666666669</v>
      </c>
    </row>
    <row r="1782" spans="13:21" x14ac:dyDescent="0.2">
      <c r="M1782" s="22" t="str">
        <f t="shared" si="110"/>
        <v xml:space="preserve">  </v>
      </c>
      <c r="O1782" s="24">
        <f t="shared" si="108"/>
        <v>0</v>
      </c>
      <c r="P1782" s="97"/>
      <c r="Q1782" s="23" t="str">
        <f>VLOOKUP(BD!U1782,OPERATION!A$1:C$20,2,TRUE)</f>
        <v>A1</v>
      </c>
      <c r="R1782" s="34" t="s">
        <v>61</v>
      </c>
      <c r="S1782" s="23">
        <f t="shared" si="109"/>
        <v>0</v>
      </c>
      <c r="T1782" s="98">
        <f t="shared" si="111"/>
        <v>6</v>
      </c>
      <c r="U1782" s="99">
        <f>V$1+(INT(SUM(S$2:S1782)/70)*"00:15")</f>
        <v>0.41666666666666669</v>
      </c>
    </row>
    <row r="1783" spans="13:21" x14ac:dyDescent="0.2">
      <c r="M1783" s="22" t="str">
        <f t="shared" si="110"/>
        <v xml:space="preserve">  </v>
      </c>
      <c r="O1783" s="24">
        <f t="shared" si="108"/>
        <v>0</v>
      </c>
      <c r="P1783" s="97"/>
      <c r="Q1783" s="23" t="str">
        <f>VLOOKUP(BD!U1783,OPERATION!A$1:C$20,2,TRUE)</f>
        <v>A1</v>
      </c>
      <c r="R1783" s="34" t="s">
        <v>61</v>
      </c>
      <c r="S1783" s="23">
        <f t="shared" si="109"/>
        <v>0</v>
      </c>
      <c r="T1783" s="98">
        <f t="shared" si="111"/>
        <v>6</v>
      </c>
      <c r="U1783" s="99">
        <f>V$1+(INT(SUM(S$2:S1783)/70)*"00:15")</f>
        <v>0.41666666666666669</v>
      </c>
    </row>
    <row r="1784" spans="13:21" x14ac:dyDescent="0.2">
      <c r="M1784" s="22" t="str">
        <f t="shared" si="110"/>
        <v xml:space="preserve">  </v>
      </c>
      <c r="O1784" s="24">
        <f t="shared" si="108"/>
        <v>0</v>
      </c>
      <c r="P1784" s="97"/>
      <c r="Q1784" s="23" t="str">
        <f>VLOOKUP(BD!U1784,OPERATION!A$1:C$20,2,TRUE)</f>
        <v>A1</v>
      </c>
      <c r="R1784" s="34" t="s">
        <v>61</v>
      </c>
      <c r="S1784" s="23">
        <f t="shared" si="109"/>
        <v>0</v>
      </c>
      <c r="T1784" s="98">
        <f t="shared" si="111"/>
        <v>6</v>
      </c>
      <c r="U1784" s="99">
        <f>V$1+(INT(SUM(S$2:S1784)/70)*"00:15")</f>
        <v>0.41666666666666669</v>
      </c>
    </row>
    <row r="1785" spans="13:21" x14ac:dyDescent="0.2">
      <c r="M1785" s="22" t="str">
        <f t="shared" si="110"/>
        <v xml:space="preserve">  </v>
      </c>
      <c r="O1785" s="24">
        <f t="shared" si="108"/>
        <v>0</v>
      </c>
      <c r="P1785" s="97"/>
      <c r="Q1785" s="23" t="str">
        <f>VLOOKUP(BD!U1785,OPERATION!A$1:C$20,2,TRUE)</f>
        <v>A1</v>
      </c>
      <c r="R1785" s="34" t="s">
        <v>61</v>
      </c>
      <c r="S1785" s="23">
        <f t="shared" si="109"/>
        <v>0</v>
      </c>
      <c r="T1785" s="98">
        <f t="shared" si="111"/>
        <v>6</v>
      </c>
      <c r="U1785" s="99">
        <f>V$1+(INT(SUM(S$2:S1785)/70)*"00:15")</f>
        <v>0.41666666666666669</v>
      </c>
    </row>
    <row r="1786" spans="13:21" x14ac:dyDescent="0.2">
      <c r="M1786" s="22" t="str">
        <f t="shared" si="110"/>
        <v xml:space="preserve">  </v>
      </c>
      <c r="O1786" s="24">
        <f t="shared" si="108"/>
        <v>0</v>
      </c>
      <c r="P1786" s="97"/>
      <c r="Q1786" s="23" t="str">
        <f>VLOOKUP(BD!U1786,OPERATION!A$1:C$20,2,TRUE)</f>
        <v>A1</v>
      </c>
      <c r="R1786" s="34" t="s">
        <v>61</v>
      </c>
      <c r="S1786" s="23">
        <f t="shared" si="109"/>
        <v>0</v>
      </c>
      <c r="T1786" s="98">
        <f t="shared" si="111"/>
        <v>6</v>
      </c>
      <c r="U1786" s="99">
        <f>V$1+(INT(SUM(S$2:S1786)/70)*"00:15")</f>
        <v>0.41666666666666669</v>
      </c>
    </row>
    <row r="1787" spans="13:21" x14ac:dyDescent="0.2">
      <c r="M1787" s="22" t="str">
        <f t="shared" si="110"/>
        <v xml:space="preserve">  </v>
      </c>
      <c r="O1787" s="24">
        <f t="shared" si="108"/>
        <v>0</v>
      </c>
      <c r="P1787" s="97"/>
      <c r="Q1787" s="23" t="str">
        <f>VLOOKUP(BD!U1787,OPERATION!A$1:C$20,2,TRUE)</f>
        <v>A1</v>
      </c>
      <c r="R1787" s="34" t="s">
        <v>61</v>
      </c>
      <c r="S1787" s="23">
        <f t="shared" si="109"/>
        <v>0</v>
      </c>
      <c r="T1787" s="98">
        <f t="shared" si="111"/>
        <v>6</v>
      </c>
      <c r="U1787" s="99">
        <f>V$1+(INT(SUM(S$2:S1787)/70)*"00:15")</f>
        <v>0.41666666666666669</v>
      </c>
    </row>
    <row r="1788" spans="13:21" x14ac:dyDescent="0.2">
      <c r="M1788" s="22" t="str">
        <f t="shared" si="110"/>
        <v xml:space="preserve">  </v>
      </c>
      <c r="O1788" s="24">
        <f t="shared" si="108"/>
        <v>0</v>
      </c>
      <c r="P1788" s="97"/>
      <c r="Q1788" s="23" t="str">
        <f>VLOOKUP(BD!U1788,OPERATION!A$1:C$20,2,TRUE)</f>
        <v>A1</v>
      </c>
      <c r="R1788" s="34" t="s">
        <v>61</v>
      </c>
      <c r="S1788" s="23">
        <f t="shared" si="109"/>
        <v>0</v>
      </c>
      <c r="T1788" s="98">
        <f t="shared" si="111"/>
        <v>6</v>
      </c>
      <c r="U1788" s="99">
        <f>V$1+(INT(SUM(S$2:S1788)/70)*"00:15")</f>
        <v>0.41666666666666669</v>
      </c>
    </row>
    <row r="1789" spans="13:21" x14ac:dyDescent="0.2">
      <c r="M1789" s="22" t="str">
        <f t="shared" si="110"/>
        <v xml:space="preserve">  </v>
      </c>
      <c r="O1789" s="24">
        <f t="shared" si="108"/>
        <v>0</v>
      </c>
      <c r="P1789" s="97"/>
      <c r="Q1789" s="23" t="str">
        <f>VLOOKUP(BD!U1789,OPERATION!A$1:C$20,2,TRUE)</f>
        <v>A1</v>
      </c>
      <c r="R1789" s="34" t="s">
        <v>61</v>
      </c>
      <c r="S1789" s="23">
        <f t="shared" si="109"/>
        <v>0</v>
      </c>
      <c r="T1789" s="98">
        <f t="shared" si="111"/>
        <v>6</v>
      </c>
      <c r="U1789" s="99">
        <f>V$1+(INT(SUM(S$2:S1789)/70)*"00:15")</f>
        <v>0.41666666666666669</v>
      </c>
    </row>
    <row r="1790" spans="13:21" x14ac:dyDescent="0.2">
      <c r="M1790" s="22" t="str">
        <f t="shared" si="110"/>
        <v xml:space="preserve">  </v>
      </c>
      <c r="O1790" s="24">
        <f t="shared" si="108"/>
        <v>0</v>
      </c>
      <c r="P1790" s="97"/>
      <c r="Q1790" s="23" t="str">
        <f>VLOOKUP(BD!U1790,OPERATION!A$1:C$20,2,TRUE)</f>
        <v>A1</v>
      </c>
      <c r="R1790" s="34" t="s">
        <v>61</v>
      </c>
      <c r="S1790" s="23">
        <f t="shared" si="109"/>
        <v>0</v>
      </c>
      <c r="T1790" s="98">
        <f t="shared" si="111"/>
        <v>6</v>
      </c>
      <c r="U1790" s="99">
        <f>V$1+(INT(SUM(S$2:S1790)/70)*"00:15")</f>
        <v>0.41666666666666669</v>
      </c>
    </row>
    <row r="1791" spans="13:21" x14ac:dyDescent="0.2">
      <c r="M1791" s="22" t="str">
        <f t="shared" si="110"/>
        <v xml:space="preserve">  </v>
      </c>
      <c r="O1791" s="24">
        <f t="shared" si="108"/>
        <v>0</v>
      </c>
      <c r="P1791" s="97"/>
      <c r="Q1791" s="23" t="str">
        <f>VLOOKUP(BD!U1791,OPERATION!A$1:C$20,2,TRUE)</f>
        <v>A1</v>
      </c>
      <c r="R1791" s="34" t="s">
        <v>61</v>
      </c>
      <c r="S1791" s="23">
        <f t="shared" si="109"/>
        <v>0</v>
      </c>
      <c r="T1791" s="98">
        <f t="shared" si="111"/>
        <v>6</v>
      </c>
      <c r="U1791" s="99">
        <f>V$1+(INT(SUM(S$2:S1791)/70)*"00:15")</f>
        <v>0.41666666666666669</v>
      </c>
    </row>
    <row r="1792" spans="13:21" x14ac:dyDescent="0.2">
      <c r="M1792" s="22" t="str">
        <f t="shared" si="110"/>
        <v xml:space="preserve">  </v>
      </c>
      <c r="O1792" s="24">
        <f t="shared" ref="O1792:O1855" si="112">I1792*30+J1792*14</f>
        <v>0</v>
      </c>
      <c r="P1792" s="97"/>
      <c r="Q1792" s="23" t="str">
        <f>VLOOKUP(BD!U1792,OPERATION!A$1:C$20,2,TRUE)</f>
        <v>A1</v>
      </c>
      <c r="R1792" s="34" t="s">
        <v>61</v>
      </c>
      <c r="S1792" s="23">
        <f t="shared" ref="S1792:S1855" si="113">I1792+J1792+K1792</f>
        <v>0</v>
      </c>
      <c r="T1792" s="98">
        <f t="shared" si="111"/>
        <v>6</v>
      </c>
      <c r="U1792" s="99">
        <f>V$1+(INT(SUM(S$2:S1792)/70)*"00:15")</f>
        <v>0.41666666666666669</v>
      </c>
    </row>
    <row r="1793" spans="13:21" x14ac:dyDescent="0.2">
      <c r="M1793" s="22" t="str">
        <f t="shared" ref="M1793:M1856" si="114">CONCATENATE(B1794,"  ",C1794)</f>
        <v xml:space="preserve">  </v>
      </c>
      <c r="O1793" s="24">
        <f t="shared" si="112"/>
        <v>0</v>
      </c>
      <c r="P1793" s="97"/>
      <c r="Q1793" s="23" t="str">
        <f>VLOOKUP(BD!U1793,OPERATION!A$1:C$20,2,TRUE)</f>
        <v>A1</v>
      </c>
      <c r="R1793" s="34" t="s">
        <v>61</v>
      </c>
      <c r="S1793" s="23">
        <f t="shared" si="113"/>
        <v>0</v>
      </c>
      <c r="T1793" s="98">
        <f t="shared" si="111"/>
        <v>6</v>
      </c>
      <c r="U1793" s="99">
        <f>V$1+(INT(SUM(S$2:S1793)/70)*"00:15")</f>
        <v>0.41666666666666669</v>
      </c>
    </row>
    <row r="1794" spans="13:21" x14ac:dyDescent="0.2">
      <c r="M1794" s="22" t="str">
        <f t="shared" si="114"/>
        <v xml:space="preserve">  </v>
      </c>
      <c r="O1794" s="24">
        <f t="shared" si="112"/>
        <v>0</v>
      </c>
      <c r="P1794" s="97"/>
      <c r="Q1794" s="23" t="str">
        <f>VLOOKUP(BD!U1794,OPERATION!A$1:C$20,2,TRUE)</f>
        <v>A1</v>
      </c>
      <c r="R1794" s="34" t="s">
        <v>61</v>
      </c>
      <c r="S1794" s="23">
        <f t="shared" si="113"/>
        <v>0</v>
      </c>
      <c r="T1794" s="98">
        <f t="shared" si="111"/>
        <v>6</v>
      </c>
      <c r="U1794" s="99">
        <f>V$1+(INT(SUM(S$2:S1794)/70)*"00:15")</f>
        <v>0.41666666666666669</v>
      </c>
    </row>
    <row r="1795" spans="13:21" x14ac:dyDescent="0.2">
      <c r="M1795" s="22" t="str">
        <f t="shared" si="114"/>
        <v xml:space="preserve">  </v>
      </c>
      <c r="O1795" s="24">
        <f t="shared" si="112"/>
        <v>0</v>
      </c>
      <c r="P1795" s="97"/>
      <c r="Q1795" s="23" t="str">
        <f>VLOOKUP(BD!U1795,OPERATION!A$1:C$20,2,TRUE)</f>
        <v>A1</v>
      </c>
      <c r="R1795" s="34" t="s">
        <v>61</v>
      </c>
      <c r="S1795" s="23">
        <f t="shared" si="113"/>
        <v>0</v>
      </c>
      <c r="T1795" s="98">
        <f t="shared" ref="T1795:T1858" si="115">IF(OR(U1795&lt;&gt;U1794,U1795=U1794),SUMIF(U:U,U1795,S:S),"")</f>
        <v>6</v>
      </c>
      <c r="U1795" s="99">
        <f>V$1+(INT(SUM(S$2:S1795)/70)*"00:15")</f>
        <v>0.41666666666666669</v>
      </c>
    </row>
    <row r="1796" spans="13:21" x14ac:dyDescent="0.2">
      <c r="M1796" s="22" t="str">
        <f t="shared" si="114"/>
        <v xml:space="preserve">  </v>
      </c>
      <c r="O1796" s="24">
        <f t="shared" si="112"/>
        <v>0</v>
      </c>
      <c r="P1796" s="97"/>
      <c r="Q1796" s="23" t="str">
        <f>VLOOKUP(BD!U1796,OPERATION!A$1:C$20,2,TRUE)</f>
        <v>A1</v>
      </c>
      <c r="R1796" s="34" t="s">
        <v>61</v>
      </c>
      <c r="S1796" s="23">
        <f t="shared" si="113"/>
        <v>0</v>
      </c>
      <c r="T1796" s="98">
        <f t="shared" si="115"/>
        <v>6</v>
      </c>
      <c r="U1796" s="99">
        <f>V$1+(INT(SUM(S$2:S1796)/70)*"00:15")</f>
        <v>0.41666666666666669</v>
      </c>
    </row>
    <row r="1797" spans="13:21" x14ac:dyDescent="0.2">
      <c r="M1797" s="22" t="str">
        <f t="shared" si="114"/>
        <v xml:space="preserve">  </v>
      </c>
      <c r="O1797" s="24">
        <f t="shared" si="112"/>
        <v>0</v>
      </c>
      <c r="P1797" s="97"/>
      <c r="Q1797" s="23" t="str">
        <f>VLOOKUP(BD!U1797,OPERATION!A$1:C$20,2,TRUE)</f>
        <v>A1</v>
      </c>
      <c r="R1797" s="34" t="s">
        <v>61</v>
      </c>
      <c r="S1797" s="23">
        <f t="shared" si="113"/>
        <v>0</v>
      </c>
      <c r="T1797" s="98">
        <f t="shared" si="115"/>
        <v>6</v>
      </c>
      <c r="U1797" s="99">
        <f>V$1+(INT(SUM(S$2:S1797)/70)*"00:15")</f>
        <v>0.41666666666666669</v>
      </c>
    </row>
    <row r="1798" spans="13:21" x14ac:dyDescent="0.2">
      <c r="M1798" s="22" t="str">
        <f t="shared" si="114"/>
        <v xml:space="preserve">  </v>
      </c>
      <c r="O1798" s="24">
        <f t="shared" si="112"/>
        <v>0</v>
      </c>
      <c r="P1798" s="97"/>
      <c r="Q1798" s="23" t="str">
        <f>VLOOKUP(BD!U1798,OPERATION!A$1:C$20,2,TRUE)</f>
        <v>A1</v>
      </c>
      <c r="R1798" s="34" t="s">
        <v>61</v>
      </c>
      <c r="S1798" s="23">
        <f t="shared" si="113"/>
        <v>0</v>
      </c>
      <c r="T1798" s="98">
        <f t="shared" si="115"/>
        <v>6</v>
      </c>
      <c r="U1798" s="99">
        <f>V$1+(INT(SUM(S$2:S1798)/70)*"00:15")</f>
        <v>0.41666666666666669</v>
      </c>
    </row>
    <row r="1799" spans="13:21" x14ac:dyDescent="0.2">
      <c r="M1799" s="22" t="str">
        <f t="shared" si="114"/>
        <v xml:space="preserve">  </v>
      </c>
      <c r="O1799" s="24">
        <f t="shared" si="112"/>
        <v>0</v>
      </c>
      <c r="P1799" s="97"/>
      <c r="Q1799" s="23" t="str">
        <f>VLOOKUP(BD!U1799,OPERATION!A$1:C$20,2,TRUE)</f>
        <v>A1</v>
      </c>
      <c r="R1799" s="34" t="s">
        <v>61</v>
      </c>
      <c r="S1799" s="23">
        <f t="shared" si="113"/>
        <v>0</v>
      </c>
      <c r="T1799" s="98">
        <f t="shared" si="115"/>
        <v>6</v>
      </c>
      <c r="U1799" s="99">
        <f>V$1+(INT(SUM(S$2:S1799)/70)*"00:15")</f>
        <v>0.41666666666666669</v>
      </c>
    </row>
    <row r="1800" spans="13:21" x14ac:dyDescent="0.2">
      <c r="M1800" s="22" t="str">
        <f t="shared" si="114"/>
        <v xml:space="preserve">  </v>
      </c>
      <c r="O1800" s="24">
        <f t="shared" si="112"/>
        <v>0</v>
      </c>
      <c r="P1800" s="97"/>
      <c r="Q1800" s="23" t="str">
        <f>VLOOKUP(BD!U1800,OPERATION!A$1:C$20,2,TRUE)</f>
        <v>A1</v>
      </c>
      <c r="R1800" s="34" t="s">
        <v>61</v>
      </c>
      <c r="S1800" s="23">
        <f t="shared" si="113"/>
        <v>0</v>
      </c>
      <c r="T1800" s="98">
        <f t="shared" si="115"/>
        <v>6</v>
      </c>
      <c r="U1800" s="99">
        <f>V$1+(INT(SUM(S$2:S1800)/70)*"00:15")</f>
        <v>0.41666666666666669</v>
      </c>
    </row>
    <row r="1801" spans="13:21" x14ac:dyDescent="0.2">
      <c r="M1801" s="22" t="str">
        <f t="shared" si="114"/>
        <v xml:space="preserve">  </v>
      </c>
      <c r="O1801" s="24">
        <f t="shared" si="112"/>
        <v>0</v>
      </c>
      <c r="P1801" s="97"/>
      <c r="Q1801" s="23" t="str">
        <f>VLOOKUP(BD!U1801,OPERATION!A$1:C$20,2,TRUE)</f>
        <v>A1</v>
      </c>
      <c r="R1801" s="34" t="s">
        <v>61</v>
      </c>
      <c r="S1801" s="23">
        <f t="shared" si="113"/>
        <v>0</v>
      </c>
      <c r="T1801" s="98">
        <f t="shared" si="115"/>
        <v>6</v>
      </c>
      <c r="U1801" s="99">
        <f>V$1+(INT(SUM(S$2:S1801)/70)*"00:15")</f>
        <v>0.41666666666666669</v>
      </c>
    </row>
    <row r="1802" spans="13:21" x14ac:dyDescent="0.2">
      <c r="M1802" s="22" t="str">
        <f t="shared" si="114"/>
        <v xml:space="preserve">  </v>
      </c>
      <c r="O1802" s="24">
        <f t="shared" si="112"/>
        <v>0</v>
      </c>
      <c r="P1802" s="97"/>
      <c r="Q1802" s="23" t="str">
        <f>VLOOKUP(BD!U1802,OPERATION!A$1:C$20,2,TRUE)</f>
        <v>A1</v>
      </c>
      <c r="R1802" s="34" t="s">
        <v>61</v>
      </c>
      <c r="S1802" s="23">
        <f t="shared" si="113"/>
        <v>0</v>
      </c>
      <c r="T1802" s="98">
        <f t="shared" si="115"/>
        <v>6</v>
      </c>
      <c r="U1802" s="99">
        <f>V$1+(INT(SUM(S$2:S1802)/70)*"00:15")</f>
        <v>0.41666666666666669</v>
      </c>
    </row>
    <row r="1803" spans="13:21" x14ac:dyDescent="0.2">
      <c r="M1803" s="22" t="str">
        <f t="shared" si="114"/>
        <v xml:space="preserve">  </v>
      </c>
      <c r="O1803" s="24">
        <f t="shared" si="112"/>
        <v>0</v>
      </c>
      <c r="P1803" s="97"/>
      <c r="Q1803" s="23" t="str">
        <f>VLOOKUP(BD!U1803,OPERATION!A$1:C$20,2,TRUE)</f>
        <v>A1</v>
      </c>
      <c r="R1803" s="34" t="s">
        <v>61</v>
      </c>
      <c r="S1803" s="23">
        <f t="shared" si="113"/>
        <v>0</v>
      </c>
      <c r="T1803" s="98">
        <f t="shared" si="115"/>
        <v>6</v>
      </c>
      <c r="U1803" s="99">
        <f>V$1+(INT(SUM(S$2:S1803)/70)*"00:15")</f>
        <v>0.41666666666666669</v>
      </c>
    </row>
    <row r="1804" spans="13:21" x14ac:dyDescent="0.2">
      <c r="M1804" s="22" t="str">
        <f t="shared" si="114"/>
        <v xml:space="preserve">  </v>
      </c>
      <c r="O1804" s="24">
        <f t="shared" si="112"/>
        <v>0</v>
      </c>
      <c r="P1804" s="97"/>
      <c r="Q1804" s="23" t="str">
        <f>VLOOKUP(BD!U1804,OPERATION!A$1:C$20,2,TRUE)</f>
        <v>A1</v>
      </c>
      <c r="R1804" s="34" t="s">
        <v>61</v>
      </c>
      <c r="S1804" s="23">
        <f t="shared" si="113"/>
        <v>0</v>
      </c>
      <c r="T1804" s="98">
        <f t="shared" si="115"/>
        <v>6</v>
      </c>
      <c r="U1804" s="99">
        <f>V$1+(INT(SUM(S$2:S1804)/70)*"00:15")</f>
        <v>0.41666666666666669</v>
      </c>
    </row>
    <row r="1805" spans="13:21" x14ac:dyDescent="0.2">
      <c r="M1805" s="22" t="str">
        <f t="shared" si="114"/>
        <v xml:space="preserve">  </v>
      </c>
      <c r="O1805" s="24">
        <f t="shared" si="112"/>
        <v>0</v>
      </c>
      <c r="P1805" s="97"/>
      <c r="Q1805" s="23" t="str">
        <f>VLOOKUP(BD!U1805,OPERATION!A$1:C$20,2,TRUE)</f>
        <v>A1</v>
      </c>
      <c r="R1805" s="34" t="s">
        <v>61</v>
      </c>
      <c r="S1805" s="23">
        <f t="shared" si="113"/>
        <v>0</v>
      </c>
      <c r="T1805" s="98">
        <f t="shared" si="115"/>
        <v>6</v>
      </c>
      <c r="U1805" s="99">
        <f>V$1+(INT(SUM(S$2:S1805)/70)*"00:15")</f>
        <v>0.41666666666666669</v>
      </c>
    </row>
    <row r="1806" spans="13:21" x14ac:dyDescent="0.2">
      <c r="M1806" s="22" t="str">
        <f t="shared" si="114"/>
        <v xml:space="preserve">  </v>
      </c>
      <c r="O1806" s="24">
        <f t="shared" si="112"/>
        <v>0</v>
      </c>
      <c r="P1806" s="97"/>
      <c r="Q1806" s="23" t="str">
        <f>VLOOKUP(BD!U1806,OPERATION!A$1:C$20,2,TRUE)</f>
        <v>A1</v>
      </c>
      <c r="R1806" s="34" t="s">
        <v>61</v>
      </c>
      <c r="S1806" s="23">
        <f t="shared" si="113"/>
        <v>0</v>
      </c>
      <c r="T1806" s="98">
        <f t="shared" si="115"/>
        <v>6</v>
      </c>
      <c r="U1806" s="99">
        <f>V$1+(INT(SUM(S$2:S1806)/70)*"00:15")</f>
        <v>0.41666666666666669</v>
      </c>
    </row>
    <row r="1807" spans="13:21" x14ac:dyDescent="0.2">
      <c r="M1807" s="22" t="str">
        <f t="shared" si="114"/>
        <v xml:space="preserve">  </v>
      </c>
      <c r="O1807" s="24">
        <f t="shared" si="112"/>
        <v>0</v>
      </c>
      <c r="P1807" s="97"/>
      <c r="Q1807" s="23" t="str">
        <f>VLOOKUP(BD!U1807,OPERATION!A$1:C$20,2,TRUE)</f>
        <v>A1</v>
      </c>
      <c r="R1807" s="34" t="s">
        <v>61</v>
      </c>
      <c r="S1807" s="23">
        <f t="shared" si="113"/>
        <v>0</v>
      </c>
      <c r="T1807" s="98">
        <f t="shared" si="115"/>
        <v>6</v>
      </c>
      <c r="U1807" s="99">
        <f>V$1+(INT(SUM(S$2:S1807)/70)*"00:15")</f>
        <v>0.41666666666666669</v>
      </c>
    </row>
    <row r="1808" spans="13:21" x14ac:dyDescent="0.2">
      <c r="M1808" s="22" t="str">
        <f t="shared" si="114"/>
        <v xml:space="preserve">  </v>
      </c>
      <c r="O1808" s="24">
        <f t="shared" si="112"/>
        <v>0</v>
      </c>
      <c r="P1808" s="97"/>
      <c r="Q1808" s="23" t="str">
        <f>VLOOKUP(BD!U1808,OPERATION!A$1:C$20,2,TRUE)</f>
        <v>A1</v>
      </c>
      <c r="R1808" s="34" t="s">
        <v>61</v>
      </c>
      <c r="S1808" s="23">
        <f t="shared" si="113"/>
        <v>0</v>
      </c>
      <c r="T1808" s="98">
        <f t="shared" si="115"/>
        <v>6</v>
      </c>
      <c r="U1808" s="99">
        <f>V$1+(INT(SUM(S$2:S1808)/70)*"00:15")</f>
        <v>0.41666666666666669</v>
      </c>
    </row>
    <row r="1809" spans="13:21" x14ac:dyDescent="0.2">
      <c r="M1809" s="22" t="str">
        <f t="shared" si="114"/>
        <v xml:space="preserve">  </v>
      </c>
      <c r="O1809" s="24">
        <f t="shared" si="112"/>
        <v>0</v>
      </c>
      <c r="P1809" s="97"/>
      <c r="Q1809" s="23" t="str">
        <f>VLOOKUP(BD!U1809,OPERATION!A$1:C$20,2,TRUE)</f>
        <v>A1</v>
      </c>
      <c r="R1809" s="34" t="s">
        <v>61</v>
      </c>
      <c r="S1809" s="23">
        <f t="shared" si="113"/>
        <v>0</v>
      </c>
      <c r="T1809" s="98">
        <f t="shared" si="115"/>
        <v>6</v>
      </c>
      <c r="U1809" s="99">
        <f>V$1+(INT(SUM(S$2:S1809)/70)*"00:15")</f>
        <v>0.41666666666666669</v>
      </c>
    </row>
    <row r="1810" spans="13:21" x14ac:dyDescent="0.2">
      <c r="M1810" s="22" t="str">
        <f t="shared" si="114"/>
        <v xml:space="preserve">  </v>
      </c>
      <c r="O1810" s="24">
        <f t="shared" si="112"/>
        <v>0</v>
      </c>
      <c r="P1810" s="97"/>
      <c r="Q1810" s="23" t="str">
        <f>VLOOKUP(BD!U1810,OPERATION!A$1:C$20,2,TRUE)</f>
        <v>A1</v>
      </c>
      <c r="R1810" s="34" t="s">
        <v>61</v>
      </c>
      <c r="S1810" s="23">
        <f t="shared" si="113"/>
        <v>0</v>
      </c>
      <c r="T1810" s="98">
        <f t="shared" si="115"/>
        <v>6</v>
      </c>
      <c r="U1810" s="99">
        <f>V$1+(INT(SUM(S$2:S1810)/70)*"00:15")</f>
        <v>0.41666666666666669</v>
      </c>
    </row>
    <row r="1811" spans="13:21" x14ac:dyDescent="0.2">
      <c r="M1811" s="22" t="str">
        <f t="shared" si="114"/>
        <v xml:space="preserve">  </v>
      </c>
      <c r="O1811" s="24">
        <f t="shared" si="112"/>
        <v>0</v>
      </c>
      <c r="P1811" s="97"/>
      <c r="Q1811" s="23" t="str">
        <f>VLOOKUP(BD!U1811,OPERATION!A$1:C$20,2,TRUE)</f>
        <v>A1</v>
      </c>
      <c r="R1811" s="34" t="s">
        <v>61</v>
      </c>
      <c r="S1811" s="23">
        <f t="shared" si="113"/>
        <v>0</v>
      </c>
      <c r="T1811" s="98">
        <f t="shared" si="115"/>
        <v>6</v>
      </c>
      <c r="U1811" s="99">
        <f>V$1+(INT(SUM(S$2:S1811)/70)*"00:15")</f>
        <v>0.41666666666666669</v>
      </c>
    </row>
    <row r="1812" spans="13:21" x14ac:dyDescent="0.2">
      <c r="M1812" s="22" t="str">
        <f t="shared" si="114"/>
        <v xml:space="preserve">  </v>
      </c>
      <c r="O1812" s="24">
        <f t="shared" si="112"/>
        <v>0</v>
      </c>
      <c r="P1812" s="97"/>
      <c r="Q1812" s="23" t="str">
        <f>VLOOKUP(BD!U1812,OPERATION!A$1:C$20,2,TRUE)</f>
        <v>A1</v>
      </c>
      <c r="R1812" s="34" t="s">
        <v>61</v>
      </c>
      <c r="S1812" s="23">
        <f t="shared" si="113"/>
        <v>0</v>
      </c>
      <c r="T1812" s="98">
        <f t="shared" si="115"/>
        <v>6</v>
      </c>
      <c r="U1812" s="99">
        <f>V$1+(INT(SUM(S$2:S1812)/70)*"00:15")</f>
        <v>0.41666666666666669</v>
      </c>
    </row>
    <row r="1813" spans="13:21" x14ac:dyDescent="0.2">
      <c r="M1813" s="22" t="str">
        <f t="shared" si="114"/>
        <v xml:space="preserve">  </v>
      </c>
      <c r="O1813" s="24">
        <f t="shared" si="112"/>
        <v>0</v>
      </c>
      <c r="P1813" s="97"/>
      <c r="Q1813" s="23" t="str">
        <f>VLOOKUP(BD!U1813,OPERATION!A$1:C$20,2,TRUE)</f>
        <v>A1</v>
      </c>
      <c r="R1813" s="34" t="s">
        <v>61</v>
      </c>
      <c r="S1813" s="23">
        <f t="shared" si="113"/>
        <v>0</v>
      </c>
      <c r="T1813" s="98">
        <f t="shared" si="115"/>
        <v>6</v>
      </c>
      <c r="U1813" s="99">
        <f>V$1+(INT(SUM(S$2:S1813)/70)*"00:15")</f>
        <v>0.41666666666666669</v>
      </c>
    </row>
    <row r="1814" spans="13:21" x14ac:dyDescent="0.2">
      <c r="M1814" s="22" t="str">
        <f t="shared" si="114"/>
        <v xml:space="preserve">  </v>
      </c>
      <c r="O1814" s="24">
        <f t="shared" si="112"/>
        <v>0</v>
      </c>
      <c r="P1814" s="97"/>
      <c r="Q1814" s="23" t="str">
        <f>VLOOKUP(BD!U1814,OPERATION!A$1:C$20,2,TRUE)</f>
        <v>A1</v>
      </c>
      <c r="R1814" s="34" t="s">
        <v>61</v>
      </c>
      <c r="S1814" s="23">
        <f t="shared" si="113"/>
        <v>0</v>
      </c>
      <c r="T1814" s="98">
        <f t="shared" si="115"/>
        <v>6</v>
      </c>
      <c r="U1814" s="99">
        <f>V$1+(INT(SUM(S$2:S1814)/70)*"00:15")</f>
        <v>0.41666666666666669</v>
      </c>
    </row>
    <row r="1815" spans="13:21" x14ac:dyDescent="0.2">
      <c r="M1815" s="22" t="str">
        <f t="shared" si="114"/>
        <v xml:space="preserve">  </v>
      </c>
      <c r="O1815" s="24">
        <f t="shared" si="112"/>
        <v>0</v>
      </c>
      <c r="P1815" s="97"/>
      <c r="Q1815" s="23" t="str">
        <f>VLOOKUP(BD!U1815,OPERATION!A$1:C$20,2,TRUE)</f>
        <v>A1</v>
      </c>
      <c r="R1815" s="34" t="s">
        <v>61</v>
      </c>
      <c r="S1815" s="23">
        <f t="shared" si="113"/>
        <v>0</v>
      </c>
      <c r="T1815" s="98">
        <f t="shared" si="115"/>
        <v>6</v>
      </c>
      <c r="U1815" s="99">
        <f>V$1+(INT(SUM(S$2:S1815)/70)*"00:15")</f>
        <v>0.41666666666666669</v>
      </c>
    </row>
    <row r="1816" spans="13:21" x14ac:dyDescent="0.2">
      <c r="M1816" s="22" t="str">
        <f t="shared" si="114"/>
        <v xml:space="preserve">  </v>
      </c>
      <c r="O1816" s="24">
        <f t="shared" si="112"/>
        <v>0</v>
      </c>
      <c r="P1816" s="97"/>
      <c r="Q1816" s="23" t="str">
        <f>VLOOKUP(BD!U1816,OPERATION!A$1:C$20,2,TRUE)</f>
        <v>A1</v>
      </c>
      <c r="R1816" s="34" t="s">
        <v>61</v>
      </c>
      <c r="S1816" s="23">
        <f t="shared" si="113"/>
        <v>0</v>
      </c>
      <c r="T1816" s="98">
        <f t="shared" si="115"/>
        <v>6</v>
      </c>
      <c r="U1816" s="99">
        <f>V$1+(INT(SUM(S$2:S1816)/70)*"00:15")</f>
        <v>0.41666666666666669</v>
      </c>
    </row>
    <row r="1817" spans="13:21" x14ac:dyDescent="0.2">
      <c r="M1817" s="22" t="str">
        <f t="shared" si="114"/>
        <v xml:space="preserve">  </v>
      </c>
      <c r="O1817" s="24">
        <f t="shared" si="112"/>
        <v>0</v>
      </c>
      <c r="P1817" s="97"/>
      <c r="Q1817" s="23" t="str">
        <f>VLOOKUP(BD!U1817,OPERATION!A$1:C$20,2,TRUE)</f>
        <v>A1</v>
      </c>
      <c r="R1817" s="34" t="s">
        <v>61</v>
      </c>
      <c r="S1817" s="23">
        <f t="shared" si="113"/>
        <v>0</v>
      </c>
      <c r="T1817" s="98">
        <f t="shared" si="115"/>
        <v>6</v>
      </c>
      <c r="U1817" s="99">
        <f>V$1+(INT(SUM(S$2:S1817)/70)*"00:15")</f>
        <v>0.41666666666666669</v>
      </c>
    </row>
    <row r="1818" spans="13:21" x14ac:dyDescent="0.2">
      <c r="M1818" s="22" t="str">
        <f t="shared" si="114"/>
        <v xml:space="preserve">  </v>
      </c>
      <c r="O1818" s="24">
        <f t="shared" si="112"/>
        <v>0</v>
      </c>
      <c r="P1818" s="97"/>
      <c r="Q1818" s="23" t="str">
        <f>VLOOKUP(BD!U1818,OPERATION!A$1:C$20,2,TRUE)</f>
        <v>A1</v>
      </c>
      <c r="R1818" s="34" t="s">
        <v>61</v>
      </c>
      <c r="S1818" s="23">
        <f t="shared" si="113"/>
        <v>0</v>
      </c>
      <c r="T1818" s="98">
        <f t="shared" si="115"/>
        <v>6</v>
      </c>
      <c r="U1818" s="99">
        <f>V$1+(INT(SUM(S$2:S1818)/70)*"00:15")</f>
        <v>0.41666666666666669</v>
      </c>
    </row>
    <row r="1819" spans="13:21" x14ac:dyDescent="0.2">
      <c r="M1819" s="22" t="str">
        <f t="shared" si="114"/>
        <v xml:space="preserve">  </v>
      </c>
      <c r="O1819" s="24">
        <f t="shared" si="112"/>
        <v>0</v>
      </c>
      <c r="P1819" s="97"/>
      <c r="Q1819" s="23" t="str">
        <f>VLOOKUP(BD!U1819,OPERATION!A$1:C$20,2,TRUE)</f>
        <v>A1</v>
      </c>
      <c r="R1819" s="34" t="s">
        <v>61</v>
      </c>
      <c r="S1819" s="23">
        <f t="shared" si="113"/>
        <v>0</v>
      </c>
      <c r="T1819" s="98">
        <f t="shared" si="115"/>
        <v>6</v>
      </c>
      <c r="U1819" s="99">
        <f>V$1+(INT(SUM(S$2:S1819)/70)*"00:15")</f>
        <v>0.41666666666666669</v>
      </c>
    </row>
    <row r="1820" spans="13:21" x14ac:dyDescent="0.2">
      <c r="M1820" s="22" t="str">
        <f t="shared" si="114"/>
        <v xml:space="preserve">  </v>
      </c>
      <c r="O1820" s="24">
        <f t="shared" si="112"/>
        <v>0</v>
      </c>
      <c r="P1820" s="97"/>
      <c r="Q1820" s="23" t="str">
        <f>VLOOKUP(BD!U1820,OPERATION!A$1:C$20,2,TRUE)</f>
        <v>A1</v>
      </c>
      <c r="R1820" s="34" t="s">
        <v>61</v>
      </c>
      <c r="S1820" s="23">
        <f t="shared" si="113"/>
        <v>0</v>
      </c>
      <c r="T1820" s="98">
        <f t="shared" si="115"/>
        <v>6</v>
      </c>
      <c r="U1820" s="99">
        <f>V$1+(INT(SUM(S$2:S1820)/70)*"00:15")</f>
        <v>0.41666666666666669</v>
      </c>
    </row>
    <row r="1821" spans="13:21" x14ac:dyDescent="0.2">
      <c r="M1821" s="22" t="str">
        <f t="shared" si="114"/>
        <v xml:space="preserve">  </v>
      </c>
      <c r="O1821" s="24">
        <f t="shared" si="112"/>
        <v>0</v>
      </c>
      <c r="P1821" s="97"/>
      <c r="Q1821" s="23" t="str">
        <f>VLOOKUP(BD!U1821,OPERATION!A$1:C$20,2,TRUE)</f>
        <v>A1</v>
      </c>
      <c r="R1821" s="34" t="s">
        <v>61</v>
      </c>
      <c r="S1821" s="23">
        <f t="shared" si="113"/>
        <v>0</v>
      </c>
      <c r="T1821" s="98">
        <f t="shared" si="115"/>
        <v>6</v>
      </c>
      <c r="U1821" s="99">
        <f>V$1+(INT(SUM(S$2:S1821)/70)*"00:15")</f>
        <v>0.41666666666666669</v>
      </c>
    </row>
    <row r="1822" spans="13:21" x14ac:dyDescent="0.2">
      <c r="M1822" s="22" t="str">
        <f t="shared" si="114"/>
        <v xml:space="preserve">  </v>
      </c>
      <c r="O1822" s="24">
        <f t="shared" si="112"/>
        <v>0</v>
      </c>
      <c r="P1822" s="97"/>
      <c r="Q1822" s="23" t="str">
        <f>VLOOKUP(BD!U1822,OPERATION!A$1:C$20,2,TRUE)</f>
        <v>A1</v>
      </c>
      <c r="R1822" s="34" t="s">
        <v>61</v>
      </c>
      <c r="S1822" s="23">
        <f t="shared" si="113"/>
        <v>0</v>
      </c>
      <c r="T1822" s="98">
        <f t="shared" si="115"/>
        <v>6</v>
      </c>
      <c r="U1822" s="99">
        <f>V$1+(INT(SUM(S$2:S1822)/70)*"00:15")</f>
        <v>0.41666666666666669</v>
      </c>
    </row>
    <row r="1823" spans="13:21" x14ac:dyDescent="0.2">
      <c r="M1823" s="22" t="str">
        <f t="shared" si="114"/>
        <v xml:space="preserve">  </v>
      </c>
      <c r="O1823" s="24">
        <f t="shared" si="112"/>
        <v>0</v>
      </c>
      <c r="P1823" s="97"/>
      <c r="Q1823" s="23" t="str">
        <f>VLOOKUP(BD!U1823,OPERATION!A$1:C$20,2,TRUE)</f>
        <v>A1</v>
      </c>
      <c r="R1823" s="34" t="s">
        <v>61</v>
      </c>
      <c r="S1823" s="23">
        <f t="shared" si="113"/>
        <v>0</v>
      </c>
      <c r="T1823" s="98">
        <f t="shared" si="115"/>
        <v>6</v>
      </c>
      <c r="U1823" s="99">
        <f>V$1+(INT(SUM(S$2:S1823)/70)*"00:15")</f>
        <v>0.41666666666666669</v>
      </c>
    </row>
    <row r="1824" spans="13:21" x14ac:dyDescent="0.2">
      <c r="M1824" s="22" t="str">
        <f t="shared" si="114"/>
        <v xml:space="preserve">  </v>
      </c>
      <c r="O1824" s="24">
        <f t="shared" si="112"/>
        <v>0</v>
      </c>
      <c r="P1824" s="97"/>
      <c r="Q1824" s="23" t="str">
        <f>VLOOKUP(BD!U1824,OPERATION!A$1:C$20,2,TRUE)</f>
        <v>A1</v>
      </c>
      <c r="R1824" s="34" t="s">
        <v>61</v>
      </c>
      <c r="S1824" s="23">
        <f t="shared" si="113"/>
        <v>0</v>
      </c>
      <c r="T1824" s="98">
        <f t="shared" si="115"/>
        <v>6</v>
      </c>
      <c r="U1824" s="99">
        <f>V$1+(INT(SUM(S$2:S1824)/70)*"00:15")</f>
        <v>0.41666666666666669</v>
      </c>
    </row>
    <row r="1825" spans="13:21" x14ac:dyDescent="0.2">
      <c r="M1825" s="22" t="str">
        <f t="shared" si="114"/>
        <v xml:space="preserve">  </v>
      </c>
      <c r="O1825" s="24">
        <f t="shared" si="112"/>
        <v>0</v>
      </c>
      <c r="P1825" s="97"/>
      <c r="Q1825" s="23" t="str">
        <f>VLOOKUP(BD!U1825,OPERATION!A$1:C$20,2,TRUE)</f>
        <v>A1</v>
      </c>
      <c r="R1825" s="34" t="s">
        <v>61</v>
      </c>
      <c r="S1825" s="23">
        <f t="shared" si="113"/>
        <v>0</v>
      </c>
      <c r="T1825" s="98">
        <f t="shared" si="115"/>
        <v>6</v>
      </c>
      <c r="U1825" s="99">
        <f>V$1+(INT(SUM(S$2:S1825)/70)*"00:15")</f>
        <v>0.41666666666666669</v>
      </c>
    </row>
    <row r="1826" spans="13:21" x14ac:dyDescent="0.2">
      <c r="M1826" s="22" t="str">
        <f t="shared" si="114"/>
        <v xml:space="preserve">  </v>
      </c>
      <c r="O1826" s="24">
        <f t="shared" si="112"/>
        <v>0</v>
      </c>
      <c r="P1826" s="97"/>
      <c r="Q1826" s="23" t="str">
        <f>VLOOKUP(BD!U1826,OPERATION!A$1:C$20,2,TRUE)</f>
        <v>A1</v>
      </c>
      <c r="R1826" s="34" t="s">
        <v>61</v>
      </c>
      <c r="S1826" s="23">
        <f t="shared" si="113"/>
        <v>0</v>
      </c>
      <c r="T1826" s="98">
        <f t="shared" si="115"/>
        <v>6</v>
      </c>
      <c r="U1826" s="99">
        <f>V$1+(INT(SUM(S$2:S1826)/70)*"00:15")</f>
        <v>0.41666666666666669</v>
      </c>
    </row>
    <row r="1827" spans="13:21" x14ac:dyDescent="0.2">
      <c r="M1827" s="22" t="str">
        <f t="shared" si="114"/>
        <v xml:space="preserve">  </v>
      </c>
      <c r="O1827" s="24">
        <f t="shared" si="112"/>
        <v>0</v>
      </c>
      <c r="P1827" s="97"/>
      <c r="Q1827" s="23" t="str">
        <f>VLOOKUP(BD!U1827,OPERATION!A$1:C$20,2,TRUE)</f>
        <v>A1</v>
      </c>
      <c r="R1827" s="34" t="s">
        <v>61</v>
      </c>
      <c r="S1827" s="23">
        <f t="shared" si="113"/>
        <v>0</v>
      </c>
      <c r="T1827" s="98">
        <f t="shared" si="115"/>
        <v>6</v>
      </c>
      <c r="U1827" s="99">
        <f>V$1+(INT(SUM(S$2:S1827)/70)*"00:15")</f>
        <v>0.41666666666666669</v>
      </c>
    </row>
    <row r="1828" spans="13:21" x14ac:dyDescent="0.2">
      <c r="M1828" s="22" t="str">
        <f t="shared" si="114"/>
        <v xml:space="preserve">  </v>
      </c>
      <c r="O1828" s="24">
        <f t="shared" si="112"/>
        <v>0</v>
      </c>
      <c r="P1828" s="97"/>
      <c r="Q1828" s="23" t="str">
        <f>VLOOKUP(BD!U1828,OPERATION!A$1:C$20,2,TRUE)</f>
        <v>A1</v>
      </c>
      <c r="R1828" s="34" t="s">
        <v>61</v>
      </c>
      <c r="S1828" s="23">
        <f t="shared" si="113"/>
        <v>0</v>
      </c>
      <c r="T1828" s="98">
        <f t="shared" si="115"/>
        <v>6</v>
      </c>
      <c r="U1828" s="99">
        <f>V$1+(INT(SUM(S$2:S1828)/70)*"00:15")</f>
        <v>0.41666666666666669</v>
      </c>
    </row>
    <row r="1829" spans="13:21" x14ac:dyDescent="0.2">
      <c r="M1829" s="22" t="str">
        <f t="shared" si="114"/>
        <v xml:space="preserve">  </v>
      </c>
      <c r="O1829" s="24">
        <f t="shared" si="112"/>
        <v>0</v>
      </c>
      <c r="P1829" s="97"/>
      <c r="Q1829" s="23" t="str">
        <f>VLOOKUP(BD!U1829,OPERATION!A$1:C$20,2,TRUE)</f>
        <v>A1</v>
      </c>
      <c r="R1829" s="34" t="s">
        <v>61</v>
      </c>
      <c r="S1829" s="23">
        <f t="shared" si="113"/>
        <v>0</v>
      </c>
      <c r="T1829" s="98">
        <f t="shared" si="115"/>
        <v>6</v>
      </c>
      <c r="U1829" s="99">
        <f>V$1+(INT(SUM(S$2:S1829)/70)*"00:15")</f>
        <v>0.41666666666666669</v>
      </c>
    </row>
    <row r="1830" spans="13:21" x14ac:dyDescent="0.2">
      <c r="M1830" s="22" t="str">
        <f t="shared" si="114"/>
        <v xml:space="preserve">  </v>
      </c>
      <c r="O1830" s="24">
        <f t="shared" si="112"/>
        <v>0</v>
      </c>
      <c r="P1830" s="97"/>
      <c r="Q1830" s="23" t="str">
        <f>VLOOKUP(BD!U1830,OPERATION!A$1:C$20,2,TRUE)</f>
        <v>A1</v>
      </c>
      <c r="R1830" s="34" t="s">
        <v>61</v>
      </c>
      <c r="S1830" s="23">
        <f t="shared" si="113"/>
        <v>0</v>
      </c>
      <c r="T1830" s="98">
        <f t="shared" si="115"/>
        <v>6</v>
      </c>
      <c r="U1830" s="99">
        <f>V$1+(INT(SUM(S$2:S1830)/70)*"00:15")</f>
        <v>0.41666666666666669</v>
      </c>
    </row>
    <row r="1831" spans="13:21" x14ac:dyDescent="0.2">
      <c r="M1831" s="22" t="str">
        <f t="shared" si="114"/>
        <v xml:space="preserve">  </v>
      </c>
      <c r="O1831" s="24">
        <f t="shared" si="112"/>
        <v>0</v>
      </c>
      <c r="P1831" s="97"/>
      <c r="Q1831" s="23" t="str">
        <f>VLOOKUP(BD!U1831,OPERATION!A$1:C$20,2,TRUE)</f>
        <v>A1</v>
      </c>
      <c r="R1831" s="34" t="s">
        <v>61</v>
      </c>
      <c r="S1831" s="23">
        <f t="shared" si="113"/>
        <v>0</v>
      </c>
      <c r="T1831" s="98">
        <f t="shared" si="115"/>
        <v>6</v>
      </c>
      <c r="U1831" s="99">
        <f>V$1+(INT(SUM(S$2:S1831)/70)*"00:15")</f>
        <v>0.41666666666666669</v>
      </c>
    </row>
    <row r="1832" spans="13:21" x14ac:dyDescent="0.2">
      <c r="M1832" s="22" t="str">
        <f t="shared" si="114"/>
        <v xml:space="preserve">  </v>
      </c>
      <c r="O1832" s="24">
        <f t="shared" si="112"/>
        <v>0</v>
      </c>
      <c r="P1832" s="97"/>
      <c r="Q1832" s="23" t="str">
        <f>VLOOKUP(BD!U1832,OPERATION!A$1:C$20,2,TRUE)</f>
        <v>A1</v>
      </c>
      <c r="R1832" s="34" t="s">
        <v>61</v>
      </c>
      <c r="S1832" s="23">
        <f t="shared" si="113"/>
        <v>0</v>
      </c>
      <c r="T1832" s="98">
        <f t="shared" si="115"/>
        <v>6</v>
      </c>
      <c r="U1832" s="99">
        <f>V$1+(INT(SUM(S$2:S1832)/70)*"00:15")</f>
        <v>0.41666666666666669</v>
      </c>
    </row>
    <row r="1833" spans="13:21" x14ac:dyDescent="0.2">
      <c r="M1833" s="22" t="str">
        <f t="shared" si="114"/>
        <v xml:space="preserve">  </v>
      </c>
      <c r="O1833" s="24">
        <f t="shared" si="112"/>
        <v>0</v>
      </c>
      <c r="P1833" s="97"/>
      <c r="Q1833" s="23" t="str">
        <f>VLOOKUP(BD!U1833,OPERATION!A$1:C$20,2,TRUE)</f>
        <v>A1</v>
      </c>
      <c r="R1833" s="34" t="s">
        <v>61</v>
      </c>
      <c r="S1833" s="23">
        <f t="shared" si="113"/>
        <v>0</v>
      </c>
      <c r="T1833" s="98">
        <f t="shared" si="115"/>
        <v>6</v>
      </c>
      <c r="U1833" s="99">
        <f>V$1+(INT(SUM(S$2:S1833)/70)*"00:15")</f>
        <v>0.41666666666666669</v>
      </c>
    </row>
    <row r="1834" spans="13:21" x14ac:dyDescent="0.2">
      <c r="M1834" s="22" t="str">
        <f t="shared" si="114"/>
        <v xml:space="preserve">  </v>
      </c>
      <c r="O1834" s="24">
        <f t="shared" si="112"/>
        <v>0</v>
      </c>
      <c r="P1834" s="97"/>
      <c r="Q1834" s="23" t="str">
        <f>VLOOKUP(BD!U1834,OPERATION!A$1:C$20,2,TRUE)</f>
        <v>A1</v>
      </c>
      <c r="R1834" s="34" t="s">
        <v>61</v>
      </c>
      <c r="S1834" s="23">
        <f t="shared" si="113"/>
        <v>0</v>
      </c>
      <c r="T1834" s="98">
        <f t="shared" si="115"/>
        <v>6</v>
      </c>
      <c r="U1834" s="99">
        <f>V$1+(INT(SUM(S$2:S1834)/70)*"00:15")</f>
        <v>0.41666666666666669</v>
      </c>
    </row>
    <row r="1835" spans="13:21" x14ac:dyDescent="0.2">
      <c r="M1835" s="22" t="str">
        <f t="shared" si="114"/>
        <v xml:space="preserve">  </v>
      </c>
      <c r="O1835" s="24">
        <f t="shared" si="112"/>
        <v>0</v>
      </c>
      <c r="P1835" s="97"/>
      <c r="Q1835" s="23" t="str">
        <f>VLOOKUP(BD!U1835,OPERATION!A$1:C$20,2,TRUE)</f>
        <v>A1</v>
      </c>
      <c r="R1835" s="34" t="s">
        <v>61</v>
      </c>
      <c r="S1835" s="23">
        <f t="shared" si="113"/>
        <v>0</v>
      </c>
      <c r="T1835" s="98">
        <f t="shared" si="115"/>
        <v>6</v>
      </c>
      <c r="U1835" s="99">
        <f>V$1+(INT(SUM(S$2:S1835)/70)*"00:15")</f>
        <v>0.41666666666666669</v>
      </c>
    </row>
    <row r="1836" spans="13:21" x14ac:dyDescent="0.2">
      <c r="M1836" s="22" t="str">
        <f t="shared" si="114"/>
        <v xml:space="preserve">  </v>
      </c>
      <c r="O1836" s="24">
        <f t="shared" si="112"/>
        <v>0</v>
      </c>
      <c r="P1836" s="97"/>
      <c r="Q1836" s="23" t="str">
        <f>VLOOKUP(BD!U1836,OPERATION!A$1:C$20,2,TRUE)</f>
        <v>A1</v>
      </c>
      <c r="R1836" s="34" t="s">
        <v>61</v>
      </c>
      <c r="S1836" s="23">
        <f t="shared" si="113"/>
        <v>0</v>
      </c>
      <c r="T1836" s="98">
        <f t="shared" si="115"/>
        <v>6</v>
      </c>
      <c r="U1836" s="99">
        <f>V$1+(INT(SUM(S$2:S1836)/70)*"00:15")</f>
        <v>0.41666666666666669</v>
      </c>
    </row>
    <row r="1837" spans="13:21" x14ac:dyDescent="0.2">
      <c r="M1837" s="22" t="str">
        <f t="shared" si="114"/>
        <v xml:space="preserve">  </v>
      </c>
      <c r="O1837" s="24">
        <f t="shared" si="112"/>
        <v>0</v>
      </c>
      <c r="P1837" s="97"/>
      <c r="Q1837" s="23" t="str">
        <f>VLOOKUP(BD!U1837,OPERATION!A$1:C$20,2,TRUE)</f>
        <v>A1</v>
      </c>
      <c r="R1837" s="34" t="s">
        <v>61</v>
      </c>
      <c r="S1837" s="23">
        <f t="shared" si="113"/>
        <v>0</v>
      </c>
      <c r="T1837" s="98">
        <f t="shared" si="115"/>
        <v>6</v>
      </c>
      <c r="U1837" s="99">
        <f>V$1+(INT(SUM(S$2:S1837)/70)*"00:15")</f>
        <v>0.41666666666666669</v>
      </c>
    </row>
    <row r="1838" spans="13:21" x14ac:dyDescent="0.2">
      <c r="M1838" s="22" t="str">
        <f t="shared" si="114"/>
        <v xml:space="preserve">  </v>
      </c>
      <c r="O1838" s="24">
        <f t="shared" si="112"/>
        <v>0</v>
      </c>
      <c r="P1838" s="97"/>
      <c r="Q1838" s="23" t="str">
        <f>VLOOKUP(BD!U1838,OPERATION!A$1:C$20,2,TRUE)</f>
        <v>A1</v>
      </c>
      <c r="R1838" s="34" t="s">
        <v>61</v>
      </c>
      <c r="S1838" s="23">
        <f t="shared" si="113"/>
        <v>0</v>
      </c>
      <c r="T1838" s="98">
        <f t="shared" si="115"/>
        <v>6</v>
      </c>
      <c r="U1838" s="99">
        <f>V$1+(INT(SUM(S$2:S1838)/70)*"00:15")</f>
        <v>0.41666666666666669</v>
      </c>
    </row>
    <row r="1839" spans="13:21" x14ac:dyDescent="0.2">
      <c r="M1839" s="22" t="str">
        <f t="shared" si="114"/>
        <v xml:space="preserve">  </v>
      </c>
      <c r="O1839" s="24">
        <f t="shared" si="112"/>
        <v>0</v>
      </c>
      <c r="P1839" s="97"/>
      <c r="Q1839" s="23" t="str">
        <f>VLOOKUP(BD!U1839,OPERATION!A$1:C$20,2,TRUE)</f>
        <v>A1</v>
      </c>
      <c r="R1839" s="34" t="s">
        <v>61</v>
      </c>
      <c r="S1839" s="23">
        <f t="shared" si="113"/>
        <v>0</v>
      </c>
      <c r="T1839" s="98">
        <f t="shared" si="115"/>
        <v>6</v>
      </c>
      <c r="U1839" s="99">
        <f>V$1+(INT(SUM(S$2:S1839)/70)*"00:15")</f>
        <v>0.41666666666666669</v>
      </c>
    </row>
    <row r="1840" spans="13:21" x14ac:dyDescent="0.2">
      <c r="M1840" s="22" t="str">
        <f t="shared" si="114"/>
        <v xml:space="preserve">  </v>
      </c>
      <c r="O1840" s="24">
        <f t="shared" si="112"/>
        <v>0</v>
      </c>
      <c r="P1840" s="97"/>
      <c r="Q1840" s="23" t="str">
        <f>VLOOKUP(BD!U1840,OPERATION!A$1:C$20,2,TRUE)</f>
        <v>A1</v>
      </c>
      <c r="R1840" s="34" t="s">
        <v>61</v>
      </c>
      <c r="S1840" s="23">
        <f t="shared" si="113"/>
        <v>0</v>
      </c>
      <c r="T1840" s="98">
        <f t="shared" si="115"/>
        <v>6</v>
      </c>
      <c r="U1840" s="99">
        <f>V$1+(INT(SUM(S$2:S1840)/70)*"00:15")</f>
        <v>0.41666666666666669</v>
      </c>
    </row>
    <row r="1841" spans="13:21" x14ac:dyDescent="0.2">
      <c r="M1841" s="22" t="str">
        <f t="shared" si="114"/>
        <v xml:space="preserve">  </v>
      </c>
      <c r="O1841" s="24">
        <f t="shared" si="112"/>
        <v>0</v>
      </c>
      <c r="P1841" s="97"/>
      <c r="Q1841" s="23" t="str">
        <f>VLOOKUP(BD!U1841,OPERATION!A$1:C$20,2,TRUE)</f>
        <v>A1</v>
      </c>
      <c r="R1841" s="34" t="s">
        <v>61</v>
      </c>
      <c r="S1841" s="23">
        <f t="shared" si="113"/>
        <v>0</v>
      </c>
      <c r="T1841" s="98">
        <f t="shared" si="115"/>
        <v>6</v>
      </c>
      <c r="U1841" s="99">
        <f>V$1+(INT(SUM(S$2:S1841)/70)*"00:15")</f>
        <v>0.41666666666666669</v>
      </c>
    </row>
    <row r="1842" spans="13:21" x14ac:dyDescent="0.2">
      <c r="M1842" s="22" t="str">
        <f t="shared" si="114"/>
        <v xml:space="preserve">  </v>
      </c>
      <c r="O1842" s="24">
        <f t="shared" si="112"/>
        <v>0</v>
      </c>
      <c r="P1842" s="97"/>
      <c r="Q1842" s="23" t="str">
        <f>VLOOKUP(BD!U1842,OPERATION!A$1:C$20,2,TRUE)</f>
        <v>A1</v>
      </c>
      <c r="R1842" s="34" t="s">
        <v>61</v>
      </c>
      <c r="S1842" s="23">
        <f t="shared" si="113"/>
        <v>0</v>
      </c>
      <c r="T1842" s="98">
        <f t="shared" si="115"/>
        <v>6</v>
      </c>
      <c r="U1842" s="99">
        <f>V$1+(INT(SUM(S$2:S1842)/70)*"00:15")</f>
        <v>0.41666666666666669</v>
      </c>
    </row>
    <row r="1843" spans="13:21" x14ac:dyDescent="0.2">
      <c r="M1843" s="22" t="str">
        <f t="shared" si="114"/>
        <v xml:space="preserve">  </v>
      </c>
      <c r="O1843" s="24">
        <f t="shared" si="112"/>
        <v>0</v>
      </c>
      <c r="P1843" s="97"/>
      <c r="Q1843" s="23" t="str">
        <f>VLOOKUP(BD!U1843,OPERATION!A$1:C$20,2,TRUE)</f>
        <v>A1</v>
      </c>
      <c r="R1843" s="34" t="s">
        <v>61</v>
      </c>
      <c r="S1843" s="23">
        <f t="shared" si="113"/>
        <v>0</v>
      </c>
      <c r="T1843" s="98">
        <f t="shared" si="115"/>
        <v>6</v>
      </c>
      <c r="U1843" s="99">
        <f>V$1+(INT(SUM(S$2:S1843)/70)*"00:15")</f>
        <v>0.41666666666666669</v>
      </c>
    </row>
    <row r="1844" spans="13:21" x14ac:dyDescent="0.2">
      <c r="M1844" s="22" t="str">
        <f t="shared" si="114"/>
        <v xml:space="preserve">  </v>
      </c>
      <c r="O1844" s="24">
        <f t="shared" si="112"/>
        <v>0</v>
      </c>
      <c r="P1844" s="97"/>
      <c r="Q1844" s="23" t="str">
        <f>VLOOKUP(BD!U1844,OPERATION!A$1:C$20,2,TRUE)</f>
        <v>A1</v>
      </c>
      <c r="R1844" s="34" t="s">
        <v>61</v>
      </c>
      <c r="S1844" s="23">
        <f t="shared" si="113"/>
        <v>0</v>
      </c>
      <c r="T1844" s="98">
        <f t="shared" si="115"/>
        <v>6</v>
      </c>
      <c r="U1844" s="99">
        <f>V$1+(INT(SUM(S$2:S1844)/70)*"00:15")</f>
        <v>0.41666666666666669</v>
      </c>
    </row>
    <row r="1845" spans="13:21" x14ac:dyDescent="0.2">
      <c r="M1845" s="22" t="str">
        <f t="shared" si="114"/>
        <v xml:space="preserve">  </v>
      </c>
      <c r="O1845" s="24">
        <f t="shared" si="112"/>
        <v>0</v>
      </c>
      <c r="P1845" s="97"/>
      <c r="Q1845" s="23" t="str">
        <f>VLOOKUP(BD!U1845,OPERATION!A$1:C$20,2,TRUE)</f>
        <v>A1</v>
      </c>
      <c r="R1845" s="34" t="s">
        <v>61</v>
      </c>
      <c r="S1845" s="23">
        <f t="shared" si="113"/>
        <v>0</v>
      </c>
      <c r="T1845" s="98">
        <f t="shared" si="115"/>
        <v>6</v>
      </c>
      <c r="U1845" s="99">
        <f>V$1+(INT(SUM(S$2:S1845)/70)*"00:15")</f>
        <v>0.41666666666666669</v>
      </c>
    </row>
    <row r="1846" spans="13:21" x14ac:dyDescent="0.2">
      <c r="M1846" s="22" t="str">
        <f t="shared" si="114"/>
        <v xml:space="preserve">  </v>
      </c>
      <c r="O1846" s="24">
        <f t="shared" si="112"/>
        <v>0</v>
      </c>
      <c r="P1846" s="97"/>
      <c r="Q1846" s="23" t="str">
        <f>VLOOKUP(BD!U1846,OPERATION!A$1:C$20,2,TRUE)</f>
        <v>A1</v>
      </c>
      <c r="R1846" s="34" t="s">
        <v>61</v>
      </c>
      <c r="S1846" s="23">
        <f t="shared" si="113"/>
        <v>0</v>
      </c>
      <c r="T1846" s="98">
        <f t="shared" si="115"/>
        <v>6</v>
      </c>
      <c r="U1846" s="99">
        <f>V$1+(INT(SUM(S$2:S1846)/70)*"00:15")</f>
        <v>0.41666666666666669</v>
      </c>
    </row>
    <row r="1847" spans="13:21" x14ac:dyDescent="0.2">
      <c r="M1847" s="22" t="str">
        <f t="shared" si="114"/>
        <v xml:space="preserve">  </v>
      </c>
      <c r="O1847" s="24">
        <f t="shared" si="112"/>
        <v>0</v>
      </c>
      <c r="P1847" s="97"/>
      <c r="Q1847" s="23" t="str">
        <f>VLOOKUP(BD!U1847,OPERATION!A$1:C$20,2,TRUE)</f>
        <v>A1</v>
      </c>
      <c r="R1847" s="34" t="s">
        <v>61</v>
      </c>
      <c r="S1847" s="23">
        <f t="shared" si="113"/>
        <v>0</v>
      </c>
      <c r="T1847" s="98">
        <f t="shared" si="115"/>
        <v>6</v>
      </c>
      <c r="U1847" s="99">
        <f>V$1+(INT(SUM(S$2:S1847)/70)*"00:15")</f>
        <v>0.41666666666666669</v>
      </c>
    </row>
    <row r="1848" spans="13:21" x14ac:dyDescent="0.2">
      <c r="M1848" s="22" t="str">
        <f t="shared" si="114"/>
        <v xml:space="preserve">  </v>
      </c>
      <c r="O1848" s="24">
        <f t="shared" si="112"/>
        <v>0</v>
      </c>
      <c r="P1848" s="97"/>
      <c r="Q1848" s="23" t="str">
        <f>VLOOKUP(BD!U1848,OPERATION!A$1:C$20,2,TRUE)</f>
        <v>A1</v>
      </c>
      <c r="R1848" s="34" t="s">
        <v>61</v>
      </c>
      <c r="S1848" s="23">
        <f t="shared" si="113"/>
        <v>0</v>
      </c>
      <c r="T1848" s="98">
        <f t="shared" si="115"/>
        <v>6</v>
      </c>
      <c r="U1848" s="99">
        <f>V$1+(INT(SUM(S$2:S1848)/70)*"00:15")</f>
        <v>0.41666666666666669</v>
      </c>
    </row>
    <row r="1849" spans="13:21" x14ac:dyDescent="0.2">
      <c r="M1849" s="22" t="str">
        <f t="shared" si="114"/>
        <v xml:space="preserve">  </v>
      </c>
      <c r="O1849" s="24">
        <f t="shared" si="112"/>
        <v>0</v>
      </c>
      <c r="P1849" s="97"/>
      <c r="Q1849" s="23" t="str">
        <f>VLOOKUP(BD!U1849,OPERATION!A$1:C$20,2,TRUE)</f>
        <v>A1</v>
      </c>
      <c r="R1849" s="34" t="s">
        <v>61</v>
      </c>
      <c r="S1849" s="23">
        <f t="shared" si="113"/>
        <v>0</v>
      </c>
      <c r="T1849" s="98">
        <f t="shared" si="115"/>
        <v>6</v>
      </c>
      <c r="U1849" s="99">
        <f>V$1+(INT(SUM(S$2:S1849)/70)*"00:15")</f>
        <v>0.41666666666666669</v>
      </c>
    </row>
    <row r="1850" spans="13:21" x14ac:dyDescent="0.2">
      <c r="M1850" s="22" t="str">
        <f t="shared" si="114"/>
        <v xml:space="preserve">  </v>
      </c>
      <c r="O1850" s="24">
        <f t="shared" si="112"/>
        <v>0</v>
      </c>
      <c r="P1850" s="97"/>
      <c r="Q1850" s="23" t="str">
        <f>VLOOKUP(BD!U1850,OPERATION!A$1:C$20,2,TRUE)</f>
        <v>A1</v>
      </c>
      <c r="R1850" s="34" t="s">
        <v>61</v>
      </c>
      <c r="S1850" s="23">
        <f t="shared" si="113"/>
        <v>0</v>
      </c>
      <c r="T1850" s="98">
        <f t="shared" si="115"/>
        <v>6</v>
      </c>
      <c r="U1850" s="99">
        <f>V$1+(INT(SUM(S$2:S1850)/70)*"00:15")</f>
        <v>0.41666666666666669</v>
      </c>
    </row>
    <row r="1851" spans="13:21" x14ac:dyDescent="0.2">
      <c r="M1851" s="22" t="str">
        <f t="shared" si="114"/>
        <v xml:space="preserve">  </v>
      </c>
      <c r="O1851" s="24">
        <f t="shared" si="112"/>
        <v>0</v>
      </c>
      <c r="P1851" s="97"/>
      <c r="Q1851" s="23" t="str">
        <f>VLOOKUP(BD!U1851,OPERATION!A$1:C$20,2,TRUE)</f>
        <v>A1</v>
      </c>
      <c r="R1851" s="34" t="s">
        <v>61</v>
      </c>
      <c r="S1851" s="23">
        <f t="shared" si="113"/>
        <v>0</v>
      </c>
      <c r="T1851" s="98">
        <f t="shared" si="115"/>
        <v>6</v>
      </c>
      <c r="U1851" s="99">
        <f>V$1+(INT(SUM(S$2:S1851)/70)*"00:15")</f>
        <v>0.41666666666666669</v>
      </c>
    </row>
    <row r="1852" spans="13:21" x14ac:dyDescent="0.2">
      <c r="M1852" s="22" t="str">
        <f t="shared" si="114"/>
        <v xml:space="preserve">  </v>
      </c>
      <c r="O1852" s="24">
        <f t="shared" si="112"/>
        <v>0</v>
      </c>
      <c r="P1852" s="97"/>
      <c r="Q1852" s="23" t="str">
        <f>VLOOKUP(BD!U1852,OPERATION!A$1:C$20,2,TRUE)</f>
        <v>A1</v>
      </c>
      <c r="R1852" s="34" t="s">
        <v>61</v>
      </c>
      <c r="S1852" s="23">
        <f t="shared" si="113"/>
        <v>0</v>
      </c>
      <c r="T1852" s="98">
        <f t="shared" si="115"/>
        <v>6</v>
      </c>
      <c r="U1852" s="99">
        <f>V$1+(INT(SUM(S$2:S1852)/70)*"00:15")</f>
        <v>0.41666666666666669</v>
      </c>
    </row>
    <row r="1853" spans="13:21" x14ac:dyDescent="0.2">
      <c r="M1853" s="22" t="str">
        <f t="shared" si="114"/>
        <v xml:space="preserve">  </v>
      </c>
      <c r="O1853" s="24">
        <f t="shared" si="112"/>
        <v>0</v>
      </c>
      <c r="P1853" s="97"/>
      <c r="Q1853" s="23" t="str">
        <f>VLOOKUP(BD!U1853,OPERATION!A$1:C$20,2,TRUE)</f>
        <v>A1</v>
      </c>
      <c r="R1853" s="34" t="s">
        <v>61</v>
      </c>
      <c r="S1853" s="23">
        <f t="shared" si="113"/>
        <v>0</v>
      </c>
      <c r="T1853" s="98">
        <f t="shared" si="115"/>
        <v>6</v>
      </c>
      <c r="U1853" s="99">
        <f>V$1+(INT(SUM(S$2:S1853)/70)*"00:15")</f>
        <v>0.41666666666666669</v>
      </c>
    </row>
    <row r="1854" spans="13:21" x14ac:dyDescent="0.2">
      <c r="M1854" s="22" t="str">
        <f t="shared" si="114"/>
        <v xml:space="preserve">  </v>
      </c>
      <c r="O1854" s="24">
        <f t="shared" si="112"/>
        <v>0</v>
      </c>
      <c r="P1854" s="97"/>
      <c r="Q1854" s="23" t="str">
        <f>VLOOKUP(BD!U1854,OPERATION!A$1:C$20,2,TRUE)</f>
        <v>A1</v>
      </c>
      <c r="R1854" s="34" t="s">
        <v>61</v>
      </c>
      <c r="S1854" s="23">
        <f t="shared" si="113"/>
        <v>0</v>
      </c>
      <c r="T1854" s="98">
        <f t="shared" si="115"/>
        <v>6</v>
      </c>
      <c r="U1854" s="99">
        <f>V$1+(INT(SUM(S$2:S1854)/70)*"00:15")</f>
        <v>0.41666666666666669</v>
      </c>
    </row>
    <row r="1855" spans="13:21" x14ac:dyDescent="0.2">
      <c r="M1855" s="22" t="str">
        <f t="shared" si="114"/>
        <v xml:space="preserve">  </v>
      </c>
      <c r="O1855" s="24">
        <f t="shared" si="112"/>
        <v>0</v>
      </c>
      <c r="P1855" s="97"/>
      <c r="Q1855" s="23" t="str">
        <f>VLOOKUP(BD!U1855,OPERATION!A$1:C$20,2,TRUE)</f>
        <v>A1</v>
      </c>
      <c r="R1855" s="34" t="s">
        <v>61</v>
      </c>
      <c r="S1855" s="23">
        <f t="shared" si="113"/>
        <v>0</v>
      </c>
      <c r="T1855" s="98">
        <f t="shared" si="115"/>
        <v>6</v>
      </c>
      <c r="U1855" s="99">
        <f>V$1+(INT(SUM(S$2:S1855)/70)*"00:15")</f>
        <v>0.41666666666666669</v>
      </c>
    </row>
    <row r="1856" spans="13:21" x14ac:dyDescent="0.2">
      <c r="M1856" s="22" t="str">
        <f t="shared" si="114"/>
        <v xml:space="preserve">  </v>
      </c>
      <c r="O1856" s="24">
        <f t="shared" ref="O1856:O1919" si="116">I1856*30+J1856*14</f>
        <v>0</v>
      </c>
      <c r="P1856" s="97"/>
      <c r="Q1856" s="23" t="str">
        <f>VLOOKUP(BD!U1856,OPERATION!A$1:C$20,2,TRUE)</f>
        <v>A1</v>
      </c>
      <c r="R1856" s="34" t="s">
        <v>61</v>
      </c>
      <c r="S1856" s="23">
        <f t="shared" ref="S1856:S1919" si="117">I1856+J1856+K1856</f>
        <v>0</v>
      </c>
      <c r="T1856" s="98">
        <f t="shared" si="115"/>
        <v>6</v>
      </c>
      <c r="U1856" s="99">
        <f>V$1+(INT(SUM(S$2:S1856)/70)*"00:15")</f>
        <v>0.41666666666666669</v>
      </c>
    </row>
    <row r="1857" spans="13:21" x14ac:dyDescent="0.2">
      <c r="M1857" s="22" t="str">
        <f t="shared" ref="M1857:M1920" si="118">CONCATENATE(B1858,"  ",C1858)</f>
        <v xml:space="preserve">  </v>
      </c>
      <c r="O1857" s="24">
        <f t="shared" si="116"/>
        <v>0</v>
      </c>
      <c r="P1857" s="97"/>
      <c r="Q1857" s="23" t="str">
        <f>VLOOKUP(BD!U1857,OPERATION!A$1:C$20,2,TRUE)</f>
        <v>A1</v>
      </c>
      <c r="R1857" s="34" t="s">
        <v>61</v>
      </c>
      <c r="S1857" s="23">
        <f t="shared" si="117"/>
        <v>0</v>
      </c>
      <c r="T1857" s="98">
        <f t="shared" si="115"/>
        <v>6</v>
      </c>
      <c r="U1857" s="99">
        <f>V$1+(INT(SUM(S$2:S1857)/70)*"00:15")</f>
        <v>0.41666666666666669</v>
      </c>
    </row>
    <row r="1858" spans="13:21" x14ac:dyDescent="0.2">
      <c r="M1858" s="22" t="str">
        <f t="shared" si="118"/>
        <v xml:space="preserve">  </v>
      </c>
      <c r="O1858" s="24">
        <f t="shared" si="116"/>
        <v>0</v>
      </c>
      <c r="P1858" s="97"/>
      <c r="Q1858" s="23" t="str">
        <f>VLOOKUP(BD!U1858,OPERATION!A$1:C$20,2,TRUE)</f>
        <v>A1</v>
      </c>
      <c r="R1858" s="34" t="s">
        <v>61</v>
      </c>
      <c r="S1858" s="23">
        <f t="shared" si="117"/>
        <v>0</v>
      </c>
      <c r="T1858" s="98">
        <f t="shared" si="115"/>
        <v>6</v>
      </c>
      <c r="U1858" s="99">
        <f>V$1+(INT(SUM(S$2:S1858)/70)*"00:15")</f>
        <v>0.41666666666666669</v>
      </c>
    </row>
    <row r="1859" spans="13:21" x14ac:dyDescent="0.2">
      <c r="M1859" s="22" t="str">
        <f t="shared" si="118"/>
        <v xml:space="preserve">  </v>
      </c>
      <c r="O1859" s="24">
        <f t="shared" si="116"/>
        <v>0</v>
      </c>
      <c r="P1859" s="97"/>
      <c r="Q1859" s="23" t="str">
        <f>VLOOKUP(BD!U1859,OPERATION!A$1:C$20,2,TRUE)</f>
        <v>A1</v>
      </c>
      <c r="R1859" s="34" t="s">
        <v>61</v>
      </c>
      <c r="S1859" s="23">
        <f t="shared" si="117"/>
        <v>0</v>
      </c>
      <c r="T1859" s="98">
        <f t="shared" ref="T1859:T1922" si="119">IF(OR(U1859&lt;&gt;U1858,U1859=U1858),SUMIF(U:U,U1859,S:S),"")</f>
        <v>6</v>
      </c>
      <c r="U1859" s="99">
        <f>V$1+(INT(SUM(S$2:S1859)/70)*"00:15")</f>
        <v>0.41666666666666669</v>
      </c>
    </row>
    <row r="1860" spans="13:21" x14ac:dyDescent="0.2">
      <c r="M1860" s="22" t="str">
        <f t="shared" si="118"/>
        <v xml:space="preserve">  </v>
      </c>
      <c r="O1860" s="24">
        <f t="shared" si="116"/>
        <v>0</v>
      </c>
      <c r="P1860" s="97"/>
      <c r="Q1860" s="23" t="str">
        <f>VLOOKUP(BD!U1860,OPERATION!A$1:C$20,2,TRUE)</f>
        <v>A1</v>
      </c>
      <c r="R1860" s="34" t="s">
        <v>61</v>
      </c>
      <c r="S1860" s="23">
        <f t="shared" si="117"/>
        <v>0</v>
      </c>
      <c r="T1860" s="98">
        <f t="shared" si="119"/>
        <v>6</v>
      </c>
      <c r="U1860" s="99">
        <f>V$1+(INT(SUM(S$2:S1860)/70)*"00:15")</f>
        <v>0.41666666666666669</v>
      </c>
    </row>
    <row r="1861" spans="13:21" x14ac:dyDescent="0.2">
      <c r="M1861" s="22" t="str">
        <f t="shared" si="118"/>
        <v xml:space="preserve">  </v>
      </c>
      <c r="O1861" s="24">
        <f t="shared" si="116"/>
        <v>0</v>
      </c>
      <c r="P1861" s="97"/>
      <c r="Q1861" s="23" t="str">
        <f>VLOOKUP(BD!U1861,OPERATION!A$1:C$20,2,TRUE)</f>
        <v>A1</v>
      </c>
      <c r="R1861" s="34" t="s">
        <v>61</v>
      </c>
      <c r="S1861" s="23">
        <f t="shared" si="117"/>
        <v>0</v>
      </c>
      <c r="T1861" s="98">
        <f t="shared" si="119"/>
        <v>6</v>
      </c>
      <c r="U1861" s="99">
        <f>V$1+(INT(SUM(S$2:S1861)/70)*"00:15")</f>
        <v>0.41666666666666669</v>
      </c>
    </row>
    <row r="1862" spans="13:21" x14ac:dyDescent="0.2">
      <c r="M1862" s="22" t="str">
        <f t="shared" si="118"/>
        <v xml:space="preserve">  </v>
      </c>
      <c r="O1862" s="24">
        <f t="shared" si="116"/>
        <v>0</v>
      </c>
      <c r="P1862" s="97"/>
      <c r="Q1862" s="23" t="str">
        <f>VLOOKUP(BD!U1862,OPERATION!A$1:C$20,2,TRUE)</f>
        <v>A1</v>
      </c>
      <c r="R1862" s="34" t="s">
        <v>61</v>
      </c>
      <c r="S1862" s="23">
        <f t="shared" si="117"/>
        <v>0</v>
      </c>
      <c r="T1862" s="98">
        <f t="shared" si="119"/>
        <v>6</v>
      </c>
      <c r="U1862" s="99">
        <f>V$1+(INT(SUM(S$2:S1862)/70)*"00:15")</f>
        <v>0.41666666666666669</v>
      </c>
    </row>
    <row r="1863" spans="13:21" x14ac:dyDescent="0.2">
      <c r="M1863" s="22" t="str">
        <f t="shared" si="118"/>
        <v xml:space="preserve">  </v>
      </c>
      <c r="O1863" s="24">
        <f t="shared" si="116"/>
        <v>0</v>
      </c>
      <c r="P1863" s="97"/>
      <c r="Q1863" s="23" t="str">
        <f>VLOOKUP(BD!U1863,OPERATION!A$1:C$20,2,TRUE)</f>
        <v>A1</v>
      </c>
      <c r="R1863" s="34" t="s">
        <v>61</v>
      </c>
      <c r="S1863" s="23">
        <f t="shared" si="117"/>
        <v>0</v>
      </c>
      <c r="T1863" s="98">
        <f t="shared" si="119"/>
        <v>6</v>
      </c>
      <c r="U1863" s="99">
        <f>V$1+(INT(SUM(S$2:S1863)/70)*"00:15")</f>
        <v>0.41666666666666669</v>
      </c>
    </row>
    <row r="1864" spans="13:21" x14ac:dyDescent="0.2">
      <c r="M1864" s="22" t="str">
        <f t="shared" si="118"/>
        <v xml:space="preserve">  </v>
      </c>
      <c r="O1864" s="24">
        <f t="shared" si="116"/>
        <v>0</v>
      </c>
      <c r="P1864" s="97"/>
      <c r="Q1864" s="23" t="str">
        <f>VLOOKUP(BD!U1864,OPERATION!A$1:C$20,2,TRUE)</f>
        <v>A1</v>
      </c>
      <c r="R1864" s="34" t="s">
        <v>61</v>
      </c>
      <c r="S1864" s="23">
        <f t="shared" si="117"/>
        <v>0</v>
      </c>
      <c r="T1864" s="98">
        <f t="shared" si="119"/>
        <v>6</v>
      </c>
      <c r="U1864" s="99">
        <f>V$1+(INT(SUM(S$2:S1864)/70)*"00:15")</f>
        <v>0.41666666666666669</v>
      </c>
    </row>
    <row r="1865" spans="13:21" x14ac:dyDescent="0.2">
      <c r="M1865" s="22" t="str">
        <f t="shared" si="118"/>
        <v xml:space="preserve">  </v>
      </c>
      <c r="O1865" s="24">
        <f t="shared" si="116"/>
        <v>0</v>
      </c>
      <c r="P1865" s="97"/>
      <c r="Q1865" s="23" t="str">
        <f>VLOOKUP(BD!U1865,OPERATION!A$1:C$20,2,TRUE)</f>
        <v>A1</v>
      </c>
      <c r="R1865" s="34" t="s">
        <v>61</v>
      </c>
      <c r="S1865" s="23">
        <f t="shared" si="117"/>
        <v>0</v>
      </c>
      <c r="T1865" s="98">
        <f t="shared" si="119"/>
        <v>6</v>
      </c>
      <c r="U1865" s="99">
        <f>V$1+(INT(SUM(S$2:S1865)/70)*"00:15")</f>
        <v>0.41666666666666669</v>
      </c>
    </row>
    <row r="1866" spans="13:21" x14ac:dyDescent="0.2">
      <c r="M1866" s="22" t="str">
        <f t="shared" si="118"/>
        <v xml:space="preserve">  </v>
      </c>
      <c r="O1866" s="24">
        <f t="shared" si="116"/>
        <v>0</v>
      </c>
      <c r="P1866" s="97"/>
      <c r="Q1866" s="23" t="str">
        <f>VLOOKUP(BD!U1866,OPERATION!A$1:C$20,2,TRUE)</f>
        <v>A1</v>
      </c>
      <c r="R1866" s="34" t="s">
        <v>61</v>
      </c>
      <c r="S1866" s="23">
        <f t="shared" si="117"/>
        <v>0</v>
      </c>
      <c r="T1866" s="98">
        <f t="shared" si="119"/>
        <v>6</v>
      </c>
      <c r="U1866" s="99">
        <f>V$1+(INT(SUM(S$2:S1866)/70)*"00:15")</f>
        <v>0.41666666666666669</v>
      </c>
    </row>
    <row r="1867" spans="13:21" x14ac:dyDescent="0.2">
      <c r="M1867" s="22" t="str">
        <f t="shared" si="118"/>
        <v xml:space="preserve">  </v>
      </c>
      <c r="O1867" s="24">
        <f t="shared" si="116"/>
        <v>0</v>
      </c>
      <c r="P1867" s="97"/>
      <c r="Q1867" s="23" t="str">
        <f>VLOOKUP(BD!U1867,OPERATION!A$1:C$20,2,TRUE)</f>
        <v>A1</v>
      </c>
      <c r="R1867" s="34" t="s">
        <v>61</v>
      </c>
      <c r="S1867" s="23">
        <f t="shared" si="117"/>
        <v>0</v>
      </c>
      <c r="T1867" s="98">
        <f t="shared" si="119"/>
        <v>6</v>
      </c>
      <c r="U1867" s="99">
        <f>V$1+(INT(SUM(S$2:S1867)/70)*"00:15")</f>
        <v>0.41666666666666669</v>
      </c>
    </row>
    <row r="1868" spans="13:21" x14ac:dyDescent="0.2">
      <c r="M1868" s="22" t="str">
        <f t="shared" si="118"/>
        <v xml:space="preserve">  </v>
      </c>
      <c r="O1868" s="24">
        <f t="shared" si="116"/>
        <v>0</v>
      </c>
      <c r="P1868" s="97"/>
      <c r="Q1868" s="23" t="str">
        <f>VLOOKUP(BD!U1868,OPERATION!A$1:C$20,2,TRUE)</f>
        <v>A1</v>
      </c>
      <c r="R1868" s="34" t="s">
        <v>61</v>
      </c>
      <c r="S1868" s="23">
        <f t="shared" si="117"/>
        <v>0</v>
      </c>
      <c r="T1868" s="98">
        <f t="shared" si="119"/>
        <v>6</v>
      </c>
      <c r="U1868" s="99">
        <f>V$1+(INT(SUM(S$2:S1868)/70)*"00:15")</f>
        <v>0.41666666666666669</v>
      </c>
    </row>
    <row r="1869" spans="13:21" x14ac:dyDescent="0.2">
      <c r="M1869" s="22" t="str">
        <f t="shared" si="118"/>
        <v xml:space="preserve">  </v>
      </c>
      <c r="O1869" s="24">
        <f t="shared" si="116"/>
        <v>0</v>
      </c>
      <c r="P1869" s="97"/>
      <c r="Q1869" s="23" t="str">
        <f>VLOOKUP(BD!U1869,OPERATION!A$1:C$20,2,TRUE)</f>
        <v>A1</v>
      </c>
      <c r="R1869" s="34" t="s">
        <v>61</v>
      </c>
      <c r="S1869" s="23">
        <f t="shared" si="117"/>
        <v>0</v>
      </c>
      <c r="T1869" s="98">
        <f t="shared" si="119"/>
        <v>6</v>
      </c>
      <c r="U1869" s="99">
        <f>V$1+(INT(SUM(S$2:S1869)/70)*"00:15")</f>
        <v>0.41666666666666669</v>
      </c>
    </row>
    <row r="1870" spans="13:21" x14ac:dyDescent="0.2">
      <c r="M1870" s="22" t="str">
        <f t="shared" si="118"/>
        <v xml:space="preserve">  </v>
      </c>
      <c r="O1870" s="24">
        <f t="shared" si="116"/>
        <v>0</v>
      </c>
      <c r="P1870" s="97"/>
      <c r="Q1870" s="23" t="str">
        <f>VLOOKUP(BD!U1870,OPERATION!A$1:C$20,2,TRUE)</f>
        <v>A1</v>
      </c>
      <c r="R1870" s="34" t="s">
        <v>61</v>
      </c>
      <c r="S1870" s="23">
        <f t="shared" si="117"/>
        <v>0</v>
      </c>
      <c r="T1870" s="98">
        <f t="shared" si="119"/>
        <v>6</v>
      </c>
      <c r="U1870" s="99">
        <f>V$1+(INT(SUM(S$2:S1870)/70)*"00:15")</f>
        <v>0.41666666666666669</v>
      </c>
    </row>
    <row r="1871" spans="13:21" x14ac:dyDescent="0.2">
      <c r="M1871" s="22" t="str">
        <f t="shared" si="118"/>
        <v xml:space="preserve">  </v>
      </c>
      <c r="O1871" s="24">
        <f t="shared" si="116"/>
        <v>0</v>
      </c>
      <c r="P1871" s="97"/>
      <c r="Q1871" s="23" t="str">
        <f>VLOOKUP(BD!U1871,OPERATION!A$1:C$20,2,TRUE)</f>
        <v>A1</v>
      </c>
      <c r="R1871" s="34" t="s">
        <v>61</v>
      </c>
      <c r="S1871" s="23">
        <f t="shared" si="117"/>
        <v>0</v>
      </c>
      <c r="T1871" s="98">
        <f t="shared" si="119"/>
        <v>6</v>
      </c>
      <c r="U1871" s="99">
        <f>V$1+(INT(SUM(S$2:S1871)/70)*"00:15")</f>
        <v>0.41666666666666669</v>
      </c>
    </row>
    <row r="1872" spans="13:21" x14ac:dyDescent="0.2">
      <c r="M1872" s="22" t="str">
        <f t="shared" si="118"/>
        <v xml:space="preserve">  </v>
      </c>
      <c r="O1872" s="24">
        <f t="shared" si="116"/>
        <v>0</v>
      </c>
      <c r="P1872" s="97"/>
      <c r="Q1872" s="23" t="str">
        <f>VLOOKUP(BD!U1872,OPERATION!A$1:C$20,2,TRUE)</f>
        <v>A1</v>
      </c>
      <c r="R1872" s="34" t="s">
        <v>61</v>
      </c>
      <c r="S1872" s="23">
        <f t="shared" si="117"/>
        <v>0</v>
      </c>
      <c r="T1872" s="98">
        <f t="shared" si="119"/>
        <v>6</v>
      </c>
      <c r="U1872" s="99">
        <f>V$1+(INT(SUM(S$2:S1872)/70)*"00:15")</f>
        <v>0.41666666666666669</v>
      </c>
    </row>
    <row r="1873" spans="13:21" x14ac:dyDescent="0.2">
      <c r="M1873" s="22" t="str">
        <f t="shared" si="118"/>
        <v xml:space="preserve">  </v>
      </c>
      <c r="O1873" s="24">
        <f t="shared" si="116"/>
        <v>0</v>
      </c>
      <c r="P1873" s="97"/>
      <c r="Q1873" s="23" t="str">
        <f>VLOOKUP(BD!U1873,OPERATION!A$1:C$20,2,TRUE)</f>
        <v>A1</v>
      </c>
      <c r="R1873" s="34" t="s">
        <v>61</v>
      </c>
      <c r="S1873" s="23">
        <f t="shared" si="117"/>
        <v>0</v>
      </c>
      <c r="T1873" s="98">
        <f t="shared" si="119"/>
        <v>6</v>
      </c>
      <c r="U1873" s="99">
        <f>V$1+(INT(SUM(S$2:S1873)/70)*"00:15")</f>
        <v>0.41666666666666669</v>
      </c>
    </row>
    <row r="1874" spans="13:21" x14ac:dyDescent="0.2">
      <c r="M1874" s="22" t="str">
        <f t="shared" si="118"/>
        <v xml:space="preserve">  </v>
      </c>
      <c r="O1874" s="24">
        <f t="shared" si="116"/>
        <v>0</v>
      </c>
      <c r="P1874" s="97"/>
      <c r="Q1874" s="23" t="str">
        <f>VLOOKUP(BD!U1874,OPERATION!A$1:C$20,2,TRUE)</f>
        <v>A1</v>
      </c>
      <c r="R1874" s="34" t="s">
        <v>61</v>
      </c>
      <c r="S1874" s="23">
        <f t="shared" si="117"/>
        <v>0</v>
      </c>
      <c r="T1874" s="98">
        <f t="shared" si="119"/>
        <v>6</v>
      </c>
      <c r="U1874" s="99">
        <f>V$1+(INT(SUM(S$2:S1874)/70)*"00:15")</f>
        <v>0.41666666666666669</v>
      </c>
    </row>
    <row r="1875" spans="13:21" x14ac:dyDescent="0.2">
      <c r="M1875" s="22" t="str">
        <f t="shared" si="118"/>
        <v xml:space="preserve">  </v>
      </c>
      <c r="O1875" s="24">
        <f t="shared" si="116"/>
        <v>0</v>
      </c>
      <c r="P1875" s="97"/>
      <c r="Q1875" s="23" t="str">
        <f>VLOOKUP(BD!U1875,OPERATION!A$1:C$20,2,TRUE)</f>
        <v>A1</v>
      </c>
      <c r="R1875" s="34" t="s">
        <v>61</v>
      </c>
      <c r="S1875" s="23">
        <f t="shared" si="117"/>
        <v>0</v>
      </c>
      <c r="T1875" s="98">
        <f t="shared" si="119"/>
        <v>6</v>
      </c>
      <c r="U1875" s="99">
        <f>V$1+(INT(SUM(S$2:S1875)/70)*"00:15")</f>
        <v>0.41666666666666669</v>
      </c>
    </row>
    <row r="1876" spans="13:21" x14ac:dyDescent="0.2">
      <c r="M1876" s="22" t="str">
        <f t="shared" si="118"/>
        <v xml:space="preserve">  </v>
      </c>
      <c r="O1876" s="24">
        <f t="shared" si="116"/>
        <v>0</v>
      </c>
      <c r="P1876" s="97"/>
      <c r="Q1876" s="23" t="str">
        <f>VLOOKUP(BD!U1876,OPERATION!A$1:C$20,2,TRUE)</f>
        <v>A1</v>
      </c>
      <c r="R1876" s="34" t="s">
        <v>61</v>
      </c>
      <c r="S1876" s="23">
        <f t="shared" si="117"/>
        <v>0</v>
      </c>
      <c r="T1876" s="98">
        <f t="shared" si="119"/>
        <v>6</v>
      </c>
      <c r="U1876" s="99">
        <f>V$1+(INT(SUM(S$2:S1876)/70)*"00:15")</f>
        <v>0.41666666666666669</v>
      </c>
    </row>
    <row r="1877" spans="13:21" x14ac:dyDescent="0.2">
      <c r="M1877" s="22" t="str">
        <f t="shared" si="118"/>
        <v xml:space="preserve">  </v>
      </c>
      <c r="O1877" s="24">
        <f t="shared" si="116"/>
        <v>0</v>
      </c>
      <c r="P1877" s="97"/>
      <c r="Q1877" s="23" t="str">
        <f>VLOOKUP(BD!U1877,OPERATION!A$1:C$20,2,TRUE)</f>
        <v>A1</v>
      </c>
      <c r="R1877" s="34" t="s">
        <v>61</v>
      </c>
      <c r="S1877" s="23">
        <f t="shared" si="117"/>
        <v>0</v>
      </c>
      <c r="T1877" s="98">
        <f t="shared" si="119"/>
        <v>6</v>
      </c>
      <c r="U1877" s="99">
        <f>V$1+(INT(SUM(S$2:S1877)/70)*"00:15")</f>
        <v>0.41666666666666669</v>
      </c>
    </row>
    <row r="1878" spans="13:21" x14ac:dyDescent="0.2">
      <c r="M1878" s="22" t="str">
        <f t="shared" si="118"/>
        <v xml:space="preserve">  </v>
      </c>
      <c r="O1878" s="24">
        <f t="shared" si="116"/>
        <v>0</v>
      </c>
      <c r="P1878" s="97"/>
      <c r="Q1878" s="23" t="str">
        <f>VLOOKUP(BD!U1878,OPERATION!A$1:C$20,2,TRUE)</f>
        <v>A1</v>
      </c>
      <c r="R1878" s="34" t="s">
        <v>61</v>
      </c>
      <c r="S1878" s="23">
        <f t="shared" si="117"/>
        <v>0</v>
      </c>
      <c r="T1878" s="98">
        <f t="shared" si="119"/>
        <v>6</v>
      </c>
      <c r="U1878" s="99">
        <f>V$1+(INT(SUM(S$2:S1878)/70)*"00:15")</f>
        <v>0.41666666666666669</v>
      </c>
    </row>
    <row r="1879" spans="13:21" x14ac:dyDescent="0.2">
      <c r="M1879" s="22" t="str">
        <f t="shared" si="118"/>
        <v xml:space="preserve">  </v>
      </c>
      <c r="O1879" s="24">
        <f t="shared" si="116"/>
        <v>0</v>
      </c>
      <c r="P1879" s="97"/>
      <c r="Q1879" s="23" t="str">
        <f>VLOOKUP(BD!U1879,OPERATION!A$1:C$20,2,TRUE)</f>
        <v>A1</v>
      </c>
      <c r="R1879" s="34" t="s">
        <v>61</v>
      </c>
      <c r="S1879" s="23">
        <f t="shared" si="117"/>
        <v>0</v>
      </c>
      <c r="T1879" s="98">
        <f t="shared" si="119"/>
        <v>6</v>
      </c>
      <c r="U1879" s="99">
        <f>V$1+(INT(SUM(S$2:S1879)/70)*"00:15")</f>
        <v>0.41666666666666669</v>
      </c>
    </row>
    <row r="1880" spans="13:21" x14ac:dyDescent="0.2">
      <c r="M1880" s="22" t="str">
        <f t="shared" si="118"/>
        <v xml:space="preserve">  </v>
      </c>
      <c r="O1880" s="24">
        <f t="shared" si="116"/>
        <v>0</v>
      </c>
      <c r="P1880" s="97"/>
      <c r="Q1880" s="23" t="str">
        <f>VLOOKUP(BD!U1880,OPERATION!A$1:C$20,2,TRUE)</f>
        <v>A1</v>
      </c>
      <c r="R1880" s="34" t="s">
        <v>61</v>
      </c>
      <c r="S1880" s="23">
        <f t="shared" si="117"/>
        <v>0</v>
      </c>
      <c r="T1880" s="98">
        <f t="shared" si="119"/>
        <v>6</v>
      </c>
      <c r="U1880" s="99">
        <f>V$1+(INT(SUM(S$2:S1880)/70)*"00:15")</f>
        <v>0.41666666666666669</v>
      </c>
    </row>
    <row r="1881" spans="13:21" x14ac:dyDescent="0.2">
      <c r="M1881" s="22" t="str">
        <f t="shared" si="118"/>
        <v xml:space="preserve">  </v>
      </c>
      <c r="O1881" s="24">
        <f t="shared" si="116"/>
        <v>0</v>
      </c>
      <c r="P1881" s="97"/>
      <c r="Q1881" s="23" t="str">
        <f>VLOOKUP(BD!U1881,OPERATION!A$1:C$20,2,TRUE)</f>
        <v>A1</v>
      </c>
      <c r="R1881" s="34" t="s">
        <v>61</v>
      </c>
      <c r="S1881" s="23">
        <f t="shared" si="117"/>
        <v>0</v>
      </c>
      <c r="T1881" s="98">
        <f t="shared" si="119"/>
        <v>6</v>
      </c>
      <c r="U1881" s="99">
        <f>V$1+(INT(SUM(S$2:S1881)/70)*"00:15")</f>
        <v>0.41666666666666669</v>
      </c>
    </row>
    <row r="1882" spans="13:21" x14ac:dyDescent="0.2">
      <c r="M1882" s="22" t="str">
        <f t="shared" si="118"/>
        <v xml:space="preserve">  </v>
      </c>
      <c r="O1882" s="24">
        <f t="shared" si="116"/>
        <v>0</v>
      </c>
      <c r="P1882" s="97"/>
      <c r="Q1882" s="23" t="str">
        <f>VLOOKUP(BD!U1882,OPERATION!A$1:C$20,2,TRUE)</f>
        <v>A1</v>
      </c>
      <c r="R1882" s="34" t="s">
        <v>61</v>
      </c>
      <c r="S1882" s="23">
        <f t="shared" si="117"/>
        <v>0</v>
      </c>
      <c r="T1882" s="98">
        <f t="shared" si="119"/>
        <v>6</v>
      </c>
      <c r="U1882" s="99">
        <f>V$1+(INT(SUM(S$2:S1882)/70)*"00:15")</f>
        <v>0.41666666666666669</v>
      </c>
    </row>
    <row r="1883" spans="13:21" x14ac:dyDescent="0.2">
      <c r="M1883" s="22" t="str">
        <f t="shared" si="118"/>
        <v xml:space="preserve">  </v>
      </c>
      <c r="O1883" s="24">
        <f t="shared" si="116"/>
        <v>0</v>
      </c>
      <c r="P1883" s="97"/>
      <c r="Q1883" s="23" t="str">
        <f>VLOOKUP(BD!U1883,OPERATION!A$1:C$20,2,TRUE)</f>
        <v>A1</v>
      </c>
      <c r="R1883" s="34" t="s">
        <v>61</v>
      </c>
      <c r="S1883" s="23">
        <f t="shared" si="117"/>
        <v>0</v>
      </c>
      <c r="T1883" s="98">
        <f t="shared" si="119"/>
        <v>6</v>
      </c>
      <c r="U1883" s="99">
        <f>V$1+(INT(SUM(S$2:S1883)/70)*"00:15")</f>
        <v>0.41666666666666669</v>
      </c>
    </row>
    <row r="1884" spans="13:21" x14ac:dyDescent="0.2">
      <c r="M1884" s="22" t="str">
        <f t="shared" si="118"/>
        <v xml:space="preserve">  </v>
      </c>
      <c r="O1884" s="24">
        <f t="shared" si="116"/>
        <v>0</v>
      </c>
      <c r="P1884" s="97"/>
      <c r="Q1884" s="23" t="str">
        <f>VLOOKUP(BD!U1884,OPERATION!A$1:C$20,2,TRUE)</f>
        <v>A1</v>
      </c>
      <c r="R1884" s="34" t="s">
        <v>61</v>
      </c>
      <c r="S1884" s="23">
        <f t="shared" si="117"/>
        <v>0</v>
      </c>
      <c r="T1884" s="98">
        <f t="shared" si="119"/>
        <v>6</v>
      </c>
      <c r="U1884" s="99">
        <f>V$1+(INT(SUM(S$2:S1884)/70)*"00:15")</f>
        <v>0.41666666666666669</v>
      </c>
    </row>
    <row r="1885" spans="13:21" x14ac:dyDescent="0.2">
      <c r="M1885" s="22" t="str">
        <f t="shared" si="118"/>
        <v xml:space="preserve">  </v>
      </c>
      <c r="O1885" s="24">
        <f t="shared" si="116"/>
        <v>0</v>
      </c>
      <c r="P1885" s="97"/>
      <c r="Q1885" s="23" t="str">
        <f>VLOOKUP(BD!U1885,OPERATION!A$1:C$20,2,TRUE)</f>
        <v>A1</v>
      </c>
      <c r="R1885" s="34" t="s">
        <v>61</v>
      </c>
      <c r="S1885" s="23">
        <f t="shared" si="117"/>
        <v>0</v>
      </c>
      <c r="T1885" s="98">
        <f t="shared" si="119"/>
        <v>6</v>
      </c>
      <c r="U1885" s="99">
        <f>V$1+(INT(SUM(S$2:S1885)/70)*"00:15")</f>
        <v>0.41666666666666669</v>
      </c>
    </row>
    <row r="1886" spans="13:21" x14ac:dyDescent="0.2">
      <c r="M1886" s="22" t="str">
        <f t="shared" si="118"/>
        <v xml:space="preserve">  </v>
      </c>
      <c r="O1886" s="24">
        <f t="shared" si="116"/>
        <v>0</v>
      </c>
      <c r="P1886" s="97"/>
      <c r="Q1886" s="23" t="str">
        <f>VLOOKUP(BD!U1886,OPERATION!A$1:C$20,2,TRUE)</f>
        <v>A1</v>
      </c>
      <c r="R1886" s="34" t="s">
        <v>61</v>
      </c>
      <c r="S1886" s="23">
        <f t="shared" si="117"/>
        <v>0</v>
      </c>
      <c r="T1886" s="98">
        <f t="shared" si="119"/>
        <v>6</v>
      </c>
      <c r="U1886" s="99">
        <f>V$1+(INT(SUM(S$2:S1886)/70)*"00:15")</f>
        <v>0.41666666666666669</v>
      </c>
    </row>
    <row r="1887" spans="13:21" x14ac:dyDescent="0.2">
      <c r="M1887" s="22" t="str">
        <f t="shared" si="118"/>
        <v xml:space="preserve">  </v>
      </c>
      <c r="O1887" s="24">
        <f t="shared" si="116"/>
        <v>0</v>
      </c>
      <c r="P1887" s="97"/>
      <c r="Q1887" s="23" t="str">
        <f>VLOOKUP(BD!U1887,OPERATION!A$1:C$20,2,TRUE)</f>
        <v>A1</v>
      </c>
      <c r="R1887" s="34" t="s">
        <v>61</v>
      </c>
      <c r="S1887" s="23">
        <f t="shared" si="117"/>
        <v>0</v>
      </c>
      <c r="T1887" s="98">
        <f t="shared" si="119"/>
        <v>6</v>
      </c>
      <c r="U1887" s="99">
        <f>V$1+(INT(SUM(S$2:S1887)/70)*"00:15")</f>
        <v>0.41666666666666669</v>
      </c>
    </row>
    <row r="1888" spans="13:21" x14ac:dyDescent="0.2">
      <c r="M1888" s="22" t="str">
        <f t="shared" si="118"/>
        <v xml:space="preserve">  </v>
      </c>
      <c r="O1888" s="24">
        <f t="shared" si="116"/>
        <v>0</v>
      </c>
      <c r="P1888" s="97"/>
      <c r="Q1888" s="23" t="str">
        <f>VLOOKUP(BD!U1888,OPERATION!A$1:C$20,2,TRUE)</f>
        <v>A1</v>
      </c>
      <c r="R1888" s="34" t="s">
        <v>61</v>
      </c>
      <c r="S1888" s="23">
        <f t="shared" si="117"/>
        <v>0</v>
      </c>
      <c r="T1888" s="98">
        <f t="shared" si="119"/>
        <v>6</v>
      </c>
      <c r="U1888" s="99">
        <f>V$1+(INT(SUM(S$2:S1888)/70)*"00:15")</f>
        <v>0.41666666666666669</v>
      </c>
    </row>
    <row r="1889" spans="13:21" x14ac:dyDescent="0.2">
      <c r="M1889" s="22" t="str">
        <f t="shared" si="118"/>
        <v xml:space="preserve">  </v>
      </c>
      <c r="O1889" s="24">
        <f t="shared" si="116"/>
        <v>0</v>
      </c>
      <c r="P1889" s="97"/>
      <c r="Q1889" s="23" t="str">
        <f>VLOOKUP(BD!U1889,OPERATION!A$1:C$20,2,TRUE)</f>
        <v>A1</v>
      </c>
      <c r="R1889" s="34" t="s">
        <v>61</v>
      </c>
      <c r="S1889" s="23">
        <f t="shared" si="117"/>
        <v>0</v>
      </c>
      <c r="T1889" s="98">
        <f t="shared" si="119"/>
        <v>6</v>
      </c>
      <c r="U1889" s="99">
        <f>V$1+(INT(SUM(S$2:S1889)/70)*"00:15")</f>
        <v>0.41666666666666669</v>
      </c>
    </row>
    <row r="1890" spans="13:21" x14ac:dyDescent="0.2">
      <c r="M1890" s="22" t="str">
        <f t="shared" si="118"/>
        <v xml:space="preserve">  </v>
      </c>
      <c r="O1890" s="24">
        <f t="shared" si="116"/>
        <v>0</v>
      </c>
      <c r="P1890" s="97"/>
      <c r="Q1890" s="23" t="str">
        <f>VLOOKUP(BD!U1890,OPERATION!A$1:C$20,2,TRUE)</f>
        <v>A1</v>
      </c>
      <c r="R1890" s="34" t="s">
        <v>61</v>
      </c>
      <c r="S1890" s="23">
        <f t="shared" si="117"/>
        <v>0</v>
      </c>
      <c r="T1890" s="98">
        <f t="shared" si="119"/>
        <v>6</v>
      </c>
      <c r="U1890" s="99">
        <f>V$1+(INT(SUM(S$2:S1890)/70)*"00:15")</f>
        <v>0.41666666666666669</v>
      </c>
    </row>
    <row r="1891" spans="13:21" x14ac:dyDescent="0.2">
      <c r="M1891" s="22" t="str">
        <f t="shared" si="118"/>
        <v xml:space="preserve">  </v>
      </c>
      <c r="O1891" s="24">
        <f t="shared" si="116"/>
        <v>0</v>
      </c>
      <c r="P1891" s="97"/>
      <c r="Q1891" s="23" t="str">
        <f>VLOOKUP(BD!U1891,OPERATION!A$1:C$20,2,TRUE)</f>
        <v>A1</v>
      </c>
      <c r="R1891" s="34" t="s">
        <v>61</v>
      </c>
      <c r="S1891" s="23">
        <f t="shared" si="117"/>
        <v>0</v>
      </c>
      <c r="T1891" s="98">
        <f t="shared" si="119"/>
        <v>6</v>
      </c>
      <c r="U1891" s="99">
        <f>V$1+(INT(SUM(S$2:S1891)/70)*"00:15")</f>
        <v>0.41666666666666669</v>
      </c>
    </row>
    <row r="1892" spans="13:21" x14ac:dyDescent="0.2">
      <c r="M1892" s="22" t="str">
        <f t="shared" si="118"/>
        <v xml:space="preserve">  </v>
      </c>
      <c r="O1892" s="24">
        <f t="shared" si="116"/>
        <v>0</v>
      </c>
      <c r="P1892" s="97"/>
      <c r="Q1892" s="23" t="str">
        <f>VLOOKUP(BD!U1892,OPERATION!A$1:C$20,2,TRUE)</f>
        <v>A1</v>
      </c>
      <c r="R1892" s="34" t="s">
        <v>61</v>
      </c>
      <c r="S1892" s="23">
        <f t="shared" si="117"/>
        <v>0</v>
      </c>
      <c r="T1892" s="98">
        <f t="shared" si="119"/>
        <v>6</v>
      </c>
      <c r="U1892" s="99">
        <f>V$1+(INT(SUM(S$2:S1892)/70)*"00:15")</f>
        <v>0.41666666666666669</v>
      </c>
    </row>
    <row r="1893" spans="13:21" x14ac:dyDescent="0.2">
      <c r="M1893" s="22" t="str">
        <f t="shared" si="118"/>
        <v xml:space="preserve">  </v>
      </c>
      <c r="O1893" s="24">
        <f t="shared" si="116"/>
        <v>0</v>
      </c>
      <c r="P1893" s="97"/>
      <c r="Q1893" s="23" t="str">
        <f>VLOOKUP(BD!U1893,OPERATION!A$1:C$20,2,TRUE)</f>
        <v>A1</v>
      </c>
      <c r="R1893" s="34" t="s">
        <v>61</v>
      </c>
      <c r="S1893" s="23">
        <f t="shared" si="117"/>
        <v>0</v>
      </c>
      <c r="T1893" s="98">
        <f t="shared" si="119"/>
        <v>6</v>
      </c>
      <c r="U1893" s="99">
        <f>V$1+(INT(SUM(S$2:S1893)/70)*"00:15")</f>
        <v>0.41666666666666669</v>
      </c>
    </row>
    <row r="1894" spans="13:21" x14ac:dyDescent="0.2">
      <c r="M1894" s="22" t="str">
        <f t="shared" si="118"/>
        <v xml:space="preserve">  </v>
      </c>
      <c r="O1894" s="24">
        <f t="shared" si="116"/>
        <v>0</v>
      </c>
      <c r="P1894" s="97"/>
      <c r="Q1894" s="23" t="str">
        <f>VLOOKUP(BD!U1894,OPERATION!A$1:C$20,2,TRUE)</f>
        <v>A1</v>
      </c>
      <c r="R1894" s="34" t="s">
        <v>61</v>
      </c>
      <c r="S1894" s="23">
        <f t="shared" si="117"/>
        <v>0</v>
      </c>
      <c r="T1894" s="98">
        <f t="shared" si="119"/>
        <v>6</v>
      </c>
      <c r="U1894" s="99">
        <f>V$1+(INT(SUM(S$2:S1894)/70)*"00:15")</f>
        <v>0.41666666666666669</v>
      </c>
    </row>
    <row r="1895" spans="13:21" x14ac:dyDescent="0.2">
      <c r="M1895" s="22" t="str">
        <f t="shared" si="118"/>
        <v xml:space="preserve">  </v>
      </c>
      <c r="O1895" s="24">
        <f t="shared" si="116"/>
        <v>0</v>
      </c>
      <c r="P1895" s="97"/>
      <c r="Q1895" s="23" t="str">
        <f>VLOOKUP(BD!U1895,OPERATION!A$1:C$20,2,TRUE)</f>
        <v>A1</v>
      </c>
      <c r="R1895" s="34" t="s">
        <v>61</v>
      </c>
      <c r="S1895" s="23">
        <f t="shared" si="117"/>
        <v>0</v>
      </c>
      <c r="T1895" s="98">
        <f t="shared" si="119"/>
        <v>6</v>
      </c>
      <c r="U1895" s="99">
        <f>V$1+(INT(SUM(S$2:S1895)/70)*"00:15")</f>
        <v>0.41666666666666669</v>
      </c>
    </row>
    <row r="1896" spans="13:21" x14ac:dyDescent="0.2">
      <c r="M1896" s="22" t="str">
        <f t="shared" si="118"/>
        <v xml:space="preserve">  </v>
      </c>
      <c r="O1896" s="24">
        <f t="shared" si="116"/>
        <v>0</v>
      </c>
      <c r="P1896" s="97"/>
      <c r="Q1896" s="23" t="str">
        <f>VLOOKUP(BD!U1896,OPERATION!A$1:C$20,2,TRUE)</f>
        <v>A1</v>
      </c>
      <c r="R1896" s="34" t="s">
        <v>61</v>
      </c>
      <c r="S1896" s="23">
        <f t="shared" si="117"/>
        <v>0</v>
      </c>
      <c r="T1896" s="98">
        <f t="shared" si="119"/>
        <v>6</v>
      </c>
      <c r="U1896" s="99">
        <f>V$1+(INT(SUM(S$2:S1896)/70)*"00:15")</f>
        <v>0.41666666666666669</v>
      </c>
    </row>
    <row r="1897" spans="13:21" x14ac:dyDescent="0.2">
      <c r="M1897" s="22" t="str">
        <f t="shared" si="118"/>
        <v xml:space="preserve">  </v>
      </c>
      <c r="O1897" s="24">
        <f t="shared" si="116"/>
        <v>0</v>
      </c>
      <c r="P1897" s="97"/>
      <c r="Q1897" s="23" t="str">
        <f>VLOOKUP(BD!U1897,OPERATION!A$1:C$20,2,TRUE)</f>
        <v>A1</v>
      </c>
      <c r="R1897" s="34" t="s">
        <v>61</v>
      </c>
      <c r="S1897" s="23">
        <f t="shared" si="117"/>
        <v>0</v>
      </c>
      <c r="T1897" s="98">
        <f t="shared" si="119"/>
        <v>6</v>
      </c>
      <c r="U1897" s="99">
        <f>V$1+(INT(SUM(S$2:S1897)/70)*"00:15")</f>
        <v>0.41666666666666669</v>
      </c>
    </row>
    <row r="1898" spans="13:21" x14ac:dyDescent="0.2">
      <c r="M1898" s="22" t="str">
        <f t="shared" si="118"/>
        <v xml:space="preserve">  </v>
      </c>
      <c r="O1898" s="24">
        <f t="shared" si="116"/>
        <v>0</v>
      </c>
      <c r="P1898" s="97"/>
      <c r="Q1898" s="23" t="str">
        <f>VLOOKUP(BD!U1898,OPERATION!A$1:C$20,2,TRUE)</f>
        <v>A1</v>
      </c>
      <c r="R1898" s="34" t="s">
        <v>61</v>
      </c>
      <c r="S1898" s="23">
        <f t="shared" si="117"/>
        <v>0</v>
      </c>
      <c r="T1898" s="98">
        <f t="shared" si="119"/>
        <v>6</v>
      </c>
      <c r="U1898" s="99">
        <f>V$1+(INT(SUM(S$2:S1898)/70)*"00:15")</f>
        <v>0.41666666666666669</v>
      </c>
    </row>
    <row r="1899" spans="13:21" x14ac:dyDescent="0.2">
      <c r="M1899" s="22" t="str">
        <f t="shared" si="118"/>
        <v xml:space="preserve">  </v>
      </c>
      <c r="O1899" s="24">
        <f t="shared" si="116"/>
        <v>0</v>
      </c>
      <c r="P1899" s="97"/>
      <c r="Q1899" s="23" t="str">
        <f>VLOOKUP(BD!U1899,OPERATION!A$1:C$20,2,TRUE)</f>
        <v>A1</v>
      </c>
      <c r="R1899" s="34" t="s">
        <v>61</v>
      </c>
      <c r="S1899" s="23">
        <f t="shared" si="117"/>
        <v>0</v>
      </c>
      <c r="T1899" s="98">
        <f t="shared" si="119"/>
        <v>6</v>
      </c>
      <c r="U1899" s="99">
        <f>V$1+(INT(SUM(S$2:S1899)/70)*"00:15")</f>
        <v>0.41666666666666669</v>
      </c>
    </row>
    <row r="1900" spans="13:21" x14ac:dyDescent="0.2">
      <c r="M1900" s="22" t="str">
        <f t="shared" si="118"/>
        <v xml:space="preserve">  </v>
      </c>
      <c r="O1900" s="24">
        <f t="shared" si="116"/>
        <v>0</v>
      </c>
      <c r="P1900" s="97"/>
      <c r="Q1900" s="23" t="str">
        <f>VLOOKUP(BD!U1900,OPERATION!A$1:C$20,2,TRUE)</f>
        <v>A1</v>
      </c>
      <c r="R1900" s="34" t="s">
        <v>61</v>
      </c>
      <c r="S1900" s="23">
        <f t="shared" si="117"/>
        <v>0</v>
      </c>
      <c r="T1900" s="98">
        <f t="shared" si="119"/>
        <v>6</v>
      </c>
      <c r="U1900" s="99">
        <f>V$1+(INT(SUM(S$2:S1900)/70)*"00:15")</f>
        <v>0.41666666666666669</v>
      </c>
    </row>
    <row r="1901" spans="13:21" x14ac:dyDescent="0.2">
      <c r="M1901" s="22" t="str">
        <f t="shared" si="118"/>
        <v xml:space="preserve">  </v>
      </c>
      <c r="O1901" s="24">
        <f t="shared" si="116"/>
        <v>0</v>
      </c>
      <c r="P1901" s="97"/>
      <c r="Q1901" s="23" t="str">
        <f>VLOOKUP(BD!U1901,OPERATION!A$1:C$20,2,TRUE)</f>
        <v>A1</v>
      </c>
      <c r="R1901" s="34" t="s">
        <v>61</v>
      </c>
      <c r="S1901" s="23">
        <f t="shared" si="117"/>
        <v>0</v>
      </c>
      <c r="T1901" s="98">
        <f t="shared" si="119"/>
        <v>6</v>
      </c>
      <c r="U1901" s="99">
        <f>V$1+(INT(SUM(S$2:S1901)/70)*"00:15")</f>
        <v>0.41666666666666669</v>
      </c>
    </row>
    <row r="1902" spans="13:21" x14ac:dyDescent="0.2">
      <c r="M1902" s="22" t="str">
        <f t="shared" si="118"/>
        <v xml:space="preserve">  </v>
      </c>
      <c r="O1902" s="24">
        <f t="shared" si="116"/>
        <v>0</v>
      </c>
      <c r="P1902" s="97"/>
      <c r="Q1902" s="23" t="str">
        <f>VLOOKUP(BD!U1902,OPERATION!A$1:C$20,2,TRUE)</f>
        <v>A1</v>
      </c>
      <c r="R1902" s="34" t="s">
        <v>61</v>
      </c>
      <c r="S1902" s="23">
        <f t="shared" si="117"/>
        <v>0</v>
      </c>
      <c r="T1902" s="98">
        <f t="shared" si="119"/>
        <v>6</v>
      </c>
      <c r="U1902" s="99">
        <f>V$1+(INT(SUM(S$2:S1902)/70)*"00:15")</f>
        <v>0.41666666666666669</v>
      </c>
    </row>
    <row r="1903" spans="13:21" x14ac:dyDescent="0.2">
      <c r="M1903" s="22" t="str">
        <f t="shared" si="118"/>
        <v xml:space="preserve">  </v>
      </c>
      <c r="O1903" s="24">
        <f t="shared" si="116"/>
        <v>0</v>
      </c>
      <c r="P1903" s="97"/>
      <c r="Q1903" s="23" t="str">
        <f>VLOOKUP(BD!U1903,OPERATION!A$1:C$20,2,TRUE)</f>
        <v>A1</v>
      </c>
      <c r="R1903" s="34" t="s">
        <v>61</v>
      </c>
      <c r="S1903" s="23">
        <f t="shared" si="117"/>
        <v>0</v>
      </c>
      <c r="T1903" s="98">
        <f t="shared" si="119"/>
        <v>6</v>
      </c>
      <c r="U1903" s="99">
        <f>V$1+(INT(SUM(S$2:S1903)/70)*"00:15")</f>
        <v>0.41666666666666669</v>
      </c>
    </row>
    <row r="1904" spans="13:21" x14ac:dyDescent="0.2">
      <c r="M1904" s="22" t="str">
        <f t="shared" si="118"/>
        <v xml:space="preserve">  </v>
      </c>
      <c r="O1904" s="24">
        <f t="shared" si="116"/>
        <v>0</v>
      </c>
      <c r="P1904" s="97"/>
      <c r="Q1904" s="23" t="str">
        <f>VLOOKUP(BD!U1904,OPERATION!A$1:C$20,2,TRUE)</f>
        <v>A1</v>
      </c>
      <c r="R1904" s="34" t="s">
        <v>61</v>
      </c>
      <c r="S1904" s="23">
        <f t="shared" si="117"/>
        <v>0</v>
      </c>
      <c r="T1904" s="98">
        <f t="shared" si="119"/>
        <v>6</v>
      </c>
      <c r="U1904" s="99">
        <f>V$1+(INT(SUM(S$2:S1904)/70)*"00:15")</f>
        <v>0.41666666666666669</v>
      </c>
    </row>
    <row r="1905" spans="13:21" x14ac:dyDescent="0.2">
      <c r="M1905" s="22" t="str">
        <f t="shared" si="118"/>
        <v xml:space="preserve">  </v>
      </c>
      <c r="O1905" s="24">
        <f t="shared" si="116"/>
        <v>0</v>
      </c>
      <c r="P1905" s="97"/>
      <c r="Q1905" s="23" t="str">
        <f>VLOOKUP(BD!U1905,OPERATION!A$1:C$20,2,TRUE)</f>
        <v>A1</v>
      </c>
      <c r="R1905" s="34" t="s">
        <v>61</v>
      </c>
      <c r="S1905" s="23">
        <f t="shared" si="117"/>
        <v>0</v>
      </c>
      <c r="T1905" s="98">
        <f t="shared" si="119"/>
        <v>6</v>
      </c>
      <c r="U1905" s="99">
        <f>V$1+(INT(SUM(S$2:S1905)/70)*"00:15")</f>
        <v>0.41666666666666669</v>
      </c>
    </row>
    <row r="1906" spans="13:21" x14ac:dyDescent="0.2">
      <c r="M1906" s="22" t="str">
        <f t="shared" si="118"/>
        <v xml:space="preserve">  </v>
      </c>
      <c r="O1906" s="24">
        <f t="shared" si="116"/>
        <v>0</v>
      </c>
      <c r="P1906" s="97"/>
      <c r="Q1906" s="23" t="str">
        <f>VLOOKUP(BD!U1906,OPERATION!A$1:C$20,2,TRUE)</f>
        <v>A1</v>
      </c>
      <c r="R1906" s="34" t="s">
        <v>61</v>
      </c>
      <c r="S1906" s="23">
        <f t="shared" si="117"/>
        <v>0</v>
      </c>
      <c r="T1906" s="98">
        <f t="shared" si="119"/>
        <v>6</v>
      </c>
      <c r="U1906" s="99">
        <f>V$1+(INT(SUM(S$2:S1906)/70)*"00:15")</f>
        <v>0.41666666666666669</v>
      </c>
    </row>
    <row r="1907" spans="13:21" x14ac:dyDescent="0.2">
      <c r="M1907" s="22" t="str">
        <f t="shared" si="118"/>
        <v xml:space="preserve">  </v>
      </c>
      <c r="O1907" s="24">
        <f t="shared" si="116"/>
        <v>0</v>
      </c>
      <c r="P1907" s="97"/>
      <c r="Q1907" s="23" t="str">
        <f>VLOOKUP(BD!U1907,OPERATION!A$1:C$20,2,TRUE)</f>
        <v>A1</v>
      </c>
      <c r="R1907" s="34" t="s">
        <v>61</v>
      </c>
      <c r="S1907" s="23">
        <f t="shared" si="117"/>
        <v>0</v>
      </c>
      <c r="T1907" s="98">
        <f t="shared" si="119"/>
        <v>6</v>
      </c>
      <c r="U1907" s="99">
        <f>V$1+(INT(SUM(S$2:S1907)/70)*"00:15")</f>
        <v>0.41666666666666669</v>
      </c>
    </row>
    <row r="1908" spans="13:21" x14ac:dyDescent="0.2">
      <c r="M1908" s="22" t="str">
        <f t="shared" si="118"/>
        <v xml:space="preserve">  </v>
      </c>
      <c r="O1908" s="24">
        <f t="shared" si="116"/>
        <v>0</v>
      </c>
      <c r="P1908" s="97"/>
      <c r="Q1908" s="23" t="str">
        <f>VLOOKUP(BD!U1908,OPERATION!A$1:C$20,2,TRUE)</f>
        <v>A1</v>
      </c>
      <c r="R1908" s="34" t="s">
        <v>61</v>
      </c>
      <c r="S1908" s="23">
        <f t="shared" si="117"/>
        <v>0</v>
      </c>
      <c r="T1908" s="98">
        <f t="shared" si="119"/>
        <v>6</v>
      </c>
      <c r="U1908" s="99">
        <f>V$1+(INT(SUM(S$2:S1908)/70)*"00:15")</f>
        <v>0.41666666666666669</v>
      </c>
    </row>
    <row r="1909" spans="13:21" x14ac:dyDescent="0.2">
      <c r="M1909" s="22" t="str">
        <f t="shared" si="118"/>
        <v xml:space="preserve">  </v>
      </c>
      <c r="O1909" s="24">
        <f t="shared" si="116"/>
        <v>0</v>
      </c>
      <c r="P1909" s="97"/>
      <c r="Q1909" s="23" t="str">
        <f>VLOOKUP(BD!U1909,OPERATION!A$1:C$20,2,TRUE)</f>
        <v>A1</v>
      </c>
      <c r="R1909" s="34" t="s">
        <v>61</v>
      </c>
      <c r="S1909" s="23">
        <f t="shared" si="117"/>
        <v>0</v>
      </c>
      <c r="T1909" s="98">
        <f t="shared" si="119"/>
        <v>6</v>
      </c>
      <c r="U1909" s="99">
        <f>V$1+(INT(SUM(S$2:S1909)/70)*"00:15")</f>
        <v>0.41666666666666669</v>
      </c>
    </row>
    <row r="1910" spans="13:21" x14ac:dyDescent="0.2">
      <c r="M1910" s="22" t="str">
        <f t="shared" si="118"/>
        <v xml:space="preserve">  </v>
      </c>
      <c r="O1910" s="24">
        <f t="shared" si="116"/>
        <v>0</v>
      </c>
      <c r="P1910" s="97"/>
      <c r="Q1910" s="23" t="str">
        <f>VLOOKUP(BD!U1910,OPERATION!A$1:C$20,2,TRUE)</f>
        <v>A1</v>
      </c>
      <c r="R1910" s="34" t="s">
        <v>61</v>
      </c>
      <c r="S1910" s="23">
        <f t="shared" si="117"/>
        <v>0</v>
      </c>
      <c r="T1910" s="98">
        <f t="shared" si="119"/>
        <v>6</v>
      </c>
      <c r="U1910" s="99">
        <f>V$1+(INT(SUM(S$2:S1910)/70)*"00:15")</f>
        <v>0.41666666666666669</v>
      </c>
    </row>
    <row r="1911" spans="13:21" x14ac:dyDescent="0.2">
      <c r="M1911" s="22" t="str">
        <f t="shared" si="118"/>
        <v xml:space="preserve">  </v>
      </c>
      <c r="O1911" s="24">
        <f t="shared" si="116"/>
        <v>0</v>
      </c>
      <c r="P1911" s="97"/>
      <c r="Q1911" s="23" t="str">
        <f>VLOOKUP(BD!U1911,OPERATION!A$1:C$20,2,TRUE)</f>
        <v>A1</v>
      </c>
      <c r="R1911" s="34" t="s">
        <v>61</v>
      </c>
      <c r="S1911" s="23">
        <f t="shared" si="117"/>
        <v>0</v>
      </c>
      <c r="T1911" s="98">
        <f t="shared" si="119"/>
        <v>6</v>
      </c>
      <c r="U1911" s="99">
        <f>V$1+(INT(SUM(S$2:S1911)/70)*"00:15")</f>
        <v>0.41666666666666669</v>
      </c>
    </row>
    <row r="1912" spans="13:21" x14ac:dyDescent="0.2">
      <c r="M1912" s="22" t="str">
        <f t="shared" si="118"/>
        <v xml:space="preserve">  </v>
      </c>
      <c r="O1912" s="24">
        <f t="shared" si="116"/>
        <v>0</v>
      </c>
      <c r="P1912" s="97"/>
      <c r="Q1912" s="23" t="str">
        <f>VLOOKUP(BD!U1912,OPERATION!A$1:C$20,2,TRUE)</f>
        <v>A1</v>
      </c>
      <c r="R1912" s="34" t="s">
        <v>61</v>
      </c>
      <c r="S1912" s="23">
        <f t="shared" si="117"/>
        <v>0</v>
      </c>
      <c r="T1912" s="98">
        <f t="shared" si="119"/>
        <v>6</v>
      </c>
      <c r="U1912" s="99">
        <f>V$1+(INT(SUM(S$2:S1912)/70)*"00:15")</f>
        <v>0.41666666666666669</v>
      </c>
    </row>
    <row r="1913" spans="13:21" x14ac:dyDescent="0.2">
      <c r="M1913" s="22" t="str">
        <f t="shared" si="118"/>
        <v xml:space="preserve">  </v>
      </c>
      <c r="O1913" s="24">
        <f t="shared" si="116"/>
        <v>0</v>
      </c>
      <c r="P1913" s="97"/>
      <c r="Q1913" s="23" t="str">
        <f>VLOOKUP(BD!U1913,OPERATION!A$1:C$20,2,TRUE)</f>
        <v>A1</v>
      </c>
      <c r="R1913" s="34" t="s">
        <v>61</v>
      </c>
      <c r="S1913" s="23">
        <f t="shared" si="117"/>
        <v>0</v>
      </c>
      <c r="T1913" s="98">
        <f t="shared" si="119"/>
        <v>6</v>
      </c>
      <c r="U1913" s="99">
        <f>V$1+(INT(SUM(S$2:S1913)/70)*"00:15")</f>
        <v>0.41666666666666669</v>
      </c>
    </row>
    <row r="1914" spans="13:21" x14ac:dyDescent="0.2">
      <c r="M1914" s="22" t="str">
        <f t="shared" si="118"/>
        <v xml:space="preserve">  </v>
      </c>
      <c r="O1914" s="24">
        <f t="shared" si="116"/>
        <v>0</v>
      </c>
      <c r="P1914" s="97"/>
      <c r="Q1914" s="23" t="str">
        <f>VLOOKUP(BD!U1914,OPERATION!A$1:C$20,2,TRUE)</f>
        <v>A1</v>
      </c>
      <c r="R1914" s="34" t="s">
        <v>61</v>
      </c>
      <c r="S1914" s="23">
        <f t="shared" si="117"/>
        <v>0</v>
      </c>
      <c r="T1914" s="98">
        <f t="shared" si="119"/>
        <v>6</v>
      </c>
      <c r="U1914" s="99">
        <f>V$1+(INT(SUM(S$2:S1914)/70)*"00:15")</f>
        <v>0.41666666666666669</v>
      </c>
    </row>
    <row r="1915" spans="13:21" x14ac:dyDescent="0.2">
      <c r="M1915" s="22" t="str">
        <f t="shared" si="118"/>
        <v xml:space="preserve">  </v>
      </c>
      <c r="O1915" s="24">
        <f t="shared" si="116"/>
        <v>0</v>
      </c>
      <c r="P1915" s="97"/>
      <c r="Q1915" s="23" t="str">
        <f>VLOOKUP(BD!U1915,OPERATION!A$1:C$20,2,TRUE)</f>
        <v>A1</v>
      </c>
      <c r="R1915" s="34" t="s">
        <v>61</v>
      </c>
      <c r="S1915" s="23">
        <f t="shared" si="117"/>
        <v>0</v>
      </c>
      <c r="T1915" s="98">
        <f t="shared" si="119"/>
        <v>6</v>
      </c>
      <c r="U1915" s="99">
        <f>V$1+(INT(SUM(S$2:S1915)/70)*"00:15")</f>
        <v>0.41666666666666669</v>
      </c>
    </row>
    <row r="1916" spans="13:21" x14ac:dyDescent="0.2">
      <c r="M1916" s="22" t="str">
        <f t="shared" si="118"/>
        <v xml:space="preserve">  </v>
      </c>
      <c r="O1916" s="24">
        <f t="shared" si="116"/>
        <v>0</v>
      </c>
      <c r="P1916" s="97"/>
      <c r="Q1916" s="23" t="str">
        <f>VLOOKUP(BD!U1916,OPERATION!A$1:C$20,2,TRUE)</f>
        <v>A1</v>
      </c>
      <c r="R1916" s="34" t="s">
        <v>61</v>
      </c>
      <c r="S1916" s="23">
        <f t="shared" si="117"/>
        <v>0</v>
      </c>
      <c r="T1916" s="98">
        <f t="shared" si="119"/>
        <v>6</v>
      </c>
      <c r="U1916" s="99">
        <f>V$1+(INT(SUM(S$2:S1916)/70)*"00:15")</f>
        <v>0.41666666666666669</v>
      </c>
    </row>
    <row r="1917" spans="13:21" x14ac:dyDescent="0.2">
      <c r="M1917" s="22" t="str">
        <f t="shared" si="118"/>
        <v xml:space="preserve">  </v>
      </c>
      <c r="O1917" s="24">
        <f t="shared" si="116"/>
        <v>0</v>
      </c>
      <c r="P1917" s="97"/>
      <c r="Q1917" s="23" t="str">
        <f>VLOOKUP(BD!U1917,OPERATION!A$1:C$20,2,TRUE)</f>
        <v>A1</v>
      </c>
      <c r="R1917" s="34" t="s">
        <v>61</v>
      </c>
      <c r="S1917" s="23">
        <f t="shared" si="117"/>
        <v>0</v>
      </c>
      <c r="T1917" s="98">
        <f t="shared" si="119"/>
        <v>6</v>
      </c>
      <c r="U1917" s="99">
        <f>V$1+(INT(SUM(S$2:S1917)/70)*"00:15")</f>
        <v>0.41666666666666669</v>
      </c>
    </row>
    <row r="1918" spans="13:21" x14ac:dyDescent="0.2">
      <c r="M1918" s="22" t="str">
        <f t="shared" si="118"/>
        <v xml:space="preserve">  </v>
      </c>
      <c r="O1918" s="24">
        <f t="shared" si="116"/>
        <v>0</v>
      </c>
      <c r="P1918" s="97"/>
      <c r="Q1918" s="23" t="str">
        <f>VLOOKUP(BD!U1918,OPERATION!A$1:C$20,2,TRUE)</f>
        <v>A1</v>
      </c>
      <c r="R1918" s="34" t="s">
        <v>61</v>
      </c>
      <c r="S1918" s="23">
        <f t="shared" si="117"/>
        <v>0</v>
      </c>
      <c r="T1918" s="98">
        <f t="shared" si="119"/>
        <v>6</v>
      </c>
      <c r="U1918" s="99">
        <f>V$1+(INT(SUM(S$2:S1918)/70)*"00:15")</f>
        <v>0.41666666666666669</v>
      </c>
    </row>
    <row r="1919" spans="13:21" x14ac:dyDescent="0.2">
      <c r="M1919" s="22" t="str">
        <f t="shared" si="118"/>
        <v xml:space="preserve">  </v>
      </c>
      <c r="O1919" s="24">
        <f t="shared" si="116"/>
        <v>0</v>
      </c>
      <c r="P1919" s="97"/>
      <c r="Q1919" s="23" t="str">
        <f>VLOOKUP(BD!U1919,OPERATION!A$1:C$20,2,TRUE)</f>
        <v>A1</v>
      </c>
      <c r="R1919" s="34" t="s">
        <v>61</v>
      </c>
      <c r="S1919" s="23">
        <f t="shared" si="117"/>
        <v>0</v>
      </c>
      <c r="T1919" s="98">
        <f t="shared" si="119"/>
        <v>6</v>
      </c>
      <c r="U1919" s="99">
        <f>V$1+(INT(SUM(S$2:S1919)/70)*"00:15")</f>
        <v>0.41666666666666669</v>
      </c>
    </row>
    <row r="1920" spans="13:21" x14ac:dyDescent="0.2">
      <c r="M1920" s="22" t="str">
        <f t="shared" si="118"/>
        <v xml:space="preserve">  </v>
      </c>
      <c r="O1920" s="24">
        <f t="shared" ref="O1920:O1983" si="120">I1920*30+J1920*14</f>
        <v>0</v>
      </c>
      <c r="P1920" s="97"/>
      <c r="Q1920" s="23" t="str">
        <f>VLOOKUP(BD!U1920,OPERATION!A$1:C$20,2,TRUE)</f>
        <v>A1</v>
      </c>
      <c r="R1920" s="34" t="s">
        <v>61</v>
      </c>
      <c r="S1920" s="23">
        <f t="shared" ref="S1920:S1983" si="121">I1920+J1920+K1920</f>
        <v>0</v>
      </c>
      <c r="T1920" s="98">
        <f t="shared" si="119"/>
        <v>6</v>
      </c>
      <c r="U1920" s="99">
        <f>V$1+(INT(SUM(S$2:S1920)/70)*"00:15")</f>
        <v>0.41666666666666669</v>
      </c>
    </row>
    <row r="1921" spans="13:21" x14ac:dyDescent="0.2">
      <c r="M1921" s="22" t="str">
        <f t="shared" ref="M1921:M1984" si="122">CONCATENATE(B1922,"  ",C1922)</f>
        <v xml:space="preserve">  </v>
      </c>
      <c r="O1921" s="24">
        <f t="shared" si="120"/>
        <v>0</v>
      </c>
      <c r="P1921" s="97"/>
      <c r="Q1921" s="23" t="str">
        <f>VLOOKUP(BD!U1921,OPERATION!A$1:C$20,2,TRUE)</f>
        <v>A1</v>
      </c>
      <c r="R1921" s="34" t="s">
        <v>61</v>
      </c>
      <c r="S1921" s="23">
        <f t="shared" si="121"/>
        <v>0</v>
      </c>
      <c r="T1921" s="98">
        <f t="shared" si="119"/>
        <v>6</v>
      </c>
      <c r="U1921" s="99">
        <f>V$1+(INT(SUM(S$2:S1921)/70)*"00:15")</f>
        <v>0.41666666666666669</v>
      </c>
    </row>
    <row r="1922" spans="13:21" x14ac:dyDescent="0.2">
      <c r="M1922" s="22" t="str">
        <f t="shared" si="122"/>
        <v xml:space="preserve">  </v>
      </c>
      <c r="O1922" s="24">
        <f t="shared" si="120"/>
        <v>0</v>
      </c>
      <c r="P1922" s="97"/>
      <c r="Q1922" s="23" t="str">
        <f>VLOOKUP(BD!U1922,OPERATION!A$1:C$20,2,TRUE)</f>
        <v>A1</v>
      </c>
      <c r="R1922" s="34" t="s">
        <v>61</v>
      </c>
      <c r="S1922" s="23">
        <f t="shared" si="121"/>
        <v>0</v>
      </c>
      <c r="T1922" s="98">
        <f t="shared" si="119"/>
        <v>6</v>
      </c>
      <c r="U1922" s="99">
        <f>V$1+(INT(SUM(S$2:S1922)/70)*"00:15")</f>
        <v>0.41666666666666669</v>
      </c>
    </row>
    <row r="1923" spans="13:21" x14ac:dyDescent="0.2">
      <c r="M1923" s="22" t="str">
        <f t="shared" si="122"/>
        <v xml:space="preserve">  </v>
      </c>
      <c r="O1923" s="24">
        <f t="shared" si="120"/>
        <v>0</v>
      </c>
      <c r="P1923" s="97"/>
      <c r="Q1923" s="23" t="str">
        <f>VLOOKUP(BD!U1923,OPERATION!A$1:C$20,2,TRUE)</f>
        <v>A1</v>
      </c>
      <c r="R1923" s="34" t="s">
        <v>61</v>
      </c>
      <c r="S1923" s="23">
        <f t="shared" si="121"/>
        <v>0</v>
      </c>
      <c r="T1923" s="98">
        <f t="shared" ref="T1923:T1986" si="123">IF(OR(U1923&lt;&gt;U1922,U1923=U1922),SUMIF(U:U,U1923,S:S),"")</f>
        <v>6</v>
      </c>
      <c r="U1923" s="99">
        <f>V$1+(INT(SUM(S$2:S1923)/70)*"00:15")</f>
        <v>0.41666666666666669</v>
      </c>
    </row>
    <row r="1924" spans="13:21" x14ac:dyDescent="0.2">
      <c r="M1924" s="22" t="str">
        <f t="shared" si="122"/>
        <v xml:space="preserve">  </v>
      </c>
      <c r="O1924" s="24">
        <f t="shared" si="120"/>
        <v>0</v>
      </c>
      <c r="P1924" s="97"/>
      <c r="Q1924" s="23" t="str">
        <f>VLOOKUP(BD!U1924,OPERATION!A$1:C$20,2,TRUE)</f>
        <v>A1</v>
      </c>
      <c r="R1924" s="34" t="s">
        <v>61</v>
      </c>
      <c r="S1924" s="23">
        <f t="shared" si="121"/>
        <v>0</v>
      </c>
      <c r="T1924" s="98">
        <f t="shared" si="123"/>
        <v>6</v>
      </c>
      <c r="U1924" s="99">
        <f>V$1+(INT(SUM(S$2:S1924)/70)*"00:15")</f>
        <v>0.41666666666666669</v>
      </c>
    </row>
    <row r="1925" spans="13:21" x14ac:dyDescent="0.2">
      <c r="M1925" s="22" t="str">
        <f t="shared" si="122"/>
        <v xml:space="preserve">  </v>
      </c>
      <c r="O1925" s="24">
        <f t="shared" si="120"/>
        <v>0</v>
      </c>
      <c r="P1925" s="97"/>
      <c r="Q1925" s="23" t="str">
        <f>VLOOKUP(BD!U1925,OPERATION!A$1:C$20,2,TRUE)</f>
        <v>A1</v>
      </c>
      <c r="R1925" s="34" t="s">
        <v>61</v>
      </c>
      <c r="S1925" s="23">
        <f t="shared" si="121"/>
        <v>0</v>
      </c>
      <c r="T1925" s="98">
        <f t="shared" si="123"/>
        <v>6</v>
      </c>
      <c r="U1925" s="99">
        <f>V$1+(INT(SUM(S$2:S1925)/70)*"00:15")</f>
        <v>0.41666666666666669</v>
      </c>
    </row>
    <row r="1926" spans="13:21" x14ac:dyDescent="0.2">
      <c r="M1926" s="22" t="str">
        <f t="shared" si="122"/>
        <v xml:space="preserve">  </v>
      </c>
      <c r="O1926" s="24">
        <f t="shared" si="120"/>
        <v>0</v>
      </c>
      <c r="P1926" s="97"/>
      <c r="Q1926" s="23" t="str">
        <f>VLOOKUP(BD!U1926,OPERATION!A$1:C$20,2,TRUE)</f>
        <v>A1</v>
      </c>
      <c r="R1926" s="34" t="s">
        <v>61</v>
      </c>
      <c r="S1926" s="23">
        <f t="shared" si="121"/>
        <v>0</v>
      </c>
      <c r="T1926" s="98">
        <f t="shared" si="123"/>
        <v>6</v>
      </c>
      <c r="U1926" s="99">
        <f>V$1+(INT(SUM(S$2:S1926)/70)*"00:15")</f>
        <v>0.41666666666666669</v>
      </c>
    </row>
    <row r="1927" spans="13:21" x14ac:dyDescent="0.2">
      <c r="M1927" s="22" t="str">
        <f t="shared" si="122"/>
        <v xml:space="preserve">  </v>
      </c>
      <c r="O1927" s="24">
        <f t="shared" si="120"/>
        <v>0</v>
      </c>
      <c r="P1927" s="97"/>
      <c r="Q1927" s="23" t="str">
        <f>VLOOKUP(BD!U1927,OPERATION!A$1:C$20,2,TRUE)</f>
        <v>A1</v>
      </c>
      <c r="R1927" s="34" t="s">
        <v>61</v>
      </c>
      <c r="S1927" s="23">
        <f t="shared" si="121"/>
        <v>0</v>
      </c>
      <c r="T1927" s="98">
        <f t="shared" si="123"/>
        <v>6</v>
      </c>
      <c r="U1927" s="99">
        <f>V$1+(INT(SUM(S$2:S1927)/70)*"00:15")</f>
        <v>0.41666666666666669</v>
      </c>
    </row>
    <row r="1928" spans="13:21" x14ac:dyDescent="0.2">
      <c r="M1928" s="22" t="str">
        <f t="shared" si="122"/>
        <v xml:space="preserve">  </v>
      </c>
      <c r="O1928" s="24">
        <f t="shared" si="120"/>
        <v>0</v>
      </c>
      <c r="P1928" s="97"/>
      <c r="Q1928" s="23" t="str">
        <f>VLOOKUP(BD!U1928,OPERATION!A$1:C$20,2,TRUE)</f>
        <v>A1</v>
      </c>
      <c r="R1928" s="34" t="s">
        <v>61</v>
      </c>
      <c r="S1928" s="23">
        <f t="shared" si="121"/>
        <v>0</v>
      </c>
      <c r="T1928" s="98">
        <f t="shared" si="123"/>
        <v>6</v>
      </c>
      <c r="U1928" s="99">
        <f>V$1+(INT(SUM(S$2:S1928)/70)*"00:15")</f>
        <v>0.41666666666666669</v>
      </c>
    </row>
    <row r="1929" spans="13:21" x14ac:dyDescent="0.2">
      <c r="M1929" s="22" t="str">
        <f t="shared" si="122"/>
        <v xml:space="preserve">  </v>
      </c>
      <c r="O1929" s="24">
        <f t="shared" si="120"/>
        <v>0</v>
      </c>
      <c r="P1929" s="97"/>
      <c r="Q1929" s="23" t="str">
        <f>VLOOKUP(BD!U1929,OPERATION!A$1:C$20,2,TRUE)</f>
        <v>A1</v>
      </c>
      <c r="R1929" s="34" t="s">
        <v>61</v>
      </c>
      <c r="S1929" s="23">
        <f t="shared" si="121"/>
        <v>0</v>
      </c>
      <c r="T1929" s="98">
        <f t="shared" si="123"/>
        <v>6</v>
      </c>
      <c r="U1929" s="99">
        <f>V$1+(INT(SUM(S$2:S1929)/70)*"00:15")</f>
        <v>0.41666666666666669</v>
      </c>
    </row>
    <row r="1930" spans="13:21" x14ac:dyDescent="0.2">
      <c r="M1930" s="22" t="str">
        <f t="shared" si="122"/>
        <v xml:space="preserve">  </v>
      </c>
      <c r="O1930" s="24">
        <f t="shared" si="120"/>
        <v>0</v>
      </c>
      <c r="P1930" s="97"/>
      <c r="Q1930" s="23" t="str">
        <f>VLOOKUP(BD!U1930,OPERATION!A$1:C$20,2,TRUE)</f>
        <v>A1</v>
      </c>
      <c r="R1930" s="34" t="s">
        <v>61</v>
      </c>
      <c r="S1930" s="23">
        <f t="shared" si="121"/>
        <v>0</v>
      </c>
      <c r="T1930" s="98">
        <f t="shared" si="123"/>
        <v>6</v>
      </c>
      <c r="U1930" s="99">
        <f>V$1+(INT(SUM(S$2:S1930)/70)*"00:15")</f>
        <v>0.41666666666666669</v>
      </c>
    </row>
    <row r="1931" spans="13:21" x14ac:dyDescent="0.2">
      <c r="M1931" s="22" t="str">
        <f t="shared" si="122"/>
        <v xml:space="preserve">  </v>
      </c>
      <c r="O1931" s="24">
        <f t="shared" si="120"/>
        <v>0</v>
      </c>
      <c r="P1931" s="97"/>
      <c r="Q1931" s="23" t="str">
        <f>VLOOKUP(BD!U1931,OPERATION!A$1:C$20,2,TRUE)</f>
        <v>A1</v>
      </c>
      <c r="R1931" s="34" t="s">
        <v>61</v>
      </c>
      <c r="S1931" s="23">
        <f t="shared" si="121"/>
        <v>0</v>
      </c>
      <c r="T1931" s="98">
        <f t="shared" si="123"/>
        <v>6</v>
      </c>
      <c r="U1931" s="99">
        <f>V$1+(INT(SUM(S$2:S1931)/70)*"00:15")</f>
        <v>0.41666666666666669</v>
      </c>
    </row>
    <row r="1932" spans="13:21" x14ac:dyDescent="0.2">
      <c r="M1932" s="22" t="str">
        <f t="shared" si="122"/>
        <v xml:space="preserve">  </v>
      </c>
      <c r="O1932" s="24">
        <f t="shared" si="120"/>
        <v>0</v>
      </c>
      <c r="P1932" s="97"/>
      <c r="Q1932" s="23" t="str">
        <f>VLOOKUP(BD!U1932,OPERATION!A$1:C$20,2,TRUE)</f>
        <v>A1</v>
      </c>
      <c r="R1932" s="34" t="s">
        <v>61</v>
      </c>
      <c r="S1932" s="23">
        <f t="shared" si="121"/>
        <v>0</v>
      </c>
      <c r="T1932" s="98">
        <f t="shared" si="123"/>
        <v>6</v>
      </c>
      <c r="U1932" s="99">
        <f>V$1+(INT(SUM(S$2:S1932)/70)*"00:15")</f>
        <v>0.41666666666666669</v>
      </c>
    </row>
    <row r="1933" spans="13:21" x14ac:dyDescent="0.2">
      <c r="M1933" s="22" t="str">
        <f t="shared" si="122"/>
        <v xml:space="preserve">  </v>
      </c>
      <c r="O1933" s="24">
        <f t="shared" si="120"/>
        <v>0</v>
      </c>
      <c r="P1933" s="97"/>
      <c r="Q1933" s="23" t="str">
        <f>VLOOKUP(BD!U1933,OPERATION!A$1:C$20,2,TRUE)</f>
        <v>A1</v>
      </c>
      <c r="R1933" s="34" t="s">
        <v>61</v>
      </c>
      <c r="S1933" s="23">
        <f t="shared" si="121"/>
        <v>0</v>
      </c>
      <c r="T1933" s="98">
        <f t="shared" si="123"/>
        <v>6</v>
      </c>
      <c r="U1933" s="99">
        <f>V$1+(INT(SUM(S$2:S1933)/70)*"00:15")</f>
        <v>0.41666666666666669</v>
      </c>
    </row>
    <row r="1934" spans="13:21" x14ac:dyDescent="0.2">
      <c r="M1934" s="22" t="str">
        <f t="shared" si="122"/>
        <v xml:space="preserve">  </v>
      </c>
      <c r="O1934" s="24">
        <f t="shared" si="120"/>
        <v>0</v>
      </c>
      <c r="P1934" s="97"/>
      <c r="Q1934" s="23" t="str">
        <f>VLOOKUP(BD!U1934,OPERATION!A$1:C$20,2,TRUE)</f>
        <v>A1</v>
      </c>
      <c r="R1934" s="34" t="s">
        <v>61</v>
      </c>
      <c r="S1934" s="23">
        <f t="shared" si="121"/>
        <v>0</v>
      </c>
      <c r="T1934" s="98">
        <f t="shared" si="123"/>
        <v>6</v>
      </c>
      <c r="U1934" s="99">
        <f>V$1+(INT(SUM(S$2:S1934)/70)*"00:15")</f>
        <v>0.41666666666666669</v>
      </c>
    </row>
    <row r="1935" spans="13:21" x14ac:dyDescent="0.2">
      <c r="M1935" s="22" t="str">
        <f t="shared" si="122"/>
        <v xml:space="preserve">  </v>
      </c>
      <c r="O1935" s="24">
        <f t="shared" si="120"/>
        <v>0</v>
      </c>
      <c r="P1935" s="97"/>
      <c r="Q1935" s="23" t="str">
        <f>VLOOKUP(BD!U1935,OPERATION!A$1:C$20,2,TRUE)</f>
        <v>A1</v>
      </c>
      <c r="R1935" s="34" t="s">
        <v>61</v>
      </c>
      <c r="S1935" s="23">
        <f t="shared" si="121"/>
        <v>0</v>
      </c>
      <c r="T1935" s="98">
        <f t="shared" si="123"/>
        <v>6</v>
      </c>
      <c r="U1935" s="99">
        <f>V$1+(INT(SUM(S$2:S1935)/70)*"00:15")</f>
        <v>0.41666666666666669</v>
      </c>
    </row>
    <row r="1936" spans="13:21" x14ac:dyDescent="0.2">
      <c r="M1936" s="22" t="str">
        <f t="shared" si="122"/>
        <v xml:space="preserve">  </v>
      </c>
      <c r="O1936" s="24">
        <f t="shared" si="120"/>
        <v>0</v>
      </c>
      <c r="P1936" s="97"/>
      <c r="Q1936" s="23" t="str">
        <f>VLOOKUP(BD!U1936,OPERATION!A$1:C$20,2,TRUE)</f>
        <v>A1</v>
      </c>
      <c r="R1936" s="34" t="s">
        <v>61</v>
      </c>
      <c r="S1936" s="23">
        <f t="shared" si="121"/>
        <v>0</v>
      </c>
      <c r="T1936" s="98">
        <f t="shared" si="123"/>
        <v>6</v>
      </c>
      <c r="U1936" s="99">
        <f>V$1+(INT(SUM(S$2:S1936)/70)*"00:15")</f>
        <v>0.41666666666666669</v>
      </c>
    </row>
    <row r="1937" spans="13:21" x14ac:dyDescent="0.2">
      <c r="M1937" s="22" t="str">
        <f t="shared" si="122"/>
        <v xml:space="preserve">  </v>
      </c>
      <c r="O1937" s="24">
        <f t="shared" si="120"/>
        <v>0</v>
      </c>
      <c r="P1937" s="97"/>
      <c r="Q1937" s="23" t="str">
        <f>VLOOKUP(BD!U1937,OPERATION!A$1:C$20,2,TRUE)</f>
        <v>A1</v>
      </c>
      <c r="R1937" s="34" t="s">
        <v>61</v>
      </c>
      <c r="S1937" s="23">
        <f t="shared" si="121"/>
        <v>0</v>
      </c>
      <c r="T1937" s="98">
        <f t="shared" si="123"/>
        <v>6</v>
      </c>
      <c r="U1937" s="99">
        <f>V$1+(INT(SUM(S$2:S1937)/70)*"00:15")</f>
        <v>0.41666666666666669</v>
      </c>
    </row>
    <row r="1938" spans="13:21" x14ac:dyDescent="0.2">
      <c r="M1938" s="22" t="str">
        <f t="shared" si="122"/>
        <v xml:space="preserve">  </v>
      </c>
      <c r="O1938" s="24">
        <f t="shared" si="120"/>
        <v>0</v>
      </c>
      <c r="P1938" s="97"/>
      <c r="Q1938" s="23" t="str">
        <f>VLOOKUP(BD!U1938,OPERATION!A$1:C$20,2,TRUE)</f>
        <v>A1</v>
      </c>
      <c r="R1938" s="34" t="s">
        <v>61</v>
      </c>
      <c r="S1938" s="23">
        <f t="shared" si="121"/>
        <v>0</v>
      </c>
      <c r="T1938" s="98">
        <f t="shared" si="123"/>
        <v>6</v>
      </c>
      <c r="U1938" s="99">
        <f>V$1+(INT(SUM(S$2:S1938)/70)*"00:15")</f>
        <v>0.41666666666666669</v>
      </c>
    </row>
    <row r="1939" spans="13:21" x14ac:dyDescent="0.2">
      <c r="M1939" s="22" t="str">
        <f t="shared" si="122"/>
        <v xml:space="preserve">  </v>
      </c>
      <c r="O1939" s="24">
        <f t="shared" si="120"/>
        <v>0</v>
      </c>
      <c r="P1939" s="97"/>
      <c r="Q1939" s="23" t="str">
        <f>VLOOKUP(BD!U1939,OPERATION!A$1:C$20,2,TRUE)</f>
        <v>A1</v>
      </c>
      <c r="R1939" s="34" t="s">
        <v>61</v>
      </c>
      <c r="S1939" s="23">
        <f t="shared" si="121"/>
        <v>0</v>
      </c>
      <c r="T1939" s="98">
        <f t="shared" si="123"/>
        <v>6</v>
      </c>
      <c r="U1939" s="99">
        <f>V$1+(INT(SUM(S$2:S1939)/70)*"00:15")</f>
        <v>0.41666666666666669</v>
      </c>
    </row>
    <row r="1940" spans="13:21" x14ac:dyDescent="0.2">
      <c r="M1940" s="22" t="str">
        <f t="shared" si="122"/>
        <v xml:space="preserve">  </v>
      </c>
      <c r="O1940" s="24">
        <f t="shared" si="120"/>
        <v>0</v>
      </c>
      <c r="P1940" s="97"/>
      <c r="Q1940" s="23" t="str">
        <f>VLOOKUP(BD!U1940,OPERATION!A$1:C$20,2,TRUE)</f>
        <v>A1</v>
      </c>
      <c r="R1940" s="34" t="s">
        <v>61</v>
      </c>
      <c r="S1940" s="23">
        <f t="shared" si="121"/>
        <v>0</v>
      </c>
      <c r="T1940" s="98">
        <f t="shared" si="123"/>
        <v>6</v>
      </c>
      <c r="U1940" s="99">
        <f>V$1+(INT(SUM(S$2:S1940)/70)*"00:15")</f>
        <v>0.41666666666666669</v>
      </c>
    </row>
    <row r="1941" spans="13:21" x14ac:dyDescent="0.2">
      <c r="M1941" s="22" t="str">
        <f t="shared" si="122"/>
        <v xml:space="preserve">  </v>
      </c>
      <c r="O1941" s="24">
        <f t="shared" si="120"/>
        <v>0</v>
      </c>
      <c r="P1941" s="97"/>
      <c r="Q1941" s="23" t="str">
        <f>VLOOKUP(BD!U1941,OPERATION!A$1:C$20,2,TRUE)</f>
        <v>A1</v>
      </c>
      <c r="R1941" s="34" t="s">
        <v>61</v>
      </c>
      <c r="S1941" s="23">
        <f t="shared" si="121"/>
        <v>0</v>
      </c>
      <c r="T1941" s="98">
        <f t="shared" si="123"/>
        <v>6</v>
      </c>
      <c r="U1941" s="99">
        <f>V$1+(INT(SUM(S$2:S1941)/70)*"00:15")</f>
        <v>0.41666666666666669</v>
      </c>
    </row>
    <row r="1942" spans="13:21" x14ac:dyDescent="0.2">
      <c r="M1942" s="22" t="str">
        <f t="shared" si="122"/>
        <v xml:space="preserve">  </v>
      </c>
      <c r="O1942" s="24">
        <f t="shared" si="120"/>
        <v>0</v>
      </c>
      <c r="P1942" s="97"/>
      <c r="Q1942" s="23" t="str">
        <f>VLOOKUP(BD!U1942,OPERATION!A$1:C$20,2,TRUE)</f>
        <v>A1</v>
      </c>
      <c r="R1942" s="34" t="s">
        <v>61</v>
      </c>
      <c r="S1942" s="23">
        <f t="shared" si="121"/>
        <v>0</v>
      </c>
      <c r="T1942" s="98">
        <f t="shared" si="123"/>
        <v>6</v>
      </c>
      <c r="U1942" s="99">
        <f>V$1+(INT(SUM(S$2:S1942)/70)*"00:15")</f>
        <v>0.41666666666666669</v>
      </c>
    </row>
    <row r="1943" spans="13:21" x14ac:dyDescent="0.2">
      <c r="M1943" s="22" t="str">
        <f t="shared" si="122"/>
        <v xml:space="preserve">  </v>
      </c>
      <c r="O1943" s="24">
        <f t="shared" si="120"/>
        <v>0</v>
      </c>
      <c r="P1943" s="97"/>
      <c r="Q1943" s="23" t="str">
        <f>VLOOKUP(BD!U1943,OPERATION!A$1:C$20,2,TRUE)</f>
        <v>A1</v>
      </c>
      <c r="R1943" s="34" t="s">
        <v>61</v>
      </c>
      <c r="S1943" s="23">
        <f t="shared" si="121"/>
        <v>0</v>
      </c>
      <c r="T1943" s="98">
        <f t="shared" si="123"/>
        <v>6</v>
      </c>
      <c r="U1943" s="99">
        <f>V$1+(INT(SUM(S$2:S1943)/70)*"00:15")</f>
        <v>0.41666666666666669</v>
      </c>
    </row>
    <row r="1944" spans="13:21" x14ac:dyDescent="0.2">
      <c r="M1944" s="22" t="str">
        <f t="shared" si="122"/>
        <v xml:space="preserve">  </v>
      </c>
      <c r="O1944" s="24">
        <f t="shared" si="120"/>
        <v>0</v>
      </c>
      <c r="P1944" s="97"/>
      <c r="Q1944" s="23" t="str">
        <f>VLOOKUP(BD!U1944,OPERATION!A$1:C$20,2,TRUE)</f>
        <v>A1</v>
      </c>
      <c r="R1944" s="34" t="s">
        <v>61</v>
      </c>
      <c r="S1944" s="23">
        <f t="shared" si="121"/>
        <v>0</v>
      </c>
      <c r="T1944" s="98">
        <f t="shared" si="123"/>
        <v>6</v>
      </c>
      <c r="U1944" s="99">
        <f>V$1+(INT(SUM(S$2:S1944)/70)*"00:15")</f>
        <v>0.41666666666666669</v>
      </c>
    </row>
    <row r="1945" spans="13:21" x14ac:dyDescent="0.2">
      <c r="M1945" s="22" t="str">
        <f t="shared" si="122"/>
        <v xml:space="preserve">  </v>
      </c>
      <c r="O1945" s="24">
        <f t="shared" si="120"/>
        <v>0</v>
      </c>
      <c r="P1945" s="97"/>
      <c r="Q1945" s="23" t="str">
        <f>VLOOKUP(BD!U1945,OPERATION!A$1:C$20,2,TRUE)</f>
        <v>A1</v>
      </c>
      <c r="R1945" s="34" t="s">
        <v>61</v>
      </c>
      <c r="S1945" s="23">
        <f t="shared" si="121"/>
        <v>0</v>
      </c>
      <c r="T1945" s="98">
        <f t="shared" si="123"/>
        <v>6</v>
      </c>
      <c r="U1945" s="99">
        <f>V$1+(INT(SUM(S$2:S1945)/70)*"00:15")</f>
        <v>0.41666666666666669</v>
      </c>
    </row>
    <row r="1946" spans="13:21" x14ac:dyDescent="0.2">
      <c r="M1946" s="22" t="str">
        <f t="shared" si="122"/>
        <v xml:space="preserve">  </v>
      </c>
      <c r="O1946" s="24">
        <f t="shared" si="120"/>
        <v>0</v>
      </c>
      <c r="P1946" s="97"/>
      <c r="Q1946" s="23" t="str">
        <f>VLOOKUP(BD!U1946,OPERATION!A$1:C$20,2,TRUE)</f>
        <v>A1</v>
      </c>
      <c r="R1946" s="34" t="s">
        <v>61</v>
      </c>
      <c r="S1946" s="23">
        <f t="shared" si="121"/>
        <v>0</v>
      </c>
      <c r="T1946" s="98">
        <f t="shared" si="123"/>
        <v>6</v>
      </c>
      <c r="U1946" s="99">
        <f>V$1+(INT(SUM(S$2:S1946)/70)*"00:15")</f>
        <v>0.41666666666666669</v>
      </c>
    </row>
    <row r="1947" spans="13:21" x14ac:dyDescent="0.2">
      <c r="M1947" s="22" t="str">
        <f t="shared" si="122"/>
        <v xml:space="preserve">  </v>
      </c>
      <c r="O1947" s="24">
        <f t="shared" si="120"/>
        <v>0</v>
      </c>
      <c r="P1947" s="97"/>
      <c r="Q1947" s="23" t="str">
        <f>VLOOKUP(BD!U1947,OPERATION!A$1:C$20,2,TRUE)</f>
        <v>A1</v>
      </c>
      <c r="R1947" s="34" t="s">
        <v>61</v>
      </c>
      <c r="S1947" s="23">
        <f t="shared" si="121"/>
        <v>0</v>
      </c>
      <c r="T1947" s="98">
        <f t="shared" si="123"/>
        <v>6</v>
      </c>
      <c r="U1947" s="99">
        <f>V$1+(INT(SUM(S$2:S1947)/70)*"00:15")</f>
        <v>0.41666666666666669</v>
      </c>
    </row>
    <row r="1948" spans="13:21" x14ac:dyDescent="0.2">
      <c r="M1948" s="22" t="str">
        <f t="shared" si="122"/>
        <v xml:space="preserve">  </v>
      </c>
      <c r="O1948" s="24">
        <f t="shared" si="120"/>
        <v>0</v>
      </c>
      <c r="P1948" s="97"/>
      <c r="Q1948" s="23" t="str">
        <f>VLOOKUP(BD!U1948,OPERATION!A$1:C$20,2,TRUE)</f>
        <v>A1</v>
      </c>
      <c r="R1948" s="34" t="s">
        <v>61</v>
      </c>
      <c r="S1948" s="23">
        <f t="shared" si="121"/>
        <v>0</v>
      </c>
      <c r="T1948" s="98">
        <f t="shared" si="123"/>
        <v>6</v>
      </c>
      <c r="U1948" s="99">
        <f>V$1+(INT(SUM(S$2:S1948)/70)*"00:15")</f>
        <v>0.41666666666666669</v>
      </c>
    </row>
    <row r="1949" spans="13:21" x14ac:dyDescent="0.2">
      <c r="M1949" s="22" t="str">
        <f t="shared" si="122"/>
        <v xml:space="preserve">  </v>
      </c>
      <c r="O1949" s="24">
        <f t="shared" si="120"/>
        <v>0</v>
      </c>
      <c r="P1949" s="97"/>
      <c r="Q1949" s="23" t="str">
        <f>VLOOKUP(BD!U1949,OPERATION!A$1:C$20,2,TRUE)</f>
        <v>A1</v>
      </c>
      <c r="R1949" s="34" t="s">
        <v>61</v>
      </c>
      <c r="S1949" s="23">
        <f t="shared" si="121"/>
        <v>0</v>
      </c>
      <c r="T1949" s="98">
        <f t="shared" si="123"/>
        <v>6</v>
      </c>
      <c r="U1949" s="99">
        <f>V$1+(INT(SUM(S$2:S1949)/70)*"00:15")</f>
        <v>0.41666666666666669</v>
      </c>
    </row>
    <row r="1950" spans="13:21" x14ac:dyDescent="0.2">
      <c r="M1950" s="22" t="str">
        <f t="shared" si="122"/>
        <v xml:space="preserve">  </v>
      </c>
      <c r="O1950" s="24">
        <f t="shared" si="120"/>
        <v>0</v>
      </c>
      <c r="P1950" s="97"/>
      <c r="Q1950" s="23" t="str">
        <f>VLOOKUP(BD!U1950,OPERATION!A$1:C$20,2,TRUE)</f>
        <v>A1</v>
      </c>
      <c r="R1950" s="34" t="s">
        <v>61</v>
      </c>
      <c r="S1950" s="23">
        <f t="shared" si="121"/>
        <v>0</v>
      </c>
      <c r="T1950" s="98">
        <f t="shared" si="123"/>
        <v>6</v>
      </c>
      <c r="U1950" s="99">
        <f>V$1+(INT(SUM(S$2:S1950)/70)*"00:15")</f>
        <v>0.41666666666666669</v>
      </c>
    </row>
    <row r="1951" spans="13:21" x14ac:dyDescent="0.2">
      <c r="M1951" s="22" t="str">
        <f t="shared" si="122"/>
        <v xml:space="preserve">  </v>
      </c>
      <c r="O1951" s="24">
        <f t="shared" si="120"/>
        <v>0</v>
      </c>
      <c r="P1951" s="97"/>
      <c r="Q1951" s="23" t="str">
        <f>VLOOKUP(BD!U1951,OPERATION!A$1:C$20,2,TRUE)</f>
        <v>A1</v>
      </c>
      <c r="R1951" s="34" t="s">
        <v>61</v>
      </c>
      <c r="S1951" s="23">
        <f t="shared" si="121"/>
        <v>0</v>
      </c>
      <c r="T1951" s="98">
        <f t="shared" si="123"/>
        <v>6</v>
      </c>
      <c r="U1951" s="99">
        <f>V$1+(INT(SUM(S$2:S1951)/70)*"00:15")</f>
        <v>0.41666666666666669</v>
      </c>
    </row>
    <row r="1952" spans="13:21" x14ac:dyDescent="0.2">
      <c r="M1952" s="22" t="str">
        <f t="shared" si="122"/>
        <v xml:space="preserve">  </v>
      </c>
      <c r="O1952" s="24">
        <f t="shared" si="120"/>
        <v>0</v>
      </c>
      <c r="P1952" s="97"/>
      <c r="Q1952" s="23" t="str">
        <f>VLOOKUP(BD!U1952,OPERATION!A$1:C$20,2,TRUE)</f>
        <v>A1</v>
      </c>
      <c r="R1952" s="34" t="s">
        <v>61</v>
      </c>
      <c r="S1952" s="23">
        <f t="shared" si="121"/>
        <v>0</v>
      </c>
      <c r="T1952" s="98">
        <f t="shared" si="123"/>
        <v>6</v>
      </c>
      <c r="U1952" s="99">
        <f>V$1+(INT(SUM(S$2:S1952)/70)*"00:15")</f>
        <v>0.41666666666666669</v>
      </c>
    </row>
    <row r="1953" spans="13:21" x14ac:dyDescent="0.2">
      <c r="M1953" s="22" t="str">
        <f t="shared" si="122"/>
        <v xml:space="preserve">  </v>
      </c>
      <c r="O1953" s="24">
        <f t="shared" si="120"/>
        <v>0</v>
      </c>
      <c r="P1953" s="97"/>
      <c r="Q1953" s="23" t="str">
        <f>VLOOKUP(BD!U1953,OPERATION!A$1:C$20,2,TRUE)</f>
        <v>A1</v>
      </c>
      <c r="R1953" s="34" t="s">
        <v>61</v>
      </c>
      <c r="S1953" s="23">
        <f t="shared" si="121"/>
        <v>0</v>
      </c>
      <c r="T1953" s="98">
        <f t="shared" si="123"/>
        <v>6</v>
      </c>
      <c r="U1953" s="99">
        <f>V$1+(INT(SUM(S$2:S1953)/70)*"00:15")</f>
        <v>0.41666666666666669</v>
      </c>
    </row>
    <row r="1954" spans="13:21" x14ac:dyDescent="0.2">
      <c r="M1954" s="22" t="str">
        <f t="shared" si="122"/>
        <v xml:space="preserve">  </v>
      </c>
      <c r="O1954" s="24">
        <f t="shared" si="120"/>
        <v>0</v>
      </c>
      <c r="P1954" s="97"/>
      <c r="Q1954" s="23" t="str">
        <f>VLOOKUP(BD!U1954,OPERATION!A$1:C$20,2,TRUE)</f>
        <v>A1</v>
      </c>
      <c r="R1954" s="34" t="s">
        <v>61</v>
      </c>
      <c r="S1954" s="23">
        <f t="shared" si="121"/>
        <v>0</v>
      </c>
      <c r="T1954" s="98">
        <f t="shared" si="123"/>
        <v>6</v>
      </c>
      <c r="U1954" s="99">
        <f>V$1+(INT(SUM(S$2:S1954)/70)*"00:15")</f>
        <v>0.41666666666666669</v>
      </c>
    </row>
    <row r="1955" spans="13:21" x14ac:dyDescent="0.2">
      <c r="M1955" s="22" t="str">
        <f t="shared" si="122"/>
        <v xml:space="preserve">  </v>
      </c>
      <c r="O1955" s="24">
        <f t="shared" si="120"/>
        <v>0</v>
      </c>
      <c r="P1955" s="97"/>
      <c r="Q1955" s="23" t="str">
        <f>VLOOKUP(BD!U1955,OPERATION!A$1:C$20,2,TRUE)</f>
        <v>A1</v>
      </c>
      <c r="R1955" s="34" t="s">
        <v>61</v>
      </c>
      <c r="S1955" s="23">
        <f t="shared" si="121"/>
        <v>0</v>
      </c>
      <c r="T1955" s="98">
        <f t="shared" si="123"/>
        <v>6</v>
      </c>
      <c r="U1955" s="99">
        <f>V$1+(INT(SUM(S$2:S1955)/70)*"00:15")</f>
        <v>0.41666666666666669</v>
      </c>
    </row>
    <row r="1956" spans="13:21" x14ac:dyDescent="0.2">
      <c r="M1956" s="22" t="str">
        <f t="shared" si="122"/>
        <v xml:space="preserve">  </v>
      </c>
      <c r="O1956" s="24">
        <f t="shared" si="120"/>
        <v>0</v>
      </c>
      <c r="P1956" s="97"/>
      <c r="Q1956" s="23" t="str">
        <f>VLOOKUP(BD!U1956,OPERATION!A$1:C$20,2,TRUE)</f>
        <v>A1</v>
      </c>
      <c r="R1956" s="34" t="s">
        <v>61</v>
      </c>
      <c r="S1956" s="23">
        <f t="shared" si="121"/>
        <v>0</v>
      </c>
      <c r="T1956" s="98">
        <f t="shared" si="123"/>
        <v>6</v>
      </c>
      <c r="U1956" s="99">
        <f>V$1+(INT(SUM(S$2:S1956)/70)*"00:15")</f>
        <v>0.41666666666666669</v>
      </c>
    </row>
    <row r="1957" spans="13:21" x14ac:dyDescent="0.2">
      <c r="M1957" s="22" t="str">
        <f t="shared" si="122"/>
        <v xml:space="preserve">  </v>
      </c>
      <c r="O1957" s="24">
        <f t="shared" si="120"/>
        <v>0</v>
      </c>
      <c r="P1957" s="97"/>
      <c r="Q1957" s="23" t="str">
        <f>VLOOKUP(BD!U1957,OPERATION!A$1:C$20,2,TRUE)</f>
        <v>A1</v>
      </c>
      <c r="R1957" s="34" t="s">
        <v>61</v>
      </c>
      <c r="S1957" s="23">
        <f t="shared" si="121"/>
        <v>0</v>
      </c>
      <c r="T1957" s="98">
        <f t="shared" si="123"/>
        <v>6</v>
      </c>
      <c r="U1957" s="99">
        <f>V$1+(INT(SUM(S$2:S1957)/70)*"00:15")</f>
        <v>0.41666666666666669</v>
      </c>
    </row>
    <row r="1958" spans="13:21" x14ac:dyDescent="0.2">
      <c r="M1958" s="22" t="str">
        <f t="shared" si="122"/>
        <v xml:space="preserve">  </v>
      </c>
      <c r="O1958" s="24">
        <f t="shared" si="120"/>
        <v>0</v>
      </c>
      <c r="P1958" s="97"/>
      <c r="Q1958" s="23" t="str">
        <f>VLOOKUP(BD!U1958,OPERATION!A$1:C$20,2,TRUE)</f>
        <v>A1</v>
      </c>
      <c r="R1958" s="34" t="s">
        <v>61</v>
      </c>
      <c r="S1958" s="23">
        <f t="shared" si="121"/>
        <v>0</v>
      </c>
      <c r="T1958" s="98">
        <f t="shared" si="123"/>
        <v>6</v>
      </c>
      <c r="U1958" s="99">
        <f>V$1+(INT(SUM(S$2:S1958)/70)*"00:15")</f>
        <v>0.41666666666666669</v>
      </c>
    </row>
    <row r="1959" spans="13:21" x14ac:dyDescent="0.2">
      <c r="M1959" s="22" t="str">
        <f t="shared" si="122"/>
        <v xml:space="preserve">  </v>
      </c>
      <c r="O1959" s="24">
        <f t="shared" si="120"/>
        <v>0</v>
      </c>
      <c r="P1959" s="97"/>
      <c r="Q1959" s="23" t="str">
        <f>VLOOKUP(BD!U1959,OPERATION!A$1:C$20,2,TRUE)</f>
        <v>A1</v>
      </c>
      <c r="R1959" s="34" t="s">
        <v>61</v>
      </c>
      <c r="S1959" s="23">
        <f t="shared" si="121"/>
        <v>0</v>
      </c>
      <c r="T1959" s="98">
        <f t="shared" si="123"/>
        <v>6</v>
      </c>
      <c r="U1959" s="99">
        <f>V$1+(INT(SUM(S$2:S1959)/70)*"00:15")</f>
        <v>0.41666666666666669</v>
      </c>
    </row>
    <row r="1960" spans="13:21" x14ac:dyDescent="0.2">
      <c r="M1960" s="22" t="str">
        <f t="shared" si="122"/>
        <v xml:space="preserve">  </v>
      </c>
      <c r="O1960" s="24">
        <f t="shared" si="120"/>
        <v>0</v>
      </c>
      <c r="P1960" s="97"/>
      <c r="Q1960" s="23" t="str">
        <f>VLOOKUP(BD!U1960,OPERATION!A$1:C$20,2,TRUE)</f>
        <v>A1</v>
      </c>
      <c r="R1960" s="34" t="s">
        <v>61</v>
      </c>
      <c r="S1960" s="23">
        <f t="shared" si="121"/>
        <v>0</v>
      </c>
      <c r="T1960" s="98">
        <f t="shared" si="123"/>
        <v>6</v>
      </c>
      <c r="U1960" s="99">
        <f>V$1+(INT(SUM(S$2:S1960)/70)*"00:15")</f>
        <v>0.41666666666666669</v>
      </c>
    </row>
    <row r="1961" spans="13:21" x14ac:dyDescent="0.2">
      <c r="M1961" s="22" t="str">
        <f t="shared" si="122"/>
        <v xml:space="preserve">  </v>
      </c>
      <c r="O1961" s="24">
        <f t="shared" si="120"/>
        <v>0</v>
      </c>
      <c r="P1961" s="97"/>
      <c r="Q1961" s="23" t="str">
        <f>VLOOKUP(BD!U1961,OPERATION!A$1:C$20,2,TRUE)</f>
        <v>A1</v>
      </c>
      <c r="R1961" s="34" t="s">
        <v>61</v>
      </c>
      <c r="S1961" s="23">
        <f t="shared" si="121"/>
        <v>0</v>
      </c>
      <c r="T1961" s="98">
        <f t="shared" si="123"/>
        <v>6</v>
      </c>
      <c r="U1961" s="99">
        <f>V$1+(INT(SUM(S$2:S1961)/70)*"00:15")</f>
        <v>0.41666666666666669</v>
      </c>
    </row>
    <row r="1962" spans="13:21" x14ac:dyDescent="0.2">
      <c r="M1962" s="22" t="str">
        <f t="shared" si="122"/>
        <v xml:space="preserve">  </v>
      </c>
      <c r="O1962" s="24">
        <f t="shared" si="120"/>
        <v>0</v>
      </c>
      <c r="P1962" s="97"/>
      <c r="Q1962" s="23" t="str">
        <f>VLOOKUP(BD!U1962,OPERATION!A$1:C$20,2,TRUE)</f>
        <v>A1</v>
      </c>
      <c r="R1962" s="34" t="s">
        <v>61</v>
      </c>
      <c r="S1962" s="23">
        <f t="shared" si="121"/>
        <v>0</v>
      </c>
      <c r="T1962" s="98">
        <f t="shared" si="123"/>
        <v>6</v>
      </c>
      <c r="U1962" s="99">
        <f>V$1+(INT(SUM(S$2:S1962)/70)*"00:15")</f>
        <v>0.41666666666666669</v>
      </c>
    </row>
    <row r="1963" spans="13:21" x14ac:dyDescent="0.2">
      <c r="M1963" s="22" t="str">
        <f t="shared" si="122"/>
        <v xml:space="preserve">  </v>
      </c>
      <c r="O1963" s="24">
        <f t="shared" si="120"/>
        <v>0</v>
      </c>
      <c r="P1963" s="97"/>
      <c r="Q1963" s="23" t="str">
        <f>VLOOKUP(BD!U1963,OPERATION!A$1:C$20,2,TRUE)</f>
        <v>A1</v>
      </c>
      <c r="R1963" s="34" t="s">
        <v>61</v>
      </c>
      <c r="S1963" s="23">
        <f t="shared" si="121"/>
        <v>0</v>
      </c>
      <c r="T1963" s="98">
        <f t="shared" si="123"/>
        <v>6</v>
      </c>
      <c r="U1963" s="99">
        <f>V$1+(INT(SUM(S$2:S1963)/70)*"00:15")</f>
        <v>0.41666666666666669</v>
      </c>
    </row>
    <row r="1964" spans="13:21" x14ac:dyDescent="0.2">
      <c r="M1964" s="22" t="str">
        <f t="shared" si="122"/>
        <v xml:space="preserve">  </v>
      </c>
      <c r="O1964" s="24">
        <f t="shared" si="120"/>
        <v>0</v>
      </c>
      <c r="P1964" s="97"/>
      <c r="Q1964" s="23" t="str">
        <f>VLOOKUP(BD!U1964,OPERATION!A$1:C$20,2,TRUE)</f>
        <v>A1</v>
      </c>
      <c r="R1964" s="34" t="s">
        <v>61</v>
      </c>
      <c r="S1964" s="23">
        <f t="shared" si="121"/>
        <v>0</v>
      </c>
      <c r="T1964" s="98">
        <f t="shared" si="123"/>
        <v>6</v>
      </c>
      <c r="U1964" s="99">
        <f>V$1+(INT(SUM(S$2:S1964)/70)*"00:15")</f>
        <v>0.41666666666666669</v>
      </c>
    </row>
    <row r="1965" spans="13:21" x14ac:dyDescent="0.2">
      <c r="M1965" s="22" t="str">
        <f t="shared" si="122"/>
        <v xml:space="preserve">  </v>
      </c>
      <c r="O1965" s="24">
        <f t="shared" si="120"/>
        <v>0</v>
      </c>
      <c r="P1965" s="97"/>
      <c r="Q1965" s="23" t="str">
        <f>VLOOKUP(BD!U1965,OPERATION!A$1:C$20,2,TRUE)</f>
        <v>A1</v>
      </c>
      <c r="R1965" s="34" t="s">
        <v>61</v>
      </c>
      <c r="S1965" s="23">
        <f t="shared" si="121"/>
        <v>0</v>
      </c>
      <c r="T1965" s="98">
        <f t="shared" si="123"/>
        <v>6</v>
      </c>
      <c r="U1965" s="99">
        <f>V$1+(INT(SUM(S$2:S1965)/70)*"00:15")</f>
        <v>0.41666666666666669</v>
      </c>
    </row>
    <row r="1966" spans="13:21" x14ac:dyDescent="0.2">
      <c r="M1966" s="22" t="str">
        <f t="shared" si="122"/>
        <v xml:space="preserve">  </v>
      </c>
      <c r="O1966" s="24">
        <f t="shared" si="120"/>
        <v>0</v>
      </c>
      <c r="P1966" s="97"/>
      <c r="Q1966" s="23" t="str">
        <f>VLOOKUP(BD!U1966,OPERATION!A$1:C$20,2,TRUE)</f>
        <v>A1</v>
      </c>
      <c r="R1966" s="34" t="s">
        <v>61</v>
      </c>
      <c r="S1966" s="23">
        <f t="shared" si="121"/>
        <v>0</v>
      </c>
      <c r="T1966" s="98">
        <f t="shared" si="123"/>
        <v>6</v>
      </c>
      <c r="U1966" s="99">
        <f>V$1+(INT(SUM(S$2:S1966)/70)*"00:15")</f>
        <v>0.41666666666666669</v>
      </c>
    </row>
    <row r="1967" spans="13:21" x14ac:dyDescent="0.2">
      <c r="M1967" s="22" t="str">
        <f t="shared" si="122"/>
        <v xml:space="preserve">  </v>
      </c>
      <c r="O1967" s="24">
        <f t="shared" si="120"/>
        <v>0</v>
      </c>
      <c r="P1967" s="97"/>
      <c r="Q1967" s="23" t="str">
        <f>VLOOKUP(BD!U1967,OPERATION!A$1:C$20,2,TRUE)</f>
        <v>A1</v>
      </c>
      <c r="R1967" s="34" t="s">
        <v>61</v>
      </c>
      <c r="S1967" s="23">
        <f t="shared" si="121"/>
        <v>0</v>
      </c>
      <c r="T1967" s="98">
        <f t="shared" si="123"/>
        <v>6</v>
      </c>
      <c r="U1967" s="99">
        <f>V$1+(INT(SUM(S$2:S1967)/70)*"00:15")</f>
        <v>0.41666666666666669</v>
      </c>
    </row>
    <row r="1968" spans="13:21" x14ac:dyDescent="0.2">
      <c r="M1968" s="22" t="str">
        <f t="shared" si="122"/>
        <v xml:space="preserve">  </v>
      </c>
      <c r="O1968" s="24">
        <f t="shared" si="120"/>
        <v>0</v>
      </c>
      <c r="P1968" s="97"/>
      <c r="Q1968" s="23" t="str">
        <f>VLOOKUP(BD!U1968,OPERATION!A$1:C$20,2,TRUE)</f>
        <v>A1</v>
      </c>
      <c r="R1968" s="34" t="s">
        <v>61</v>
      </c>
      <c r="S1968" s="23">
        <f t="shared" si="121"/>
        <v>0</v>
      </c>
      <c r="T1968" s="98">
        <f t="shared" si="123"/>
        <v>6</v>
      </c>
      <c r="U1968" s="99">
        <f>V$1+(INT(SUM(S$2:S1968)/70)*"00:15")</f>
        <v>0.41666666666666669</v>
      </c>
    </row>
    <row r="1969" spans="13:21" x14ac:dyDescent="0.2">
      <c r="M1969" s="22" t="str">
        <f t="shared" si="122"/>
        <v xml:space="preserve">  </v>
      </c>
      <c r="O1969" s="24">
        <f t="shared" si="120"/>
        <v>0</v>
      </c>
      <c r="P1969" s="97"/>
      <c r="Q1969" s="23" t="str">
        <f>VLOOKUP(BD!U1969,OPERATION!A$1:C$20,2,TRUE)</f>
        <v>A1</v>
      </c>
      <c r="R1969" s="34" t="s">
        <v>61</v>
      </c>
      <c r="S1969" s="23">
        <f t="shared" si="121"/>
        <v>0</v>
      </c>
      <c r="T1969" s="98">
        <f t="shared" si="123"/>
        <v>6</v>
      </c>
      <c r="U1969" s="99">
        <f>V$1+(INT(SUM(S$2:S1969)/70)*"00:15")</f>
        <v>0.41666666666666669</v>
      </c>
    </row>
    <row r="1970" spans="13:21" x14ac:dyDescent="0.2">
      <c r="M1970" s="22" t="str">
        <f t="shared" si="122"/>
        <v xml:space="preserve">  </v>
      </c>
      <c r="O1970" s="24">
        <f t="shared" si="120"/>
        <v>0</v>
      </c>
      <c r="P1970" s="97"/>
      <c r="Q1970" s="23" t="str">
        <f>VLOOKUP(BD!U1970,OPERATION!A$1:C$20,2,TRUE)</f>
        <v>A1</v>
      </c>
      <c r="R1970" s="34" t="s">
        <v>61</v>
      </c>
      <c r="S1970" s="23">
        <f t="shared" si="121"/>
        <v>0</v>
      </c>
      <c r="T1970" s="98">
        <f t="shared" si="123"/>
        <v>6</v>
      </c>
      <c r="U1970" s="99">
        <f>V$1+(INT(SUM(S$2:S1970)/70)*"00:15")</f>
        <v>0.41666666666666669</v>
      </c>
    </row>
    <row r="1971" spans="13:21" x14ac:dyDescent="0.2">
      <c r="M1971" s="22" t="str">
        <f t="shared" si="122"/>
        <v xml:space="preserve">  </v>
      </c>
      <c r="O1971" s="24">
        <f t="shared" si="120"/>
        <v>0</v>
      </c>
      <c r="P1971" s="97"/>
      <c r="Q1971" s="23" t="str">
        <f>VLOOKUP(BD!U1971,OPERATION!A$1:C$20,2,TRUE)</f>
        <v>A1</v>
      </c>
      <c r="R1971" s="34" t="s">
        <v>61</v>
      </c>
      <c r="S1971" s="23">
        <f t="shared" si="121"/>
        <v>0</v>
      </c>
      <c r="T1971" s="98">
        <f t="shared" si="123"/>
        <v>6</v>
      </c>
      <c r="U1971" s="99">
        <f>V$1+(INT(SUM(S$2:S1971)/70)*"00:15")</f>
        <v>0.41666666666666669</v>
      </c>
    </row>
    <row r="1972" spans="13:21" x14ac:dyDescent="0.2">
      <c r="M1972" s="22" t="str">
        <f t="shared" si="122"/>
        <v xml:space="preserve">  </v>
      </c>
      <c r="O1972" s="24">
        <f t="shared" si="120"/>
        <v>0</v>
      </c>
      <c r="P1972" s="97"/>
      <c r="Q1972" s="23" t="str">
        <f>VLOOKUP(BD!U1972,OPERATION!A$1:C$20,2,TRUE)</f>
        <v>A1</v>
      </c>
      <c r="R1972" s="34" t="s">
        <v>61</v>
      </c>
      <c r="S1972" s="23">
        <f t="shared" si="121"/>
        <v>0</v>
      </c>
      <c r="T1972" s="98">
        <f t="shared" si="123"/>
        <v>6</v>
      </c>
      <c r="U1972" s="99">
        <f>V$1+(INT(SUM(S$2:S1972)/70)*"00:15")</f>
        <v>0.41666666666666669</v>
      </c>
    </row>
    <row r="1973" spans="13:21" x14ac:dyDescent="0.2">
      <c r="M1973" s="22" t="str">
        <f t="shared" si="122"/>
        <v xml:space="preserve">  </v>
      </c>
      <c r="O1973" s="24">
        <f t="shared" si="120"/>
        <v>0</v>
      </c>
      <c r="P1973" s="97"/>
      <c r="Q1973" s="23" t="str">
        <f>VLOOKUP(BD!U1973,OPERATION!A$1:C$20,2,TRUE)</f>
        <v>A1</v>
      </c>
      <c r="R1973" s="34" t="s">
        <v>61</v>
      </c>
      <c r="S1973" s="23">
        <f t="shared" si="121"/>
        <v>0</v>
      </c>
      <c r="T1973" s="98">
        <f t="shared" si="123"/>
        <v>6</v>
      </c>
      <c r="U1973" s="99">
        <f>V$1+(INT(SUM(S$2:S1973)/70)*"00:15")</f>
        <v>0.41666666666666669</v>
      </c>
    </row>
    <row r="1974" spans="13:21" x14ac:dyDescent="0.2">
      <c r="M1974" s="22" t="str">
        <f t="shared" si="122"/>
        <v xml:space="preserve">  </v>
      </c>
      <c r="O1974" s="24">
        <f t="shared" si="120"/>
        <v>0</v>
      </c>
      <c r="P1974" s="97"/>
      <c r="Q1974" s="23" t="str">
        <f>VLOOKUP(BD!U1974,OPERATION!A$1:C$20,2,TRUE)</f>
        <v>A1</v>
      </c>
      <c r="R1974" s="34" t="s">
        <v>61</v>
      </c>
      <c r="S1974" s="23">
        <f t="shared" si="121"/>
        <v>0</v>
      </c>
      <c r="T1974" s="98">
        <f t="shared" si="123"/>
        <v>6</v>
      </c>
      <c r="U1974" s="99">
        <f>V$1+(INT(SUM(S$2:S1974)/70)*"00:15")</f>
        <v>0.41666666666666669</v>
      </c>
    </row>
    <row r="1975" spans="13:21" x14ac:dyDescent="0.2">
      <c r="M1975" s="22" t="str">
        <f t="shared" si="122"/>
        <v xml:space="preserve">  </v>
      </c>
      <c r="O1975" s="24">
        <f t="shared" si="120"/>
        <v>0</v>
      </c>
      <c r="P1975" s="97"/>
      <c r="Q1975" s="23" t="str">
        <f>VLOOKUP(BD!U1975,OPERATION!A$1:C$20,2,TRUE)</f>
        <v>A1</v>
      </c>
      <c r="R1975" s="34" t="s">
        <v>61</v>
      </c>
      <c r="S1975" s="23">
        <f t="shared" si="121"/>
        <v>0</v>
      </c>
      <c r="T1975" s="98">
        <f t="shared" si="123"/>
        <v>6</v>
      </c>
      <c r="U1975" s="99">
        <f>V$1+(INT(SUM(S$2:S1975)/70)*"00:15")</f>
        <v>0.41666666666666669</v>
      </c>
    </row>
    <row r="1976" spans="13:21" x14ac:dyDescent="0.2">
      <c r="M1976" s="22" t="str">
        <f t="shared" si="122"/>
        <v xml:space="preserve">  </v>
      </c>
      <c r="O1976" s="24">
        <f t="shared" si="120"/>
        <v>0</v>
      </c>
      <c r="P1976" s="97"/>
      <c r="Q1976" s="23" t="str">
        <f>VLOOKUP(BD!U1976,OPERATION!A$1:C$20,2,TRUE)</f>
        <v>A1</v>
      </c>
      <c r="R1976" s="34" t="s">
        <v>61</v>
      </c>
      <c r="S1976" s="23">
        <f t="shared" si="121"/>
        <v>0</v>
      </c>
      <c r="T1976" s="98">
        <f t="shared" si="123"/>
        <v>6</v>
      </c>
      <c r="U1976" s="99">
        <f>V$1+(INT(SUM(S$2:S1976)/70)*"00:15")</f>
        <v>0.41666666666666669</v>
      </c>
    </row>
    <row r="1977" spans="13:21" x14ac:dyDescent="0.2">
      <c r="M1977" s="22" t="str">
        <f t="shared" si="122"/>
        <v xml:space="preserve">  </v>
      </c>
      <c r="O1977" s="24">
        <f t="shared" si="120"/>
        <v>0</v>
      </c>
      <c r="P1977" s="97"/>
      <c r="Q1977" s="23" t="str">
        <f>VLOOKUP(BD!U1977,OPERATION!A$1:C$20,2,TRUE)</f>
        <v>A1</v>
      </c>
      <c r="R1977" s="34" t="s">
        <v>61</v>
      </c>
      <c r="S1977" s="23">
        <f t="shared" si="121"/>
        <v>0</v>
      </c>
      <c r="T1977" s="98">
        <f t="shared" si="123"/>
        <v>6</v>
      </c>
      <c r="U1977" s="99">
        <f>V$1+(INT(SUM(S$2:S1977)/70)*"00:15")</f>
        <v>0.41666666666666669</v>
      </c>
    </row>
    <row r="1978" spans="13:21" x14ac:dyDescent="0.2">
      <c r="M1978" s="22" t="str">
        <f t="shared" si="122"/>
        <v xml:space="preserve">  </v>
      </c>
      <c r="O1978" s="24">
        <f t="shared" si="120"/>
        <v>0</v>
      </c>
      <c r="P1978" s="97"/>
      <c r="Q1978" s="23" t="str">
        <f>VLOOKUP(BD!U1978,OPERATION!A$1:C$20,2,TRUE)</f>
        <v>A1</v>
      </c>
      <c r="R1978" s="34" t="s">
        <v>61</v>
      </c>
      <c r="S1978" s="23">
        <f t="shared" si="121"/>
        <v>0</v>
      </c>
      <c r="T1978" s="98">
        <f t="shared" si="123"/>
        <v>6</v>
      </c>
      <c r="U1978" s="99">
        <f>V$1+(INT(SUM(S$2:S1978)/70)*"00:15")</f>
        <v>0.41666666666666669</v>
      </c>
    </row>
    <row r="1979" spans="13:21" x14ac:dyDescent="0.2">
      <c r="M1979" s="22" t="str">
        <f t="shared" si="122"/>
        <v xml:space="preserve">  </v>
      </c>
      <c r="O1979" s="24">
        <f t="shared" si="120"/>
        <v>0</v>
      </c>
      <c r="P1979" s="97"/>
      <c r="Q1979" s="23" t="str">
        <f>VLOOKUP(BD!U1979,OPERATION!A$1:C$20,2,TRUE)</f>
        <v>A1</v>
      </c>
      <c r="R1979" s="34" t="s">
        <v>61</v>
      </c>
      <c r="S1979" s="23">
        <f t="shared" si="121"/>
        <v>0</v>
      </c>
      <c r="T1979" s="98">
        <f t="shared" si="123"/>
        <v>6</v>
      </c>
      <c r="U1979" s="99">
        <f>V$1+(INT(SUM(S$2:S1979)/70)*"00:15")</f>
        <v>0.41666666666666669</v>
      </c>
    </row>
    <row r="1980" spans="13:21" x14ac:dyDescent="0.2">
      <c r="M1980" s="22" t="str">
        <f t="shared" si="122"/>
        <v xml:space="preserve">  </v>
      </c>
      <c r="O1980" s="24">
        <f t="shared" si="120"/>
        <v>0</v>
      </c>
      <c r="P1980" s="97"/>
      <c r="Q1980" s="23" t="str">
        <f>VLOOKUP(BD!U1980,OPERATION!A$1:C$20,2,TRUE)</f>
        <v>A1</v>
      </c>
      <c r="R1980" s="34" t="s">
        <v>61</v>
      </c>
      <c r="S1980" s="23">
        <f t="shared" si="121"/>
        <v>0</v>
      </c>
      <c r="T1980" s="98">
        <f t="shared" si="123"/>
        <v>6</v>
      </c>
      <c r="U1980" s="99">
        <f>V$1+(INT(SUM(S$2:S1980)/70)*"00:15")</f>
        <v>0.41666666666666669</v>
      </c>
    </row>
    <row r="1981" spans="13:21" x14ac:dyDescent="0.2">
      <c r="M1981" s="22" t="str">
        <f t="shared" si="122"/>
        <v xml:space="preserve">  </v>
      </c>
      <c r="O1981" s="24">
        <f t="shared" si="120"/>
        <v>0</v>
      </c>
      <c r="P1981" s="97"/>
      <c r="Q1981" s="23" t="str">
        <f>VLOOKUP(BD!U1981,OPERATION!A$1:C$20,2,TRUE)</f>
        <v>A1</v>
      </c>
      <c r="R1981" s="34" t="s">
        <v>61</v>
      </c>
      <c r="S1981" s="23">
        <f t="shared" si="121"/>
        <v>0</v>
      </c>
      <c r="T1981" s="98">
        <f t="shared" si="123"/>
        <v>6</v>
      </c>
      <c r="U1981" s="99">
        <f>V$1+(INT(SUM(S$2:S1981)/70)*"00:15")</f>
        <v>0.41666666666666669</v>
      </c>
    </row>
    <row r="1982" spans="13:21" x14ac:dyDescent="0.2">
      <c r="M1982" s="22" t="str">
        <f t="shared" si="122"/>
        <v xml:space="preserve">  </v>
      </c>
      <c r="O1982" s="24">
        <f t="shared" si="120"/>
        <v>0</v>
      </c>
      <c r="P1982" s="97"/>
      <c r="Q1982" s="23" t="str">
        <f>VLOOKUP(BD!U1982,OPERATION!A$1:C$20,2,TRUE)</f>
        <v>A1</v>
      </c>
      <c r="R1982" s="34" t="s">
        <v>61</v>
      </c>
      <c r="S1982" s="23">
        <f t="shared" si="121"/>
        <v>0</v>
      </c>
      <c r="T1982" s="98">
        <f t="shared" si="123"/>
        <v>6</v>
      </c>
      <c r="U1982" s="99">
        <f>V$1+(INT(SUM(S$2:S1982)/70)*"00:15")</f>
        <v>0.41666666666666669</v>
      </c>
    </row>
    <row r="1983" spans="13:21" x14ac:dyDescent="0.2">
      <c r="M1983" s="22" t="str">
        <f t="shared" si="122"/>
        <v xml:space="preserve">  </v>
      </c>
      <c r="O1983" s="24">
        <f t="shared" si="120"/>
        <v>0</v>
      </c>
      <c r="P1983" s="97"/>
      <c r="Q1983" s="23" t="str">
        <f>VLOOKUP(BD!U1983,OPERATION!A$1:C$20,2,TRUE)</f>
        <v>A1</v>
      </c>
      <c r="R1983" s="34" t="s">
        <v>61</v>
      </c>
      <c r="S1983" s="23">
        <f t="shared" si="121"/>
        <v>0</v>
      </c>
      <c r="T1983" s="98">
        <f t="shared" si="123"/>
        <v>6</v>
      </c>
      <c r="U1983" s="99">
        <f>V$1+(INT(SUM(S$2:S1983)/70)*"00:15")</f>
        <v>0.41666666666666669</v>
      </c>
    </row>
    <row r="1984" spans="13:21" x14ac:dyDescent="0.2">
      <c r="M1984" s="22" t="str">
        <f t="shared" si="122"/>
        <v xml:space="preserve">  </v>
      </c>
      <c r="O1984" s="24">
        <f t="shared" ref="O1984:O1997" si="124">I1984*30+J1984*14</f>
        <v>0</v>
      </c>
      <c r="P1984" s="97"/>
      <c r="Q1984" s="23" t="str">
        <f>VLOOKUP(BD!U1984,OPERATION!A$1:C$20,2,TRUE)</f>
        <v>A1</v>
      </c>
      <c r="R1984" s="34" t="s">
        <v>61</v>
      </c>
      <c r="S1984" s="23">
        <f t="shared" ref="S1984:S1997" si="125">I1984+J1984+K1984</f>
        <v>0</v>
      </c>
      <c r="T1984" s="98">
        <f t="shared" si="123"/>
        <v>6</v>
      </c>
      <c r="U1984" s="99">
        <f>V$1+(INT(SUM(S$2:S1984)/70)*"00:15")</f>
        <v>0.41666666666666669</v>
      </c>
    </row>
    <row r="1985" spans="13:21" x14ac:dyDescent="0.2">
      <c r="M1985" s="22" t="str">
        <f t="shared" ref="M1985:M1998" si="126">CONCATENATE(B1986,"  ",C1986)</f>
        <v xml:space="preserve">  </v>
      </c>
      <c r="O1985" s="24">
        <f t="shared" si="124"/>
        <v>0</v>
      </c>
      <c r="P1985" s="97"/>
      <c r="Q1985" s="23" t="str">
        <f>VLOOKUP(BD!U1985,OPERATION!A$1:C$20,2,TRUE)</f>
        <v>A1</v>
      </c>
      <c r="R1985" s="34" t="s">
        <v>61</v>
      </c>
      <c r="S1985" s="23">
        <f t="shared" si="125"/>
        <v>0</v>
      </c>
      <c r="T1985" s="98">
        <f t="shared" si="123"/>
        <v>6</v>
      </c>
      <c r="U1985" s="99">
        <f>V$1+(INT(SUM(S$2:S1985)/70)*"00:15")</f>
        <v>0.41666666666666669</v>
      </c>
    </row>
    <row r="1986" spans="13:21" x14ac:dyDescent="0.2">
      <c r="M1986" s="22" t="str">
        <f t="shared" si="126"/>
        <v xml:space="preserve">  </v>
      </c>
      <c r="O1986" s="24">
        <f t="shared" si="124"/>
        <v>0</v>
      </c>
      <c r="P1986" s="97"/>
      <c r="Q1986" s="23" t="str">
        <f>VLOOKUP(BD!U1986,OPERATION!A$1:C$20,2,TRUE)</f>
        <v>A1</v>
      </c>
      <c r="R1986" s="34" t="s">
        <v>61</v>
      </c>
      <c r="S1986" s="23">
        <f t="shared" si="125"/>
        <v>0</v>
      </c>
      <c r="T1986" s="98">
        <f t="shared" si="123"/>
        <v>6</v>
      </c>
      <c r="U1986" s="99">
        <f>V$1+(INT(SUM(S$2:S1986)/70)*"00:15")</f>
        <v>0.41666666666666669</v>
      </c>
    </row>
    <row r="1987" spans="13:21" x14ac:dyDescent="0.2">
      <c r="M1987" s="22" t="str">
        <f t="shared" si="126"/>
        <v xml:space="preserve">  </v>
      </c>
      <c r="O1987" s="24">
        <f t="shared" si="124"/>
        <v>0</v>
      </c>
      <c r="P1987" s="97"/>
      <c r="Q1987" s="23" t="str">
        <f>VLOOKUP(BD!U1987,OPERATION!A$1:C$20,2,TRUE)</f>
        <v>A1</v>
      </c>
      <c r="R1987" s="34" t="s">
        <v>61</v>
      </c>
      <c r="S1987" s="23">
        <f t="shared" si="125"/>
        <v>0</v>
      </c>
      <c r="T1987" s="98">
        <f t="shared" ref="T1987:T1997" si="127">IF(OR(U1987&lt;&gt;U1986,U1987=U1986),SUMIF(U:U,U1987,S:S),"")</f>
        <v>6</v>
      </c>
      <c r="U1987" s="99">
        <f>V$1+(INT(SUM(S$2:S1987)/70)*"00:15")</f>
        <v>0.41666666666666669</v>
      </c>
    </row>
    <row r="1988" spans="13:21" x14ac:dyDescent="0.2">
      <c r="M1988" s="22" t="str">
        <f t="shared" si="126"/>
        <v xml:space="preserve">  </v>
      </c>
      <c r="O1988" s="24">
        <f t="shared" si="124"/>
        <v>0</v>
      </c>
      <c r="P1988" s="97"/>
      <c r="Q1988" s="23" t="str">
        <f>VLOOKUP(BD!U1988,OPERATION!A$1:C$20,2,TRUE)</f>
        <v>A1</v>
      </c>
      <c r="R1988" s="34" t="s">
        <v>61</v>
      </c>
      <c r="S1988" s="23">
        <f t="shared" si="125"/>
        <v>0</v>
      </c>
      <c r="T1988" s="98">
        <f t="shared" si="127"/>
        <v>6</v>
      </c>
      <c r="U1988" s="99">
        <f>V$1+(INT(SUM(S$2:S1988)/70)*"00:15")</f>
        <v>0.41666666666666669</v>
      </c>
    </row>
    <row r="1989" spans="13:21" x14ac:dyDescent="0.2">
      <c r="M1989" s="22" t="str">
        <f t="shared" si="126"/>
        <v xml:space="preserve">  </v>
      </c>
      <c r="O1989" s="24">
        <f t="shared" si="124"/>
        <v>0</v>
      </c>
      <c r="P1989" s="97"/>
      <c r="Q1989" s="23" t="str">
        <f>VLOOKUP(BD!U1989,OPERATION!A$1:C$20,2,TRUE)</f>
        <v>A1</v>
      </c>
      <c r="R1989" s="34" t="s">
        <v>61</v>
      </c>
      <c r="S1989" s="23">
        <f t="shared" si="125"/>
        <v>0</v>
      </c>
      <c r="T1989" s="98">
        <f t="shared" si="127"/>
        <v>6</v>
      </c>
      <c r="U1989" s="99">
        <f>V$1+(INT(SUM(S$2:S1989)/70)*"00:15")</f>
        <v>0.41666666666666669</v>
      </c>
    </row>
    <row r="1990" spans="13:21" x14ac:dyDescent="0.2">
      <c r="M1990" s="22" t="str">
        <f t="shared" si="126"/>
        <v xml:space="preserve">  </v>
      </c>
      <c r="O1990" s="24">
        <f t="shared" si="124"/>
        <v>0</v>
      </c>
      <c r="P1990" s="97"/>
      <c r="Q1990" s="23" t="str">
        <f>VLOOKUP(BD!U1990,OPERATION!A$1:C$20,2,TRUE)</f>
        <v>A1</v>
      </c>
      <c r="R1990" s="34" t="s">
        <v>61</v>
      </c>
      <c r="S1990" s="23">
        <f t="shared" si="125"/>
        <v>0</v>
      </c>
      <c r="T1990" s="98">
        <f t="shared" si="127"/>
        <v>6</v>
      </c>
      <c r="U1990" s="99">
        <f>V$1+(INT(SUM(S$2:S1990)/70)*"00:15")</f>
        <v>0.41666666666666669</v>
      </c>
    </row>
    <row r="1991" spans="13:21" x14ac:dyDescent="0.2">
      <c r="M1991" s="22" t="str">
        <f t="shared" si="126"/>
        <v xml:space="preserve">  </v>
      </c>
      <c r="O1991" s="24">
        <f t="shared" si="124"/>
        <v>0</v>
      </c>
      <c r="P1991" s="97"/>
      <c r="Q1991" s="23" t="str">
        <f>VLOOKUP(BD!U1991,OPERATION!A$1:C$20,2,TRUE)</f>
        <v>A1</v>
      </c>
      <c r="R1991" s="34" t="s">
        <v>61</v>
      </c>
      <c r="S1991" s="23">
        <f t="shared" si="125"/>
        <v>0</v>
      </c>
      <c r="T1991" s="98">
        <f t="shared" si="127"/>
        <v>6</v>
      </c>
      <c r="U1991" s="99">
        <f>V$1+(INT(SUM(S$2:S1991)/70)*"00:15")</f>
        <v>0.41666666666666669</v>
      </c>
    </row>
    <row r="1992" spans="13:21" x14ac:dyDescent="0.2">
      <c r="M1992" s="22" t="str">
        <f t="shared" si="126"/>
        <v xml:space="preserve">  </v>
      </c>
      <c r="O1992" s="24">
        <f t="shared" si="124"/>
        <v>0</v>
      </c>
      <c r="P1992" s="97"/>
      <c r="Q1992" s="23" t="str">
        <f>VLOOKUP(BD!U1992,OPERATION!A$1:C$20,2,TRUE)</f>
        <v>A1</v>
      </c>
      <c r="R1992" s="34" t="s">
        <v>61</v>
      </c>
      <c r="S1992" s="23">
        <f t="shared" si="125"/>
        <v>0</v>
      </c>
      <c r="T1992" s="98">
        <f t="shared" si="127"/>
        <v>6</v>
      </c>
      <c r="U1992" s="99">
        <f>V$1+(INT(SUM(S$2:S1992)/70)*"00:15")</f>
        <v>0.41666666666666669</v>
      </c>
    </row>
    <row r="1993" spans="13:21" x14ac:dyDescent="0.2">
      <c r="M1993" s="22" t="str">
        <f t="shared" si="126"/>
        <v xml:space="preserve">  </v>
      </c>
      <c r="O1993" s="24">
        <f t="shared" si="124"/>
        <v>0</v>
      </c>
      <c r="P1993" s="97"/>
      <c r="Q1993" s="23" t="str">
        <f>VLOOKUP(BD!U1993,OPERATION!A$1:C$20,2,TRUE)</f>
        <v>A1</v>
      </c>
      <c r="R1993" s="34" t="s">
        <v>61</v>
      </c>
      <c r="S1993" s="23">
        <f t="shared" si="125"/>
        <v>0</v>
      </c>
      <c r="T1993" s="98">
        <f t="shared" si="127"/>
        <v>6</v>
      </c>
      <c r="U1993" s="99">
        <f>V$1+(INT(SUM(S$2:S1993)/70)*"00:15")</f>
        <v>0.41666666666666669</v>
      </c>
    </row>
    <row r="1994" spans="13:21" x14ac:dyDescent="0.2">
      <c r="M1994" s="22" t="str">
        <f t="shared" si="126"/>
        <v xml:space="preserve">  </v>
      </c>
      <c r="O1994" s="24">
        <f t="shared" si="124"/>
        <v>0</v>
      </c>
      <c r="P1994" s="97"/>
      <c r="Q1994" s="23" t="str">
        <f>VLOOKUP(BD!U1994,OPERATION!A$1:C$20,2,TRUE)</f>
        <v>A1</v>
      </c>
      <c r="R1994" s="34" t="s">
        <v>61</v>
      </c>
      <c r="S1994" s="23">
        <f t="shared" si="125"/>
        <v>0</v>
      </c>
      <c r="T1994" s="98">
        <f t="shared" si="127"/>
        <v>6</v>
      </c>
      <c r="U1994" s="99">
        <f>V$1+(INT(SUM(S$2:S1994)/70)*"00:15")</f>
        <v>0.41666666666666669</v>
      </c>
    </row>
    <row r="1995" spans="13:21" x14ac:dyDescent="0.2">
      <c r="M1995" s="22" t="str">
        <f t="shared" si="126"/>
        <v xml:space="preserve">  </v>
      </c>
      <c r="O1995" s="24">
        <f t="shared" si="124"/>
        <v>0</v>
      </c>
      <c r="P1995" s="97"/>
      <c r="Q1995" s="23" t="str">
        <f>VLOOKUP(BD!U1995,OPERATION!A$1:C$20,2,TRUE)</f>
        <v>A1</v>
      </c>
      <c r="R1995" s="34" t="s">
        <v>61</v>
      </c>
      <c r="S1995" s="23">
        <f t="shared" si="125"/>
        <v>0</v>
      </c>
      <c r="T1995" s="98">
        <f t="shared" si="127"/>
        <v>6</v>
      </c>
      <c r="U1995" s="99">
        <f>V$1+(INT(SUM(S$2:S1995)/70)*"00:15")</f>
        <v>0.41666666666666669</v>
      </c>
    </row>
    <row r="1996" spans="13:21" x14ac:dyDescent="0.2">
      <c r="M1996" s="22" t="str">
        <f t="shared" si="126"/>
        <v xml:space="preserve">  </v>
      </c>
      <c r="O1996" s="24">
        <f t="shared" si="124"/>
        <v>0</v>
      </c>
      <c r="P1996" s="97"/>
      <c r="Q1996" s="23" t="str">
        <f>VLOOKUP(BD!U1996,OPERATION!A$1:C$20,2,TRUE)</f>
        <v>A1</v>
      </c>
      <c r="R1996" s="34" t="s">
        <v>61</v>
      </c>
      <c r="S1996" s="23">
        <f t="shared" si="125"/>
        <v>0</v>
      </c>
      <c r="T1996" s="98">
        <f t="shared" si="127"/>
        <v>6</v>
      </c>
      <c r="U1996" s="99">
        <f>V$1+(INT(SUM(S$2:S1996)/70)*"00:15")</f>
        <v>0.41666666666666669</v>
      </c>
    </row>
    <row r="1997" spans="13:21" x14ac:dyDescent="0.2">
      <c r="M1997" s="22" t="str">
        <f t="shared" si="126"/>
        <v xml:space="preserve">  </v>
      </c>
      <c r="O1997" s="24">
        <f t="shared" si="124"/>
        <v>0</v>
      </c>
      <c r="P1997" s="97"/>
      <c r="Q1997" s="23" t="str">
        <f>VLOOKUP(BD!U1997,OPERATION!A$1:C$20,2,TRUE)</f>
        <v>A1</v>
      </c>
      <c r="R1997" s="34" t="s">
        <v>61</v>
      </c>
      <c r="S1997" s="23">
        <f t="shared" si="125"/>
        <v>0</v>
      </c>
      <c r="T1997" s="98">
        <f t="shared" si="127"/>
        <v>6</v>
      </c>
      <c r="U1997" s="99">
        <f>V$1+(INT(SUM(S$2:S1997)/70)*"00:15")</f>
        <v>0.41666666666666669</v>
      </c>
    </row>
    <row r="1998" spans="13:21" x14ac:dyDescent="0.2">
      <c r="M1998" s="22" t="str">
        <f t="shared" si="126"/>
        <v xml:space="preserve">  </v>
      </c>
      <c r="R1998" s="22"/>
      <c r="S1998" s="23"/>
      <c r="T1998" s="100"/>
      <c r="U1998" s="99"/>
    </row>
    <row r="1999" spans="13:21" x14ac:dyDescent="0.2">
      <c r="R1999" s="22"/>
      <c r="S1999" s="23"/>
      <c r="T1999" s="100"/>
      <c r="U1999" s="99"/>
    </row>
    <row r="2000" spans="13:21" x14ac:dyDescent="0.2">
      <c r="R2000" s="22"/>
      <c r="S2000" s="23"/>
      <c r="T2000" s="100"/>
      <c r="U2000" s="99"/>
    </row>
    <row r="2001" spans="18:21" x14ac:dyDescent="0.2">
      <c r="R2001" s="22"/>
      <c r="S2001" s="23"/>
      <c r="T2001" s="100"/>
      <c r="U2001" s="99"/>
    </row>
    <row r="2002" spans="18:21" x14ac:dyDescent="0.2">
      <c r="R2002" s="22"/>
      <c r="S2002" s="23"/>
      <c r="T2002" s="100"/>
      <c r="U2002" s="99"/>
    </row>
    <row r="2003" spans="18:21" x14ac:dyDescent="0.2">
      <c r="R2003" s="22"/>
      <c r="S2003" s="23"/>
      <c r="T2003" s="100"/>
      <c r="U2003" s="99"/>
    </row>
    <row r="2004" spans="18:21" x14ac:dyDescent="0.2">
      <c r="R2004" s="22"/>
      <c r="S2004" s="23"/>
      <c r="T2004" s="100"/>
      <c r="U2004" s="99"/>
    </row>
    <row r="2005" spans="18:21" x14ac:dyDescent="0.2">
      <c r="R2005" s="22"/>
      <c r="S2005" s="23"/>
      <c r="T2005" s="100"/>
      <c r="U2005" s="99"/>
    </row>
    <row r="2006" spans="18:21" x14ac:dyDescent="0.2">
      <c r="R2006" s="22"/>
      <c r="S2006" s="23"/>
      <c r="T2006" s="100"/>
      <c r="U2006" s="99"/>
    </row>
    <row r="2007" spans="18:21" x14ac:dyDescent="0.2">
      <c r="R2007" s="22"/>
      <c r="S2007" s="23"/>
      <c r="T2007" s="100"/>
      <c r="U2007" s="99"/>
    </row>
    <row r="2008" spans="18:21" x14ac:dyDescent="0.2">
      <c r="R2008" s="22"/>
      <c r="S2008" s="23"/>
      <c r="T2008" s="100"/>
      <c r="U2008" s="99"/>
    </row>
    <row r="2009" spans="18:21" x14ac:dyDescent="0.2">
      <c r="R2009" s="22"/>
      <c r="S2009" s="23"/>
      <c r="T2009" s="100"/>
      <c r="U2009" s="99"/>
    </row>
    <row r="2010" spans="18:21" x14ac:dyDescent="0.2">
      <c r="R2010" s="22"/>
      <c r="S2010" s="23"/>
      <c r="T2010" s="100"/>
      <c r="U2010" s="99"/>
    </row>
    <row r="2011" spans="18:21" x14ac:dyDescent="0.2">
      <c r="R2011" s="22"/>
      <c r="S2011" s="23"/>
      <c r="T2011" s="100"/>
      <c r="U2011" s="99"/>
    </row>
    <row r="2012" spans="18:21" x14ac:dyDescent="0.2">
      <c r="R2012" s="22"/>
      <c r="S2012" s="23"/>
      <c r="T2012" s="100"/>
      <c r="U2012" s="99"/>
    </row>
    <row r="2013" spans="18:21" x14ac:dyDescent="0.2">
      <c r="R2013" s="22"/>
      <c r="S2013" s="23"/>
      <c r="T2013" s="100"/>
      <c r="U2013" s="99"/>
    </row>
    <row r="2014" spans="18:21" x14ac:dyDescent="0.2">
      <c r="R2014" s="22"/>
      <c r="S2014" s="23"/>
      <c r="T2014" s="100"/>
      <c r="U2014" s="99"/>
    </row>
    <row r="2015" spans="18:21" x14ac:dyDescent="0.2">
      <c r="R2015" s="22"/>
      <c r="S2015" s="23"/>
      <c r="T2015" s="100"/>
      <c r="U2015" s="99"/>
    </row>
    <row r="2016" spans="18:21" x14ac:dyDescent="0.2">
      <c r="R2016" s="22"/>
      <c r="S2016" s="23"/>
      <c r="T2016" s="100"/>
      <c r="U2016" s="99"/>
    </row>
    <row r="2017" spans="18:21" x14ac:dyDescent="0.2">
      <c r="R2017" s="22"/>
      <c r="S2017" s="23"/>
      <c r="T2017" s="100"/>
      <c r="U2017" s="99"/>
    </row>
    <row r="2018" spans="18:21" x14ac:dyDescent="0.2">
      <c r="R2018" s="22"/>
      <c r="S2018" s="23"/>
      <c r="T2018" s="100"/>
      <c r="U2018" s="99"/>
    </row>
    <row r="2019" spans="18:21" x14ac:dyDescent="0.2">
      <c r="R2019" s="22"/>
      <c r="S2019" s="23"/>
      <c r="T2019" s="100"/>
      <c r="U2019" s="99"/>
    </row>
    <row r="2020" spans="18:21" x14ac:dyDescent="0.2">
      <c r="R2020" s="22"/>
      <c r="S2020" s="23"/>
      <c r="T2020" s="100"/>
      <c r="U2020" s="99"/>
    </row>
    <row r="2021" spans="18:21" x14ac:dyDescent="0.2">
      <c r="R2021" s="22"/>
      <c r="S2021" s="23"/>
      <c r="T2021" s="100"/>
      <c r="U2021" s="99"/>
    </row>
    <row r="2022" spans="18:21" x14ac:dyDescent="0.2">
      <c r="R2022" s="22"/>
      <c r="S2022" s="23"/>
      <c r="T2022" s="100"/>
      <c r="U2022" s="99"/>
    </row>
    <row r="2023" spans="18:21" x14ac:dyDescent="0.2">
      <c r="R2023" s="22"/>
      <c r="S2023" s="23"/>
      <c r="T2023" s="100"/>
      <c r="U2023" s="99"/>
    </row>
    <row r="2024" spans="18:21" x14ac:dyDescent="0.2">
      <c r="R2024" s="22"/>
      <c r="S2024" s="23"/>
      <c r="T2024" s="100"/>
      <c r="U2024" s="99"/>
    </row>
    <row r="2025" spans="18:21" x14ac:dyDescent="0.2">
      <c r="R2025" s="22"/>
      <c r="S2025" s="23"/>
      <c r="T2025" s="100"/>
      <c r="U2025" s="99"/>
    </row>
    <row r="2026" spans="18:21" x14ac:dyDescent="0.2">
      <c r="R2026" s="22"/>
      <c r="S2026" s="23"/>
      <c r="T2026" s="100"/>
      <c r="U2026" s="99"/>
    </row>
    <row r="2027" spans="18:21" x14ac:dyDescent="0.2">
      <c r="R2027" s="22"/>
      <c r="S2027" s="23"/>
      <c r="T2027" s="100"/>
      <c r="U2027" s="99"/>
    </row>
    <row r="2028" spans="18:21" x14ac:dyDescent="0.2">
      <c r="R2028" s="22"/>
      <c r="S2028" s="23"/>
      <c r="T2028" s="100"/>
      <c r="U2028" s="99"/>
    </row>
    <row r="2029" spans="18:21" x14ac:dyDescent="0.2">
      <c r="R2029" s="22"/>
      <c r="S2029" s="23"/>
      <c r="T2029" s="100"/>
      <c r="U2029" s="99"/>
    </row>
    <row r="2030" spans="18:21" x14ac:dyDescent="0.2">
      <c r="R2030" s="22"/>
      <c r="S2030" s="23"/>
      <c r="T2030" s="100"/>
      <c r="U2030" s="99"/>
    </row>
    <row r="2031" spans="18:21" x14ac:dyDescent="0.2">
      <c r="R2031" s="22"/>
      <c r="S2031" s="23"/>
      <c r="T2031" s="100"/>
      <c r="U2031" s="99"/>
    </row>
    <row r="2032" spans="18:21" x14ac:dyDescent="0.2">
      <c r="R2032" s="22"/>
      <c r="S2032" s="23"/>
      <c r="T2032" s="100"/>
      <c r="U2032" s="99"/>
    </row>
    <row r="2033" spans="18:21" x14ac:dyDescent="0.2">
      <c r="R2033" s="22"/>
      <c r="S2033" s="23"/>
      <c r="T2033" s="100"/>
      <c r="U2033" s="99"/>
    </row>
    <row r="2034" spans="18:21" x14ac:dyDescent="0.2">
      <c r="R2034" s="22"/>
      <c r="S2034" s="23"/>
      <c r="T2034" s="100"/>
      <c r="U2034" s="99"/>
    </row>
    <row r="2035" spans="18:21" x14ac:dyDescent="0.2">
      <c r="R2035" s="22"/>
      <c r="S2035" s="23"/>
      <c r="T2035" s="100"/>
      <c r="U2035" s="99"/>
    </row>
    <row r="2036" spans="18:21" x14ac:dyDescent="0.2">
      <c r="R2036" s="22"/>
      <c r="S2036" s="23"/>
      <c r="T2036" s="100"/>
      <c r="U2036" s="99"/>
    </row>
    <row r="2037" spans="18:21" x14ac:dyDescent="0.2">
      <c r="R2037" s="22"/>
      <c r="S2037" s="23"/>
      <c r="T2037" s="100"/>
      <c r="U2037" s="99"/>
    </row>
    <row r="2038" spans="18:21" x14ac:dyDescent="0.2">
      <c r="R2038" s="22"/>
      <c r="S2038" s="23"/>
      <c r="T2038" s="100"/>
      <c r="U2038" s="99"/>
    </row>
    <row r="2039" spans="18:21" x14ac:dyDescent="0.2">
      <c r="R2039" s="22"/>
      <c r="S2039" s="23"/>
      <c r="T2039" s="100"/>
      <c r="U2039" s="99"/>
    </row>
    <row r="2040" spans="18:21" x14ac:dyDescent="0.2">
      <c r="R2040" s="22"/>
      <c r="S2040" s="23"/>
      <c r="T2040" s="100"/>
      <c r="U2040" s="99"/>
    </row>
    <row r="2041" spans="18:21" x14ac:dyDescent="0.2">
      <c r="R2041" s="22"/>
      <c r="S2041" s="23"/>
      <c r="T2041" s="100"/>
      <c r="U2041" s="99"/>
    </row>
    <row r="2042" spans="18:21" x14ac:dyDescent="0.2">
      <c r="R2042" s="22"/>
      <c r="S2042" s="23"/>
      <c r="T2042" s="100"/>
      <c r="U2042" s="99"/>
    </row>
    <row r="2043" spans="18:21" x14ac:dyDescent="0.2">
      <c r="R2043" s="22"/>
      <c r="S2043" s="23"/>
      <c r="T2043" s="100"/>
      <c r="U2043" s="99"/>
    </row>
    <row r="2044" spans="18:21" x14ac:dyDescent="0.2">
      <c r="R2044" s="22"/>
      <c r="S2044" s="23"/>
      <c r="T2044" s="100"/>
      <c r="U2044" s="99"/>
    </row>
    <row r="2045" spans="18:21" x14ac:dyDescent="0.2">
      <c r="R2045" s="22"/>
      <c r="S2045" s="23"/>
      <c r="T2045" s="100"/>
      <c r="U2045" s="99"/>
    </row>
    <row r="2046" spans="18:21" x14ac:dyDescent="0.2">
      <c r="R2046" s="22"/>
      <c r="S2046" s="23"/>
      <c r="T2046" s="100"/>
      <c r="U2046" s="99"/>
    </row>
    <row r="2047" spans="18:21" x14ac:dyDescent="0.2">
      <c r="R2047" s="22"/>
      <c r="S2047" s="23"/>
      <c r="T2047" s="100"/>
      <c r="U2047" s="99"/>
    </row>
    <row r="2048" spans="18:21" x14ac:dyDescent="0.2">
      <c r="R2048" s="22"/>
      <c r="S2048" s="23"/>
      <c r="T2048" s="100"/>
      <c r="U2048" s="99"/>
    </row>
    <row r="2049" spans="18:21" x14ac:dyDescent="0.2">
      <c r="R2049" s="22"/>
      <c r="S2049" s="23"/>
      <c r="T2049" s="100"/>
      <c r="U2049" s="99"/>
    </row>
    <row r="2050" spans="18:21" x14ac:dyDescent="0.2">
      <c r="R2050" s="22"/>
      <c r="S2050" s="23"/>
      <c r="T2050" s="100"/>
      <c r="U2050" s="99"/>
    </row>
    <row r="2051" spans="18:21" x14ac:dyDescent="0.2">
      <c r="R2051" s="22"/>
      <c r="S2051" s="23"/>
      <c r="T2051" s="100"/>
      <c r="U2051" s="99"/>
    </row>
    <row r="2052" spans="18:21" x14ac:dyDescent="0.2">
      <c r="R2052" s="22"/>
      <c r="S2052" s="23"/>
      <c r="T2052" s="100"/>
      <c r="U2052" s="99"/>
    </row>
    <row r="2053" spans="18:21" x14ac:dyDescent="0.2">
      <c r="R2053" s="22"/>
      <c r="S2053" s="23"/>
      <c r="T2053" s="100"/>
      <c r="U2053" s="99"/>
    </row>
    <row r="2054" spans="18:21" x14ac:dyDescent="0.2">
      <c r="R2054" s="22"/>
      <c r="S2054" s="23"/>
      <c r="T2054" s="100"/>
      <c r="U2054" s="99"/>
    </row>
    <row r="2055" spans="18:21" x14ac:dyDescent="0.2">
      <c r="R2055" s="22"/>
      <c r="S2055" s="23"/>
      <c r="T2055" s="100"/>
      <c r="U2055" s="99"/>
    </row>
    <row r="2056" spans="18:21" x14ac:dyDescent="0.2">
      <c r="R2056" s="22"/>
      <c r="S2056" s="23"/>
      <c r="T2056" s="100"/>
      <c r="U2056" s="99"/>
    </row>
    <row r="2057" spans="18:21" x14ac:dyDescent="0.2">
      <c r="R2057" s="22"/>
      <c r="S2057" s="23"/>
      <c r="T2057" s="100"/>
      <c r="U2057" s="99"/>
    </row>
    <row r="2058" spans="18:21" x14ac:dyDescent="0.2">
      <c r="R2058" s="22"/>
      <c r="S2058" s="23"/>
      <c r="T2058" s="100"/>
      <c r="U2058" s="99"/>
    </row>
    <row r="2059" spans="18:21" x14ac:dyDescent="0.2">
      <c r="R2059" s="22"/>
      <c r="S2059" s="23"/>
      <c r="T2059" s="100"/>
      <c r="U2059" s="99"/>
    </row>
    <row r="2060" spans="18:21" x14ac:dyDescent="0.2">
      <c r="R2060" s="22"/>
      <c r="S2060" s="23"/>
      <c r="T2060" s="100"/>
      <c r="U2060" s="99"/>
    </row>
    <row r="2061" spans="18:21" x14ac:dyDescent="0.2">
      <c r="R2061" s="22"/>
      <c r="S2061" s="23"/>
      <c r="T2061" s="100"/>
      <c r="U2061" s="99"/>
    </row>
    <row r="2062" spans="18:21" x14ac:dyDescent="0.2">
      <c r="R2062" s="22"/>
      <c r="S2062" s="23"/>
      <c r="T2062" s="100"/>
      <c r="U2062" s="99"/>
    </row>
    <row r="2063" spans="18:21" x14ac:dyDescent="0.2">
      <c r="R2063" s="22"/>
      <c r="S2063" s="23"/>
      <c r="T2063" s="100"/>
      <c r="U2063" s="99"/>
    </row>
    <row r="2064" spans="18:21" x14ac:dyDescent="0.2">
      <c r="R2064" s="22"/>
      <c r="S2064" s="23"/>
      <c r="T2064" s="100"/>
      <c r="U2064" s="99"/>
    </row>
    <row r="2065" spans="18:21" x14ac:dyDescent="0.2">
      <c r="R2065" s="22"/>
      <c r="S2065" s="23"/>
      <c r="T2065" s="100"/>
      <c r="U2065" s="99"/>
    </row>
    <row r="2066" spans="18:21" x14ac:dyDescent="0.2">
      <c r="R2066" s="22"/>
      <c r="S2066" s="23"/>
      <c r="T2066" s="100"/>
      <c r="U2066" s="99"/>
    </row>
    <row r="2067" spans="18:21" x14ac:dyDescent="0.2">
      <c r="R2067" s="22"/>
      <c r="S2067" s="23"/>
      <c r="T2067" s="100"/>
      <c r="U2067" s="99"/>
    </row>
    <row r="2068" spans="18:21" x14ac:dyDescent="0.2">
      <c r="R2068" s="22"/>
      <c r="S2068" s="23"/>
      <c r="T2068" s="100"/>
      <c r="U2068" s="99"/>
    </row>
    <row r="2069" spans="18:21" x14ac:dyDescent="0.2">
      <c r="R2069" s="22"/>
      <c r="S2069" s="23"/>
      <c r="T2069" s="100"/>
      <c r="U2069" s="99"/>
    </row>
    <row r="2070" spans="18:21" x14ac:dyDescent="0.2">
      <c r="R2070" s="22"/>
      <c r="S2070" s="23"/>
      <c r="T2070" s="100"/>
      <c r="U2070" s="99"/>
    </row>
    <row r="2071" spans="18:21" x14ac:dyDescent="0.2">
      <c r="R2071" s="22"/>
      <c r="S2071" s="23"/>
      <c r="T2071" s="100"/>
      <c r="U2071" s="99"/>
    </row>
    <row r="2072" spans="18:21" x14ac:dyDescent="0.2">
      <c r="R2072" s="22"/>
      <c r="S2072" s="23"/>
      <c r="T2072" s="100"/>
      <c r="U2072" s="99"/>
    </row>
    <row r="2073" spans="18:21" x14ac:dyDescent="0.2">
      <c r="R2073" s="22"/>
      <c r="S2073" s="23"/>
      <c r="T2073" s="100"/>
      <c r="U2073" s="99"/>
    </row>
    <row r="2074" spans="18:21" x14ac:dyDescent="0.2">
      <c r="R2074" s="22"/>
      <c r="S2074" s="23"/>
      <c r="T2074" s="100"/>
      <c r="U2074" s="99"/>
    </row>
    <row r="2075" spans="18:21" x14ac:dyDescent="0.2">
      <c r="R2075" s="22"/>
      <c r="S2075" s="23"/>
      <c r="T2075" s="100"/>
      <c r="U2075" s="99"/>
    </row>
    <row r="2076" spans="18:21" x14ac:dyDescent="0.2">
      <c r="R2076" s="22"/>
      <c r="S2076" s="23"/>
      <c r="T2076" s="100"/>
      <c r="U2076" s="99"/>
    </row>
    <row r="2077" spans="18:21" x14ac:dyDescent="0.2">
      <c r="R2077" s="22"/>
      <c r="S2077" s="23"/>
      <c r="T2077" s="100"/>
      <c r="U2077" s="99"/>
    </row>
    <row r="2078" spans="18:21" x14ac:dyDescent="0.2">
      <c r="R2078" s="22"/>
      <c r="S2078" s="23"/>
      <c r="T2078" s="100"/>
      <c r="U2078" s="99"/>
    </row>
    <row r="2079" spans="18:21" x14ac:dyDescent="0.2">
      <c r="R2079" s="22"/>
      <c r="S2079" s="23"/>
      <c r="T2079" s="100"/>
      <c r="U2079" s="99"/>
    </row>
    <row r="2080" spans="18:21" x14ac:dyDescent="0.2">
      <c r="R2080" s="22"/>
      <c r="S2080" s="23"/>
      <c r="T2080" s="100"/>
      <c r="U2080" s="99"/>
    </row>
    <row r="2081" spans="18:21" x14ac:dyDescent="0.2">
      <c r="R2081" s="22"/>
      <c r="S2081" s="23"/>
      <c r="T2081" s="100"/>
      <c r="U2081" s="99"/>
    </row>
    <row r="2082" spans="18:21" x14ac:dyDescent="0.2">
      <c r="R2082" s="22"/>
      <c r="S2082" s="23"/>
      <c r="T2082" s="100"/>
      <c r="U2082" s="99"/>
    </row>
    <row r="2083" spans="18:21" x14ac:dyDescent="0.2">
      <c r="R2083" s="22"/>
      <c r="S2083" s="23"/>
      <c r="T2083" s="100"/>
      <c r="U2083" s="99"/>
    </row>
    <row r="2084" spans="18:21" x14ac:dyDescent="0.2">
      <c r="R2084" s="22"/>
      <c r="S2084" s="23"/>
      <c r="T2084" s="100"/>
      <c r="U2084" s="99"/>
    </row>
    <row r="2085" spans="18:21" x14ac:dyDescent="0.2">
      <c r="R2085" s="22"/>
      <c r="S2085" s="23"/>
      <c r="T2085" s="100"/>
      <c r="U2085" s="99"/>
    </row>
    <row r="2086" spans="18:21" x14ac:dyDescent="0.2">
      <c r="R2086" s="22"/>
      <c r="S2086" s="23"/>
      <c r="T2086" s="100"/>
      <c r="U2086" s="99"/>
    </row>
    <row r="2087" spans="18:21" x14ac:dyDescent="0.2">
      <c r="R2087" s="22"/>
      <c r="S2087" s="23"/>
      <c r="T2087" s="100"/>
      <c r="U2087" s="99"/>
    </row>
    <row r="2088" spans="18:21" x14ac:dyDescent="0.2">
      <c r="R2088" s="22"/>
      <c r="S2088" s="23"/>
      <c r="T2088" s="100"/>
      <c r="U2088" s="99"/>
    </row>
    <row r="2089" spans="18:21" x14ac:dyDescent="0.2">
      <c r="R2089" s="22"/>
      <c r="S2089" s="23"/>
      <c r="T2089" s="100"/>
      <c r="U2089" s="99"/>
    </row>
    <row r="2090" spans="18:21" x14ac:dyDescent="0.2">
      <c r="R2090" s="22"/>
      <c r="S2090" s="23"/>
      <c r="T2090" s="100"/>
      <c r="U2090" s="99"/>
    </row>
    <row r="2091" spans="18:21" x14ac:dyDescent="0.2">
      <c r="R2091" s="22"/>
      <c r="S2091" s="23"/>
      <c r="T2091" s="100"/>
      <c r="U2091" s="99"/>
    </row>
    <row r="2092" spans="18:21" x14ac:dyDescent="0.2">
      <c r="R2092" s="22"/>
      <c r="S2092" s="23"/>
      <c r="T2092" s="100"/>
      <c r="U2092" s="99"/>
    </row>
    <row r="2093" spans="18:21" x14ac:dyDescent="0.2">
      <c r="R2093" s="22"/>
      <c r="S2093" s="23"/>
      <c r="T2093" s="100"/>
      <c r="U2093" s="99"/>
    </row>
    <row r="2094" spans="18:21" x14ac:dyDescent="0.2">
      <c r="R2094" s="22"/>
      <c r="S2094" s="23"/>
      <c r="T2094" s="100"/>
      <c r="U2094" s="99"/>
    </row>
    <row r="2095" spans="18:21" x14ac:dyDescent="0.2">
      <c r="R2095" s="22"/>
      <c r="S2095" s="23"/>
      <c r="T2095" s="100"/>
      <c r="U2095" s="99"/>
    </row>
    <row r="2096" spans="18:21" x14ac:dyDescent="0.2">
      <c r="R2096" s="22"/>
      <c r="S2096" s="23"/>
      <c r="T2096" s="100"/>
      <c r="U2096" s="99"/>
    </row>
    <row r="2097" spans="18:21" x14ac:dyDescent="0.2">
      <c r="R2097" s="22"/>
      <c r="S2097" s="23"/>
      <c r="T2097" s="100"/>
      <c r="U2097" s="99"/>
    </row>
    <row r="2098" spans="18:21" x14ac:dyDescent="0.2">
      <c r="R2098" s="22"/>
      <c r="S2098" s="23"/>
      <c r="T2098" s="100"/>
      <c r="U2098" s="99"/>
    </row>
    <row r="2099" spans="18:21" x14ac:dyDescent="0.2">
      <c r="R2099" s="22"/>
      <c r="S2099" s="23"/>
      <c r="T2099" s="100"/>
      <c r="U2099" s="99"/>
    </row>
    <row r="2100" spans="18:21" x14ac:dyDescent="0.2">
      <c r="R2100" s="22"/>
      <c r="S2100" s="23"/>
      <c r="T2100" s="100"/>
      <c r="U2100" s="99"/>
    </row>
    <row r="2101" spans="18:21" x14ac:dyDescent="0.2">
      <c r="R2101" s="22"/>
      <c r="S2101" s="23"/>
      <c r="T2101" s="100"/>
      <c r="U2101" s="99"/>
    </row>
    <row r="2102" spans="18:21" x14ac:dyDescent="0.2">
      <c r="R2102" s="22"/>
      <c r="S2102" s="23"/>
      <c r="T2102" s="100"/>
      <c r="U2102" s="99"/>
    </row>
    <row r="2103" spans="18:21" x14ac:dyDescent="0.2">
      <c r="R2103" s="22"/>
      <c r="S2103" s="23"/>
      <c r="T2103" s="100"/>
      <c r="U2103" s="99"/>
    </row>
    <row r="2104" spans="18:21" x14ac:dyDescent="0.2">
      <c r="R2104" s="22"/>
      <c r="S2104" s="23"/>
      <c r="T2104" s="100"/>
      <c r="U2104" s="99"/>
    </row>
    <row r="2105" spans="18:21" x14ac:dyDescent="0.2">
      <c r="R2105" s="22"/>
      <c r="S2105" s="23"/>
      <c r="T2105" s="100"/>
      <c r="U2105" s="99"/>
    </row>
    <row r="2106" spans="18:21" x14ac:dyDescent="0.2">
      <c r="R2106" s="22"/>
      <c r="S2106" s="23"/>
      <c r="T2106" s="100"/>
      <c r="U2106" s="99"/>
    </row>
    <row r="2107" spans="18:21" x14ac:dyDescent="0.2">
      <c r="R2107" s="22"/>
      <c r="S2107" s="23"/>
      <c r="T2107" s="100"/>
      <c r="U2107" s="99"/>
    </row>
    <row r="2108" spans="18:21" x14ac:dyDescent="0.2">
      <c r="R2108" s="22"/>
      <c r="S2108" s="23"/>
      <c r="T2108" s="100"/>
      <c r="U2108" s="99"/>
    </row>
    <row r="2109" spans="18:21" x14ac:dyDescent="0.2">
      <c r="R2109" s="22"/>
      <c r="S2109" s="23"/>
      <c r="T2109" s="100"/>
      <c r="U2109" s="99"/>
    </row>
    <row r="2110" spans="18:21" x14ac:dyDescent="0.2">
      <c r="R2110" s="22"/>
      <c r="S2110" s="23"/>
      <c r="T2110" s="100"/>
      <c r="U2110" s="99"/>
    </row>
    <row r="2111" spans="18:21" x14ac:dyDescent="0.2">
      <c r="R2111" s="22"/>
      <c r="S2111" s="23"/>
      <c r="T2111" s="100"/>
      <c r="U2111" s="99"/>
    </row>
    <row r="2112" spans="18:21" x14ac:dyDescent="0.2">
      <c r="R2112" s="22"/>
      <c r="S2112" s="23"/>
      <c r="T2112" s="100"/>
      <c r="U2112" s="99"/>
    </row>
    <row r="2113" spans="18:21" x14ac:dyDescent="0.2">
      <c r="R2113" s="22"/>
      <c r="S2113" s="23"/>
      <c r="T2113" s="100"/>
      <c r="U2113" s="99"/>
    </row>
    <row r="2114" spans="18:21" x14ac:dyDescent="0.2">
      <c r="R2114" s="22"/>
      <c r="S2114" s="23"/>
      <c r="T2114" s="100"/>
      <c r="U2114" s="99"/>
    </row>
    <row r="2115" spans="18:21" x14ac:dyDescent="0.2">
      <c r="R2115" s="22"/>
      <c r="S2115" s="23"/>
      <c r="T2115" s="100"/>
      <c r="U2115" s="99"/>
    </row>
    <row r="2116" spans="18:21" x14ac:dyDescent="0.2">
      <c r="R2116" s="22"/>
      <c r="S2116" s="23"/>
      <c r="T2116" s="100"/>
      <c r="U2116" s="99"/>
    </row>
    <row r="2117" spans="18:21" x14ac:dyDescent="0.2">
      <c r="R2117" s="22"/>
      <c r="S2117" s="23"/>
      <c r="T2117" s="100"/>
      <c r="U2117" s="99"/>
    </row>
    <row r="2118" spans="18:21" x14ac:dyDescent="0.2">
      <c r="R2118" s="22"/>
      <c r="S2118" s="23"/>
      <c r="T2118" s="100"/>
      <c r="U2118" s="99"/>
    </row>
    <row r="2119" spans="18:21" x14ac:dyDescent="0.2">
      <c r="R2119" s="22"/>
      <c r="S2119" s="23"/>
      <c r="T2119" s="100"/>
      <c r="U2119" s="99"/>
    </row>
    <row r="2120" spans="18:21" x14ac:dyDescent="0.2">
      <c r="R2120" s="22"/>
      <c r="S2120" s="23"/>
      <c r="T2120" s="100"/>
      <c r="U2120" s="99"/>
    </row>
    <row r="2121" spans="18:21" x14ac:dyDescent="0.2">
      <c r="R2121" s="22"/>
      <c r="S2121" s="23"/>
      <c r="T2121" s="100"/>
      <c r="U2121" s="99"/>
    </row>
    <row r="2122" spans="18:21" x14ac:dyDescent="0.2">
      <c r="R2122" s="22"/>
      <c r="S2122" s="23"/>
      <c r="T2122" s="100"/>
      <c r="U2122" s="99"/>
    </row>
    <row r="2123" spans="18:21" x14ac:dyDescent="0.2">
      <c r="R2123" s="22"/>
      <c r="S2123" s="23"/>
      <c r="T2123" s="100"/>
      <c r="U2123" s="99"/>
    </row>
    <row r="2124" spans="18:21" x14ac:dyDescent="0.2">
      <c r="R2124" s="22"/>
      <c r="S2124" s="23"/>
      <c r="T2124" s="100"/>
      <c r="U2124" s="99"/>
    </row>
    <row r="2125" spans="18:21" x14ac:dyDescent="0.2">
      <c r="R2125" s="22"/>
      <c r="S2125" s="23"/>
      <c r="T2125" s="100"/>
      <c r="U2125" s="99"/>
    </row>
    <row r="2126" spans="18:21" x14ac:dyDescent="0.2">
      <c r="R2126" s="22"/>
      <c r="S2126" s="23"/>
      <c r="T2126" s="100"/>
      <c r="U2126" s="99"/>
    </row>
    <row r="2127" spans="18:21" x14ac:dyDescent="0.2">
      <c r="R2127" s="22"/>
      <c r="S2127" s="23"/>
      <c r="T2127" s="100"/>
      <c r="U2127" s="99"/>
    </row>
    <row r="2128" spans="18:21" x14ac:dyDescent="0.2">
      <c r="R2128" s="22"/>
      <c r="S2128" s="23"/>
      <c r="T2128" s="100"/>
      <c r="U2128" s="99"/>
    </row>
    <row r="2129" spans="18:21" x14ac:dyDescent="0.2">
      <c r="R2129" s="22"/>
      <c r="S2129" s="23"/>
      <c r="T2129" s="100"/>
      <c r="U2129" s="99"/>
    </row>
    <row r="2130" spans="18:21" x14ac:dyDescent="0.2">
      <c r="R2130" s="22"/>
      <c r="S2130" s="23"/>
      <c r="T2130" s="100"/>
      <c r="U2130" s="99"/>
    </row>
    <row r="2131" spans="18:21" x14ac:dyDescent="0.2">
      <c r="R2131" s="22"/>
      <c r="S2131" s="23"/>
      <c r="T2131" s="100"/>
      <c r="U2131" s="99"/>
    </row>
    <row r="2132" spans="18:21" x14ac:dyDescent="0.2">
      <c r="R2132" s="22"/>
      <c r="S2132" s="23"/>
      <c r="T2132" s="100"/>
      <c r="U2132" s="99"/>
    </row>
    <row r="2133" spans="18:21" x14ac:dyDescent="0.2">
      <c r="R2133" s="22"/>
      <c r="S2133" s="23"/>
      <c r="T2133" s="100"/>
      <c r="U2133" s="99"/>
    </row>
    <row r="2134" spans="18:21" x14ac:dyDescent="0.2">
      <c r="R2134" s="22"/>
      <c r="S2134" s="23"/>
      <c r="T2134" s="100"/>
      <c r="U2134" s="99"/>
    </row>
    <row r="2135" spans="18:21" x14ac:dyDescent="0.2">
      <c r="R2135" s="22"/>
      <c r="S2135" s="23"/>
      <c r="T2135" s="100"/>
      <c r="U2135" s="99"/>
    </row>
    <row r="2136" spans="18:21" x14ac:dyDescent="0.2">
      <c r="R2136" s="22"/>
      <c r="S2136" s="23"/>
      <c r="T2136" s="100"/>
      <c r="U2136" s="99"/>
    </row>
    <row r="2137" spans="18:21" x14ac:dyDescent="0.2">
      <c r="R2137" s="22"/>
      <c r="S2137" s="23"/>
      <c r="T2137" s="100"/>
      <c r="U2137" s="99"/>
    </row>
    <row r="2138" spans="18:21" x14ac:dyDescent="0.2">
      <c r="R2138" s="22"/>
      <c r="S2138" s="23"/>
      <c r="T2138" s="100"/>
      <c r="U2138" s="99"/>
    </row>
    <row r="2139" spans="18:21" x14ac:dyDescent="0.2">
      <c r="R2139" s="22"/>
      <c r="S2139" s="23"/>
      <c r="T2139" s="100"/>
      <c r="U2139" s="99"/>
    </row>
    <row r="2140" spans="18:21" x14ac:dyDescent="0.2">
      <c r="R2140" s="22"/>
      <c r="S2140" s="23"/>
      <c r="T2140" s="100"/>
      <c r="U2140" s="99"/>
    </row>
    <row r="2141" spans="18:21" x14ac:dyDescent="0.2">
      <c r="R2141" s="22"/>
      <c r="S2141" s="23"/>
      <c r="T2141" s="100"/>
      <c r="U2141" s="99"/>
    </row>
    <row r="2142" spans="18:21" x14ac:dyDescent="0.2">
      <c r="R2142" s="22"/>
      <c r="S2142" s="23"/>
      <c r="T2142" s="100"/>
      <c r="U2142" s="99"/>
    </row>
    <row r="2143" spans="18:21" x14ac:dyDescent="0.2">
      <c r="R2143" s="22"/>
      <c r="S2143" s="23"/>
      <c r="T2143" s="100"/>
      <c r="U2143" s="99"/>
    </row>
    <row r="2144" spans="18:21" x14ac:dyDescent="0.2">
      <c r="R2144" s="22"/>
      <c r="S2144" s="23"/>
      <c r="T2144" s="100"/>
      <c r="U2144" s="99"/>
    </row>
    <row r="2145" spans="18:21" x14ac:dyDescent="0.2">
      <c r="R2145" s="22"/>
      <c r="S2145" s="23"/>
      <c r="T2145" s="100"/>
      <c r="U2145" s="99"/>
    </row>
    <row r="2146" spans="18:21" x14ac:dyDescent="0.2">
      <c r="R2146" s="22"/>
      <c r="S2146" s="23"/>
      <c r="T2146" s="100"/>
      <c r="U2146" s="99"/>
    </row>
    <row r="2147" spans="18:21" x14ac:dyDescent="0.2">
      <c r="R2147" s="22"/>
      <c r="S2147" s="23"/>
      <c r="T2147" s="100"/>
      <c r="U2147" s="99"/>
    </row>
    <row r="2148" spans="18:21" x14ac:dyDescent="0.2">
      <c r="R2148" s="22"/>
      <c r="S2148" s="23"/>
      <c r="T2148" s="100"/>
      <c r="U2148" s="99"/>
    </row>
    <row r="2149" spans="18:21" x14ac:dyDescent="0.2">
      <c r="R2149" s="22"/>
      <c r="S2149" s="23"/>
      <c r="T2149" s="100"/>
      <c r="U2149" s="99"/>
    </row>
    <row r="2150" spans="18:21" x14ac:dyDescent="0.2">
      <c r="R2150" s="22"/>
      <c r="S2150" s="23"/>
      <c r="T2150" s="100"/>
      <c r="U2150" s="99"/>
    </row>
    <row r="2151" spans="18:21" x14ac:dyDescent="0.2">
      <c r="R2151" s="22"/>
      <c r="S2151" s="23"/>
      <c r="T2151" s="100"/>
      <c r="U2151" s="99"/>
    </row>
    <row r="2152" spans="18:21" x14ac:dyDescent="0.2">
      <c r="R2152" s="22"/>
      <c r="S2152" s="23"/>
      <c r="T2152" s="100"/>
      <c r="U2152" s="99"/>
    </row>
    <row r="2153" spans="18:21" x14ac:dyDescent="0.2">
      <c r="R2153" s="22"/>
      <c r="S2153" s="23"/>
      <c r="T2153" s="100"/>
      <c r="U2153" s="99"/>
    </row>
    <row r="2154" spans="18:21" x14ac:dyDescent="0.2">
      <c r="R2154" s="22"/>
      <c r="S2154" s="23"/>
      <c r="T2154" s="100"/>
      <c r="U2154" s="99"/>
    </row>
    <row r="2155" spans="18:21" x14ac:dyDescent="0.2">
      <c r="R2155" s="22"/>
      <c r="S2155" s="23"/>
      <c r="T2155" s="100"/>
      <c r="U2155" s="99"/>
    </row>
    <row r="2156" spans="18:21" x14ac:dyDescent="0.2">
      <c r="R2156" s="22"/>
      <c r="S2156" s="23"/>
      <c r="T2156" s="100"/>
      <c r="U2156" s="99"/>
    </row>
    <row r="2157" spans="18:21" x14ac:dyDescent="0.2">
      <c r="R2157" s="22"/>
      <c r="S2157" s="23"/>
      <c r="T2157" s="100"/>
      <c r="U2157" s="99"/>
    </row>
    <row r="2158" spans="18:21" x14ac:dyDescent="0.2">
      <c r="R2158" s="22"/>
      <c r="S2158" s="23"/>
      <c r="T2158" s="100"/>
      <c r="U2158" s="99"/>
    </row>
    <row r="2159" spans="18:21" x14ac:dyDescent="0.2">
      <c r="R2159" s="22"/>
      <c r="S2159" s="23"/>
      <c r="T2159" s="100"/>
      <c r="U2159" s="99"/>
    </row>
    <row r="2160" spans="18:21" x14ac:dyDescent="0.2">
      <c r="R2160" s="22"/>
      <c r="S2160" s="23"/>
      <c r="T2160" s="100"/>
      <c r="U2160" s="99"/>
    </row>
    <row r="2161" spans="18:21" x14ac:dyDescent="0.2">
      <c r="R2161" s="22"/>
      <c r="S2161" s="23"/>
      <c r="T2161" s="100"/>
      <c r="U2161" s="99"/>
    </row>
    <row r="2162" spans="18:21" x14ac:dyDescent="0.2">
      <c r="R2162" s="22"/>
      <c r="S2162" s="23"/>
      <c r="T2162" s="100"/>
      <c r="U2162" s="99"/>
    </row>
    <row r="2163" spans="18:21" x14ac:dyDescent="0.2">
      <c r="R2163" s="22"/>
      <c r="S2163" s="23"/>
      <c r="T2163" s="100"/>
      <c r="U2163" s="99"/>
    </row>
    <row r="2164" spans="18:21" x14ac:dyDescent="0.2">
      <c r="R2164" s="22"/>
      <c r="S2164" s="23"/>
      <c r="T2164" s="100"/>
      <c r="U2164" s="99"/>
    </row>
    <row r="2165" spans="18:21" x14ac:dyDescent="0.2">
      <c r="R2165" s="22"/>
      <c r="S2165" s="23"/>
      <c r="T2165" s="100"/>
      <c r="U2165" s="99"/>
    </row>
    <row r="2166" spans="18:21" x14ac:dyDescent="0.2">
      <c r="R2166" s="22"/>
      <c r="S2166" s="23"/>
      <c r="T2166" s="100"/>
      <c r="U2166" s="99"/>
    </row>
    <row r="2167" spans="18:21" x14ac:dyDescent="0.2">
      <c r="R2167" s="22"/>
      <c r="S2167" s="23"/>
      <c r="T2167" s="100"/>
      <c r="U2167" s="99"/>
    </row>
    <row r="2168" spans="18:21" x14ac:dyDescent="0.2">
      <c r="R2168" s="22"/>
      <c r="S2168" s="23"/>
      <c r="T2168" s="100"/>
      <c r="U2168" s="99"/>
    </row>
    <row r="2169" spans="18:21" x14ac:dyDescent="0.2">
      <c r="R2169" s="22"/>
      <c r="S2169" s="23"/>
      <c r="T2169" s="100"/>
      <c r="U2169" s="99"/>
    </row>
    <row r="2170" spans="18:21" x14ac:dyDescent="0.2">
      <c r="R2170" s="22"/>
      <c r="S2170" s="23"/>
      <c r="T2170" s="100"/>
      <c r="U2170" s="99"/>
    </row>
    <row r="2171" spans="18:21" x14ac:dyDescent="0.2">
      <c r="R2171" s="22"/>
      <c r="S2171" s="23"/>
      <c r="T2171" s="100"/>
      <c r="U2171" s="99"/>
    </row>
    <row r="2172" spans="18:21" x14ac:dyDescent="0.2">
      <c r="R2172" s="22"/>
      <c r="S2172" s="23"/>
      <c r="T2172" s="100"/>
      <c r="U2172" s="99"/>
    </row>
    <row r="2173" spans="18:21" x14ac:dyDescent="0.2">
      <c r="R2173" s="22"/>
      <c r="S2173" s="23"/>
      <c r="T2173" s="100"/>
      <c r="U2173" s="99"/>
    </row>
    <row r="2174" spans="18:21" x14ac:dyDescent="0.2">
      <c r="R2174" s="22"/>
      <c r="S2174" s="23"/>
      <c r="T2174" s="100"/>
      <c r="U2174" s="99"/>
    </row>
    <row r="2175" spans="18:21" x14ac:dyDescent="0.2">
      <c r="R2175" s="22"/>
      <c r="S2175" s="23"/>
      <c r="T2175" s="100"/>
      <c r="U2175" s="99"/>
    </row>
    <row r="2176" spans="18:21" x14ac:dyDescent="0.2">
      <c r="R2176" s="22"/>
      <c r="S2176" s="23"/>
      <c r="T2176" s="100"/>
      <c r="U2176" s="99"/>
    </row>
    <row r="2177" spans="18:21" x14ac:dyDescent="0.2">
      <c r="R2177" s="22"/>
      <c r="S2177" s="23"/>
      <c r="T2177" s="100"/>
      <c r="U2177" s="99"/>
    </row>
    <row r="2178" spans="18:21" x14ac:dyDescent="0.2">
      <c r="R2178" s="22"/>
      <c r="S2178" s="23"/>
      <c r="T2178" s="100"/>
      <c r="U2178" s="99"/>
    </row>
    <row r="2179" spans="18:21" x14ac:dyDescent="0.2">
      <c r="R2179" s="22"/>
      <c r="S2179" s="23"/>
      <c r="T2179" s="100"/>
      <c r="U2179" s="99"/>
    </row>
    <row r="2180" spans="18:21" x14ac:dyDescent="0.2">
      <c r="R2180" s="22"/>
      <c r="S2180" s="23"/>
      <c r="T2180" s="100"/>
      <c r="U2180" s="99"/>
    </row>
    <row r="2181" spans="18:21" x14ac:dyDescent="0.2">
      <c r="R2181" s="22"/>
      <c r="S2181" s="23"/>
      <c r="T2181" s="100"/>
      <c r="U2181" s="99"/>
    </row>
    <row r="2182" spans="18:21" x14ac:dyDescent="0.2">
      <c r="R2182" s="22"/>
      <c r="S2182" s="23"/>
      <c r="T2182" s="100"/>
      <c r="U2182" s="99"/>
    </row>
    <row r="2183" spans="18:21" x14ac:dyDescent="0.2">
      <c r="R2183" s="22"/>
      <c r="S2183" s="23"/>
      <c r="T2183" s="100"/>
      <c r="U2183" s="99"/>
    </row>
    <row r="2184" spans="18:21" x14ac:dyDescent="0.2">
      <c r="R2184" s="22"/>
      <c r="S2184" s="23"/>
      <c r="T2184" s="100"/>
      <c r="U2184" s="99"/>
    </row>
    <row r="2185" spans="18:21" x14ac:dyDescent="0.2">
      <c r="R2185" s="22"/>
      <c r="S2185" s="23"/>
      <c r="T2185" s="100"/>
      <c r="U2185" s="99"/>
    </row>
    <row r="2186" spans="18:21" x14ac:dyDescent="0.2">
      <c r="R2186" s="22"/>
      <c r="S2186" s="23"/>
      <c r="T2186" s="100"/>
      <c r="U2186" s="99"/>
    </row>
    <row r="2187" spans="18:21" x14ac:dyDescent="0.2">
      <c r="R2187" s="22"/>
      <c r="S2187" s="23"/>
      <c r="T2187" s="100"/>
      <c r="U2187" s="99"/>
    </row>
    <row r="2188" spans="18:21" x14ac:dyDescent="0.2">
      <c r="R2188" s="22"/>
      <c r="S2188" s="23"/>
      <c r="T2188" s="100"/>
      <c r="U2188" s="99"/>
    </row>
    <row r="2189" spans="18:21" x14ac:dyDescent="0.2">
      <c r="R2189" s="22"/>
      <c r="S2189" s="23"/>
      <c r="T2189" s="100"/>
      <c r="U2189" s="99"/>
    </row>
    <row r="2190" spans="18:21" x14ac:dyDescent="0.2">
      <c r="R2190" s="22"/>
      <c r="S2190" s="23"/>
      <c r="T2190" s="100"/>
      <c r="U2190" s="99"/>
    </row>
    <row r="2191" spans="18:21" x14ac:dyDescent="0.2">
      <c r="R2191" s="22"/>
      <c r="S2191" s="23"/>
      <c r="T2191" s="100"/>
      <c r="U2191" s="99"/>
    </row>
    <row r="2192" spans="18:21" x14ac:dyDescent="0.2">
      <c r="R2192" s="22"/>
      <c r="S2192" s="23"/>
      <c r="T2192" s="100"/>
      <c r="U2192" s="99"/>
    </row>
    <row r="2193" spans="18:21" x14ac:dyDescent="0.2">
      <c r="R2193" s="22"/>
      <c r="S2193" s="23"/>
      <c r="T2193" s="100"/>
      <c r="U2193" s="99"/>
    </row>
    <row r="2194" spans="18:21" x14ac:dyDescent="0.2">
      <c r="R2194" s="22"/>
      <c r="S2194" s="23"/>
      <c r="T2194" s="100"/>
      <c r="U2194" s="99"/>
    </row>
    <row r="2195" spans="18:21" x14ac:dyDescent="0.2">
      <c r="R2195" s="22"/>
      <c r="S2195" s="23"/>
      <c r="T2195" s="100"/>
      <c r="U2195" s="99"/>
    </row>
    <row r="2196" spans="18:21" x14ac:dyDescent="0.2">
      <c r="R2196" s="22"/>
      <c r="S2196" s="23"/>
      <c r="T2196" s="100"/>
      <c r="U2196" s="99"/>
    </row>
    <row r="2197" spans="18:21" x14ac:dyDescent="0.2">
      <c r="R2197" s="22"/>
      <c r="S2197" s="23"/>
      <c r="T2197" s="100"/>
      <c r="U2197" s="99"/>
    </row>
    <row r="2198" spans="18:21" x14ac:dyDescent="0.2">
      <c r="R2198" s="22"/>
      <c r="S2198" s="23"/>
      <c r="T2198" s="100"/>
      <c r="U2198" s="99"/>
    </row>
    <row r="2199" spans="18:21" x14ac:dyDescent="0.2">
      <c r="R2199" s="22"/>
      <c r="S2199" s="23"/>
      <c r="T2199" s="100"/>
      <c r="U2199" s="99"/>
    </row>
    <row r="2200" spans="18:21" x14ac:dyDescent="0.2">
      <c r="R2200" s="22"/>
      <c r="S2200" s="23"/>
      <c r="T2200" s="100"/>
      <c r="U2200" s="99"/>
    </row>
    <row r="2201" spans="18:21" x14ac:dyDescent="0.2">
      <c r="R2201" s="22"/>
      <c r="S2201" s="23"/>
      <c r="T2201" s="100"/>
      <c r="U2201" s="99"/>
    </row>
    <row r="2202" spans="18:21" x14ac:dyDescent="0.2">
      <c r="R2202" s="22"/>
      <c r="S2202" s="23"/>
      <c r="T2202" s="100"/>
      <c r="U2202" s="99"/>
    </row>
    <row r="2203" spans="18:21" x14ac:dyDescent="0.2">
      <c r="R2203" s="22"/>
      <c r="S2203" s="23"/>
      <c r="T2203" s="100"/>
      <c r="U2203" s="99"/>
    </row>
    <row r="2204" spans="18:21" x14ac:dyDescent="0.2">
      <c r="R2204" s="22"/>
      <c r="S2204" s="23"/>
      <c r="T2204" s="100"/>
      <c r="U2204" s="99"/>
    </row>
    <row r="2205" spans="18:21" x14ac:dyDescent="0.2">
      <c r="R2205" s="22"/>
      <c r="S2205" s="23"/>
      <c r="T2205" s="100"/>
      <c r="U2205" s="99"/>
    </row>
    <row r="2206" spans="18:21" x14ac:dyDescent="0.2">
      <c r="R2206" s="22"/>
      <c r="S2206" s="23"/>
      <c r="T2206" s="100"/>
      <c r="U2206" s="99"/>
    </row>
    <row r="2207" spans="18:21" x14ac:dyDescent="0.2">
      <c r="R2207" s="22"/>
      <c r="S2207" s="23"/>
      <c r="T2207" s="100"/>
      <c r="U2207" s="99"/>
    </row>
    <row r="2208" spans="18:21" x14ac:dyDescent="0.2">
      <c r="R2208" s="22"/>
      <c r="S2208" s="23"/>
      <c r="T2208" s="100"/>
      <c r="U2208" s="99"/>
    </row>
    <row r="2209" spans="18:21" x14ac:dyDescent="0.2">
      <c r="R2209" s="22"/>
      <c r="S2209" s="23"/>
      <c r="T2209" s="100"/>
      <c r="U2209" s="99"/>
    </row>
    <row r="2210" spans="18:21" x14ac:dyDescent="0.2">
      <c r="R2210" s="22"/>
      <c r="S2210" s="23"/>
      <c r="T2210" s="100"/>
      <c r="U2210" s="99"/>
    </row>
    <row r="2211" spans="18:21" x14ac:dyDescent="0.2">
      <c r="R2211" s="22"/>
      <c r="S2211" s="23"/>
      <c r="T2211" s="100"/>
      <c r="U2211" s="99"/>
    </row>
    <row r="2212" spans="18:21" x14ac:dyDescent="0.2">
      <c r="R2212" s="22"/>
      <c r="S2212" s="23"/>
      <c r="T2212" s="100"/>
      <c r="U2212" s="99"/>
    </row>
    <row r="2213" spans="18:21" x14ac:dyDescent="0.2">
      <c r="R2213" s="22"/>
      <c r="S2213" s="23"/>
      <c r="T2213" s="100"/>
      <c r="U2213" s="99"/>
    </row>
    <row r="2214" spans="18:21" x14ac:dyDescent="0.2">
      <c r="R2214" s="22"/>
      <c r="S2214" s="23"/>
      <c r="T2214" s="100"/>
      <c r="U2214" s="99"/>
    </row>
    <row r="2215" spans="18:21" x14ac:dyDescent="0.2">
      <c r="R2215" s="22"/>
      <c r="S2215" s="23"/>
      <c r="T2215" s="100"/>
      <c r="U2215" s="99"/>
    </row>
    <row r="2216" spans="18:21" x14ac:dyDescent="0.2">
      <c r="R2216" s="22"/>
      <c r="S2216" s="23"/>
      <c r="T2216" s="100"/>
      <c r="U2216" s="99"/>
    </row>
    <row r="2217" spans="18:21" x14ac:dyDescent="0.2">
      <c r="R2217" s="22"/>
      <c r="S2217" s="23"/>
      <c r="T2217" s="100"/>
      <c r="U2217" s="99"/>
    </row>
    <row r="2218" spans="18:21" x14ac:dyDescent="0.2">
      <c r="R2218" s="22"/>
      <c r="S2218" s="23"/>
      <c r="T2218" s="100"/>
      <c r="U2218" s="99"/>
    </row>
    <row r="2219" spans="18:21" x14ac:dyDescent="0.2">
      <c r="R2219" s="22"/>
      <c r="S2219" s="23"/>
      <c r="T2219" s="100"/>
      <c r="U2219" s="99"/>
    </row>
    <row r="2220" spans="18:21" x14ac:dyDescent="0.2">
      <c r="R2220" s="22"/>
      <c r="S2220" s="23"/>
      <c r="T2220" s="100"/>
      <c r="U2220" s="99"/>
    </row>
    <row r="2221" spans="18:21" x14ac:dyDescent="0.2">
      <c r="R2221" s="22"/>
      <c r="S2221" s="23"/>
      <c r="T2221" s="100"/>
      <c r="U2221" s="99"/>
    </row>
    <row r="2222" spans="18:21" x14ac:dyDescent="0.2">
      <c r="R2222" s="22"/>
      <c r="S2222" s="23"/>
      <c r="T2222" s="100"/>
      <c r="U2222" s="99"/>
    </row>
    <row r="2223" spans="18:21" x14ac:dyDescent="0.2">
      <c r="R2223" s="22"/>
      <c r="S2223" s="23"/>
      <c r="T2223" s="100"/>
      <c r="U2223" s="99"/>
    </row>
    <row r="2224" spans="18:21" x14ac:dyDescent="0.2">
      <c r="R2224" s="22"/>
      <c r="S2224" s="23"/>
      <c r="T2224" s="100"/>
      <c r="U2224" s="99"/>
    </row>
    <row r="2225" spans="18:21" x14ac:dyDescent="0.2">
      <c r="R2225" s="22"/>
      <c r="S2225" s="23"/>
      <c r="T2225" s="100"/>
      <c r="U2225" s="99"/>
    </row>
    <row r="2226" spans="18:21" x14ac:dyDescent="0.2">
      <c r="R2226" s="22"/>
      <c r="S2226" s="23"/>
      <c r="T2226" s="100"/>
      <c r="U2226" s="99"/>
    </row>
    <row r="2227" spans="18:21" x14ac:dyDescent="0.2">
      <c r="R2227" s="22"/>
      <c r="S2227" s="23"/>
      <c r="T2227" s="100"/>
      <c r="U2227" s="99"/>
    </row>
    <row r="2228" spans="18:21" x14ac:dyDescent="0.2">
      <c r="R2228" s="22"/>
      <c r="S2228" s="23"/>
      <c r="T2228" s="100"/>
      <c r="U2228" s="99"/>
    </row>
    <row r="2229" spans="18:21" x14ac:dyDescent="0.2">
      <c r="R2229" s="22"/>
      <c r="S2229" s="23"/>
      <c r="T2229" s="100"/>
      <c r="U2229" s="99"/>
    </row>
    <row r="2230" spans="18:21" x14ac:dyDescent="0.2">
      <c r="R2230" s="22"/>
      <c r="S2230" s="23"/>
      <c r="T2230" s="100"/>
      <c r="U2230" s="99"/>
    </row>
    <row r="2231" spans="18:21" x14ac:dyDescent="0.2">
      <c r="R2231" s="22"/>
      <c r="S2231" s="23"/>
      <c r="T2231" s="100"/>
      <c r="U2231" s="99"/>
    </row>
    <row r="2232" spans="18:21" x14ac:dyDescent="0.2">
      <c r="R2232" s="22"/>
      <c r="S2232" s="23"/>
      <c r="T2232" s="100"/>
      <c r="U2232" s="99"/>
    </row>
    <row r="2233" spans="18:21" x14ac:dyDescent="0.2">
      <c r="R2233" s="22"/>
      <c r="S2233" s="23"/>
      <c r="T2233" s="100"/>
      <c r="U2233" s="99"/>
    </row>
    <row r="2234" spans="18:21" x14ac:dyDescent="0.2">
      <c r="R2234" s="22"/>
      <c r="S2234" s="23"/>
      <c r="T2234" s="100"/>
      <c r="U2234" s="99"/>
    </row>
    <row r="2235" spans="18:21" x14ac:dyDescent="0.2">
      <c r="R2235" s="22"/>
      <c r="S2235" s="23"/>
      <c r="T2235" s="100"/>
      <c r="U2235" s="99"/>
    </row>
    <row r="2236" spans="18:21" x14ac:dyDescent="0.2">
      <c r="R2236" s="22"/>
      <c r="S2236" s="23"/>
      <c r="T2236" s="100"/>
      <c r="U2236" s="99"/>
    </row>
    <row r="2237" spans="18:21" x14ac:dyDescent="0.2">
      <c r="R2237" s="22"/>
      <c r="S2237" s="23"/>
      <c r="T2237" s="100"/>
      <c r="U2237" s="99"/>
    </row>
    <row r="2238" spans="18:21" x14ac:dyDescent="0.2">
      <c r="R2238" s="22"/>
      <c r="S2238" s="23"/>
      <c r="T2238" s="100"/>
      <c r="U2238" s="99"/>
    </row>
    <row r="2239" spans="18:21" x14ac:dyDescent="0.2">
      <c r="R2239" s="22"/>
      <c r="S2239" s="23"/>
      <c r="T2239" s="100"/>
      <c r="U2239" s="99"/>
    </row>
    <row r="2240" spans="18:21" x14ac:dyDescent="0.2">
      <c r="R2240" s="22"/>
      <c r="S2240" s="23"/>
      <c r="T2240" s="100"/>
      <c r="U2240" s="99"/>
    </row>
    <row r="2241" spans="18:21" x14ac:dyDescent="0.2">
      <c r="R2241" s="22"/>
      <c r="S2241" s="23"/>
      <c r="T2241" s="100"/>
      <c r="U2241" s="99"/>
    </row>
    <row r="2242" spans="18:21" x14ac:dyDescent="0.2">
      <c r="R2242" s="22"/>
      <c r="S2242" s="23"/>
      <c r="T2242" s="100"/>
      <c r="U2242" s="99"/>
    </row>
    <row r="2243" spans="18:21" x14ac:dyDescent="0.2">
      <c r="R2243" s="22"/>
      <c r="S2243" s="23"/>
      <c r="T2243" s="100"/>
      <c r="U2243" s="99"/>
    </row>
    <row r="2244" spans="18:21" x14ac:dyDescent="0.2">
      <c r="R2244" s="22"/>
      <c r="S2244" s="23"/>
      <c r="T2244" s="100"/>
      <c r="U2244" s="99"/>
    </row>
    <row r="2245" spans="18:21" x14ac:dyDescent="0.2">
      <c r="R2245" s="22"/>
      <c r="S2245" s="23"/>
      <c r="T2245" s="100"/>
      <c r="U2245" s="99"/>
    </row>
    <row r="2246" spans="18:21" x14ac:dyDescent="0.2">
      <c r="R2246" s="22"/>
      <c r="S2246" s="23"/>
      <c r="T2246" s="100"/>
      <c r="U2246" s="99"/>
    </row>
    <row r="2247" spans="18:21" x14ac:dyDescent="0.2">
      <c r="R2247" s="22"/>
      <c r="S2247" s="23"/>
      <c r="T2247" s="100"/>
      <c r="U2247" s="99"/>
    </row>
    <row r="2248" spans="18:21" x14ac:dyDescent="0.2">
      <c r="R2248" s="22"/>
      <c r="S2248" s="23"/>
      <c r="T2248" s="100"/>
      <c r="U2248" s="99"/>
    </row>
    <row r="2249" spans="18:21" x14ac:dyDescent="0.2">
      <c r="R2249" s="22"/>
      <c r="S2249" s="23"/>
      <c r="T2249" s="100"/>
      <c r="U2249" s="99"/>
    </row>
    <row r="2250" spans="18:21" x14ac:dyDescent="0.2">
      <c r="R2250" s="22"/>
      <c r="S2250" s="23"/>
      <c r="T2250" s="100"/>
      <c r="U2250" s="99"/>
    </row>
    <row r="2251" spans="18:21" x14ac:dyDescent="0.2">
      <c r="R2251" s="22"/>
      <c r="S2251" s="23"/>
      <c r="T2251" s="100"/>
      <c r="U2251" s="99"/>
    </row>
    <row r="2252" spans="18:21" x14ac:dyDescent="0.2">
      <c r="R2252" s="22"/>
      <c r="S2252" s="23"/>
      <c r="T2252" s="100"/>
      <c r="U2252" s="99"/>
    </row>
    <row r="2253" spans="18:21" x14ac:dyDescent="0.2">
      <c r="R2253" s="22"/>
      <c r="S2253" s="23"/>
      <c r="T2253" s="100"/>
      <c r="U2253" s="99"/>
    </row>
    <row r="2254" spans="18:21" x14ac:dyDescent="0.2">
      <c r="R2254" s="22"/>
      <c r="S2254" s="23"/>
      <c r="T2254" s="100"/>
      <c r="U2254" s="99"/>
    </row>
    <row r="2255" spans="18:21" x14ac:dyDescent="0.2">
      <c r="R2255" s="22"/>
      <c r="S2255" s="23"/>
      <c r="T2255" s="100"/>
      <c r="U2255" s="99"/>
    </row>
    <row r="2256" spans="18:21" x14ac:dyDescent="0.2">
      <c r="R2256" s="22"/>
      <c r="S2256" s="23"/>
      <c r="T2256" s="100"/>
      <c r="U2256" s="99"/>
    </row>
    <row r="2257" spans="18:21" x14ac:dyDescent="0.2">
      <c r="R2257" s="22"/>
      <c r="S2257" s="23"/>
      <c r="T2257" s="100"/>
      <c r="U2257" s="99"/>
    </row>
    <row r="2258" spans="18:21" x14ac:dyDescent="0.2">
      <c r="R2258" s="22"/>
      <c r="S2258" s="23"/>
      <c r="T2258" s="100"/>
      <c r="U2258" s="99"/>
    </row>
    <row r="2259" spans="18:21" x14ac:dyDescent="0.2">
      <c r="R2259" s="22"/>
      <c r="S2259" s="23"/>
      <c r="T2259" s="100"/>
      <c r="U2259" s="99"/>
    </row>
    <row r="2260" spans="18:21" x14ac:dyDescent="0.2">
      <c r="R2260" s="22"/>
      <c r="S2260" s="23"/>
      <c r="T2260" s="100"/>
      <c r="U2260" s="99"/>
    </row>
    <row r="2261" spans="18:21" x14ac:dyDescent="0.2">
      <c r="R2261" s="22"/>
      <c r="S2261" s="23"/>
      <c r="T2261" s="100"/>
      <c r="U2261" s="99"/>
    </row>
    <row r="2262" spans="18:21" x14ac:dyDescent="0.2">
      <c r="R2262" s="22"/>
      <c r="S2262" s="23"/>
      <c r="T2262" s="100"/>
      <c r="U2262" s="99"/>
    </row>
    <row r="2263" spans="18:21" x14ac:dyDescent="0.2">
      <c r="R2263" s="22"/>
      <c r="S2263" s="23"/>
      <c r="T2263" s="100"/>
      <c r="U2263" s="99"/>
    </row>
    <row r="2264" spans="18:21" x14ac:dyDescent="0.2">
      <c r="R2264" s="22"/>
      <c r="S2264" s="23"/>
      <c r="T2264" s="100"/>
      <c r="U2264" s="99"/>
    </row>
    <row r="2265" spans="18:21" x14ac:dyDescent="0.2">
      <c r="R2265" s="22"/>
      <c r="S2265" s="23"/>
      <c r="T2265" s="100"/>
      <c r="U2265" s="99"/>
    </row>
    <row r="2266" spans="18:21" x14ac:dyDescent="0.2">
      <c r="R2266" s="22"/>
      <c r="S2266" s="23"/>
      <c r="T2266" s="100"/>
      <c r="U2266" s="99"/>
    </row>
    <row r="2267" spans="18:21" x14ac:dyDescent="0.2">
      <c r="R2267" s="22"/>
      <c r="S2267" s="23"/>
      <c r="T2267" s="100"/>
      <c r="U2267" s="99"/>
    </row>
    <row r="2268" spans="18:21" x14ac:dyDescent="0.2">
      <c r="R2268" s="22"/>
      <c r="S2268" s="23"/>
      <c r="T2268" s="100"/>
      <c r="U2268" s="99"/>
    </row>
    <row r="2269" spans="18:21" x14ac:dyDescent="0.2">
      <c r="R2269" s="22"/>
      <c r="S2269" s="23"/>
      <c r="T2269" s="100"/>
      <c r="U2269" s="99"/>
    </row>
    <row r="2270" spans="18:21" x14ac:dyDescent="0.2">
      <c r="R2270" s="22"/>
      <c r="S2270" s="23"/>
      <c r="T2270" s="100"/>
      <c r="U2270" s="99"/>
    </row>
    <row r="2271" spans="18:21" x14ac:dyDescent="0.2">
      <c r="R2271" s="22"/>
      <c r="S2271" s="23"/>
      <c r="T2271" s="100"/>
      <c r="U2271" s="99"/>
    </row>
    <row r="2272" spans="18:21" x14ac:dyDescent="0.2">
      <c r="R2272" s="22"/>
      <c r="S2272" s="23"/>
      <c r="T2272" s="100"/>
      <c r="U2272" s="99"/>
    </row>
    <row r="2273" spans="18:21" x14ac:dyDescent="0.2">
      <c r="R2273" s="22"/>
      <c r="S2273" s="23"/>
      <c r="T2273" s="100"/>
      <c r="U2273" s="99"/>
    </row>
    <row r="2274" spans="18:21" x14ac:dyDescent="0.2">
      <c r="R2274" s="22"/>
      <c r="S2274" s="23"/>
      <c r="T2274" s="100"/>
      <c r="U2274" s="99"/>
    </row>
    <row r="2275" spans="18:21" x14ac:dyDescent="0.2">
      <c r="R2275" s="22"/>
      <c r="S2275" s="23"/>
      <c r="T2275" s="100"/>
      <c r="U2275" s="99"/>
    </row>
    <row r="2276" spans="18:21" x14ac:dyDescent="0.2">
      <c r="R2276" s="22"/>
      <c r="S2276" s="23"/>
      <c r="T2276" s="100"/>
      <c r="U2276" s="99"/>
    </row>
    <row r="2277" spans="18:21" x14ac:dyDescent="0.2">
      <c r="R2277" s="22"/>
      <c r="S2277" s="23"/>
      <c r="T2277" s="100"/>
      <c r="U2277" s="99"/>
    </row>
    <row r="2278" spans="18:21" x14ac:dyDescent="0.2">
      <c r="R2278" s="22"/>
      <c r="S2278" s="23"/>
      <c r="T2278" s="100"/>
      <c r="U2278" s="99"/>
    </row>
    <row r="2279" spans="18:21" x14ac:dyDescent="0.2">
      <c r="R2279" s="22"/>
      <c r="S2279" s="23"/>
      <c r="T2279" s="100"/>
      <c r="U2279" s="99"/>
    </row>
    <row r="2280" spans="18:21" x14ac:dyDescent="0.2">
      <c r="R2280" s="22"/>
      <c r="S2280" s="23"/>
      <c r="T2280" s="100"/>
      <c r="U2280" s="99"/>
    </row>
    <row r="2281" spans="18:21" x14ac:dyDescent="0.2">
      <c r="R2281" s="22"/>
      <c r="S2281" s="23"/>
      <c r="T2281" s="100"/>
      <c r="U2281" s="99"/>
    </row>
    <row r="2282" spans="18:21" x14ac:dyDescent="0.2">
      <c r="R2282" s="22"/>
      <c r="S2282" s="23"/>
      <c r="T2282" s="100"/>
      <c r="U2282" s="99"/>
    </row>
    <row r="2283" spans="18:21" x14ac:dyDescent="0.2">
      <c r="R2283" s="22"/>
      <c r="S2283" s="23"/>
      <c r="T2283" s="100"/>
      <c r="U2283" s="99"/>
    </row>
    <row r="2284" spans="18:21" x14ac:dyDescent="0.2">
      <c r="R2284" s="22"/>
      <c r="S2284" s="23"/>
      <c r="T2284" s="100"/>
      <c r="U2284" s="99"/>
    </row>
    <row r="2285" spans="18:21" x14ac:dyDescent="0.2">
      <c r="R2285" s="22"/>
      <c r="S2285" s="23"/>
      <c r="T2285" s="100"/>
      <c r="U2285" s="99"/>
    </row>
    <row r="2286" spans="18:21" x14ac:dyDescent="0.2">
      <c r="R2286" s="22"/>
      <c r="S2286" s="23"/>
      <c r="T2286" s="100"/>
      <c r="U2286" s="99"/>
    </row>
    <row r="2287" spans="18:21" x14ac:dyDescent="0.2">
      <c r="R2287" s="22"/>
      <c r="S2287" s="23"/>
      <c r="T2287" s="100"/>
      <c r="U2287" s="99"/>
    </row>
    <row r="2288" spans="18:21" x14ac:dyDescent="0.2">
      <c r="R2288" s="22"/>
      <c r="S2288" s="23"/>
      <c r="T2288" s="100"/>
      <c r="U2288" s="99"/>
    </row>
    <row r="2289" spans="18:21" x14ac:dyDescent="0.2">
      <c r="R2289" s="22"/>
      <c r="S2289" s="23"/>
      <c r="T2289" s="100"/>
      <c r="U2289" s="99"/>
    </row>
    <row r="2290" spans="18:21" x14ac:dyDescent="0.2">
      <c r="R2290" s="22"/>
      <c r="S2290" s="23"/>
      <c r="T2290" s="100"/>
      <c r="U2290" s="99"/>
    </row>
    <row r="2291" spans="18:21" x14ac:dyDescent="0.2">
      <c r="R2291" s="22"/>
      <c r="S2291" s="23"/>
      <c r="T2291" s="100"/>
      <c r="U2291" s="99"/>
    </row>
    <row r="2292" spans="18:21" x14ac:dyDescent="0.2">
      <c r="R2292" s="22"/>
      <c r="S2292" s="23"/>
      <c r="T2292" s="100"/>
      <c r="U2292" s="99"/>
    </row>
    <row r="2293" spans="18:21" x14ac:dyDescent="0.2">
      <c r="R2293" s="22"/>
      <c r="S2293" s="23"/>
      <c r="T2293" s="100"/>
      <c r="U2293" s="99"/>
    </row>
    <row r="2294" spans="18:21" x14ac:dyDescent="0.2">
      <c r="R2294" s="22"/>
      <c r="S2294" s="23"/>
      <c r="T2294" s="100"/>
      <c r="U2294" s="99"/>
    </row>
    <row r="2295" spans="18:21" x14ac:dyDescent="0.2">
      <c r="R2295" s="22"/>
      <c r="S2295" s="23"/>
      <c r="T2295" s="100"/>
      <c r="U2295" s="99"/>
    </row>
    <row r="2296" spans="18:21" x14ac:dyDescent="0.2">
      <c r="R2296" s="22"/>
      <c r="S2296" s="23"/>
      <c r="T2296" s="100"/>
      <c r="U2296" s="99"/>
    </row>
    <row r="2297" spans="18:21" x14ac:dyDescent="0.2">
      <c r="R2297" s="22"/>
      <c r="S2297" s="23"/>
      <c r="T2297" s="100"/>
      <c r="U2297" s="99"/>
    </row>
    <row r="2298" spans="18:21" x14ac:dyDescent="0.2">
      <c r="R2298" s="22"/>
      <c r="S2298" s="23"/>
      <c r="T2298" s="100"/>
      <c r="U2298" s="99"/>
    </row>
    <row r="2299" spans="18:21" x14ac:dyDescent="0.2">
      <c r="R2299" s="22"/>
      <c r="S2299" s="23"/>
      <c r="T2299" s="100"/>
      <c r="U2299" s="99"/>
    </row>
    <row r="2300" spans="18:21" x14ac:dyDescent="0.2">
      <c r="R2300" s="22"/>
      <c r="S2300" s="23"/>
      <c r="T2300" s="100"/>
      <c r="U2300" s="99"/>
    </row>
    <row r="2301" spans="18:21" x14ac:dyDescent="0.2">
      <c r="R2301" s="22"/>
      <c r="S2301" s="23"/>
      <c r="T2301" s="100"/>
      <c r="U2301" s="99"/>
    </row>
    <row r="2302" spans="18:21" x14ac:dyDescent="0.2">
      <c r="R2302" s="22"/>
      <c r="S2302" s="23"/>
      <c r="T2302" s="100"/>
      <c r="U2302" s="99"/>
    </row>
    <row r="2303" spans="18:21" x14ac:dyDescent="0.2">
      <c r="R2303" s="22"/>
      <c r="S2303" s="23"/>
      <c r="T2303" s="100"/>
      <c r="U2303" s="99"/>
    </row>
    <row r="2304" spans="18:21" x14ac:dyDescent="0.2">
      <c r="R2304" s="22"/>
      <c r="S2304" s="23"/>
      <c r="T2304" s="100"/>
      <c r="U2304" s="99"/>
    </row>
    <row r="2305" spans="18:21" x14ac:dyDescent="0.2">
      <c r="R2305" s="22"/>
      <c r="S2305" s="23"/>
      <c r="T2305" s="100"/>
      <c r="U2305" s="99"/>
    </row>
    <row r="2306" spans="18:21" x14ac:dyDescent="0.2">
      <c r="R2306" s="22"/>
      <c r="S2306" s="23"/>
      <c r="T2306" s="100"/>
      <c r="U2306" s="99"/>
    </row>
    <row r="2307" spans="18:21" x14ac:dyDescent="0.2">
      <c r="R2307" s="22"/>
      <c r="S2307" s="23"/>
      <c r="T2307" s="100"/>
      <c r="U2307" s="99"/>
    </row>
    <row r="2308" spans="18:21" x14ac:dyDescent="0.2">
      <c r="R2308" s="22"/>
      <c r="S2308" s="23"/>
      <c r="T2308" s="100"/>
      <c r="U2308" s="99"/>
    </row>
    <row r="2309" spans="18:21" x14ac:dyDescent="0.2">
      <c r="R2309" s="22"/>
      <c r="S2309" s="23"/>
      <c r="T2309" s="100"/>
      <c r="U2309" s="99"/>
    </row>
    <row r="2310" spans="18:21" x14ac:dyDescent="0.2">
      <c r="R2310" s="22"/>
      <c r="S2310" s="23"/>
      <c r="T2310" s="100"/>
      <c r="U2310" s="99"/>
    </row>
    <row r="2311" spans="18:21" x14ac:dyDescent="0.2">
      <c r="R2311" s="22"/>
      <c r="S2311" s="23"/>
      <c r="T2311" s="100"/>
      <c r="U2311" s="99"/>
    </row>
    <row r="2312" spans="18:21" x14ac:dyDescent="0.2">
      <c r="R2312" s="22"/>
      <c r="S2312" s="23"/>
      <c r="T2312" s="100"/>
      <c r="U2312" s="99"/>
    </row>
    <row r="2313" spans="18:21" x14ac:dyDescent="0.2">
      <c r="R2313" s="22"/>
      <c r="S2313" s="23"/>
      <c r="T2313" s="100"/>
      <c r="U2313" s="99"/>
    </row>
    <row r="2314" spans="18:21" x14ac:dyDescent="0.2">
      <c r="R2314" s="22"/>
      <c r="S2314" s="23"/>
      <c r="T2314" s="100"/>
      <c r="U2314" s="99"/>
    </row>
    <row r="2315" spans="18:21" x14ac:dyDescent="0.2">
      <c r="R2315" s="22"/>
      <c r="S2315" s="23"/>
      <c r="T2315" s="100"/>
      <c r="U2315" s="99"/>
    </row>
    <row r="2316" spans="18:21" x14ac:dyDescent="0.2">
      <c r="R2316" s="22"/>
      <c r="S2316" s="23"/>
      <c r="T2316" s="100"/>
      <c r="U2316" s="99"/>
    </row>
    <row r="2317" spans="18:21" x14ac:dyDescent="0.2">
      <c r="R2317" s="22"/>
      <c r="S2317" s="23"/>
      <c r="T2317" s="100"/>
      <c r="U2317" s="99"/>
    </row>
    <row r="2318" spans="18:21" x14ac:dyDescent="0.2">
      <c r="R2318" s="22"/>
      <c r="S2318" s="23"/>
      <c r="T2318" s="100"/>
      <c r="U2318" s="99"/>
    </row>
    <row r="2319" spans="18:21" x14ac:dyDescent="0.2">
      <c r="R2319" s="22"/>
      <c r="S2319" s="23"/>
      <c r="T2319" s="100"/>
      <c r="U2319" s="99"/>
    </row>
    <row r="2320" spans="18:21" x14ac:dyDescent="0.2">
      <c r="R2320" s="22"/>
      <c r="S2320" s="23"/>
      <c r="T2320" s="100"/>
      <c r="U2320" s="99"/>
    </row>
    <row r="2321" spans="18:21" x14ac:dyDescent="0.2">
      <c r="R2321" s="22"/>
      <c r="S2321" s="23"/>
      <c r="T2321" s="100"/>
      <c r="U2321" s="99"/>
    </row>
    <row r="2322" spans="18:21" x14ac:dyDescent="0.2">
      <c r="R2322" s="22"/>
      <c r="S2322" s="23"/>
      <c r="T2322" s="100"/>
      <c r="U2322" s="99"/>
    </row>
    <row r="2323" spans="18:21" x14ac:dyDescent="0.2">
      <c r="R2323" s="22"/>
      <c r="S2323" s="23"/>
      <c r="T2323" s="100"/>
      <c r="U2323" s="99"/>
    </row>
    <row r="2324" spans="18:21" x14ac:dyDescent="0.2">
      <c r="R2324" s="22"/>
      <c r="S2324" s="23"/>
      <c r="T2324" s="100"/>
      <c r="U2324" s="99"/>
    </row>
    <row r="2325" spans="18:21" x14ac:dyDescent="0.2">
      <c r="R2325" s="22"/>
      <c r="S2325" s="23"/>
      <c r="T2325" s="100"/>
      <c r="U2325" s="99"/>
    </row>
    <row r="2326" spans="18:21" x14ac:dyDescent="0.2">
      <c r="R2326" s="22"/>
      <c r="S2326" s="23"/>
      <c r="T2326" s="100"/>
      <c r="U2326" s="99"/>
    </row>
    <row r="2327" spans="18:21" x14ac:dyDescent="0.2">
      <c r="R2327" s="22"/>
      <c r="S2327" s="23"/>
      <c r="T2327" s="100"/>
      <c r="U2327" s="99"/>
    </row>
    <row r="2328" spans="18:21" x14ac:dyDescent="0.2">
      <c r="R2328" s="22"/>
      <c r="S2328" s="23"/>
      <c r="T2328" s="100"/>
      <c r="U2328" s="99"/>
    </row>
    <row r="2329" spans="18:21" x14ac:dyDescent="0.2">
      <c r="R2329" s="22"/>
      <c r="S2329" s="23"/>
      <c r="T2329" s="100"/>
      <c r="U2329" s="99"/>
    </row>
    <row r="2330" spans="18:21" x14ac:dyDescent="0.2">
      <c r="R2330" s="22"/>
      <c r="S2330" s="23"/>
      <c r="T2330" s="100"/>
      <c r="U2330" s="99"/>
    </row>
    <row r="2331" spans="18:21" x14ac:dyDescent="0.2">
      <c r="R2331" s="22"/>
      <c r="S2331" s="23"/>
      <c r="T2331" s="100"/>
      <c r="U2331" s="99"/>
    </row>
    <row r="2332" spans="18:21" x14ac:dyDescent="0.2">
      <c r="R2332" s="22"/>
      <c r="S2332" s="23"/>
      <c r="T2332" s="100"/>
      <c r="U2332" s="99"/>
    </row>
    <row r="2333" spans="18:21" x14ac:dyDescent="0.2">
      <c r="R2333" s="22"/>
      <c r="S2333" s="23"/>
      <c r="T2333" s="100"/>
      <c r="U2333" s="99"/>
    </row>
    <row r="2334" spans="18:21" x14ac:dyDescent="0.2">
      <c r="R2334" s="22"/>
      <c r="S2334" s="23"/>
      <c r="T2334" s="100"/>
      <c r="U2334" s="99"/>
    </row>
    <row r="2335" spans="18:21" x14ac:dyDescent="0.2">
      <c r="R2335" s="22"/>
      <c r="S2335" s="23"/>
      <c r="T2335" s="100"/>
      <c r="U2335" s="99"/>
    </row>
    <row r="2336" spans="18:21" x14ac:dyDescent="0.2">
      <c r="R2336" s="22"/>
      <c r="S2336" s="23"/>
      <c r="T2336" s="100"/>
      <c r="U2336" s="99"/>
    </row>
    <row r="2337" spans="18:21" x14ac:dyDescent="0.2">
      <c r="R2337" s="22"/>
      <c r="S2337" s="23"/>
      <c r="T2337" s="100"/>
      <c r="U2337" s="99"/>
    </row>
    <row r="2338" spans="18:21" x14ac:dyDescent="0.2">
      <c r="R2338" s="22"/>
      <c r="S2338" s="23"/>
      <c r="T2338" s="100"/>
      <c r="U2338" s="99"/>
    </row>
    <row r="2339" spans="18:21" x14ac:dyDescent="0.2">
      <c r="R2339" s="22"/>
      <c r="S2339" s="23"/>
      <c r="T2339" s="100"/>
      <c r="U2339" s="99"/>
    </row>
    <row r="2340" spans="18:21" x14ac:dyDescent="0.2">
      <c r="R2340" s="22"/>
      <c r="S2340" s="23"/>
      <c r="T2340" s="100"/>
      <c r="U2340" s="99"/>
    </row>
    <row r="2341" spans="18:21" x14ac:dyDescent="0.2">
      <c r="R2341" s="22"/>
      <c r="S2341" s="23"/>
      <c r="T2341" s="100"/>
      <c r="U2341" s="99"/>
    </row>
    <row r="2342" spans="18:21" x14ac:dyDescent="0.2">
      <c r="R2342" s="22"/>
      <c r="S2342" s="23"/>
      <c r="T2342" s="100"/>
      <c r="U2342" s="99"/>
    </row>
    <row r="2343" spans="18:21" x14ac:dyDescent="0.2">
      <c r="R2343" s="22"/>
      <c r="S2343" s="23"/>
      <c r="T2343" s="100"/>
      <c r="U2343" s="99"/>
    </row>
    <row r="2344" spans="18:21" x14ac:dyDescent="0.2">
      <c r="R2344" s="22"/>
      <c r="S2344" s="23"/>
      <c r="T2344" s="100"/>
      <c r="U2344" s="99"/>
    </row>
    <row r="2345" spans="18:21" x14ac:dyDescent="0.2">
      <c r="R2345" s="22"/>
      <c r="S2345" s="23"/>
      <c r="T2345" s="100"/>
      <c r="U2345" s="99"/>
    </row>
    <row r="2346" spans="18:21" x14ac:dyDescent="0.2">
      <c r="R2346" s="22"/>
      <c r="S2346" s="23"/>
      <c r="T2346" s="100"/>
      <c r="U2346" s="99"/>
    </row>
    <row r="2347" spans="18:21" x14ac:dyDescent="0.2">
      <c r="R2347" s="22"/>
      <c r="S2347" s="23"/>
      <c r="T2347" s="100"/>
      <c r="U2347" s="99"/>
    </row>
    <row r="2348" spans="18:21" x14ac:dyDescent="0.2">
      <c r="R2348" s="22"/>
      <c r="S2348" s="23"/>
      <c r="T2348" s="100"/>
      <c r="U2348" s="99"/>
    </row>
    <row r="2349" spans="18:21" x14ac:dyDescent="0.2">
      <c r="R2349" s="22"/>
      <c r="S2349" s="23"/>
      <c r="T2349" s="100"/>
      <c r="U2349" s="99"/>
    </row>
    <row r="2350" spans="18:21" x14ac:dyDescent="0.2">
      <c r="R2350" s="22"/>
      <c r="S2350" s="23"/>
      <c r="T2350" s="100"/>
      <c r="U2350" s="99"/>
    </row>
    <row r="2351" spans="18:21" x14ac:dyDescent="0.2">
      <c r="R2351" s="22"/>
      <c r="S2351" s="23"/>
      <c r="T2351" s="100"/>
      <c r="U2351" s="99"/>
    </row>
    <row r="2352" spans="18:21" x14ac:dyDescent="0.2">
      <c r="R2352" s="22"/>
      <c r="S2352" s="23"/>
      <c r="T2352" s="100"/>
      <c r="U2352" s="99"/>
    </row>
    <row r="2353" spans="18:21" x14ac:dyDescent="0.2">
      <c r="R2353" s="22"/>
      <c r="S2353" s="23"/>
      <c r="T2353" s="100"/>
      <c r="U2353" s="99"/>
    </row>
    <row r="2354" spans="18:21" x14ac:dyDescent="0.2">
      <c r="R2354" s="22"/>
      <c r="S2354" s="23"/>
      <c r="T2354" s="100"/>
      <c r="U2354" s="99"/>
    </row>
    <row r="2355" spans="18:21" x14ac:dyDescent="0.2">
      <c r="R2355" s="22"/>
      <c r="S2355" s="23"/>
      <c r="T2355" s="100"/>
      <c r="U2355" s="99"/>
    </row>
    <row r="2356" spans="18:21" x14ac:dyDescent="0.2">
      <c r="R2356" s="22"/>
      <c r="S2356" s="23"/>
      <c r="T2356" s="100"/>
      <c r="U2356" s="99"/>
    </row>
    <row r="2357" spans="18:21" x14ac:dyDescent="0.2">
      <c r="R2357" s="22"/>
      <c r="S2357" s="23"/>
      <c r="T2357" s="100"/>
      <c r="U2357" s="99"/>
    </row>
    <row r="2358" spans="18:21" x14ac:dyDescent="0.2">
      <c r="R2358" s="22"/>
      <c r="S2358" s="23"/>
      <c r="T2358" s="100"/>
      <c r="U2358" s="99"/>
    </row>
    <row r="2359" spans="18:21" x14ac:dyDescent="0.2">
      <c r="R2359" s="22"/>
      <c r="S2359" s="23"/>
      <c r="T2359" s="100"/>
      <c r="U2359" s="99"/>
    </row>
    <row r="2360" spans="18:21" x14ac:dyDescent="0.2">
      <c r="R2360" s="22"/>
      <c r="S2360" s="23"/>
      <c r="T2360" s="100"/>
      <c r="U2360" s="99"/>
    </row>
    <row r="2361" spans="18:21" x14ac:dyDescent="0.2">
      <c r="R2361" s="22"/>
      <c r="S2361" s="23"/>
      <c r="T2361" s="100"/>
      <c r="U2361" s="99"/>
    </row>
    <row r="2362" spans="18:21" x14ac:dyDescent="0.2">
      <c r="R2362" s="22"/>
      <c r="S2362" s="23"/>
      <c r="T2362" s="100"/>
      <c r="U2362" s="99"/>
    </row>
    <row r="2363" spans="18:21" x14ac:dyDescent="0.2">
      <c r="R2363" s="22"/>
      <c r="S2363" s="23"/>
      <c r="T2363" s="100"/>
      <c r="U2363" s="99"/>
    </row>
    <row r="2364" spans="18:21" x14ac:dyDescent="0.2">
      <c r="R2364" s="22"/>
      <c r="S2364" s="23"/>
      <c r="T2364" s="100"/>
      <c r="U2364" s="99"/>
    </row>
    <row r="2365" spans="18:21" x14ac:dyDescent="0.2">
      <c r="R2365" s="22"/>
      <c r="S2365" s="23"/>
      <c r="T2365" s="100"/>
      <c r="U2365" s="99"/>
    </row>
    <row r="2366" spans="18:21" x14ac:dyDescent="0.2">
      <c r="R2366" s="22"/>
      <c r="S2366" s="23"/>
      <c r="T2366" s="100"/>
      <c r="U2366" s="99"/>
    </row>
    <row r="2367" spans="18:21" x14ac:dyDescent="0.2">
      <c r="R2367" s="22"/>
      <c r="S2367" s="23"/>
      <c r="T2367" s="100"/>
      <c r="U2367" s="99"/>
    </row>
    <row r="2368" spans="18:21" x14ac:dyDescent="0.2">
      <c r="R2368" s="22"/>
      <c r="S2368" s="23"/>
      <c r="T2368" s="100"/>
      <c r="U2368" s="99"/>
    </row>
    <row r="2369" spans="18:21" x14ac:dyDescent="0.2">
      <c r="R2369" s="22"/>
      <c r="S2369" s="23"/>
      <c r="T2369" s="100"/>
      <c r="U2369" s="99"/>
    </row>
    <row r="2370" spans="18:21" x14ac:dyDescent="0.2">
      <c r="R2370" s="22"/>
      <c r="S2370" s="23"/>
      <c r="T2370" s="100"/>
      <c r="U2370" s="99"/>
    </row>
    <row r="2371" spans="18:21" x14ac:dyDescent="0.2">
      <c r="R2371" s="22"/>
      <c r="S2371" s="23"/>
      <c r="T2371" s="100"/>
      <c r="U2371" s="99"/>
    </row>
    <row r="2372" spans="18:21" x14ac:dyDescent="0.2">
      <c r="R2372" s="22"/>
      <c r="S2372" s="23"/>
      <c r="T2372" s="100"/>
      <c r="U2372" s="99"/>
    </row>
    <row r="2373" spans="18:21" x14ac:dyDescent="0.2">
      <c r="R2373" s="22"/>
      <c r="S2373" s="23"/>
      <c r="T2373" s="100"/>
      <c r="U2373" s="99"/>
    </row>
    <row r="2374" spans="18:21" x14ac:dyDescent="0.2">
      <c r="R2374" s="22"/>
      <c r="S2374" s="23"/>
      <c r="T2374" s="100"/>
      <c r="U2374" s="99"/>
    </row>
    <row r="2375" spans="18:21" x14ac:dyDescent="0.2">
      <c r="R2375" s="22"/>
      <c r="S2375" s="23"/>
      <c r="T2375" s="100"/>
      <c r="U2375" s="99"/>
    </row>
    <row r="2376" spans="18:21" x14ac:dyDescent="0.2">
      <c r="R2376" s="22"/>
      <c r="S2376" s="23"/>
      <c r="T2376" s="100"/>
      <c r="U2376" s="99"/>
    </row>
    <row r="2377" spans="18:21" x14ac:dyDescent="0.2">
      <c r="R2377" s="22"/>
      <c r="S2377" s="23"/>
      <c r="T2377" s="100"/>
      <c r="U2377" s="99"/>
    </row>
    <row r="2378" spans="18:21" x14ac:dyDescent="0.2">
      <c r="R2378" s="22"/>
      <c r="S2378" s="23"/>
      <c r="T2378" s="100"/>
      <c r="U2378" s="99"/>
    </row>
    <row r="2379" spans="18:21" x14ac:dyDescent="0.2">
      <c r="R2379" s="22"/>
      <c r="S2379" s="23"/>
      <c r="T2379" s="100"/>
      <c r="U2379" s="99"/>
    </row>
    <row r="2380" spans="18:21" x14ac:dyDescent="0.2">
      <c r="R2380" s="22"/>
      <c r="S2380" s="23"/>
      <c r="T2380" s="100"/>
      <c r="U2380" s="99"/>
    </row>
    <row r="2381" spans="18:21" x14ac:dyDescent="0.2">
      <c r="R2381" s="22"/>
      <c r="S2381" s="23"/>
      <c r="T2381" s="100"/>
      <c r="U2381" s="99"/>
    </row>
    <row r="2382" spans="18:21" x14ac:dyDescent="0.2">
      <c r="R2382" s="22"/>
      <c r="S2382" s="23"/>
      <c r="T2382" s="100"/>
      <c r="U2382" s="99"/>
    </row>
    <row r="2383" spans="18:21" x14ac:dyDescent="0.2">
      <c r="R2383" s="22"/>
      <c r="S2383" s="23"/>
      <c r="T2383" s="100"/>
      <c r="U2383" s="99"/>
    </row>
    <row r="2384" spans="18:21" x14ac:dyDescent="0.2">
      <c r="R2384" s="22"/>
      <c r="S2384" s="23"/>
      <c r="T2384" s="100"/>
      <c r="U2384" s="99"/>
    </row>
    <row r="2385" spans="18:21" x14ac:dyDescent="0.2">
      <c r="R2385" s="22"/>
      <c r="S2385" s="23"/>
      <c r="T2385" s="100"/>
      <c r="U2385" s="99"/>
    </row>
    <row r="2386" spans="18:21" x14ac:dyDescent="0.2">
      <c r="R2386" s="22"/>
      <c r="S2386" s="23"/>
      <c r="T2386" s="100"/>
      <c r="U2386" s="99"/>
    </row>
    <row r="2387" spans="18:21" x14ac:dyDescent="0.2">
      <c r="R2387" s="22"/>
      <c r="S2387" s="23"/>
      <c r="T2387" s="100"/>
      <c r="U2387" s="99"/>
    </row>
    <row r="2388" spans="18:21" x14ac:dyDescent="0.2">
      <c r="R2388" s="22"/>
      <c r="S2388" s="23"/>
      <c r="T2388" s="100"/>
      <c r="U2388" s="99"/>
    </row>
    <row r="2389" spans="18:21" x14ac:dyDescent="0.2">
      <c r="R2389" s="22"/>
      <c r="S2389" s="23"/>
      <c r="T2389" s="100"/>
      <c r="U2389" s="99"/>
    </row>
    <row r="2390" spans="18:21" x14ac:dyDescent="0.2">
      <c r="R2390" s="22"/>
      <c r="S2390" s="23"/>
      <c r="T2390" s="100"/>
      <c r="U2390" s="99"/>
    </row>
    <row r="2391" spans="18:21" x14ac:dyDescent="0.2">
      <c r="R2391" s="22"/>
      <c r="S2391" s="23"/>
      <c r="T2391" s="100"/>
      <c r="U2391" s="99"/>
    </row>
    <row r="2392" spans="18:21" x14ac:dyDescent="0.2">
      <c r="R2392" s="22"/>
      <c r="S2392" s="23"/>
      <c r="T2392" s="100"/>
      <c r="U2392" s="99"/>
    </row>
    <row r="2393" spans="18:21" x14ac:dyDescent="0.2">
      <c r="R2393" s="22"/>
      <c r="S2393" s="23"/>
      <c r="T2393" s="100"/>
      <c r="U2393" s="99"/>
    </row>
    <row r="2394" spans="18:21" x14ac:dyDescent="0.2">
      <c r="R2394" s="22"/>
      <c r="S2394" s="23"/>
      <c r="T2394" s="100"/>
      <c r="U2394" s="99"/>
    </row>
    <row r="2395" spans="18:21" x14ac:dyDescent="0.2">
      <c r="R2395" s="22"/>
      <c r="S2395" s="23"/>
      <c r="T2395" s="100"/>
      <c r="U2395" s="99"/>
    </row>
    <row r="2396" spans="18:21" x14ac:dyDescent="0.2">
      <c r="R2396" s="22"/>
      <c r="S2396" s="23"/>
      <c r="T2396" s="100"/>
      <c r="U2396" s="99"/>
    </row>
    <row r="2397" spans="18:21" x14ac:dyDescent="0.2">
      <c r="R2397" s="22"/>
      <c r="S2397" s="23"/>
      <c r="T2397" s="100"/>
      <c r="U2397" s="99"/>
    </row>
    <row r="2398" spans="18:21" x14ac:dyDescent="0.2">
      <c r="R2398" s="22"/>
      <c r="S2398" s="23"/>
      <c r="T2398" s="100"/>
      <c r="U2398" s="99"/>
    </row>
    <row r="2399" spans="18:21" x14ac:dyDescent="0.2">
      <c r="R2399" s="22"/>
      <c r="S2399" s="23"/>
      <c r="T2399" s="100"/>
      <c r="U2399" s="99"/>
    </row>
    <row r="2400" spans="18:21" x14ac:dyDescent="0.2">
      <c r="R2400" s="22"/>
      <c r="S2400" s="23"/>
      <c r="T2400" s="100"/>
      <c r="U2400" s="99"/>
    </row>
    <row r="2401" spans="18:21" x14ac:dyDescent="0.2">
      <c r="R2401" s="22"/>
      <c r="S2401" s="23"/>
      <c r="T2401" s="100"/>
      <c r="U2401" s="99"/>
    </row>
    <row r="2402" spans="18:21" x14ac:dyDescent="0.2">
      <c r="R2402" s="22"/>
      <c r="S2402" s="23"/>
      <c r="T2402" s="100"/>
      <c r="U2402" s="99"/>
    </row>
    <row r="2403" spans="18:21" x14ac:dyDescent="0.2">
      <c r="R2403" s="22"/>
      <c r="S2403" s="23"/>
      <c r="T2403" s="100"/>
      <c r="U2403" s="99"/>
    </row>
    <row r="2404" spans="18:21" x14ac:dyDescent="0.2">
      <c r="R2404" s="22"/>
      <c r="S2404" s="23"/>
      <c r="T2404" s="100"/>
      <c r="U2404" s="99"/>
    </row>
    <row r="2405" spans="18:21" x14ac:dyDescent="0.2">
      <c r="R2405" s="22"/>
      <c r="S2405" s="23"/>
      <c r="T2405" s="100"/>
      <c r="U2405" s="99"/>
    </row>
    <row r="2406" spans="18:21" x14ac:dyDescent="0.2">
      <c r="R2406" s="22"/>
      <c r="S2406" s="23"/>
      <c r="T2406" s="100"/>
      <c r="U2406" s="99"/>
    </row>
    <row r="2407" spans="18:21" x14ac:dyDescent="0.2">
      <c r="R2407" s="22"/>
      <c r="S2407" s="23"/>
      <c r="T2407" s="100"/>
      <c r="U2407" s="99"/>
    </row>
    <row r="2408" spans="18:21" x14ac:dyDescent="0.2">
      <c r="R2408" s="22"/>
      <c r="S2408" s="23"/>
      <c r="T2408" s="100"/>
      <c r="U2408" s="99"/>
    </row>
    <row r="2409" spans="18:21" x14ac:dyDescent="0.2">
      <c r="R2409" s="22"/>
      <c r="S2409" s="23"/>
      <c r="T2409" s="100"/>
      <c r="U2409" s="99"/>
    </row>
    <row r="2410" spans="18:21" x14ac:dyDescent="0.2">
      <c r="R2410" s="22"/>
      <c r="S2410" s="23"/>
      <c r="T2410" s="100"/>
      <c r="U2410" s="99"/>
    </row>
    <row r="2411" spans="18:21" x14ac:dyDescent="0.2">
      <c r="R2411" s="22"/>
      <c r="S2411" s="23"/>
      <c r="T2411" s="100"/>
      <c r="U2411" s="99"/>
    </row>
    <row r="2412" spans="18:21" x14ac:dyDescent="0.2">
      <c r="R2412" s="22"/>
      <c r="S2412" s="23"/>
      <c r="T2412" s="100"/>
      <c r="U2412" s="99"/>
    </row>
    <row r="2413" spans="18:21" x14ac:dyDescent="0.2">
      <c r="R2413" s="22"/>
      <c r="S2413" s="23"/>
      <c r="T2413" s="100"/>
      <c r="U2413" s="99"/>
    </row>
    <row r="2414" spans="18:21" x14ac:dyDescent="0.2">
      <c r="R2414" s="22"/>
      <c r="S2414" s="23"/>
      <c r="T2414" s="100"/>
      <c r="U2414" s="99"/>
    </row>
    <row r="2415" spans="18:21" x14ac:dyDescent="0.2">
      <c r="R2415" s="22"/>
      <c r="S2415" s="23"/>
      <c r="T2415" s="100"/>
      <c r="U2415" s="99"/>
    </row>
    <row r="2416" spans="18:21" x14ac:dyDescent="0.2">
      <c r="R2416" s="22"/>
      <c r="S2416" s="23"/>
      <c r="T2416" s="100"/>
      <c r="U2416" s="99"/>
    </row>
    <row r="2417" spans="18:21" x14ac:dyDescent="0.2">
      <c r="R2417" s="22"/>
      <c r="S2417" s="23"/>
      <c r="T2417" s="100"/>
      <c r="U2417" s="99"/>
    </row>
    <row r="2418" spans="18:21" x14ac:dyDescent="0.2">
      <c r="R2418" s="22"/>
      <c r="S2418" s="23"/>
      <c r="T2418" s="100"/>
      <c r="U2418" s="99"/>
    </row>
    <row r="2419" spans="18:21" x14ac:dyDescent="0.2">
      <c r="R2419" s="22"/>
      <c r="S2419" s="23"/>
      <c r="T2419" s="100"/>
      <c r="U2419" s="99"/>
    </row>
    <row r="2420" spans="18:21" x14ac:dyDescent="0.2">
      <c r="R2420" s="22"/>
      <c r="S2420" s="23"/>
      <c r="T2420" s="100"/>
      <c r="U2420" s="99"/>
    </row>
    <row r="2421" spans="18:21" x14ac:dyDescent="0.2">
      <c r="R2421" s="22"/>
      <c r="S2421" s="23"/>
      <c r="T2421" s="100"/>
      <c r="U2421" s="99"/>
    </row>
    <row r="2422" spans="18:21" x14ac:dyDescent="0.2">
      <c r="R2422" s="22"/>
      <c r="S2422" s="23"/>
      <c r="T2422" s="100"/>
      <c r="U2422" s="99"/>
    </row>
    <row r="2423" spans="18:21" x14ac:dyDescent="0.2">
      <c r="R2423" s="22"/>
      <c r="S2423" s="23"/>
      <c r="T2423" s="100"/>
      <c r="U2423" s="99"/>
    </row>
    <row r="2424" spans="18:21" x14ac:dyDescent="0.2">
      <c r="R2424" s="22"/>
      <c r="S2424" s="23"/>
      <c r="T2424" s="100"/>
      <c r="U2424" s="99"/>
    </row>
    <row r="2425" spans="18:21" x14ac:dyDescent="0.2">
      <c r="R2425" s="22"/>
      <c r="S2425" s="23"/>
      <c r="T2425" s="100"/>
      <c r="U2425" s="99"/>
    </row>
    <row r="2426" spans="18:21" x14ac:dyDescent="0.2">
      <c r="R2426" s="22"/>
      <c r="S2426" s="23"/>
      <c r="T2426" s="100"/>
      <c r="U2426" s="99"/>
    </row>
    <row r="2427" spans="18:21" x14ac:dyDescent="0.2">
      <c r="R2427" s="22"/>
      <c r="S2427" s="23"/>
      <c r="T2427" s="100"/>
      <c r="U2427" s="99"/>
    </row>
    <row r="2428" spans="18:21" x14ac:dyDescent="0.2">
      <c r="R2428" s="22"/>
      <c r="S2428" s="23"/>
      <c r="T2428" s="100"/>
      <c r="U2428" s="99"/>
    </row>
    <row r="2429" spans="18:21" x14ac:dyDescent="0.2">
      <c r="R2429" s="22"/>
      <c r="S2429" s="23"/>
      <c r="T2429" s="100"/>
      <c r="U2429" s="99"/>
    </row>
    <row r="2430" spans="18:21" x14ac:dyDescent="0.2">
      <c r="R2430" s="22"/>
      <c r="S2430" s="23"/>
      <c r="T2430" s="100"/>
      <c r="U2430" s="99"/>
    </row>
    <row r="2431" spans="18:21" x14ac:dyDescent="0.2">
      <c r="R2431" s="22"/>
      <c r="S2431" s="23"/>
      <c r="T2431" s="100"/>
      <c r="U2431" s="99"/>
    </row>
    <row r="2432" spans="18:21" x14ac:dyDescent="0.2">
      <c r="R2432" s="22"/>
      <c r="S2432" s="23"/>
      <c r="T2432" s="100"/>
      <c r="U2432" s="99"/>
    </row>
    <row r="2433" spans="18:21" x14ac:dyDescent="0.2">
      <c r="R2433" s="22"/>
      <c r="S2433" s="23"/>
      <c r="T2433" s="100"/>
      <c r="U2433" s="99"/>
    </row>
    <row r="2434" spans="18:21" x14ac:dyDescent="0.2">
      <c r="R2434" s="22"/>
      <c r="S2434" s="23"/>
      <c r="T2434" s="100"/>
      <c r="U2434" s="99"/>
    </row>
    <row r="2435" spans="18:21" x14ac:dyDescent="0.2">
      <c r="R2435" s="22"/>
      <c r="S2435" s="23"/>
      <c r="T2435" s="100"/>
      <c r="U2435" s="99"/>
    </row>
    <row r="2436" spans="18:21" x14ac:dyDescent="0.2">
      <c r="R2436" s="22"/>
      <c r="S2436" s="23"/>
      <c r="T2436" s="100"/>
      <c r="U2436" s="99"/>
    </row>
    <row r="2437" spans="18:21" x14ac:dyDescent="0.2">
      <c r="R2437" s="22"/>
      <c r="S2437" s="23"/>
      <c r="T2437" s="100"/>
      <c r="U2437" s="99"/>
    </row>
    <row r="2438" spans="18:21" x14ac:dyDescent="0.2">
      <c r="R2438" s="22"/>
      <c r="S2438" s="23"/>
      <c r="T2438" s="100"/>
      <c r="U2438" s="99"/>
    </row>
    <row r="2439" spans="18:21" x14ac:dyDescent="0.2">
      <c r="R2439" s="22"/>
      <c r="S2439" s="23"/>
      <c r="T2439" s="100"/>
      <c r="U2439" s="99"/>
    </row>
    <row r="2440" spans="18:21" x14ac:dyDescent="0.2">
      <c r="R2440" s="22"/>
      <c r="S2440" s="23"/>
      <c r="T2440" s="100"/>
      <c r="U2440" s="99"/>
    </row>
    <row r="2441" spans="18:21" x14ac:dyDescent="0.2">
      <c r="R2441" s="22"/>
      <c r="S2441" s="23"/>
      <c r="T2441" s="100"/>
      <c r="U2441" s="99"/>
    </row>
    <row r="2442" spans="18:21" x14ac:dyDescent="0.2">
      <c r="R2442" s="22"/>
      <c r="S2442" s="23"/>
      <c r="T2442" s="100"/>
      <c r="U2442" s="99"/>
    </row>
    <row r="2443" spans="18:21" x14ac:dyDescent="0.2">
      <c r="R2443" s="22"/>
      <c r="S2443" s="23"/>
      <c r="T2443" s="100"/>
      <c r="U2443" s="99"/>
    </row>
    <row r="2444" spans="18:21" x14ac:dyDescent="0.2">
      <c r="R2444" s="22"/>
      <c r="S2444" s="23"/>
      <c r="T2444" s="100"/>
      <c r="U2444" s="99"/>
    </row>
    <row r="2445" spans="18:21" x14ac:dyDescent="0.2">
      <c r="R2445" s="22"/>
      <c r="S2445" s="23"/>
      <c r="T2445" s="100"/>
      <c r="U2445" s="99"/>
    </row>
    <row r="2446" spans="18:21" x14ac:dyDescent="0.2">
      <c r="R2446" s="22"/>
      <c r="S2446" s="23"/>
      <c r="T2446" s="100"/>
      <c r="U2446" s="99"/>
    </row>
    <row r="2447" spans="18:21" x14ac:dyDescent="0.2">
      <c r="R2447" s="22"/>
      <c r="S2447" s="23"/>
      <c r="T2447" s="100"/>
      <c r="U2447" s="99"/>
    </row>
    <row r="2448" spans="18:21" x14ac:dyDescent="0.2">
      <c r="R2448" s="22"/>
      <c r="S2448" s="23"/>
      <c r="T2448" s="100"/>
      <c r="U2448" s="99"/>
    </row>
    <row r="2449" spans="18:21" x14ac:dyDescent="0.2">
      <c r="R2449" s="22"/>
      <c r="S2449" s="23"/>
      <c r="T2449" s="100"/>
      <c r="U2449" s="99"/>
    </row>
    <row r="2450" spans="18:21" x14ac:dyDescent="0.2">
      <c r="R2450" s="22"/>
      <c r="S2450" s="23"/>
      <c r="T2450" s="100"/>
      <c r="U2450" s="99"/>
    </row>
    <row r="2451" spans="18:21" x14ac:dyDescent="0.2">
      <c r="R2451" s="22"/>
      <c r="S2451" s="23"/>
      <c r="T2451" s="100"/>
      <c r="U2451" s="99"/>
    </row>
    <row r="2452" spans="18:21" x14ac:dyDescent="0.2">
      <c r="R2452" s="22"/>
      <c r="S2452" s="23"/>
      <c r="T2452" s="100"/>
      <c r="U2452" s="99"/>
    </row>
    <row r="2453" spans="18:21" x14ac:dyDescent="0.2">
      <c r="R2453" s="22"/>
      <c r="S2453" s="23"/>
      <c r="T2453" s="100"/>
      <c r="U2453" s="99"/>
    </row>
    <row r="2454" spans="18:21" x14ac:dyDescent="0.2">
      <c r="R2454" s="22"/>
      <c r="S2454" s="23"/>
      <c r="T2454" s="100"/>
      <c r="U2454" s="99"/>
    </row>
    <row r="2455" spans="18:21" x14ac:dyDescent="0.2">
      <c r="R2455" s="22"/>
      <c r="S2455" s="23"/>
      <c r="T2455" s="100"/>
      <c r="U2455" s="99"/>
    </row>
    <row r="2456" spans="18:21" x14ac:dyDescent="0.2">
      <c r="R2456" s="22"/>
      <c r="S2456" s="23"/>
      <c r="T2456" s="100"/>
      <c r="U2456" s="99"/>
    </row>
    <row r="2457" spans="18:21" x14ac:dyDescent="0.2">
      <c r="R2457" s="22"/>
      <c r="S2457" s="23"/>
      <c r="T2457" s="100"/>
      <c r="U2457" s="99"/>
    </row>
    <row r="2458" spans="18:21" x14ac:dyDescent="0.2">
      <c r="R2458" s="22"/>
      <c r="S2458" s="23"/>
      <c r="T2458" s="100"/>
      <c r="U2458" s="99"/>
    </row>
    <row r="2459" spans="18:21" x14ac:dyDescent="0.2">
      <c r="R2459" s="22"/>
      <c r="S2459" s="23"/>
      <c r="T2459" s="100"/>
      <c r="U2459" s="99"/>
    </row>
    <row r="2460" spans="18:21" x14ac:dyDescent="0.2">
      <c r="R2460" s="22"/>
      <c r="S2460" s="23"/>
      <c r="T2460" s="100"/>
      <c r="U2460" s="99"/>
    </row>
    <row r="2461" spans="18:21" x14ac:dyDescent="0.2">
      <c r="R2461" s="22"/>
      <c r="S2461" s="23"/>
      <c r="T2461" s="100"/>
      <c r="U2461" s="99"/>
    </row>
    <row r="2462" spans="18:21" x14ac:dyDescent="0.2">
      <c r="R2462" s="22"/>
      <c r="S2462" s="23"/>
      <c r="T2462" s="100"/>
      <c r="U2462" s="99"/>
    </row>
    <row r="2463" spans="18:21" x14ac:dyDescent="0.2">
      <c r="R2463" s="22"/>
      <c r="S2463" s="23"/>
      <c r="T2463" s="100"/>
      <c r="U2463" s="99"/>
    </row>
    <row r="2464" spans="18:21" x14ac:dyDescent="0.2">
      <c r="R2464" s="22"/>
      <c r="S2464" s="23"/>
      <c r="T2464" s="100"/>
      <c r="U2464" s="99"/>
    </row>
    <row r="2465" spans="18:21" x14ac:dyDescent="0.2">
      <c r="R2465" s="22"/>
      <c r="S2465" s="23"/>
      <c r="T2465" s="100"/>
      <c r="U2465" s="99"/>
    </row>
    <row r="2466" spans="18:21" x14ac:dyDescent="0.2">
      <c r="R2466" s="22"/>
      <c r="S2466" s="23"/>
      <c r="T2466" s="100"/>
      <c r="U2466" s="99"/>
    </row>
    <row r="2467" spans="18:21" x14ac:dyDescent="0.2">
      <c r="R2467" s="22"/>
      <c r="S2467" s="23"/>
      <c r="T2467" s="100"/>
      <c r="U2467" s="99"/>
    </row>
    <row r="2468" spans="18:21" x14ac:dyDescent="0.2">
      <c r="R2468" s="22"/>
      <c r="S2468" s="23"/>
      <c r="T2468" s="100"/>
      <c r="U2468" s="99"/>
    </row>
    <row r="2469" spans="18:21" x14ac:dyDescent="0.2">
      <c r="R2469" s="22"/>
      <c r="S2469" s="23"/>
      <c r="T2469" s="100"/>
      <c r="U2469" s="99"/>
    </row>
    <row r="2470" spans="18:21" x14ac:dyDescent="0.2">
      <c r="R2470" s="22"/>
      <c r="S2470" s="23"/>
      <c r="T2470" s="100"/>
      <c r="U2470" s="99"/>
    </row>
    <row r="2471" spans="18:21" x14ac:dyDescent="0.2">
      <c r="R2471" s="22"/>
      <c r="S2471" s="23"/>
      <c r="T2471" s="100"/>
      <c r="U2471" s="99"/>
    </row>
    <row r="2472" spans="18:21" x14ac:dyDescent="0.2">
      <c r="R2472" s="22"/>
      <c r="S2472" s="23"/>
      <c r="T2472" s="100"/>
      <c r="U2472" s="99"/>
    </row>
    <row r="2473" spans="18:21" x14ac:dyDescent="0.2">
      <c r="R2473" s="22"/>
      <c r="S2473" s="23"/>
      <c r="T2473" s="100"/>
      <c r="U2473" s="99"/>
    </row>
    <row r="2474" spans="18:21" x14ac:dyDescent="0.2">
      <c r="R2474" s="22"/>
      <c r="S2474" s="23"/>
      <c r="T2474" s="100"/>
      <c r="U2474" s="99"/>
    </row>
    <row r="2475" spans="18:21" x14ac:dyDescent="0.2">
      <c r="R2475" s="22"/>
      <c r="S2475" s="23"/>
      <c r="T2475" s="100"/>
      <c r="U2475" s="99"/>
    </row>
    <row r="2476" spans="18:21" x14ac:dyDescent="0.2">
      <c r="R2476" s="22"/>
      <c r="S2476" s="23"/>
      <c r="T2476" s="100"/>
      <c r="U2476" s="99"/>
    </row>
    <row r="2477" spans="18:21" x14ac:dyDescent="0.2">
      <c r="R2477" s="22"/>
      <c r="S2477" s="23"/>
      <c r="T2477" s="100"/>
      <c r="U2477" s="99"/>
    </row>
    <row r="2478" spans="18:21" x14ac:dyDescent="0.2">
      <c r="R2478" s="22"/>
      <c r="S2478" s="23"/>
      <c r="T2478" s="100"/>
      <c r="U2478" s="99"/>
    </row>
    <row r="2479" spans="18:21" x14ac:dyDescent="0.2">
      <c r="R2479" s="22"/>
      <c r="S2479" s="23"/>
      <c r="T2479" s="100"/>
      <c r="U2479" s="99"/>
    </row>
    <row r="2480" spans="18:21" x14ac:dyDescent="0.2">
      <c r="R2480" s="22"/>
      <c r="S2480" s="23"/>
      <c r="T2480" s="100"/>
      <c r="U2480" s="99"/>
    </row>
    <row r="2481" spans="18:21" x14ac:dyDescent="0.2">
      <c r="R2481" s="22"/>
      <c r="S2481" s="23"/>
      <c r="T2481" s="100"/>
      <c r="U2481" s="99"/>
    </row>
    <row r="2482" spans="18:21" x14ac:dyDescent="0.2">
      <c r="R2482" s="22"/>
      <c r="S2482" s="23"/>
      <c r="T2482" s="100"/>
      <c r="U2482" s="99"/>
    </row>
    <row r="2483" spans="18:21" x14ac:dyDescent="0.2">
      <c r="R2483" s="22"/>
      <c r="S2483" s="23"/>
      <c r="T2483" s="100"/>
      <c r="U2483" s="99"/>
    </row>
    <row r="2484" spans="18:21" x14ac:dyDescent="0.2">
      <c r="R2484" s="22"/>
      <c r="S2484" s="23"/>
      <c r="T2484" s="100"/>
      <c r="U2484" s="99"/>
    </row>
    <row r="2485" spans="18:21" x14ac:dyDescent="0.2">
      <c r="R2485" s="22"/>
      <c r="S2485" s="23"/>
      <c r="T2485" s="100"/>
      <c r="U2485" s="99"/>
    </row>
    <row r="2486" spans="18:21" x14ac:dyDescent="0.2">
      <c r="R2486" s="22"/>
      <c r="S2486" s="23"/>
      <c r="T2486" s="100"/>
      <c r="U2486" s="99"/>
    </row>
    <row r="2487" spans="18:21" x14ac:dyDescent="0.2">
      <c r="R2487" s="22"/>
      <c r="S2487" s="23"/>
      <c r="T2487" s="100"/>
      <c r="U2487" s="99"/>
    </row>
    <row r="2488" spans="18:21" x14ac:dyDescent="0.2">
      <c r="R2488" s="22"/>
      <c r="S2488" s="23"/>
      <c r="T2488" s="100"/>
      <c r="U2488" s="99"/>
    </row>
    <row r="2489" spans="18:21" x14ac:dyDescent="0.2">
      <c r="R2489" s="22"/>
      <c r="S2489" s="23"/>
      <c r="T2489" s="100"/>
      <c r="U2489" s="99"/>
    </row>
    <row r="2490" spans="18:21" x14ac:dyDescent="0.2">
      <c r="R2490" s="22"/>
      <c r="S2490" s="23"/>
      <c r="T2490" s="100"/>
      <c r="U2490" s="99"/>
    </row>
    <row r="2491" spans="18:21" x14ac:dyDescent="0.2">
      <c r="R2491" s="22"/>
      <c r="S2491" s="23"/>
      <c r="T2491" s="100"/>
      <c r="U2491" s="99"/>
    </row>
    <row r="2492" spans="18:21" x14ac:dyDescent="0.2">
      <c r="R2492" s="22"/>
      <c r="S2492" s="23"/>
      <c r="T2492" s="100"/>
      <c r="U2492" s="99"/>
    </row>
    <row r="2493" spans="18:21" x14ac:dyDescent="0.2">
      <c r="R2493" s="22"/>
      <c r="S2493" s="23"/>
      <c r="T2493" s="100"/>
      <c r="U2493" s="99"/>
    </row>
    <row r="2494" spans="18:21" x14ac:dyDescent="0.2">
      <c r="R2494" s="22"/>
      <c r="S2494" s="23"/>
      <c r="T2494" s="100"/>
      <c r="U2494" s="99"/>
    </row>
    <row r="2495" spans="18:21" x14ac:dyDescent="0.2">
      <c r="R2495" s="22"/>
      <c r="S2495" s="23"/>
      <c r="T2495" s="100"/>
      <c r="U2495" s="99"/>
    </row>
    <row r="2496" spans="18:21" x14ac:dyDescent="0.2">
      <c r="R2496" s="22"/>
      <c r="S2496" s="23"/>
      <c r="T2496" s="100"/>
      <c r="U2496" s="99"/>
    </row>
    <row r="2497" spans="18:21" x14ac:dyDescent="0.2">
      <c r="R2497" s="22"/>
      <c r="S2497" s="23"/>
      <c r="T2497" s="100"/>
      <c r="U2497" s="99"/>
    </row>
    <row r="2498" spans="18:21" x14ac:dyDescent="0.2">
      <c r="R2498" s="22"/>
      <c r="S2498" s="23"/>
      <c r="T2498" s="100"/>
      <c r="U2498" s="99"/>
    </row>
    <row r="2499" spans="18:21" x14ac:dyDescent="0.2">
      <c r="R2499" s="22"/>
      <c r="S2499" s="23"/>
      <c r="T2499" s="100"/>
      <c r="U2499" s="99"/>
    </row>
    <row r="2500" spans="18:21" x14ac:dyDescent="0.2">
      <c r="R2500" s="22"/>
      <c r="S2500" s="23"/>
      <c r="T2500" s="100"/>
      <c r="U2500" s="99"/>
    </row>
    <row r="2501" spans="18:21" x14ac:dyDescent="0.2">
      <c r="R2501" s="22"/>
      <c r="S2501" s="23"/>
      <c r="T2501" s="100"/>
      <c r="U2501" s="99"/>
    </row>
    <row r="2502" spans="18:21" x14ac:dyDescent="0.2">
      <c r="R2502" s="22"/>
      <c r="S2502" s="23"/>
      <c r="T2502" s="100"/>
      <c r="U2502" s="99"/>
    </row>
    <row r="2503" spans="18:21" x14ac:dyDescent="0.2">
      <c r="R2503" s="22"/>
      <c r="S2503" s="23"/>
      <c r="T2503" s="100"/>
      <c r="U2503" s="99"/>
    </row>
    <row r="2504" spans="18:21" x14ac:dyDescent="0.2">
      <c r="R2504" s="22"/>
      <c r="S2504" s="23"/>
      <c r="T2504" s="100"/>
      <c r="U2504" s="99"/>
    </row>
    <row r="2505" spans="18:21" x14ac:dyDescent="0.2">
      <c r="R2505" s="22"/>
      <c r="S2505" s="23"/>
      <c r="T2505" s="100"/>
      <c r="U2505" s="99"/>
    </row>
    <row r="2506" spans="18:21" x14ac:dyDescent="0.2">
      <c r="R2506" s="22"/>
      <c r="S2506" s="23"/>
      <c r="T2506" s="100"/>
      <c r="U2506" s="99"/>
    </row>
    <row r="2507" spans="18:21" x14ac:dyDescent="0.2">
      <c r="R2507" s="22"/>
      <c r="S2507" s="23"/>
      <c r="T2507" s="100"/>
      <c r="U2507" s="99"/>
    </row>
    <row r="2508" spans="18:21" x14ac:dyDescent="0.2">
      <c r="R2508" s="22"/>
      <c r="S2508" s="23"/>
      <c r="T2508" s="100"/>
      <c r="U2508" s="99"/>
    </row>
    <row r="2509" spans="18:21" x14ac:dyDescent="0.2">
      <c r="R2509" s="22"/>
      <c r="S2509" s="23"/>
      <c r="T2509" s="100"/>
      <c r="U2509" s="99"/>
    </row>
    <row r="2510" spans="18:21" x14ac:dyDescent="0.2">
      <c r="R2510" s="22"/>
      <c r="S2510" s="23"/>
      <c r="T2510" s="100"/>
      <c r="U2510" s="99"/>
    </row>
    <row r="2511" spans="18:21" x14ac:dyDescent="0.2">
      <c r="R2511" s="22"/>
      <c r="S2511" s="23"/>
      <c r="T2511" s="100"/>
      <c r="U2511" s="99"/>
    </row>
    <row r="2512" spans="18:21" x14ac:dyDescent="0.2">
      <c r="R2512" s="22"/>
      <c r="S2512" s="23"/>
      <c r="T2512" s="100"/>
      <c r="U2512" s="99"/>
    </row>
    <row r="2513" spans="18:21" x14ac:dyDescent="0.2">
      <c r="R2513" s="22"/>
      <c r="S2513" s="23"/>
      <c r="T2513" s="100"/>
      <c r="U2513" s="99"/>
    </row>
    <row r="2514" spans="18:21" x14ac:dyDescent="0.2">
      <c r="R2514" s="22"/>
      <c r="S2514" s="23"/>
      <c r="T2514" s="100"/>
      <c r="U2514" s="99"/>
    </row>
    <row r="2515" spans="18:21" x14ac:dyDescent="0.2">
      <c r="R2515" s="22"/>
      <c r="S2515" s="23"/>
      <c r="T2515" s="100"/>
      <c r="U2515" s="99"/>
    </row>
    <row r="2516" spans="18:21" x14ac:dyDescent="0.2">
      <c r="R2516" s="22"/>
      <c r="S2516" s="23"/>
      <c r="T2516" s="100"/>
      <c r="U2516" s="99"/>
    </row>
    <row r="2517" spans="18:21" x14ac:dyDescent="0.2">
      <c r="R2517" s="22"/>
      <c r="S2517" s="23"/>
      <c r="T2517" s="100"/>
      <c r="U2517" s="99"/>
    </row>
    <row r="2518" spans="18:21" x14ac:dyDescent="0.2">
      <c r="R2518" s="22"/>
      <c r="S2518" s="23"/>
      <c r="T2518" s="100"/>
      <c r="U2518" s="99"/>
    </row>
    <row r="2519" spans="18:21" x14ac:dyDescent="0.2">
      <c r="R2519" s="22"/>
      <c r="S2519" s="23"/>
      <c r="T2519" s="100"/>
      <c r="U2519" s="99"/>
    </row>
    <row r="2520" spans="18:21" x14ac:dyDescent="0.2">
      <c r="R2520" s="22"/>
      <c r="S2520" s="23"/>
      <c r="T2520" s="100"/>
      <c r="U2520" s="99"/>
    </row>
    <row r="2521" spans="18:21" x14ac:dyDescent="0.2">
      <c r="R2521" s="22"/>
      <c r="S2521" s="23"/>
      <c r="T2521" s="100"/>
      <c r="U2521" s="99"/>
    </row>
    <row r="2522" spans="18:21" x14ac:dyDescent="0.2">
      <c r="R2522" s="22"/>
      <c r="S2522" s="23"/>
      <c r="T2522" s="100"/>
      <c r="U2522" s="99"/>
    </row>
    <row r="2523" spans="18:21" x14ac:dyDescent="0.2">
      <c r="R2523" s="22"/>
      <c r="S2523" s="23"/>
      <c r="T2523" s="100"/>
      <c r="U2523" s="99"/>
    </row>
    <row r="2524" spans="18:21" x14ac:dyDescent="0.2">
      <c r="R2524" s="22"/>
      <c r="S2524" s="23"/>
      <c r="T2524" s="100"/>
      <c r="U2524" s="99"/>
    </row>
    <row r="2525" spans="18:21" x14ac:dyDescent="0.2">
      <c r="R2525" s="22"/>
      <c r="S2525" s="23"/>
      <c r="T2525" s="100"/>
      <c r="U2525" s="99"/>
    </row>
    <row r="2526" spans="18:21" x14ac:dyDescent="0.2">
      <c r="R2526" s="22"/>
      <c r="S2526" s="23"/>
      <c r="T2526" s="100"/>
      <c r="U2526" s="99"/>
    </row>
    <row r="2527" spans="18:21" x14ac:dyDescent="0.2">
      <c r="R2527" s="22"/>
      <c r="S2527" s="23"/>
      <c r="T2527" s="100"/>
      <c r="U2527" s="99"/>
    </row>
    <row r="2528" spans="18:21" x14ac:dyDescent="0.2">
      <c r="R2528" s="22"/>
      <c r="S2528" s="23"/>
      <c r="T2528" s="100"/>
      <c r="U2528" s="99"/>
    </row>
    <row r="2529" spans="18:21" x14ac:dyDescent="0.2">
      <c r="R2529" s="22"/>
      <c r="S2529" s="23"/>
      <c r="T2529" s="100"/>
      <c r="U2529" s="99"/>
    </row>
    <row r="2530" spans="18:21" x14ac:dyDescent="0.2">
      <c r="R2530" s="22"/>
      <c r="S2530" s="23"/>
      <c r="T2530" s="100"/>
      <c r="U2530" s="99"/>
    </row>
    <row r="2531" spans="18:21" x14ac:dyDescent="0.2">
      <c r="R2531" s="22"/>
      <c r="S2531" s="23"/>
      <c r="T2531" s="100"/>
      <c r="U2531" s="99"/>
    </row>
    <row r="2532" spans="18:21" x14ac:dyDescent="0.2">
      <c r="R2532" s="22"/>
      <c r="S2532" s="23"/>
      <c r="T2532" s="100"/>
      <c r="U2532" s="99"/>
    </row>
    <row r="2533" spans="18:21" x14ac:dyDescent="0.2">
      <c r="R2533" s="22"/>
      <c r="S2533" s="23"/>
      <c r="T2533" s="100"/>
      <c r="U2533" s="99"/>
    </row>
    <row r="2534" spans="18:21" x14ac:dyDescent="0.2">
      <c r="R2534" s="22"/>
      <c r="S2534" s="23"/>
      <c r="T2534" s="100"/>
      <c r="U2534" s="99"/>
    </row>
    <row r="2535" spans="18:21" x14ac:dyDescent="0.2">
      <c r="R2535" s="22"/>
      <c r="S2535" s="23"/>
      <c r="T2535" s="100"/>
      <c r="U2535" s="99"/>
    </row>
    <row r="2536" spans="18:21" x14ac:dyDescent="0.2">
      <c r="R2536" s="22"/>
      <c r="S2536" s="23"/>
      <c r="T2536" s="100"/>
      <c r="U2536" s="99"/>
    </row>
    <row r="2537" spans="18:21" x14ac:dyDescent="0.2">
      <c r="R2537" s="22"/>
      <c r="S2537" s="23"/>
      <c r="T2537" s="100"/>
      <c r="U2537" s="99"/>
    </row>
    <row r="2538" spans="18:21" x14ac:dyDescent="0.2">
      <c r="R2538" s="22"/>
      <c r="S2538" s="23"/>
      <c r="T2538" s="100"/>
      <c r="U2538" s="99"/>
    </row>
    <row r="2539" spans="18:21" x14ac:dyDescent="0.2">
      <c r="R2539" s="22"/>
      <c r="S2539" s="23"/>
      <c r="T2539" s="100"/>
      <c r="U2539" s="99"/>
    </row>
    <row r="2540" spans="18:21" x14ac:dyDescent="0.2">
      <c r="R2540" s="22"/>
      <c r="S2540" s="23"/>
      <c r="T2540" s="100"/>
      <c r="U2540" s="99"/>
    </row>
    <row r="2541" spans="18:21" x14ac:dyDescent="0.2">
      <c r="R2541" s="22"/>
      <c r="S2541" s="23"/>
      <c r="T2541" s="100"/>
      <c r="U2541" s="99"/>
    </row>
    <row r="2542" spans="18:21" x14ac:dyDescent="0.2">
      <c r="R2542" s="22"/>
      <c r="S2542" s="23"/>
      <c r="T2542" s="100"/>
      <c r="U2542" s="99"/>
    </row>
    <row r="2543" spans="18:21" x14ac:dyDescent="0.2">
      <c r="R2543" s="22"/>
      <c r="S2543" s="23"/>
      <c r="T2543" s="100"/>
      <c r="U2543" s="99"/>
    </row>
    <row r="2544" spans="18:21" x14ac:dyDescent="0.2">
      <c r="R2544" s="22"/>
      <c r="S2544" s="23"/>
      <c r="T2544" s="100"/>
      <c r="U2544" s="99"/>
    </row>
    <row r="2545" spans="18:21" x14ac:dyDescent="0.2">
      <c r="R2545" s="22"/>
      <c r="S2545" s="23"/>
      <c r="T2545" s="100"/>
      <c r="U2545" s="99"/>
    </row>
    <row r="2546" spans="18:21" x14ac:dyDescent="0.2">
      <c r="R2546" s="22"/>
      <c r="S2546" s="23"/>
      <c r="T2546" s="100"/>
      <c r="U2546" s="99"/>
    </row>
    <row r="2547" spans="18:21" x14ac:dyDescent="0.2">
      <c r="R2547" s="22"/>
      <c r="S2547" s="23"/>
      <c r="T2547" s="100"/>
      <c r="U2547" s="99"/>
    </row>
    <row r="2548" spans="18:21" x14ac:dyDescent="0.2">
      <c r="R2548" s="22"/>
      <c r="S2548" s="23"/>
      <c r="T2548" s="100"/>
      <c r="U2548" s="99"/>
    </row>
    <row r="2549" spans="18:21" x14ac:dyDescent="0.2">
      <c r="R2549" s="22"/>
      <c r="S2549" s="23"/>
      <c r="T2549" s="100"/>
      <c r="U2549" s="99"/>
    </row>
    <row r="2550" spans="18:21" x14ac:dyDescent="0.2">
      <c r="R2550" s="22"/>
      <c r="S2550" s="23"/>
      <c r="T2550" s="100"/>
      <c r="U2550" s="99"/>
    </row>
    <row r="2551" spans="18:21" x14ac:dyDescent="0.2">
      <c r="R2551" s="22"/>
      <c r="S2551" s="23"/>
      <c r="T2551" s="100"/>
      <c r="U2551" s="99"/>
    </row>
    <row r="2552" spans="18:21" x14ac:dyDescent="0.2">
      <c r="R2552" s="22"/>
      <c r="S2552" s="23"/>
      <c r="T2552" s="100"/>
      <c r="U2552" s="99"/>
    </row>
    <row r="2553" spans="18:21" x14ac:dyDescent="0.2">
      <c r="R2553" s="22"/>
      <c r="S2553" s="23"/>
      <c r="T2553" s="100"/>
      <c r="U2553" s="99"/>
    </row>
    <row r="2554" spans="18:21" x14ac:dyDescent="0.2">
      <c r="R2554" s="22"/>
      <c r="S2554" s="23"/>
      <c r="T2554" s="100"/>
      <c r="U2554" s="99"/>
    </row>
    <row r="2555" spans="18:21" x14ac:dyDescent="0.2">
      <c r="R2555" s="22"/>
      <c r="S2555" s="23"/>
      <c r="T2555" s="100"/>
      <c r="U2555" s="99"/>
    </row>
    <row r="2556" spans="18:21" x14ac:dyDescent="0.2">
      <c r="R2556" s="22"/>
      <c r="S2556" s="23"/>
      <c r="T2556" s="100"/>
      <c r="U2556" s="99"/>
    </row>
    <row r="2557" spans="18:21" x14ac:dyDescent="0.2">
      <c r="R2557" s="22"/>
      <c r="S2557" s="23"/>
      <c r="T2557" s="100"/>
      <c r="U2557" s="99"/>
    </row>
    <row r="2558" spans="18:21" x14ac:dyDescent="0.2">
      <c r="R2558" s="22"/>
      <c r="S2558" s="23"/>
      <c r="T2558" s="100"/>
      <c r="U2558" s="99"/>
    </row>
    <row r="2559" spans="18:21" x14ac:dyDescent="0.2">
      <c r="R2559" s="22"/>
      <c r="S2559" s="23"/>
      <c r="T2559" s="100"/>
      <c r="U2559" s="99"/>
    </row>
    <row r="2560" spans="18:21" x14ac:dyDescent="0.2">
      <c r="R2560" s="22"/>
      <c r="S2560" s="23"/>
      <c r="T2560" s="100"/>
      <c r="U2560" s="99"/>
    </row>
    <row r="2561" spans="18:21" x14ac:dyDescent="0.2">
      <c r="R2561" s="22"/>
      <c r="S2561" s="23"/>
      <c r="T2561" s="100"/>
      <c r="U2561" s="99"/>
    </row>
    <row r="2562" spans="18:21" x14ac:dyDescent="0.2">
      <c r="R2562" s="22"/>
      <c r="S2562" s="23"/>
      <c r="T2562" s="100"/>
      <c r="U2562" s="99"/>
    </row>
    <row r="2563" spans="18:21" x14ac:dyDescent="0.2">
      <c r="R2563" s="22"/>
      <c r="S2563" s="23"/>
      <c r="T2563" s="100"/>
      <c r="U2563" s="99"/>
    </row>
    <row r="2564" spans="18:21" x14ac:dyDescent="0.2">
      <c r="R2564" s="22"/>
      <c r="S2564" s="23"/>
      <c r="T2564" s="100"/>
      <c r="U2564" s="99"/>
    </row>
    <row r="2565" spans="18:21" x14ac:dyDescent="0.2">
      <c r="R2565" s="22"/>
      <c r="S2565" s="23"/>
      <c r="T2565" s="100"/>
      <c r="U2565" s="99"/>
    </row>
    <row r="2566" spans="18:21" x14ac:dyDescent="0.2">
      <c r="R2566" s="22"/>
      <c r="S2566" s="23"/>
      <c r="T2566" s="100"/>
      <c r="U2566" s="99"/>
    </row>
    <row r="2567" spans="18:21" x14ac:dyDescent="0.2">
      <c r="R2567" s="22"/>
      <c r="S2567" s="23"/>
      <c r="T2567" s="100"/>
      <c r="U2567" s="99"/>
    </row>
    <row r="2568" spans="18:21" x14ac:dyDescent="0.2">
      <c r="R2568" s="22"/>
      <c r="S2568" s="23"/>
      <c r="T2568" s="100"/>
      <c r="U2568" s="99"/>
    </row>
    <row r="2569" spans="18:21" x14ac:dyDescent="0.2">
      <c r="R2569" s="22"/>
      <c r="S2569" s="23"/>
      <c r="T2569" s="100"/>
      <c r="U2569" s="99"/>
    </row>
    <row r="2570" spans="18:21" x14ac:dyDescent="0.2">
      <c r="R2570" s="22"/>
      <c r="S2570" s="23"/>
      <c r="T2570" s="100"/>
      <c r="U2570" s="99"/>
    </row>
    <row r="2571" spans="18:21" x14ac:dyDescent="0.2">
      <c r="R2571" s="22"/>
      <c r="S2571" s="23"/>
      <c r="T2571" s="100"/>
      <c r="U2571" s="99"/>
    </row>
    <row r="2572" spans="18:21" x14ac:dyDescent="0.2">
      <c r="R2572" s="22"/>
      <c r="S2572" s="23"/>
      <c r="T2572" s="100"/>
      <c r="U2572" s="99"/>
    </row>
    <row r="2573" spans="18:21" x14ac:dyDescent="0.2">
      <c r="R2573" s="22"/>
      <c r="S2573" s="23"/>
      <c r="T2573" s="100"/>
      <c r="U2573" s="99"/>
    </row>
    <row r="2574" spans="18:21" x14ac:dyDescent="0.2">
      <c r="R2574" s="22"/>
      <c r="S2574" s="23"/>
      <c r="T2574" s="100"/>
      <c r="U2574" s="99"/>
    </row>
    <row r="2575" spans="18:21" x14ac:dyDescent="0.2">
      <c r="R2575" s="22"/>
      <c r="S2575" s="23"/>
      <c r="T2575" s="100"/>
      <c r="U2575" s="99"/>
    </row>
    <row r="2576" spans="18:21" x14ac:dyDescent="0.2">
      <c r="R2576" s="22"/>
      <c r="S2576" s="23"/>
      <c r="T2576" s="100"/>
      <c r="U2576" s="99"/>
    </row>
    <row r="2577" spans="18:21" x14ac:dyDescent="0.2">
      <c r="R2577" s="22"/>
      <c r="S2577" s="23"/>
      <c r="T2577" s="100"/>
      <c r="U2577" s="99"/>
    </row>
    <row r="2578" spans="18:21" x14ac:dyDescent="0.2">
      <c r="R2578" s="22"/>
      <c r="S2578" s="23"/>
      <c r="T2578" s="100"/>
      <c r="U2578" s="99"/>
    </row>
    <row r="2579" spans="18:21" x14ac:dyDescent="0.2">
      <c r="R2579" s="22"/>
      <c r="S2579" s="23"/>
      <c r="T2579" s="100"/>
      <c r="U2579" s="99"/>
    </row>
    <row r="2580" spans="18:21" x14ac:dyDescent="0.2">
      <c r="R2580" s="22"/>
      <c r="S2580" s="23"/>
      <c r="T2580" s="100"/>
      <c r="U2580" s="99"/>
    </row>
    <row r="2581" spans="18:21" x14ac:dyDescent="0.2">
      <c r="R2581" s="22"/>
      <c r="S2581" s="23"/>
      <c r="T2581" s="100"/>
      <c r="U2581" s="99"/>
    </row>
    <row r="2582" spans="18:21" x14ac:dyDescent="0.2">
      <c r="R2582" s="22"/>
      <c r="S2582" s="23"/>
      <c r="T2582" s="100"/>
      <c r="U2582" s="99"/>
    </row>
    <row r="2583" spans="18:21" x14ac:dyDescent="0.2">
      <c r="R2583" s="22"/>
      <c r="S2583" s="23"/>
      <c r="T2583" s="100"/>
      <c r="U2583" s="99"/>
    </row>
    <row r="2584" spans="18:21" x14ac:dyDescent="0.2">
      <c r="R2584" s="22"/>
      <c r="S2584" s="23"/>
      <c r="T2584" s="100"/>
      <c r="U2584" s="99"/>
    </row>
    <row r="2585" spans="18:21" x14ac:dyDescent="0.2">
      <c r="R2585" s="22"/>
      <c r="S2585" s="23"/>
      <c r="T2585" s="100"/>
      <c r="U2585" s="99"/>
    </row>
    <row r="2586" spans="18:21" x14ac:dyDescent="0.2">
      <c r="R2586" s="22"/>
      <c r="S2586" s="23"/>
      <c r="T2586" s="100"/>
      <c r="U2586" s="99"/>
    </row>
    <row r="2587" spans="18:21" x14ac:dyDescent="0.2">
      <c r="R2587" s="22"/>
      <c r="S2587" s="23"/>
      <c r="T2587" s="100"/>
      <c r="U2587" s="99"/>
    </row>
    <row r="2588" spans="18:21" x14ac:dyDescent="0.2">
      <c r="R2588" s="22"/>
      <c r="S2588" s="23"/>
      <c r="T2588" s="100"/>
      <c r="U2588" s="99"/>
    </row>
    <row r="2589" spans="18:21" x14ac:dyDescent="0.2">
      <c r="R2589" s="22"/>
      <c r="S2589" s="23"/>
      <c r="T2589" s="100"/>
      <c r="U2589" s="99"/>
    </row>
    <row r="2590" spans="18:21" x14ac:dyDescent="0.2">
      <c r="R2590" s="22"/>
      <c r="S2590" s="23"/>
      <c r="T2590" s="100"/>
      <c r="U2590" s="99"/>
    </row>
    <row r="2591" spans="18:21" x14ac:dyDescent="0.2">
      <c r="R2591" s="22"/>
      <c r="S2591" s="23"/>
      <c r="T2591" s="100"/>
      <c r="U2591" s="99"/>
    </row>
    <row r="2592" spans="18:21" x14ac:dyDescent="0.2">
      <c r="R2592" s="22"/>
      <c r="S2592" s="23"/>
      <c r="T2592" s="100"/>
      <c r="U2592" s="99"/>
    </row>
    <row r="2593" spans="18:21" x14ac:dyDescent="0.2">
      <c r="R2593" s="22"/>
      <c r="S2593" s="23"/>
      <c r="T2593" s="100"/>
      <c r="U2593" s="99"/>
    </row>
    <row r="2594" spans="18:21" x14ac:dyDescent="0.2">
      <c r="R2594" s="22"/>
      <c r="S2594" s="23"/>
      <c r="T2594" s="100"/>
      <c r="U2594" s="99"/>
    </row>
    <row r="2595" spans="18:21" x14ac:dyDescent="0.2">
      <c r="R2595" s="22"/>
      <c r="S2595" s="23"/>
      <c r="T2595" s="100"/>
      <c r="U2595" s="99"/>
    </row>
    <row r="2596" spans="18:21" x14ac:dyDescent="0.2">
      <c r="R2596" s="22"/>
      <c r="S2596" s="23"/>
      <c r="T2596" s="100"/>
      <c r="U2596" s="99"/>
    </row>
    <row r="2597" spans="18:21" x14ac:dyDescent="0.2">
      <c r="R2597" s="22"/>
      <c r="S2597" s="23"/>
      <c r="T2597" s="100"/>
      <c r="U2597" s="99"/>
    </row>
    <row r="2598" spans="18:21" x14ac:dyDescent="0.2">
      <c r="R2598" s="22"/>
      <c r="S2598" s="23"/>
      <c r="T2598" s="100"/>
      <c r="U2598" s="99"/>
    </row>
    <row r="2599" spans="18:21" x14ac:dyDescent="0.2">
      <c r="R2599" s="22"/>
      <c r="S2599" s="23"/>
      <c r="T2599" s="100"/>
      <c r="U2599" s="99"/>
    </row>
    <row r="2600" spans="18:21" x14ac:dyDescent="0.2">
      <c r="R2600" s="22"/>
      <c r="S2600" s="23"/>
      <c r="T2600" s="100"/>
      <c r="U2600" s="99"/>
    </row>
    <row r="2601" spans="18:21" x14ac:dyDescent="0.2">
      <c r="R2601" s="22"/>
      <c r="S2601" s="23"/>
      <c r="T2601" s="100"/>
      <c r="U2601" s="99"/>
    </row>
    <row r="2602" spans="18:21" x14ac:dyDescent="0.2">
      <c r="R2602" s="22"/>
      <c r="S2602" s="23"/>
      <c r="T2602" s="100"/>
      <c r="U2602" s="99"/>
    </row>
    <row r="2603" spans="18:21" x14ac:dyDescent="0.2">
      <c r="R2603" s="22"/>
      <c r="S2603" s="23"/>
      <c r="T2603" s="100"/>
      <c r="U2603" s="99"/>
    </row>
    <row r="2604" spans="18:21" x14ac:dyDescent="0.2">
      <c r="R2604" s="22"/>
      <c r="S2604" s="23"/>
      <c r="T2604" s="100"/>
      <c r="U2604" s="99"/>
    </row>
    <row r="2605" spans="18:21" x14ac:dyDescent="0.2">
      <c r="R2605" s="22"/>
      <c r="S2605" s="23"/>
      <c r="T2605" s="100"/>
      <c r="U2605" s="99"/>
    </row>
    <row r="2606" spans="18:21" x14ac:dyDescent="0.2">
      <c r="R2606" s="22"/>
      <c r="S2606" s="23"/>
      <c r="T2606" s="100"/>
      <c r="U2606" s="99"/>
    </row>
    <row r="2607" spans="18:21" x14ac:dyDescent="0.2">
      <c r="R2607" s="22"/>
      <c r="S2607" s="23"/>
      <c r="T2607" s="100"/>
      <c r="U2607" s="99"/>
    </row>
    <row r="2608" spans="18:21" x14ac:dyDescent="0.2">
      <c r="R2608" s="22"/>
      <c r="S2608" s="23"/>
      <c r="T2608" s="100"/>
      <c r="U2608" s="99"/>
    </row>
    <row r="2609" spans="18:21" x14ac:dyDescent="0.2">
      <c r="R2609" s="22"/>
      <c r="S2609" s="23"/>
      <c r="T2609" s="100"/>
      <c r="U2609" s="99"/>
    </row>
    <row r="2610" spans="18:21" x14ac:dyDescent="0.2">
      <c r="R2610" s="22"/>
      <c r="S2610" s="23"/>
      <c r="T2610" s="100"/>
      <c r="U2610" s="99"/>
    </row>
    <row r="2611" spans="18:21" x14ac:dyDescent="0.2">
      <c r="R2611" s="22"/>
      <c r="S2611" s="23"/>
      <c r="T2611" s="100"/>
      <c r="U2611" s="99"/>
    </row>
    <row r="2612" spans="18:21" x14ac:dyDescent="0.2">
      <c r="R2612" s="22"/>
      <c r="S2612" s="23"/>
      <c r="T2612" s="100"/>
      <c r="U2612" s="99"/>
    </row>
    <row r="2613" spans="18:21" x14ac:dyDescent="0.2">
      <c r="R2613" s="22"/>
      <c r="S2613" s="23"/>
      <c r="T2613" s="100"/>
      <c r="U2613" s="99"/>
    </row>
    <row r="2614" spans="18:21" x14ac:dyDescent="0.2">
      <c r="R2614" s="22"/>
      <c r="S2614" s="23"/>
      <c r="T2614" s="100"/>
      <c r="U2614" s="99"/>
    </row>
    <row r="2615" spans="18:21" x14ac:dyDescent="0.2">
      <c r="R2615" s="22"/>
      <c r="S2615" s="23"/>
      <c r="T2615" s="100"/>
      <c r="U2615" s="99"/>
    </row>
    <row r="2616" spans="18:21" x14ac:dyDescent="0.2">
      <c r="R2616" s="22"/>
      <c r="S2616" s="23"/>
      <c r="T2616" s="100"/>
      <c r="U2616" s="99"/>
    </row>
    <row r="2617" spans="18:21" x14ac:dyDescent="0.2">
      <c r="R2617" s="22"/>
      <c r="S2617" s="23"/>
      <c r="T2617" s="100"/>
      <c r="U2617" s="99"/>
    </row>
    <row r="2618" spans="18:21" x14ac:dyDescent="0.2">
      <c r="R2618" s="22"/>
      <c r="S2618" s="23"/>
      <c r="T2618" s="100"/>
      <c r="U2618" s="99"/>
    </row>
    <row r="2619" spans="18:21" x14ac:dyDescent="0.2">
      <c r="R2619" s="22"/>
      <c r="S2619" s="23"/>
      <c r="T2619" s="100"/>
      <c r="U2619" s="99"/>
    </row>
    <row r="2620" spans="18:21" x14ac:dyDescent="0.2">
      <c r="R2620" s="22"/>
      <c r="S2620" s="23"/>
      <c r="T2620" s="100"/>
      <c r="U2620" s="99"/>
    </row>
    <row r="2621" spans="18:21" x14ac:dyDescent="0.2">
      <c r="R2621" s="22"/>
      <c r="S2621" s="23"/>
      <c r="T2621" s="100"/>
      <c r="U2621" s="99"/>
    </row>
    <row r="2622" spans="18:21" x14ac:dyDescent="0.2">
      <c r="R2622" s="22"/>
      <c r="S2622" s="23"/>
      <c r="T2622" s="100"/>
      <c r="U2622" s="99"/>
    </row>
    <row r="2623" spans="18:21" x14ac:dyDescent="0.2">
      <c r="R2623" s="22"/>
      <c r="S2623" s="23"/>
      <c r="T2623" s="100"/>
      <c r="U2623" s="99"/>
    </row>
    <row r="2624" spans="18:21" x14ac:dyDescent="0.2">
      <c r="R2624" s="22"/>
      <c r="S2624" s="23"/>
      <c r="T2624" s="100"/>
      <c r="U2624" s="99"/>
    </row>
    <row r="2625" spans="18:21" x14ac:dyDescent="0.2">
      <c r="R2625" s="22"/>
      <c r="S2625" s="23"/>
      <c r="T2625" s="100"/>
      <c r="U2625" s="99"/>
    </row>
    <row r="2626" spans="18:21" x14ac:dyDescent="0.2">
      <c r="R2626" s="22"/>
      <c r="S2626" s="23"/>
      <c r="T2626" s="100"/>
      <c r="U2626" s="99"/>
    </row>
    <row r="2627" spans="18:21" x14ac:dyDescent="0.2">
      <c r="R2627" s="22"/>
      <c r="S2627" s="23"/>
      <c r="T2627" s="100"/>
      <c r="U2627" s="99"/>
    </row>
    <row r="2628" spans="18:21" x14ac:dyDescent="0.2">
      <c r="R2628" s="22"/>
      <c r="S2628" s="23"/>
      <c r="T2628" s="100"/>
      <c r="U2628" s="99"/>
    </row>
    <row r="2629" spans="18:21" x14ac:dyDescent="0.2">
      <c r="R2629" s="22"/>
      <c r="S2629" s="23"/>
      <c r="T2629" s="100"/>
      <c r="U2629" s="99"/>
    </row>
    <row r="2630" spans="18:21" x14ac:dyDescent="0.2">
      <c r="R2630" s="22"/>
      <c r="S2630" s="23"/>
      <c r="T2630" s="100"/>
      <c r="U2630" s="99"/>
    </row>
    <row r="2631" spans="18:21" x14ac:dyDescent="0.2">
      <c r="R2631" s="22"/>
      <c r="S2631" s="23"/>
      <c r="T2631" s="100"/>
      <c r="U2631" s="99"/>
    </row>
    <row r="2632" spans="18:21" x14ac:dyDescent="0.2">
      <c r="R2632" s="22"/>
      <c r="S2632" s="23"/>
      <c r="T2632" s="100"/>
      <c r="U2632" s="99"/>
    </row>
    <row r="2633" spans="18:21" x14ac:dyDescent="0.2">
      <c r="R2633" s="22"/>
      <c r="S2633" s="23"/>
      <c r="T2633" s="100"/>
      <c r="U2633" s="99"/>
    </row>
    <row r="2634" spans="18:21" x14ac:dyDescent="0.2">
      <c r="R2634" s="22"/>
      <c r="S2634" s="23"/>
      <c r="T2634" s="100"/>
      <c r="U2634" s="99"/>
    </row>
    <row r="2635" spans="18:21" x14ac:dyDescent="0.2">
      <c r="R2635" s="22"/>
      <c r="S2635" s="23"/>
      <c r="T2635" s="100"/>
      <c r="U2635" s="99"/>
    </row>
    <row r="2636" spans="18:21" x14ac:dyDescent="0.2">
      <c r="R2636" s="22"/>
      <c r="S2636" s="23"/>
      <c r="T2636" s="100"/>
      <c r="U2636" s="99"/>
    </row>
    <row r="2637" spans="18:21" x14ac:dyDescent="0.2">
      <c r="R2637" s="22"/>
      <c r="S2637" s="23"/>
      <c r="T2637" s="100"/>
      <c r="U2637" s="99"/>
    </row>
    <row r="2638" spans="18:21" x14ac:dyDescent="0.2">
      <c r="R2638" s="22"/>
      <c r="S2638" s="23"/>
      <c r="T2638" s="100"/>
      <c r="U2638" s="99"/>
    </row>
    <row r="2639" spans="18:21" x14ac:dyDescent="0.2">
      <c r="R2639" s="22"/>
      <c r="S2639" s="23"/>
      <c r="T2639" s="100"/>
      <c r="U2639" s="99"/>
    </row>
    <row r="2640" spans="18:21" x14ac:dyDescent="0.2">
      <c r="R2640" s="22"/>
      <c r="S2640" s="23"/>
      <c r="T2640" s="100"/>
      <c r="U2640" s="99"/>
    </row>
    <row r="2641" spans="18:21" x14ac:dyDescent="0.2">
      <c r="R2641" s="22"/>
      <c r="S2641" s="23"/>
      <c r="T2641" s="100"/>
      <c r="U2641" s="99"/>
    </row>
    <row r="2642" spans="18:21" x14ac:dyDescent="0.2">
      <c r="R2642" s="22"/>
      <c r="S2642" s="23"/>
      <c r="T2642" s="100"/>
      <c r="U2642" s="99"/>
    </row>
    <row r="2643" spans="18:21" x14ac:dyDescent="0.2">
      <c r="R2643" s="22"/>
      <c r="S2643" s="23"/>
      <c r="T2643" s="100"/>
      <c r="U2643" s="99"/>
    </row>
    <row r="2644" spans="18:21" x14ac:dyDescent="0.2">
      <c r="R2644" s="22"/>
      <c r="S2644" s="23"/>
      <c r="T2644" s="100"/>
      <c r="U2644" s="99"/>
    </row>
    <row r="2645" spans="18:21" x14ac:dyDescent="0.2">
      <c r="R2645" s="22"/>
      <c r="S2645" s="23"/>
      <c r="T2645" s="100"/>
      <c r="U2645" s="99"/>
    </row>
    <row r="2646" spans="18:21" x14ac:dyDescent="0.2">
      <c r="R2646" s="22"/>
      <c r="S2646" s="23"/>
      <c r="T2646" s="100"/>
      <c r="U2646" s="99"/>
    </row>
    <row r="2647" spans="18:21" x14ac:dyDescent="0.2">
      <c r="R2647" s="22"/>
      <c r="S2647" s="23"/>
      <c r="T2647" s="100"/>
      <c r="U2647" s="99"/>
    </row>
    <row r="2648" spans="18:21" x14ac:dyDescent="0.2">
      <c r="R2648" s="22"/>
      <c r="S2648" s="23"/>
      <c r="T2648" s="100"/>
      <c r="U2648" s="99"/>
    </row>
    <row r="2649" spans="18:21" x14ac:dyDescent="0.2">
      <c r="R2649" s="22"/>
      <c r="S2649" s="23"/>
      <c r="T2649" s="100"/>
      <c r="U2649" s="99"/>
    </row>
    <row r="2650" spans="18:21" x14ac:dyDescent="0.2">
      <c r="R2650" s="22"/>
      <c r="S2650" s="23"/>
      <c r="T2650" s="100"/>
      <c r="U2650" s="99"/>
    </row>
    <row r="2651" spans="18:21" x14ac:dyDescent="0.2">
      <c r="R2651" s="22"/>
      <c r="S2651" s="23"/>
      <c r="T2651" s="100"/>
      <c r="U2651" s="99"/>
    </row>
    <row r="2652" spans="18:21" x14ac:dyDescent="0.2">
      <c r="R2652" s="22"/>
      <c r="S2652" s="23"/>
      <c r="T2652" s="100"/>
      <c r="U2652" s="99"/>
    </row>
    <row r="2653" spans="18:21" x14ac:dyDescent="0.2">
      <c r="R2653" s="22"/>
      <c r="S2653" s="23"/>
      <c r="T2653" s="100"/>
      <c r="U2653" s="99"/>
    </row>
    <row r="2654" spans="18:21" x14ac:dyDescent="0.2">
      <c r="R2654" s="22"/>
      <c r="S2654" s="23"/>
      <c r="T2654" s="100"/>
      <c r="U2654" s="99"/>
    </row>
    <row r="2655" spans="18:21" x14ac:dyDescent="0.2">
      <c r="R2655" s="22"/>
      <c r="S2655" s="23"/>
      <c r="T2655" s="100"/>
      <c r="U2655" s="99"/>
    </row>
    <row r="2656" spans="18:21" x14ac:dyDescent="0.2">
      <c r="R2656" s="22"/>
      <c r="S2656" s="23"/>
      <c r="T2656" s="100"/>
      <c r="U2656" s="99"/>
    </row>
    <row r="2657" spans="18:21" x14ac:dyDescent="0.2">
      <c r="R2657" s="22"/>
      <c r="S2657" s="23"/>
      <c r="T2657" s="100"/>
      <c r="U2657" s="99"/>
    </row>
    <row r="2658" spans="18:21" x14ac:dyDescent="0.2">
      <c r="R2658" s="22"/>
      <c r="S2658" s="23"/>
      <c r="T2658" s="100"/>
      <c r="U2658" s="99"/>
    </row>
    <row r="2659" spans="18:21" x14ac:dyDescent="0.2">
      <c r="R2659" s="22"/>
      <c r="S2659" s="23"/>
      <c r="T2659" s="100"/>
      <c r="U2659" s="99"/>
    </row>
    <row r="2660" spans="18:21" x14ac:dyDescent="0.2">
      <c r="R2660" s="22"/>
      <c r="S2660" s="23"/>
      <c r="T2660" s="100"/>
      <c r="U2660" s="99"/>
    </row>
    <row r="2661" spans="18:21" x14ac:dyDescent="0.2">
      <c r="R2661" s="22"/>
      <c r="S2661" s="23"/>
      <c r="T2661" s="100"/>
      <c r="U2661" s="99"/>
    </row>
    <row r="2662" spans="18:21" x14ac:dyDescent="0.2">
      <c r="R2662" s="22"/>
      <c r="S2662" s="23"/>
      <c r="T2662" s="100"/>
      <c r="U2662" s="99"/>
    </row>
    <row r="2663" spans="18:21" x14ac:dyDescent="0.2">
      <c r="R2663" s="22"/>
      <c r="S2663" s="23"/>
      <c r="T2663" s="100"/>
      <c r="U2663" s="99"/>
    </row>
    <row r="2664" spans="18:21" x14ac:dyDescent="0.2">
      <c r="R2664" s="22"/>
      <c r="S2664" s="23"/>
      <c r="T2664" s="100"/>
      <c r="U2664" s="99"/>
    </row>
    <row r="2665" spans="18:21" x14ac:dyDescent="0.2">
      <c r="R2665" s="22"/>
      <c r="S2665" s="23"/>
      <c r="T2665" s="100"/>
      <c r="U2665" s="99"/>
    </row>
    <row r="2666" spans="18:21" x14ac:dyDescent="0.2">
      <c r="R2666" s="22"/>
      <c r="S2666" s="23"/>
      <c r="T2666" s="100"/>
      <c r="U2666" s="99"/>
    </row>
    <row r="2667" spans="18:21" x14ac:dyDescent="0.2">
      <c r="R2667" s="22"/>
      <c r="S2667" s="23"/>
      <c r="T2667" s="100"/>
      <c r="U2667" s="99"/>
    </row>
    <row r="2668" spans="18:21" x14ac:dyDescent="0.2">
      <c r="R2668" s="22"/>
      <c r="S2668" s="23"/>
      <c r="T2668" s="100"/>
      <c r="U2668" s="99"/>
    </row>
    <row r="2669" spans="18:21" x14ac:dyDescent="0.2">
      <c r="R2669" s="22"/>
      <c r="S2669" s="23"/>
      <c r="T2669" s="100"/>
      <c r="U2669" s="99"/>
    </row>
    <row r="2670" spans="18:21" x14ac:dyDescent="0.2">
      <c r="R2670" s="22"/>
      <c r="S2670" s="23"/>
      <c r="T2670" s="100"/>
      <c r="U2670" s="99"/>
    </row>
    <row r="2671" spans="18:21" x14ac:dyDescent="0.2">
      <c r="R2671" s="22"/>
      <c r="S2671" s="23"/>
      <c r="T2671" s="100"/>
      <c r="U2671" s="99"/>
    </row>
    <row r="2672" spans="18:21" x14ac:dyDescent="0.2">
      <c r="R2672" s="22"/>
      <c r="S2672" s="23"/>
      <c r="T2672" s="100"/>
      <c r="U2672" s="99"/>
    </row>
    <row r="2673" spans="18:21" x14ac:dyDescent="0.2">
      <c r="R2673" s="22"/>
      <c r="S2673" s="23"/>
      <c r="T2673" s="100"/>
      <c r="U2673" s="99"/>
    </row>
    <row r="2674" spans="18:21" x14ac:dyDescent="0.2">
      <c r="R2674" s="22"/>
      <c r="S2674" s="23"/>
      <c r="T2674" s="100"/>
      <c r="U2674" s="99"/>
    </row>
    <row r="2675" spans="18:21" x14ac:dyDescent="0.2">
      <c r="R2675" s="22"/>
      <c r="S2675" s="23"/>
      <c r="T2675" s="100"/>
      <c r="U2675" s="99"/>
    </row>
    <row r="2676" spans="18:21" x14ac:dyDescent="0.2">
      <c r="R2676" s="22"/>
      <c r="S2676" s="23"/>
      <c r="T2676" s="100"/>
      <c r="U2676" s="99"/>
    </row>
    <row r="2677" spans="18:21" x14ac:dyDescent="0.2">
      <c r="R2677" s="22"/>
      <c r="S2677" s="23"/>
      <c r="T2677" s="100"/>
      <c r="U2677" s="99"/>
    </row>
    <row r="2678" spans="18:21" x14ac:dyDescent="0.2">
      <c r="R2678" s="22"/>
      <c r="S2678" s="23"/>
      <c r="T2678" s="100"/>
      <c r="U2678" s="99"/>
    </row>
    <row r="2679" spans="18:21" x14ac:dyDescent="0.2">
      <c r="R2679" s="22"/>
      <c r="S2679" s="23"/>
      <c r="T2679" s="100"/>
      <c r="U2679" s="99"/>
    </row>
    <row r="2680" spans="18:21" x14ac:dyDescent="0.2">
      <c r="R2680" s="22"/>
      <c r="S2680" s="23"/>
      <c r="T2680" s="100"/>
      <c r="U2680" s="99"/>
    </row>
    <row r="2681" spans="18:21" x14ac:dyDescent="0.2">
      <c r="R2681" s="22"/>
      <c r="S2681" s="23"/>
      <c r="T2681" s="100"/>
      <c r="U2681" s="99"/>
    </row>
    <row r="2682" spans="18:21" x14ac:dyDescent="0.2">
      <c r="R2682" s="22"/>
      <c r="S2682" s="23"/>
      <c r="T2682" s="100"/>
      <c r="U2682" s="99"/>
    </row>
    <row r="2683" spans="18:21" x14ac:dyDescent="0.2">
      <c r="R2683" s="22"/>
      <c r="S2683" s="23"/>
      <c r="T2683" s="100"/>
      <c r="U2683" s="99"/>
    </row>
    <row r="2684" spans="18:21" x14ac:dyDescent="0.2">
      <c r="R2684" s="22"/>
      <c r="S2684" s="23"/>
      <c r="T2684" s="100"/>
      <c r="U2684" s="99"/>
    </row>
    <row r="2685" spans="18:21" x14ac:dyDescent="0.2">
      <c r="R2685" s="22"/>
      <c r="S2685" s="23"/>
      <c r="T2685" s="100"/>
      <c r="U2685" s="99"/>
    </row>
    <row r="2686" spans="18:21" x14ac:dyDescent="0.2">
      <c r="R2686" s="22"/>
      <c r="S2686" s="23"/>
      <c r="T2686" s="100"/>
      <c r="U2686" s="99"/>
    </row>
    <row r="2687" spans="18:21" x14ac:dyDescent="0.2">
      <c r="R2687" s="22"/>
      <c r="S2687" s="23"/>
      <c r="T2687" s="100"/>
      <c r="U2687" s="99"/>
    </row>
    <row r="2688" spans="18:21" x14ac:dyDescent="0.2">
      <c r="R2688" s="22"/>
      <c r="S2688" s="23"/>
      <c r="T2688" s="100"/>
      <c r="U2688" s="99"/>
    </row>
    <row r="2689" spans="18:21" x14ac:dyDescent="0.2">
      <c r="R2689" s="22"/>
      <c r="S2689" s="23"/>
      <c r="T2689" s="100"/>
      <c r="U2689" s="99"/>
    </row>
    <row r="2690" spans="18:21" x14ac:dyDescent="0.2">
      <c r="R2690" s="22"/>
      <c r="S2690" s="23"/>
      <c r="T2690" s="100"/>
      <c r="U2690" s="99"/>
    </row>
    <row r="2691" spans="18:21" x14ac:dyDescent="0.2">
      <c r="R2691" s="22"/>
      <c r="S2691" s="23"/>
      <c r="T2691" s="100"/>
      <c r="U2691" s="99"/>
    </row>
    <row r="2692" spans="18:21" x14ac:dyDescent="0.2">
      <c r="R2692" s="22"/>
      <c r="S2692" s="23"/>
      <c r="T2692" s="100"/>
      <c r="U2692" s="99"/>
    </row>
    <row r="2693" spans="18:21" x14ac:dyDescent="0.2">
      <c r="R2693" s="22"/>
      <c r="S2693" s="23"/>
      <c r="T2693" s="100"/>
      <c r="U2693" s="99"/>
    </row>
    <row r="2694" spans="18:21" x14ac:dyDescent="0.2">
      <c r="R2694" s="22"/>
      <c r="S2694" s="23"/>
      <c r="T2694" s="100"/>
      <c r="U2694" s="99"/>
    </row>
    <row r="2695" spans="18:21" x14ac:dyDescent="0.2">
      <c r="R2695" s="22"/>
      <c r="S2695" s="23"/>
      <c r="T2695" s="100"/>
      <c r="U2695" s="99"/>
    </row>
    <row r="2696" spans="18:21" x14ac:dyDescent="0.2">
      <c r="R2696" s="22"/>
      <c r="S2696" s="23"/>
      <c r="T2696" s="100"/>
      <c r="U2696" s="99"/>
    </row>
    <row r="2697" spans="18:21" x14ac:dyDescent="0.2">
      <c r="R2697" s="22"/>
      <c r="S2697" s="23"/>
      <c r="T2697" s="100"/>
      <c r="U2697" s="99"/>
    </row>
    <row r="2698" spans="18:21" x14ac:dyDescent="0.2">
      <c r="R2698" s="22"/>
      <c r="S2698" s="23"/>
      <c r="T2698" s="100"/>
      <c r="U2698" s="99"/>
    </row>
    <row r="2699" spans="18:21" x14ac:dyDescent="0.2">
      <c r="R2699" s="22"/>
      <c r="S2699" s="23"/>
      <c r="T2699" s="100"/>
      <c r="U2699" s="99"/>
    </row>
    <row r="2700" spans="18:21" x14ac:dyDescent="0.2">
      <c r="R2700" s="22"/>
      <c r="S2700" s="23"/>
      <c r="T2700" s="100"/>
      <c r="U2700" s="99"/>
    </row>
    <row r="2701" spans="18:21" x14ac:dyDescent="0.2">
      <c r="R2701" s="22"/>
      <c r="S2701" s="23"/>
      <c r="T2701" s="100"/>
      <c r="U2701" s="99"/>
    </row>
    <row r="2702" spans="18:21" x14ac:dyDescent="0.2">
      <c r="R2702" s="22"/>
      <c r="S2702" s="23"/>
      <c r="T2702" s="100"/>
      <c r="U2702" s="99"/>
    </row>
    <row r="2703" spans="18:21" x14ac:dyDescent="0.2">
      <c r="R2703" s="22"/>
      <c r="S2703" s="23"/>
      <c r="T2703" s="100"/>
      <c r="U2703" s="99"/>
    </row>
    <row r="2704" spans="18:21" x14ac:dyDescent="0.2">
      <c r="R2704" s="22"/>
      <c r="S2704" s="23"/>
      <c r="T2704" s="100"/>
      <c r="U2704" s="99"/>
    </row>
    <row r="2705" spans="18:21" x14ac:dyDescent="0.2">
      <c r="R2705" s="22"/>
      <c r="S2705" s="23"/>
      <c r="T2705" s="100"/>
      <c r="U2705" s="99"/>
    </row>
    <row r="2706" spans="18:21" x14ac:dyDescent="0.2">
      <c r="R2706" s="22"/>
      <c r="S2706" s="23"/>
      <c r="T2706" s="100"/>
      <c r="U2706" s="99"/>
    </row>
    <row r="2707" spans="18:21" x14ac:dyDescent="0.2">
      <c r="R2707" s="22"/>
      <c r="S2707" s="23"/>
      <c r="T2707" s="100"/>
      <c r="U2707" s="99"/>
    </row>
    <row r="2708" spans="18:21" x14ac:dyDescent="0.2">
      <c r="R2708" s="22"/>
      <c r="S2708" s="23"/>
      <c r="T2708" s="100"/>
      <c r="U2708" s="99"/>
    </row>
    <row r="2709" spans="18:21" x14ac:dyDescent="0.2">
      <c r="R2709" s="22"/>
      <c r="S2709" s="23"/>
      <c r="T2709" s="100"/>
      <c r="U2709" s="99"/>
    </row>
    <row r="2710" spans="18:21" x14ac:dyDescent="0.2">
      <c r="R2710" s="22"/>
      <c r="S2710" s="23"/>
      <c r="T2710" s="100"/>
      <c r="U2710" s="99"/>
    </row>
    <row r="2711" spans="18:21" x14ac:dyDescent="0.2">
      <c r="R2711" s="22"/>
      <c r="S2711" s="23"/>
      <c r="T2711" s="100"/>
      <c r="U2711" s="99"/>
    </row>
    <row r="2712" spans="18:21" x14ac:dyDescent="0.2">
      <c r="R2712" s="22"/>
      <c r="S2712" s="23"/>
      <c r="T2712" s="100"/>
      <c r="U2712" s="99"/>
    </row>
    <row r="2713" spans="18:21" x14ac:dyDescent="0.2">
      <c r="R2713" s="22"/>
      <c r="S2713" s="23"/>
      <c r="T2713" s="100"/>
      <c r="U2713" s="99"/>
    </row>
    <row r="2714" spans="18:21" x14ac:dyDescent="0.2">
      <c r="R2714" s="22"/>
      <c r="S2714" s="23"/>
      <c r="T2714" s="100"/>
      <c r="U2714" s="99"/>
    </row>
    <row r="2715" spans="18:21" x14ac:dyDescent="0.2">
      <c r="R2715" s="22"/>
      <c r="S2715" s="23"/>
      <c r="T2715" s="100"/>
      <c r="U2715" s="99"/>
    </row>
    <row r="2716" spans="18:21" x14ac:dyDescent="0.2">
      <c r="R2716" s="22"/>
      <c r="S2716" s="23"/>
      <c r="T2716" s="100"/>
      <c r="U2716" s="99"/>
    </row>
    <row r="2717" spans="18:21" x14ac:dyDescent="0.2">
      <c r="R2717" s="22"/>
      <c r="S2717" s="23"/>
      <c r="T2717" s="100"/>
      <c r="U2717" s="99"/>
    </row>
    <row r="2718" spans="18:21" x14ac:dyDescent="0.2">
      <c r="R2718" s="22"/>
      <c r="S2718" s="23"/>
      <c r="T2718" s="100"/>
      <c r="U2718" s="99"/>
    </row>
    <row r="2719" spans="18:21" x14ac:dyDescent="0.2">
      <c r="R2719" s="22"/>
      <c r="S2719" s="23"/>
      <c r="T2719" s="100"/>
      <c r="U2719" s="99"/>
    </row>
    <row r="2720" spans="18:21" x14ac:dyDescent="0.2">
      <c r="R2720" s="22"/>
      <c r="S2720" s="23"/>
      <c r="T2720" s="100"/>
      <c r="U2720" s="99"/>
    </row>
    <row r="2721" spans="18:21" x14ac:dyDescent="0.2">
      <c r="R2721" s="22"/>
      <c r="S2721" s="23"/>
      <c r="T2721" s="100"/>
      <c r="U2721" s="99"/>
    </row>
    <row r="2722" spans="18:21" x14ac:dyDescent="0.2">
      <c r="R2722" s="22"/>
      <c r="S2722" s="23"/>
      <c r="T2722" s="100"/>
      <c r="U2722" s="99"/>
    </row>
    <row r="2723" spans="18:21" x14ac:dyDescent="0.2">
      <c r="R2723" s="22"/>
      <c r="S2723" s="23"/>
      <c r="T2723" s="100"/>
      <c r="U2723" s="99"/>
    </row>
    <row r="2724" spans="18:21" x14ac:dyDescent="0.2">
      <c r="R2724" s="22"/>
      <c r="S2724" s="23"/>
      <c r="T2724" s="100"/>
      <c r="U2724" s="99"/>
    </row>
    <row r="2725" spans="18:21" x14ac:dyDescent="0.2">
      <c r="R2725" s="22"/>
      <c r="S2725" s="23"/>
      <c r="T2725" s="100"/>
      <c r="U2725" s="99"/>
    </row>
    <row r="2726" spans="18:21" x14ac:dyDescent="0.2">
      <c r="R2726" s="22"/>
      <c r="S2726" s="23"/>
      <c r="T2726" s="100"/>
      <c r="U2726" s="99"/>
    </row>
    <row r="2727" spans="18:21" x14ac:dyDescent="0.2">
      <c r="R2727" s="22"/>
      <c r="S2727" s="23"/>
      <c r="T2727" s="100"/>
      <c r="U2727" s="99"/>
    </row>
    <row r="2728" spans="18:21" x14ac:dyDescent="0.2">
      <c r="R2728" s="22"/>
      <c r="S2728" s="23"/>
      <c r="T2728" s="100"/>
      <c r="U2728" s="99"/>
    </row>
    <row r="2729" spans="18:21" x14ac:dyDescent="0.2">
      <c r="R2729" s="22"/>
      <c r="S2729" s="23"/>
      <c r="T2729" s="100"/>
      <c r="U2729" s="99"/>
    </row>
    <row r="2730" spans="18:21" x14ac:dyDescent="0.2">
      <c r="R2730" s="22"/>
      <c r="S2730" s="23"/>
      <c r="T2730" s="100"/>
      <c r="U2730" s="99"/>
    </row>
    <row r="2731" spans="18:21" x14ac:dyDescent="0.2">
      <c r="R2731" s="22"/>
      <c r="S2731" s="23"/>
      <c r="T2731" s="100"/>
      <c r="U2731" s="99"/>
    </row>
    <row r="2732" spans="18:21" x14ac:dyDescent="0.2">
      <c r="R2732" s="22"/>
      <c r="S2732" s="23"/>
      <c r="T2732" s="100"/>
      <c r="U2732" s="99"/>
    </row>
    <row r="2733" spans="18:21" x14ac:dyDescent="0.2">
      <c r="R2733" s="22"/>
      <c r="S2733" s="23"/>
      <c r="T2733" s="100"/>
      <c r="U2733" s="99"/>
    </row>
    <row r="2734" spans="18:21" x14ac:dyDescent="0.2">
      <c r="R2734" s="22"/>
      <c r="S2734" s="23"/>
      <c r="T2734" s="100"/>
      <c r="U2734" s="99"/>
    </row>
    <row r="2735" spans="18:21" x14ac:dyDescent="0.2">
      <c r="R2735" s="22"/>
      <c r="S2735" s="23"/>
      <c r="T2735" s="100"/>
      <c r="U2735" s="99"/>
    </row>
    <row r="2736" spans="18:21" x14ac:dyDescent="0.2">
      <c r="R2736" s="22"/>
      <c r="S2736" s="23"/>
      <c r="T2736" s="100"/>
      <c r="U2736" s="99"/>
    </row>
    <row r="2737" spans="18:21" x14ac:dyDescent="0.2">
      <c r="R2737" s="22"/>
      <c r="S2737" s="23"/>
      <c r="T2737" s="100"/>
      <c r="U2737" s="99"/>
    </row>
    <row r="2738" spans="18:21" x14ac:dyDescent="0.2">
      <c r="R2738" s="22"/>
      <c r="S2738" s="23"/>
      <c r="T2738" s="100"/>
      <c r="U2738" s="99"/>
    </row>
    <row r="2739" spans="18:21" x14ac:dyDescent="0.2">
      <c r="R2739" s="22"/>
      <c r="S2739" s="23"/>
      <c r="T2739" s="100"/>
      <c r="U2739" s="99"/>
    </row>
    <row r="2740" spans="18:21" x14ac:dyDescent="0.2">
      <c r="R2740" s="22"/>
      <c r="S2740" s="23"/>
      <c r="T2740" s="100"/>
      <c r="U2740" s="99"/>
    </row>
    <row r="2741" spans="18:21" x14ac:dyDescent="0.2">
      <c r="R2741" s="22"/>
      <c r="S2741" s="23"/>
      <c r="T2741" s="100"/>
      <c r="U2741" s="99"/>
    </row>
    <row r="2742" spans="18:21" x14ac:dyDescent="0.2">
      <c r="R2742" s="22"/>
      <c r="S2742" s="23"/>
      <c r="T2742" s="100"/>
      <c r="U2742" s="99"/>
    </row>
    <row r="2743" spans="18:21" x14ac:dyDescent="0.2">
      <c r="R2743" s="22"/>
      <c r="S2743" s="23"/>
      <c r="T2743" s="100"/>
      <c r="U2743" s="99"/>
    </row>
    <row r="2744" spans="18:21" x14ac:dyDescent="0.2">
      <c r="R2744" s="22"/>
      <c r="S2744" s="23"/>
      <c r="T2744" s="100"/>
      <c r="U2744" s="99"/>
    </row>
    <row r="2745" spans="18:21" x14ac:dyDescent="0.2">
      <c r="R2745" s="22"/>
      <c r="S2745" s="23"/>
      <c r="T2745" s="100"/>
      <c r="U2745" s="99"/>
    </row>
    <row r="2746" spans="18:21" x14ac:dyDescent="0.2">
      <c r="R2746" s="22"/>
      <c r="S2746" s="23"/>
      <c r="T2746" s="100"/>
      <c r="U2746" s="99"/>
    </row>
    <row r="2747" spans="18:21" x14ac:dyDescent="0.2">
      <c r="R2747" s="22"/>
      <c r="S2747" s="23"/>
      <c r="T2747" s="100"/>
      <c r="U2747" s="99"/>
    </row>
    <row r="2748" spans="18:21" x14ac:dyDescent="0.2">
      <c r="R2748" s="22"/>
      <c r="S2748" s="23"/>
      <c r="T2748" s="100"/>
      <c r="U2748" s="99"/>
    </row>
    <row r="2749" spans="18:21" x14ac:dyDescent="0.2">
      <c r="R2749" s="22"/>
      <c r="S2749" s="23"/>
      <c r="T2749" s="100"/>
      <c r="U2749" s="99"/>
    </row>
    <row r="2750" spans="18:21" x14ac:dyDescent="0.2">
      <c r="R2750" s="22"/>
      <c r="S2750" s="23"/>
      <c r="T2750" s="100"/>
      <c r="U2750" s="99"/>
    </row>
    <row r="2751" spans="18:21" x14ac:dyDescent="0.2">
      <c r="R2751" s="22"/>
      <c r="S2751" s="23"/>
      <c r="T2751" s="100"/>
      <c r="U2751" s="99"/>
    </row>
    <row r="2752" spans="18:21" x14ac:dyDescent="0.2">
      <c r="R2752" s="22"/>
      <c r="S2752" s="23"/>
      <c r="T2752" s="100"/>
      <c r="U2752" s="99"/>
    </row>
    <row r="2753" spans="18:21" x14ac:dyDescent="0.2">
      <c r="R2753" s="22"/>
      <c r="S2753" s="23"/>
      <c r="T2753" s="100"/>
      <c r="U2753" s="99"/>
    </row>
    <row r="2754" spans="18:21" x14ac:dyDescent="0.2">
      <c r="R2754" s="22"/>
      <c r="S2754" s="23"/>
      <c r="T2754" s="100"/>
      <c r="U2754" s="99"/>
    </row>
    <row r="2755" spans="18:21" x14ac:dyDescent="0.2">
      <c r="R2755" s="22"/>
      <c r="S2755" s="23"/>
      <c r="T2755" s="100"/>
      <c r="U2755" s="99"/>
    </row>
    <row r="2756" spans="18:21" x14ac:dyDescent="0.2">
      <c r="R2756" s="22"/>
      <c r="S2756" s="23"/>
      <c r="T2756" s="100"/>
      <c r="U2756" s="99"/>
    </row>
    <row r="2757" spans="18:21" x14ac:dyDescent="0.2">
      <c r="R2757" s="22"/>
      <c r="S2757" s="23"/>
      <c r="T2757" s="100"/>
      <c r="U2757" s="99"/>
    </row>
    <row r="2758" spans="18:21" x14ac:dyDescent="0.2">
      <c r="R2758" s="22"/>
      <c r="S2758" s="23"/>
      <c r="T2758" s="100"/>
      <c r="U2758" s="99"/>
    </row>
    <row r="2759" spans="18:21" x14ac:dyDescent="0.2">
      <c r="R2759" s="22"/>
      <c r="S2759" s="23"/>
      <c r="T2759" s="100"/>
      <c r="U2759" s="99"/>
    </row>
    <row r="2760" spans="18:21" x14ac:dyDescent="0.2">
      <c r="R2760" s="22"/>
      <c r="S2760" s="23"/>
      <c r="T2760" s="100"/>
      <c r="U2760" s="99"/>
    </row>
    <row r="2761" spans="18:21" x14ac:dyDescent="0.2">
      <c r="R2761" s="22"/>
      <c r="S2761" s="23"/>
      <c r="T2761" s="100"/>
      <c r="U2761" s="99"/>
    </row>
    <row r="2762" spans="18:21" x14ac:dyDescent="0.2">
      <c r="R2762" s="22"/>
      <c r="S2762" s="23"/>
      <c r="T2762" s="100"/>
      <c r="U2762" s="99"/>
    </row>
    <row r="2763" spans="18:21" x14ac:dyDescent="0.2">
      <c r="R2763" s="22"/>
      <c r="S2763" s="23"/>
      <c r="T2763" s="100"/>
      <c r="U2763" s="99"/>
    </row>
    <row r="2764" spans="18:21" x14ac:dyDescent="0.2">
      <c r="R2764" s="22"/>
      <c r="S2764" s="23"/>
      <c r="T2764" s="100"/>
      <c r="U2764" s="99"/>
    </row>
    <row r="2765" spans="18:21" x14ac:dyDescent="0.2">
      <c r="R2765" s="22"/>
      <c r="S2765" s="23"/>
      <c r="T2765" s="100"/>
      <c r="U2765" s="99"/>
    </row>
    <row r="2766" spans="18:21" x14ac:dyDescent="0.2">
      <c r="R2766" s="22"/>
      <c r="S2766" s="23"/>
      <c r="T2766" s="100"/>
      <c r="U2766" s="99"/>
    </row>
    <row r="2767" spans="18:21" x14ac:dyDescent="0.2">
      <c r="R2767" s="22"/>
      <c r="S2767" s="23"/>
      <c r="T2767" s="100"/>
      <c r="U2767" s="99"/>
    </row>
    <row r="2768" spans="18:21" x14ac:dyDescent="0.2">
      <c r="R2768" s="22"/>
      <c r="S2768" s="23"/>
      <c r="T2768" s="100"/>
      <c r="U2768" s="99"/>
    </row>
    <row r="2769" spans="18:21" x14ac:dyDescent="0.2">
      <c r="R2769" s="22"/>
      <c r="S2769" s="23"/>
      <c r="T2769" s="100"/>
      <c r="U2769" s="99"/>
    </row>
    <row r="2770" spans="18:21" x14ac:dyDescent="0.2">
      <c r="R2770" s="22"/>
      <c r="S2770" s="23"/>
      <c r="T2770" s="100"/>
      <c r="U2770" s="99"/>
    </row>
    <row r="2771" spans="18:21" x14ac:dyDescent="0.2">
      <c r="R2771" s="22"/>
      <c r="S2771" s="23"/>
      <c r="T2771" s="100"/>
      <c r="U2771" s="99"/>
    </row>
    <row r="2772" spans="18:21" x14ac:dyDescent="0.2">
      <c r="R2772" s="22"/>
      <c r="S2772" s="23"/>
      <c r="T2772" s="100"/>
      <c r="U2772" s="99"/>
    </row>
    <row r="2773" spans="18:21" x14ac:dyDescent="0.2">
      <c r="R2773" s="22"/>
      <c r="S2773" s="23"/>
      <c r="T2773" s="100"/>
      <c r="U2773" s="99"/>
    </row>
    <row r="2774" spans="18:21" x14ac:dyDescent="0.2">
      <c r="R2774" s="22"/>
      <c r="S2774" s="23"/>
      <c r="T2774" s="100"/>
      <c r="U2774" s="99"/>
    </row>
    <row r="2775" spans="18:21" x14ac:dyDescent="0.2">
      <c r="R2775" s="22"/>
      <c r="S2775" s="23"/>
      <c r="T2775" s="100"/>
      <c r="U2775" s="99"/>
    </row>
    <row r="2776" spans="18:21" x14ac:dyDescent="0.2">
      <c r="R2776" s="22"/>
      <c r="S2776" s="23"/>
      <c r="T2776" s="100"/>
      <c r="U2776" s="99"/>
    </row>
    <row r="2777" spans="18:21" x14ac:dyDescent="0.2">
      <c r="R2777" s="22"/>
      <c r="S2777" s="23"/>
      <c r="T2777" s="100"/>
      <c r="U2777" s="99"/>
    </row>
    <row r="2778" spans="18:21" x14ac:dyDescent="0.2">
      <c r="R2778" s="22"/>
      <c r="S2778" s="23"/>
      <c r="T2778" s="100"/>
      <c r="U2778" s="99"/>
    </row>
    <row r="2779" spans="18:21" x14ac:dyDescent="0.2">
      <c r="R2779" s="22"/>
      <c r="S2779" s="23"/>
      <c r="T2779" s="100"/>
      <c r="U2779" s="99"/>
    </row>
    <row r="2780" spans="18:21" x14ac:dyDescent="0.2">
      <c r="R2780" s="22"/>
      <c r="S2780" s="23"/>
      <c r="T2780" s="100"/>
      <c r="U2780" s="99"/>
    </row>
    <row r="2781" spans="18:21" x14ac:dyDescent="0.2">
      <c r="R2781" s="22"/>
      <c r="S2781" s="23"/>
      <c r="T2781" s="100"/>
      <c r="U2781" s="99"/>
    </row>
    <row r="2782" spans="18:21" x14ac:dyDescent="0.2">
      <c r="R2782" s="22"/>
      <c r="S2782" s="23"/>
      <c r="T2782" s="100"/>
      <c r="U2782" s="99"/>
    </row>
    <row r="2783" spans="18:21" x14ac:dyDescent="0.2">
      <c r="R2783" s="22"/>
      <c r="S2783" s="23"/>
      <c r="T2783" s="100"/>
      <c r="U2783" s="99"/>
    </row>
    <row r="2784" spans="18:21" x14ac:dyDescent="0.2">
      <c r="R2784" s="22"/>
      <c r="S2784" s="23"/>
      <c r="T2784" s="100"/>
      <c r="U2784" s="99"/>
    </row>
    <row r="2785" spans="18:21" x14ac:dyDescent="0.2">
      <c r="R2785" s="22"/>
      <c r="S2785" s="23"/>
      <c r="T2785" s="100"/>
      <c r="U2785" s="99"/>
    </row>
    <row r="2786" spans="18:21" x14ac:dyDescent="0.2">
      <c r="R2786" s="22"/>
      <c r="S2786" s="23"/>
      <c r="T2786" s="100"/>
      <c r="U2786" s="99"/>
    </row>
    <row r="2787" spans="18:21" x14ac:dyDescent="0.2">
      <c r="R2787" s="22"/>
      <c r="S2787" s="23"/>
      <c r="T2787" s="100"/>
      <c r="U2787" s="99"/>
    </row>
    <row r="2788" spans="18:21" x14ac:dyDescent="0.2">
      <c r="R2788" s="22"/>
      <c r="S2788" s="23"/>
      <c r="T2788" s="100"/>
      <c r="U2788" s="99"/>
    </row>
    <row r="2789" spans="18:21" x14ac:dyDescent="0.2">
      <c r="R2789" s="22"/>
      <c r="S2789" s="23"/>
      <c r="T2789" s="100"/>
      <c r="U2789" s="99"/>
    </row>
    <row r="2790" spans="18:21" x14ac:dyDescent="0.2">
      <c r="R2790" s="22"/>
      <c r="S2790" s="23"/>
      <c r="T2790" s="100"/>
      <c r="U2790" s="99"/>
    </row>
    <row r="2791" spans="18:21" x14ac:dyDescent="0.2">
      <c r="R2791" s="22"/>
      <c r="S2791" s="23"/>
      <c r="T2791" s="100"/>
      <c r="U2791" s="99"/>
    </row>
    <row r="2792" spans="18:21" x14ac:dyDescent="0.2">
      <c r="R2792" s="22"/>
      <c r="S2792" s="23"/>
      <c r="T2792" s="100"/>
      <c r="U2792" s="99"/>
    </row>
    <row r="2793" spans="18:21" x14ac:dyDescent="0.2">
      <c r="R2793" s="22"/>
      <c r="S2793" s="23"/>
      <c r="T2793" s="100"/>
      <c r="U2793" s="99"/>
    </row>
    <row r="2794" spans="18:21" x14ac:dyDescent="0.2">
      <c r="R2794" s="22"/>
      <c r="S2794" s="23"/>
      <c r="T2794" s="100"/>
      <c r="U2794" s="99"/>
    </row>
    <row r="2795" spans="18:21" x14ac:dyDescent="0.2">
      <c r="R2795" s="22"/>
      <c r="S2795" s="23"/>
      <c r="T2795" s="100"/>
      <c r="U2795" s="99"/>
    </row>
    <row r="2796" spans="18:21" x14ac:dyDescent="0.2">
      <c r="R2796" s="22"/>
      <c r="S2796" s="23"/>
      <c r="T2796" s="100"/>
      <c r="U2796" s="99"/>
    </row>
    <row r="2797" spans="18:21" x14ac:dyDescent="0.2">
      <c r="R2797" s="22"/>
      <c r="S2797" s="23"/>
      <c r="T2797" s="100"/>
      <c r="U2797" s="99"/>
    </row>
    <row r="2798" spans="18:21" x14ac:dyDescent="0.2">
      <c r="R2798" s="22"/>
      <c r="S2798" s="23"/>
      <c r="T2798" s="100"/>
      <c r="U2798" s="99"/>
    </row>
    <row r="2799" spans="18:21" x14ac:dyDescent="0.2">
      <c r="R2799" s="22"/>
      <c r="S2799" s="23"/>
      <c r="T2799" s="100"/>
      <c r="U2799" s="99"/>
    </row>
    <row r="2800" spans="18:21" x14ac:dyDescent="0.2">
      <c r="R2800" s="22"/>
      <c r="S2800" s="23"/>
      <c r="T2800" s="100"/>
      <c r="U2800" s="99"/>
    </row>
    <row r="2801" spans="18:21" x14ac:dyDescent="0.2">
      <c r="R2801" s="22"/>
      <c r="S2801" s="23"/>
      <c r="T2801" s="100"/>
      <c r="U2801" s="99"/>
    </row>
    <row r="2802" spans="18:21" x14ac:dyDescent="0.2">
      <c r="R2802" s="22"/>
      <c r="S2802" s="23"/>
      <c r="T2802" s="100"/>
      <c r="U2802" s="99"/>
    </row>
    <row r="2803" spans="18:21" x14ac:dyDescent="0.2">
      <c r="R2803" s="22"/>
      <c r="S2803" s="23"/>
      <c r="T2803" s="100"/>
      <c r="U2803" s="99"/>
    </row>
    <row r="2804" spans="18:21" x14ac:dyDescent="0.2">
      <c r="R2804" s="22"/>
      <c r="S2804" s="23"/>
      <c r="T2804" s="100"/>
      <c r="U2804" s="99"/>
    </row>
    <row r="2805" spans="18:21" x14ac:dyDescent="0.2">
      <c r="R2805" s="22"/>
      <c r="S2805" s="23"/>
      <c r="T2805" s="100"/>
      <c r="U2805" s="99"/>
    </row>
    <row r="2806" spans="18:21" x14ac:dyDescent="0.2">
      <c r="R2806" s="22"/>
      <c r="S2806" s="23"/>
      <c r="T2806" s="100"/>
      <c r="U2806" s="99"/>
    </row>
    <row r="2807" spans="18:21" x14ac:dyDescent="0.2">
      <c r="R2807" s="22"/>
      <c r="S2807" s="23"/>
      <c r="T2807" s="100"/>
      <c r="U2807" s="99"/>
    </row>
    <row r="2808" spans="18:21" x14ac:dyDescent="0.2">
      <c r="R2808" s="22"/>
      <c r="S2808" s="23"/>
      <c r="T2808" s="100"/>
      <c r="U2808" s="99"/>
    </row>
    <row r="2809" spans="18:21" x14ac:dyDescent="0.2">
      <c r="R2809" s="22"/>
      <c r="S2809" s="23"/>
      <c r="T2809" s="100"/>
      <c r="U2809" s="99"/>
    </row>
    <row r="2810" spans="18:21" x14ac:dyDescent="0.2">
      <c r="R2810" s="22"/>
      <c r="S2810" s="23"/>
      <c r="T2810" s="100"/>
      <c r="U2810" s="99"/>
    </row>
    <row r="2811" spans="18:21" x14ac:dyDescent="0.2">
      <c r="R2811" s="22"/>
      <c r="S2811" s="23"/>
      <c r="T2811" s="100"/>
      <c r="U2811" s="99"/>
    </row>
    <row r="2812" spans="18:21" x14ac:dyDescent="0.2">
      <c r="R2812" s="22"/>
      <c r="S2812" s="23"/>
      <c r="T2812" s="100"/>
      <c r="U2812" s="99"/>
    </row>
    <row r="2813" spans="18:21" x14ac:dyDescent="0.2">
      <c r="R2813" s="22"/>
      <c r="S2813" s="23"/>
      <c r="T2813" s="100"/>
      <c r="U2813" s="99"/>
    </row>
    <row r="2814" spans="18:21" x14ac:dyDescent="0.2">
      <c r="R2814" s="22"/>
      <c r="S2814" s="23"/>
      <c r="T2814" s="100"/>
      <c r="U2814" s="99"/>
    </row>
    <row r="2815" spans="18:21" x14ac:dyDescent="0.2">
      <c r="R2815" s="22"/>
      <c r="S2815" s="23"/>
      <c r="T2815" s="100"/>
      <c r="U2815" s="99"/>
    </row>
    <row r="2816" spans="18:21" x14ac:dyDescent="0.2">
      <c r="R2816" s="22"/>
      <c r="S2816" s="23"/>
      <c r="T2816" s="100"/>
      <c r="U2816" s="99"/>
    </row>
    <row r="2817" spans="18:21" x14ac:dyDescent="0.2">
      <c r="R2817" s="22"/>
      <c r="S2817" s="23"/>
      <c r="T2817" s="100"/>
      <c r="U2817" s="99"/>
    </row>
    <row r="2818" spans="18:21" x14ac:dyDescent="0.2">
      <c r="R2818" s="22"/>
      <c r="S2818" s="23"/>
      <c r="T2818" s="100"/>
      <c r="U2818" s="99"/>
    </row>
    <row r="2819" spans="18:21" x14ac:dyDescent="0.2">
      <c r="R2819" s="22"/>
      <c r="S2819" s="23"/>
      <c r="T2819" s="100"/>
      <c r="U2819" s="99"/>
    </row>
    <row r="2820" spans="18:21" x14ac:dyDescent="0.2">
      <c r="R2820" s="22"/>
      <c r="S2820" s="23"/>
      <c r="T2820" s="100"/>
      <c r="U2820" s="99"/>
    </row>
    <row r="2821" spans="18:21" x14ac:dyDescent="0.2">
      <c r="R2821" s="22"/>
      <c r="S2821" s="23"/>
      <c r="T2821" s="100"/>
      <c r="U2821" s="99"/>
    </row>
    <row r="2822" spans="18:21" x14ac:dyDescent="0.2">
      <c r="R2822" s="22"/>
      <c r="S2822" s="23"/>
      <c r="T2822" s="100"/>
      <c r="U2822" s="99"/>
    </row>
    <row r="2823" spans="18:21" x14ac:dyDescent="0.2">
      <c r="R2823" s="22"/>
      <c r="S2823" s="23"/>
      <c r="T2823" s="100"/>
      <c r="U2823" s="99"/>
    </row>
    <row r="2824" spans="18:21" x14ac:dyDescent="0.2">
      <c r="R2824" s="22"/>
      <c r="S2824" s="23"/>
      <c r="T2824" s="100"/>
      <c r="U2824" s="99"/>
    </row>
    <row r="2825" spans="18:21" x14ac:dyDescent="0.2">
      <c r="R2825" s="22"/>
      <c r="S2825" s="23"/>
      <c r="T2825" s="100"/>
      <c r="U2825" s="99"/>
    </row>
    <row r="2826" spans="18:21" x14ac:dyDescent="0.2">
      <c r="R2826" s="22"/>
      <c r="S2826" s="23"/>
      <c r="T2826" s="100"/>
      <c r="U2826" s="99"/>
    </row>
    <row r="2827" spans="18:21" x14ac:dyDescent="0.2">
      <c r="R2827" s="22"/>
      <c r="S2827" s="23"/>
      <c r="T2827" s="100"/>
      <c r="U2827" s="99"/>
    </row>
    <row r="2828" spans="18:21" x14ac:dyDescent="0.2">
      <c r="R2828" s="22"/>
      <c r="S2828" s="23"/>
      <c r="T2828" s="100"/>
      <c r="U2828" s="99"/>
    </row>
    <row r="2829" spans="18:21" x14ac:dyDescent="0.2">
      <c r="R2829" s="22"/>
      <c r="S2829" s="23"/>
      <c r="T2829" s="100"/>
      <c r="U2829" s="99"/>
    </row>
    <row r="2830" spans="18:21" x14ac:dyDescent="0.2">
      <c r="R2830" s="22"/>
      <c r="S2830" s="23"/>
      <c r="T2830" s="100"/>
      <c r="U2830" s="99"/>
    </row>
    <row r="2831" spans="18:21" x14ac:dyDescent="0.2">
      <c r="R2831" s="22"/>
      <c r="S2831" s="23"/>
      <c r="T2831" s="100"/>
      <c r="U2831" s="99"/>
    </row>
    <row r="2832" spans="18:21" x14ac:dyDescent="0.2">
      <c r="R2832" s="22"/>
      <c r="S2832" s="23"/>
      <c r="T2832" s="100"/>
      <c r="U2832" s="99"/>
    </row>
    <row r="2833" spans="18:21" x14ac:dyDescent="0.2">
      <c r="R2833" s="22"/>
      <c r="S2833" s="23"/>
      <c r="T2833" s="100"/>
      <c r="U2833" s="99"/>
    </row>
    <row r="2834" spans="18:21" x14ac:dyDescent="0.2">
      <c r="R2834" s="22"/>
      <c r="S2834" s="23"/>
      <c r="T2834" s="100"/>
      <c r="U2834" s="99"/>
    </row>
    <row r="2835" spans="18:21" x14ac:dyDescent="0.2">
      <c r="R2835" s="22"/>
      <c r="S2835" s="23"/>
      <c r="T2835" s="100"/>
      <c r="U2835" s="99"/>
    </row>
    <row r="2836" spans="18:21" x14ac:dyDescent="0.2">
      <c r="R2836" s="22"/>
      <c r="S2836" s="23"/>
      <c r="T2836" s="100"/>
      <c r="U2836" s="99"/>
    </row>
    <row r="2837" spans="18:21" x14ac:dyDescent="0.2">
      <c r="R2837" s="22"/>
      <c r="S2837" s="23"/>
      <c r="T2837" s="100"/>
      <c r="U2837" s="99"/>
    </row>
    <row r="2838" spans="18:21" x14ac:dyDescent="0.2">
      <c r="R2838" s="22"/>
      <c r="S2838" s="23"/>
      <c r="T2838" s="100"/>
      <c r="U2838" s="99"/>
    </row>
    <row r="2839" spans="18:21" x14ac:dyDescent="0.2">
      <c r="R2839" s="22"/>
      <c r="S2839" s="23"/>
      <c r="T2839" s="100"/>
      <c r="U2839" s="99"/>
    </row>
    <row r="2840" spans="18:21" x14ac:dyDescent="0.2">
      <c r="R2840" s="22"/>
      <c r="S2840" s="23"/>
      <c r="T2840" s="100"/>
      <c r="U2840" s="99"/>
    </row>
    <row r="2841" spans="18:21" x14ac:dyDescent="0.2">
      <c r="R2841" s="22"/>
      <c r="S2841" s="23"/>
      <c r="T2841" s="100"/>
      <c r="U2841" s="99"/>
    </row>
    <row r="2842" spans="18:21" x14ac:dyDescent="0.2">
      <c r="R2842" s="22"/>
      <c r="S2842" s="23"/>
      <c r="T2842" s="100"/>
      <c r="U2842" s="99"/>
    </row>
    <row r="2843" spans="18:21" x14ac:dyDescent="0.2">
      <c r="R2843" s="22"/>
      <c r="S2843" s="23"/>
      <c r="T2843" s="100"/>
      <c r="U2843" s="99"/>
    </row>
    <row r="2844" spans="18:21" x14ac:dyDescent="0.2">
      <c r="R2844" s="22"/>
      <c r="S2844" s="23"/>
      <c r="T2844" s="100"/>
      <c r="U2844" s="99"/>
    </row>
    <row r="2845" spans="18:21" x14ac:dyDescent="0.2">
      <c r="R2845" s="22"/>
      <c r="S2845" s="23"/>
      <c r="T2845" s="100"/>
      <c r="U2845" s="99"/>
    </row>
    <row r="2846" spans="18:21" x14ac:dyDescent="0.2">
      <c r="R2846" s="22"/>
      <c r="S2846" s="23"/>
      <c r="T2846" s="100"/>
      <c r="U2846" s="99"/>
    </row>
    <row r="2847" spans="18:21" x14ac:dyDescent="0.2">
      <c r="R2847" s="22"/>
      <c r="S2847" s="23"/>
      <c r="T2847" s="100"/>
      <c r="U2847" s="99"/>
    </row>
    <row r="2848" spans="18:21" x14ac:dyDescent="0.2">
      <c r="R2848" s="22"/>
      <c r="S2848" s="23"/>
      <c r="T2848" s="100"/>
      <c r="U2848" s="99"/>
    </row>
    <row r="2849" spans="18:21" x14ac:dyDescent="0.2">
      <c r="R2849" s="22"/>
      <c r="S2849" s="23"/>
      <c r="T2849" s="100"/>
      <c r="U2849" s="99"/>
    </row>
    <row r="2850" spans="18:21" x14ac:dyDescent="0.2">
      <c r="R2850" s="22"/>
      <c r="S2850" s="23"/>
      <c r="T2850" s="100"/>
      <c r="U2850" s="99"/>
    </row>
    <row r="2851" spans="18:21" x14ac:dyDescent="0.2">
      <c r="R2851" s="22"/>
      <c r="S2851" s="23"/>
      <c r="T2851" s="100"/>
      <c r="U2851" s="99"/>
    </row>
    <row r="2852" spans="18:21" x14ac:dyDescent="0.2">
      <c r="R2852" s="22"/>
      <c r="S2852" s="23"/>
      <c r="T2852" s="100"/>
      <c r="U2852" s="99"/>
    </row>
    <row r="2853" spans="18:21" x14ac:dyDescent="0.2">
      <c r="R2853" s="22"/>
      <c r="S2853" s="23"/>
      <c r="T2853" s="100"/>
      <c r="U2853" s="99"/>
    </row>
    <row r="2854" spans="18:21" x14ac:dyDescent="0.2">
      <c r="R2854" s="22"/>
      <c r="S2854" s="23"/>
      <c r="T2854" s="100"/>
      <c r="U2854" s="99"/>
    </row>
    <row r="2855" spans="18:21" x14ac:dyDescent="0.2">
      <c r="R2855" s="22"/>
      <c r="S2855" s="23"/>
      <c r="T2855" s="100"/>
      <c r="U2855" s="99"/>
    </row>
    <row r="2856" spans="18:21" x14ac:dyDescent="0.2">
      <c r="R2856" s="22"/>
      <c r="S2856" s="23"/>
      <c r="T2856" s="100"/>
      <c r="U2856" s="99"/>
    </row>
    <row r="2857" spans="18:21" x14ac:dyDescent="0.2">
      <c r="R2857" s="22"/>
      <c r="S2857" s="23"/>
      <c r="T2857" s="100"/>
      <c r="U2857" s="99"/>
    </row>
    <row r="2858" spans="18:21" x14ac:dyDescent="0.2">
      <c r="R2858" s="22"/>
      <c r="S2858" s="23"/>
      <c r="T2858" s="100"/>
      <c r="U2858" s="99"/>
    </row>
    <row r="2859" spans="18:21" x14ac:dyDescent="0.2">
      <c r="R2859" s="22"/>
      <c r="S2859" s="23"/>
      <c r="T2859" s="100"/>
      <c r="U2859" s="99"/>
    </row>
    <row r="2860" spans="18:21" x14ac:dyDescent="0.2">
      <c r="R2860" s="22"/>
      <c r="S2860" s="23"/>
      <c r="T2860" s="100"/>
      <c r="U2860" s="99"/>
    </row>
    <row r="2861" spans="18:21" x14ac:dyDescent="0.2">
      <c r="R2861" s="22"/>
      <c r="S2861" s="23"/>
      <c r="T2861" s="100"/>
      <c r="U2861" s="99"/>
    </row>
    <row r="2862" spans="18:21" x14ac:dyDescent="0.2">
      <c r="R2862" s="22"/>
      <c r="S2862" s="23"/>
      <c r="T2862" s="100"/>
      <c r="U2862" s="99"/>
    </row>
    <row r="2863" spans="18:21" x14ac:dyDescent="0.2">
      <c r="R2863" s="22"/>
      <c r="S2863" s="23"/>
      <c r="T2863" s="100"/>
      <c r="U2863" s="99"/>
    </row>
    <row r="2864" spans="18:21" x14ac:dyDescent="0.2">
      <c r="R2864" s="22"/>
      <c r="S2864" s="23"/>
      <c r="T2864" s="100"/>
      <c r="U2864" s="99"/>
    </row>
    <row r="2865" spans="18:21" x14ac:dyDescent="0.2">
      <c r="R2865" s="22"/>
      <c r="S2865" s="23"/>
      <c r="T2865" s="100"/>
      <c r="U2865" s="99"/>
    </row>
    <row r="2866" spans="18:21" x14ac:dyDescent="0.2">
      <c r="R2866" s="22"/>
      <c r="S2866" s="23"/>
      <c r="T2866" s="100"/>
      <c r="U2866" s="99"/>
    </row>
    <row r="2867" spans="18:21" x14ac:dyDescent="0.2">
      <c r="R2867" s="22"/>
      <c r="S2867" s="23"/>
      <c r="T2867" s="100"/>
      <c r="U2867" s="99"/>
    </row>
    <row r="2868" spans="18:21" x14ac:dyDescent="0.2">
      <c r="R2868" s="22"/>
      <c r="S2868" s="23"/>
      <c r="T2868" s="100"/>
      <c r="U2868" s="99"/>
    </row>
    <row r="2869" spans="18:21" x14ac:dyDescent="0.2">
      <c r="R2869" s="22"/>
      <c r="S2869" s="23"/>
      <c r="T2869" s="100"/>
      <c r="U2869" s="99"/>
    </row>
    <row r="2870" spans="18:21" x14ac:dyDescent="0.2">
      <c r="R2870" s="22"/>
      <c r="S2870" s="23"/>
      <c r="T2870" s="100"/>
      <c r="U2870" s="99"/>
    </row>
    <row r="2871" spans="18:21" x14ac:dyDescent="0.2">
      <c r="R2871" s="22"/>
      <c r="S2871" s="23"/>
      <c r="T2871" s="100"/>
      <c r="U2871" s="99"/>
    </row>
    <row r="2872" spans="18:21" x14ac:dyDescent="0.2">
      <c r="R2872" s="22"/>
      <c r="S2872" s="23"/>
      <c r="T2872" s="100"/>
      <c r="U2872" s="99"/>
    </row>
    <row r="2873" spans="18:21" x14ac:dyDescent="0.2">
      <c r="R2873" s="22"/>
      <c r="S2873" s="23"/>
      <c r="T2873" s="100"/>
      <c r="U2873" s="99"/>
    </row>
    <row r="2874" spans="18:21" x14ac:dyDescent="0.2">
      <c r="R2874" s="22"/>
      <c r="S2874" s="23"/>
      <c r="T2874" s="100"/>
      <c r="U2874" s="99"/>
    </row>
    <row r="2875" spans="18:21" x14ac:dyDescent="0.2">
      <c r="R2875" s="22"/>
      <c r="S2875" s="23"/>
      <c r="T2875" s="100"/>
      <c r="U2875" s="99"/>
    </row>
    <row r="2876" spans="18:21" x14ac:dyDescent="0.2">
      <c r="R2876" s="22"/>
      <c r="S2876" s="23"/>
      <c r="T2876" s="100"/>
      <c r="U2876" s="99"/>
    </row>
    <row r="2877" spans="18:21" x14ac:dyDescent="0.2">
      <c r="R2877" s="22"/>
      <c r="S2877" s="23"/>
      <c r="T2877" s="100"/>
      <c r="U2877" s="99"/>
    </row>
    <row r="2878" spans="18:21" x14ac:dyDescent="0.2">
      <c r="R2878" s="22"/>
      <c r="S2878" s="23"/>
      <c r="T2878" s="100"/>
      <c r="U2878" s="99"/>
    </row>
    <row r="2879" spans="18:21" x14ac:dyDescent="0.2">
      <c r="R2879" s="22"/>
      <c r="S2879" s="23"/>
      <c r="T2879" s="100"/>
      <c r="U2879" s="99"/>
    </row>
    <row r="2880" spans="18:21" x14ac:dyDescent="0.2">
      <c r="R2880" s="22"/>
      <c r="S2880" s="23"/>
      <c r="T2880" s="100"/>
      <c r="U2880" s="99"/>
    </row>
    <row r="2881" spans="18:21" x14ac:dyDescent="0.2">
      <c r="R2881" s="22"/>
      <c r="S2881" s="23"/>
      <c r="T2881" s="100"/>
      <c r="U2881" s="99"/>
    </row>
    <row r="2882" spans="18:21" x14ac:dyDescent="0.2">
      <c r="R2882" s="22"/>
      <c r="S2882" s="23"/>
      <c r="T2882" s="100"/>
      <c r="U2882" s="99"/>
    </row>
    <row r="2883" spans="18:21" x14ac:dyDescent="0.2">
      <c r="R2883" s="22"/>
      <c r="S2883" s="23"/>
      <c r="T2883" s="100"/>
      <c r="U2883" s="99"/>
    </row>
    <row r="2884" spans="18:21" x14ac:dyDescent="0.2">
      <c r="R2884" s="22"/>
      <c r="S2884" s="23"/>
      <c r="T2884" s="100"/>
      <c r="U2884" s="99"/>
    </row>
    <row r="2885" spans="18:21" x14ac:dyDescent="0.2">
      <c r="R2885" s="22"/>
      <c r="S2885" s="23"/>
      <c r="T2885" s="100"/>
      <c r="U2885" s="99"/>
    </row>
    <row r="2886" spans="18:21" x14ac:dyDescent="0.2">
      <c r="R2886" s="22"/>
      <c r="S2886" s="23"/>
      <c r="T2886" s="100"/>
      <c r="U2886" s="99"/>
    </row>
    <row r="2887" spans="18:21" x14ac:dyDescent="0.2">
      <c r="R2887" s="22"/>
      <c r="S2887" s="23"/>
      <c r="T2887" s="100"/>
      <c r="U2887" s="99"/>
    </row>
    <row r="2888" spans="18:21" x14ac:dyDescent="0.2">
      <c r="R2888" s="22"/>
      <c r="S2888" s="23"/>
      <c r="T2888" s="100"/>
      <c r="U2888" s="99"/>
    </row>
    <row r="2889" spans="18:21" x14ac:dyDescent="0.2">
      <c r="R2889" s="22"/>
      <c r="S2889" s="23"/>
      <c r="T2889" s="100"/>
      <c r="U2889" s="99"/>
    </row>
    <row r="2890" spans="18:21" x14ac:dyDescent="0.2">
      <c r="R2890" s="22"/>
      <c r="S2890" s="23"/>
      <c r="T2890" s="100"/>
      <c r="U2890" s="99"/>
    </row>
    <row r="2891" spans="18:21" x14ac:dyDescent="0.2">
      <c r="R2891" s="22"/>
      <c r="S2891" s="23"/>
      <c r="T2891" s="100"/>
      <c r="U2891" s="99"/>
    </row>
    <row r="2892" spans="18:21" x14ac:dyDescent="0.2">
      <c r="R2892" s="22"/>
      <c r="S2892" s="23"/>
      <c r="T2892" s="100"/>
      <c r="U2892" s="99"/>
    </row>
    <row r="2893" spans="18:21" x14ac:dyDescent="0.2">
      <c r="R2893" s="22"/>
      <c r="S2893" s="23"/>
      <c r="T2893" s="100"/>
      <c r="U2893" s="99"/>
    </row>
    <row r="2894" spans="18:21" x14ac:dyDescent="0.2">
      <c r="R2894" s="22"/>
      <c r="S2894" s="23"/>
      <c r="T2894" s="100"/>
      <c r="U2894" s="99"/>
    </row>
    <row r="2895" spans="18:21" x14ac:dyDescent="0.2">
      <c r="R2895" s="22"/>
      <c r="S2895" s="23"/>
      <c r="T2895" s="100"/>
      <c r="U2895" s="99"/>
    </row>
    <row r="2896" spans="18:21" x14ac:dyDescent="0.2">
      <c r="R2896" s="22"/>
      <c r="S2896" s="23"/>
      <c r="T2896" s="100"/>
      <c r="U2896" s="99"/>
    </row>
    <row r="2897" spans="18:21" x14ac:dyDescent="0.2">
      <c r="R2897" s="22"/>
      <c r="S2897" s="23"/>
      <c r="T2897" s="100"/>
      <c r="U2897" s="99"/>
    </row>
    <row r="2898" spans="18:21" x14ac:dyDescent="0.2">
      <c r="R2898" s="22"/>
      <c r="S2898" s="23"/>
      <c r="T2898" s="100"/>
      <c r="U2898" s="99"/>
    </row>
    <row r="2899" spans="18:21" x14ac:dyDescent="0.2">
      <c r="R2899" s="22"/>
      <c r="S2899" s="23"/>
      <c r="T2899" s="100"/>
      <c r="U2899" s="99"/>
    </row>
    <row r="2900" spans="18:21" x14ac:dyDescent="0.2">
      <c r="R2900" s="22"/>
      <c r="S2900" s="23"/>
      <c r="T2900" s="100"/>
      <c r="U2900" s="99"/>
    </row>
    <row r="2901" spans="18:21" x14ac:dyDescent="0.2">
      <c r="R2901" s="22"/>
      <c r="S2901" s="23"/>
      <c r="T2901" s="100"/>
      <c r="U2901" s="99"/>
    </row>
    <row r="2902" spans="18:21" x14ac:dyDescent="0.2">
      <c r="R2902" s="22"/>
      <c r="S2902" s="23"/>
      <c r="T2902" s="100"/>
      <c r="U2902" s="99"/>
    </row>
    <row r="2903" spans="18:21" x14ac:dyDescent="0.2">
      <c r="R2903" s="22"/>
      <c r="S2903" s="23"/>
      <c r="T2903" s="100"/>
      <c r="U2903" s="99"/>
    </row>
    <row r="2904" spans="18:21" x14ac:dyDescent="0.2">
      <c r="R2904" s="22"/>
      <c r="S2904" s="23"/>
      <c r="T2904" s="100"/>
      <c r="U2904" s="99"/>
    </row>
    <row r="2905" spans="18:21" x14ac:dyDescent="0.2">
      <c r="R2905" s="22"/>
      <c r="S2905" s="23"/>
      <c r="T2905" s="100"/>
      <c r="U2905" s="99"/>
    </row>
    <row r="2906" spans="18:21" x14ac:dyDescent="0.2">
      <c r="R2906" s="22"/>
      <c r="S2906" s="23"/>
      <c r="T2906" s="100"/>
      <c r="U2906" s="99"/>
    </row>
    <row r="2907" spans="18:21" x14ac:dyDescent="0.2">
      <c r="R2907" s="22"/>
      <c r="S2907" s="23"/>
      <c r="T2907" s="100"/>
      <c r="U2907" s="99"/>
    </row>
    <row r="2908" spans="18:21" x14ac:dyDescent="0.2">
      <c r="R2908" s="22"/>
      <c r="S2908" s="23"/>
      <c r="T2908" s="100"/>
      <c r="U2908" s="99"/>
    </row>
    <row r="2909" spans="18:21" x14ac:dyDescent="0.2">
      <c r="R2909" s="22"/>
      <c r="S2909" s="23"/>
      <c r="T2909" s="100"/>
      <c r="U2909" s="99"/>
    </row>
    <row r="2910" spans="18:21" x14ac:dyDescent="0.2">
      <c r="R2910" s="22"/>
      <c r="S2910" s="23"/>
      <c r="T2910" s="100"/>
      <c r="U2910" s="99"/>
    </row>
    <row r="2911" spans="18:21" x14ac:dyDescent="0.2">
      <c r="R2911" s="22"/>
      <c r="S2911" s="23"/>
      <c r="T2911" s="100"/>
      <c r="U2911" s="99"/>
    </row>
    <row r="2912" spans="18:21" x14ac:dyDescent="0.2">
      <c r="R2912" s="22"/>
      <c r="S2912" s="23"/>
      <c r="T2912" s="100"/>
      <c r="U2912" s="99"/>
    </row>
    <row r="2913" spans="18:21" x14ac:dyDescent="0.2">
      <c r="R2913" s="22"/>
      <c r="S2913" s="23"/>
      <c r="T2913" s="100"/>
      <c r="U2913" s="99"/>
    </row>
    <row r="2914" spans="18:21" x14ac:dyDescent="0.2">
      <c r="R2914" s="22"/>
      <c r="S2914" s="23"/>
      <c r="T2914" s="100"/>
      <c r="U2914" s="99"/>
    </row>
    <row r="2915" spans="18:21" x14ac:dyDescent="0.2">
      <c r="R2915" s="22"/>
      <c r="S2915" s="23"/>
      <c r="T2915" s="100"/>
      <c r="U2915" s="99"/>
    </row>
    <row r="2916" spans="18:21" x14ac:dyDescent="0.2">
      <c r="R2916" s="22"/>
      <c r="S2916" s="23"/>
      <c r="T2916" s="100"/>
      <c r="U2916" s="99"/>
    </row>
    <row r="2917" spans="18:21" x14ac:dyDescent="0.2">
      <c r="R2917" s="22"/>
      <c r="S2917" s="23"/>
      <c r="T2917" s="100"/>
      <c r="U2917" s="99"/>
    </row>
    <row r="2918" spans="18:21" x14ac:dyDescent="0.2">
      <c r="R2918" s="22"/>
      <c r="S2918" s="23"/>
      <c r="T2918" s="100"/>
      <c r="U2918" s="99"/>
    </row>
    <row r="2919" spans="18:21" x14ac:dyDescent="0.2">
      <c r="R2919" s="22"/>
      <c r="S2919" s="23"/>
      <c r="T2919" s="100"/>
      <c r="U2919" s="99"/>
    </row>
    <row r="2920" spans="18:21" x14ac:dyDescent="0.2">
      <c r="R2920" s="22"/>
      <c r="S2920" s="23"/>
      <c r="T2920" s="100"/>
      <c r="U2920" s="99"/>
    </row>
    <row r="2921" spans="18:21" x14ac:dyDescent="0.2">
      <c r="R2921" s="22"/>
      <c r="S2921" s="23"/>
      <c r="T2921" s="100"/>
      <c r="U2921" s="99"/>
    </row>
    <row r="2922" spans="18:21" x14ac:dyDescent="0.2">
      <c r="R2922" s="22"/>
      <c r="S2922" s="23"/>
      <c r="T2922" s="100"/>
      <c r="U2922" s="99"/>
    </row>
    <row r="2923" spans="18:21" x14ac:dyDescent="0.2">
      <c r="R2923" s="22"/>
      <c r="S2923" s="23"/>
      <c r="T2923" s="100"/>
      <c r="U2923" s="99"/>
    </row>
    <row r="2924" spans="18:21" x14ac:dyDescent="0.2">
      <c r="R2924" s="22"/>
      <c r="S2924" s="23"/>
      <c r="T2924" s="100"/>
      <c r="U2924" s="99"/>
    </row>
    <row r="2925" spans="18:21" x14ac:dyDescent="0.2">
      <c r="R2925" s="22"/>
      <c r="S2925" s="23"/>
      <c r="T2925" s="100"/>
      <c r="U2925" s="99"/>
    </row>
    <row r="2926" spans="18:21" x14ac:dyDescent="0.2">
      <c r="R2926" s="22"/>
      <c r="S2926" s="23"/>
      <c r="T2926" s="100"/>
      <c r="U2926" s="99"/>
    </row>
    <row r="2927" spans="18:21" x14ac:dyDescent="0.2">
      <c r="R2927" s="22"/>
      <c r="S2927" s="23"/>
      <c r="T2927" s="100"/>
      <c r="U2927" s="99"/>
    </row>
    <row r="2928" spans="18:21" x14ac:dyDescent="0.2">
      <c r="R2928" s="22"/>
      <c r="S2928" s="23"/>
      <c r="T2928" s="100"/>
      <c r="U2928" s="99"/>
    </row>
    <row r="2929" spans="18:21" x14ac:dyDescent="0.2">
      <c r="R2929" s="22"/>
      <c r="S2929" s="23"/>
      <c r="T2929" s="100"/>
      <c r="U2929" s="99"/>
    </row>
    <row r="2930" spans="18:21" x14ac:dyDescent="0.2">
      <c r="R2930" s="22"/>
      <c r="S2930" s="23"/>
      <c r="T2930" s="100"/>
      <c r="U2930" s="99"/>
    </row>
    <row r="2931" spans="18:21" x14ac:dyDescent="0.2">
      <c r="R2931" s="22"/>
      <c r="S2931" s="23"/>
      <c r="T2931" s="100"/>
      <c r="U2931" s="99"/>
    </row>
    <row r="2932" spans="18:21" x14ac:dyDescent="0.2">
      <c r="R2932" s="22"/>
      <c r="S2932" s="23"/>
      <c r="T2932" s="100"/>
      <c r="U2932" s="99"/>
    </row>
    <row r="2933" spans="18:21" x14ac:dyDescent="0.2">
      <c r="R2933" s="22"/>
      <c r="S2933" s="23"/>
      <c r="T2933" s="100"/>
      <c r="U2933" s="99"/>
    </row>
    <row r="2934" spans="18:21" x14ac:dyDescent="0.2">
      <c r="R2934" s="22"/>
      <c r="S2934" s="23"/>
      <c r="T2934" s="100"/>
      <c r="U2934" s="99"/>
    </row>
    <row r="2935" spans="18:21" x14ac:dyDescent="0.2">
      <c r="R2935" s="22"/>
      <c r="S2935" s="23"/>
      <c r="T2935" s="100"/>
      <c r="U2935" s="99"/>
    </row>
    <row r="2936" spans="18:21" x14ac:dyDescent="0.2">
      <c r="R2936" s="22"/>
      <c r="S2936" s="23"/>
      <c r="T2936" s="100"/>
      <c r="U2936" s="99"/>
    </row>
    <row r="2937" spans="18:21" x14ac:dyDescent="0.2">
      <c r="R2937" s="22"/>
      <c r="S2937" s="23"/>
      <c r="T2937" s="100"/>
      <c r="U2937" s="99"/>
    </row>
    <row r="2938" spans="18:21" x14ac:dyDescent="0.2">
      <c r="R2938" s="22"/>
      <c r="S2938" s="23"/>
      <c r="T2938" s="100"/>
      <c r="U2938" s="99"/>
    </row>
    <row r="2939" spans="18:21" x14ac:dyDescent="0.2">
      <c r="R2939" s="22"/>
      <c r="S2939" s="23"/>
      <c r="T2939" s="100"/>
      <c r="U2939" s="99"/>
    </row>
    <row r="2940" spans="18:21" x14ac:dyDescent="0.2">
      <c r="R2940" s="22"/>
      <c r="S2940" s="23"/>
      <c r="T2940" s="100"/>
      <c r="U2940" s="99"/>
    </row>
    <row r="2941" spans="18:21" x14ac:dyDescent="0.2">
      <c r="R2941" s="22"/>
      <c r="S2941" s="23"/>
      <c r="T2941" s="100"/>
      <c r="U2941" s="99"/>
    </row>
    <row r="2942" spans="18:21" x14ac:dyDescent="0.2">
      <c r="R2942" s="22"/>
      <c r="S2942" s="23"/>
      <c r="T2942" s="100"/>
      <c r="U2942" s="99"/>
    </row>
    <row r="2943" spans="18:21" x14ac:dyDescent="0.2">
      <c r="R2943" s="22"/>
      <c r="S2943" s="23"/>
      <c r="T2943" s="100"/>
      <c r="U2943" s="99"/>
    </row>
    <row r="2944" spans="18:21" x14ac:dyDescent="0.2">
      <c r="R2944" s="22"/>
      <c r="S2944" s="23"/>
      <c r="T2944" s="100"/>
      <c r="U2944" s="99"/>
    </row>
    <row r="2945" spans="18:21" x14ac:dyDescent="0.2">
      <c r="R2945" s="22"/>
      <c r="S2945" s="23"/>
      <c r="T2945" s="100"/>
      <c r="U2945" s="99"/>
    </row>
    <row r="2946" spans="18:21" x14ac:dyDescent="0.2">
      <c r="R2946" s="22"/>
      <c r="S2946" s="23"/>
      <c r="T2946" s="100"/>
      <c r="U2946" s="99"/>
    </row>
    <row r="2947" spans="18:21" x14ac:dyDescent="0.2">
      <c r="R2947" s="22"/>
      <c r="S2947" s="23"/>
      <c r="T2947" s="100"/>
      <c r="U2947" s="99"/>
    </row>
    <row r="2948" spans="18:21" x14ac:dyDescent="0.2">
      <c r="R2948" s="22"/>
      <c r="S2948" s="23"/>
      <c r="T2948" s="100"/>
      <c r="U2948" s="99"/>
    </row>
    <row r="2949" spans="18:21" x14ac:dyDescent="0.2">
      <c r="R2949" s="22"/>
      <c r="S2949" s="23"/>
      <c r="T2949" s="100"/>
      <c r="U2949" s="99"/>
    </row>
    <row r="2950" spans="18:21" x14ac:dyDescent="0.2">
      <c r="R2950" s="22"/>
      <c r="S2950" s="23"/>
      <c r="T2950" s="100"/>
      <c r="U2950" s="99"/>
    </row>
    <row r="2951" spans="18:21" x14ac:dyDescent="0.2">
      <c r="R2951" s="22"/>
      <c r="S2951" s="23"/>
      <c r="T2951" s="100"/>
      <c r="U2951" s="99"/>
    </row>
    <row r="2952" spans="18:21" x14ac:dyDescent="0.2">
      <c r="R2952" s="22"/>
      <c r="S2952" s="23"/>
      <c r="T2952" s="100"/>
      <c r="U2952" s="99"/>
    </row>
    <row r="2953" spans="18:21" x14ac:dyDescent="0.2">
      <c r="R2953" s="22"/>
      <c r="S2953" s="23"/>
      <c r="T2953" s="100"/>
      <c r="U2953" s="99"/>
    </row>
    <row r="2954" spans="18:21" x14ac:dyDescent="0.2">
      <c r="R2954" s="22"/>
      <c r="S2954" s="23"/>
      <c r="T2954" s="100"/>
      <c r="U2954" s="99"/>
    </row>
    <row r="2955" spans="18:21" x14ac:dyDescent="0.2">
      <c r="R2955" s="22"/>
      <c r="S2955" s="23"/>
      <c r="T2955" s="100"/>
      <c r="U2955" s="99"/>
    </row>
    <row r="2956" spans="18:21" x14ac:dyDescent="0.2">
      <c r="R2956" s="22"/>
      <c r="S2956" s="23"/>
      <c r="T2956" s="100"/>
      <c r="U2956" s="99"/>
    </row>
    <row r="2957" spans="18:21" x14ac:dyDescent="0.2">
      <c r="R2957" s="22"/>
      <c r="S2957" s="23"/>
      <c r="T2957" s="100"/>
      <c r="U2957" s="99"/>
    </row>
    <row r="2958" spans="18:21" x14ac:dyDescent="0.2">
      <c r="R2958" s="22"/>
      <c r="S2958" s="23"/>
      <c r="T2958" s="100"/>
      <c r="U2958" s="99"/>
    </row>
    <row r="2959" spans="18:21" x14ac:dyDescent="0.2">
      <c r="R2959" s="22"/>
      <c r="S2959" s="23"/>
      <c r="T2959" s="100"/>
      <c r="U2959" s="99"/>
    </row>
    <row r="2960" spans="18:21" x14ac:dyDescent="0.2">
      <c r="R2960" s="22"/>
      <c r="S2960" s="23"/>
      <c r="T2960" s="100"/>
      <c r="U2960" s="99"/>
    </row>
    <row r="2961" spans="18:21" x14ac:dyDescent="0.2">
      <c r="R2961" s="22"/>
      <c r="S2961" s="23"/>
      <c r="T2961" s="100"/>
      <c r="U2961" s="99"/>
    </row>
    <row r="2962" spans="18:21" x14ac:dyDescent="0.2">
      <c r="R2962" s="22"/>
      <c r="S2962" s="23"/>
      <c r="T2962" s="100"/>
      <c r="U2962" s="99"/>
    </row>
    <row r="2963" spans="18:21" x14ac:dyDescent="0.2">
      <c r="R2963" s="22"/>
      <c r="S2963" s="23"/>
      <c r="T2963" s="100"/>
      <c r="U2963" s="99"/>
    </row>
    <row r="2964" spans="18:21" x14ac:dyDescent="0.2">
      <c r="R2964" s="22"/>
      <c r="S2964" s="23"/>
      <c r="T2964" s="100"/>
      <c r="U2964" s="99"/>
    </row>
    <row r="2965" spans="18:21" x14ac:dyDescent="0.2">
      <c r="R2965" s="22"/>
      <c r="S2965" s="23"/>
      <c r="T2965" s="100"/>
      <c r="U2965" s="99"/>
    </row>
    <row r="2966" spans="18:21" x14ac:dyDescent="0.2">
      <c r="R2966" s="22"/>
      <c r="S2966" s="23"/>
      <c r="T2966" s="100"/>
      <c r="U2966" s="99"/>
    </row>
    <row r="2967" spans="18:21" x14ac:dyDescent="0.2">
      <c r="R2967" s="22"/>
      <c r="S2967" s="23"/>
      <c r="T2967" s="100"/>
      <c r="U2967" s="99"/>
    </row>
    <row r="2968" spans="18:21" x14ac:dyDescent="0.2">
      <c r="R2968" s="22"/>
      <c r="S2968" s="23"/>
      <c r="T2968" s="100"/>
      <c r="U2968" s="99"/>
    </row>
    <row r="2969" spans="18:21" x14ac:dyDescent="0.2">
      <c r="R2969" s="22"/>
      <c r="S2969" s="23"/>
      <c r="T2969" s="100"/>
      <c r="U2969" s="99"/>
    </row>
    <row r="2970" spans="18:21" x14ac:dyDescent="0.2">
      <c r="R2970" s="22"/>
      <c r="S2970" s="23"/>
      <c r="T2970" s="100"/>
      <c r="U2970" s="99"/>
    </row>
    <row r="2971" spans="18:21" x14ac:dyDescent="0.2">
      <c r="R2971" s="22"/>
      <c r="S2971" s="23"/>
      <c r="T2971" s="100"/>
      <c r="U2971" s="99"/>
    </row>
    <row r="2972" spans="18:21" x14ac:dyDescent="0.2">
      <c r="R2972" s="22"/>
      <c r="S2972" s="23"/>
      <c r="T2972" s="100"/>
      <c r="U2972" s="99"/>
    </row>
    <row r="2973" spans="18:21" x14ac:dyDescent="0.2">
      <c r="R2973" s="22"/>
      <c r="S2973" s="23"/>
      <c r="T2973" s="100"/>
      <c r="U2973" s="99"/>
    </row>
    <row r="2974" spans="18:21" x14ac:dyDescent="0.2">
      <c r="R2974" s="22"/>
      <c r="S2974" s="23"/>
      <c r="T2974" s="100"/>
      <c r="U2974" s="99"/>
    </row>
    <row r="2975" spans="18:21" x14ac:dyDescent="0.2">
      <c r="R2975" s="22"/>
      <c r="S2975" s="23"/>
      <c r="T2975" s="100"/>
      <c r="U2975" s="99"/>
    </row>
    <row r="2976" spans="18:21" x14ac:dyDescent="0.2">
      <c r="R2976" s="22"/>
      <c r="S2976" s="23"/>
      <c r="T2976" s="100"/>
      <c r="U2976" s="99"/>
    </row>
    <row r="2977" spans="18:21" x14ac:dyDescent="0.2">
      <c r="R2977" s="22"/>
      <c r="S2977" s="23"/>
      <c r="T2977" s="100"/>
      <c r="U2977" s="99"/>
    </row>
    <row r="2978" spans="18:21" x14ac:dyDescent="0.2">
      <c r="R2978" s="22"/>
      <c r="S2978" s="23"/>
      <c r="T2978" s="100"/>
      <c r="U2978" s="99"/>
    </row>
    <row r="2979" spans="18:21" x14ac:dyDescent="0.2">
      <c r="R2979" s="22"/>
      <c r="S2979" s="23"/>
      <c r="T2979" s="100"/>
      <c r="U2979" s="99"/>
    </row>
    <row r="2980" spans="18:21" x14ac:dyDescent="0.2">
      <c r="R2980" s="22"/>
      <c r="S2980" s="23"/>
      <c r="T2980" s="100"/>
      <c r="U2980" s="99"/>
    </row>
    <row r="2981" spans="18:21" x14ac:dyDescent="0.2">
      <c r="R2981" s="22"/>
      <c r="S2981" s="23"/>
      <c r="T2981" s="100"/>
      <c r="U2981" s="99"/>
    </row>
    <row r="2982" spans="18:21" x14ac:dyDescent="0.2">
      <c r="R2982" s="22"/>
      <c r="S2982" s="23"/>
      <c r="T2982" s="100"/>
      <c r="U2982" s="99"/>
    </row>
    <row r="2983" spans="18:21" x14ac:dyDescent="0.2">
      <c r="R2983" s="22"/>
      <c r="S2983" s="23"/>
      <c r="T2983" s="100"/>
      <c r="U2983" s="99"/>
    </row>
    <row r="2984" spans="18:21" x14ac:dyDescent="0.2">
      <c r="R2984" s="22"/>
      <c r="S2984" s="23"/>
      <c r="T2984" s="100"/>
      <c r="U2984" s="99"/>
    </row>
    <row r="2985" spans="18:21" x14ac:dyDescent="0.2">
      <c r="R2985" s="22"/>
      <c r="S2985" s="23"/>
      <c r="T2985" s="100"/>
      <c r="U2985" s="99"/>
    </row>
    <row r="2986" spans="18:21" x14ac:dyDescent="0.2">
      <c r="R2986" s="22"/>
      <c r="S2986" s="23"/>
      <c r="T2986" s="100"/>
      <c r="U2986" s="99"/>
    </row>
    <row r="2987" spans="18:21" x14ac:dyDescent="0.2">
      <c r="R2987" s="22"/>
      <c r="S2987" s="23"/>
      <c r="T2987" s="100"/>
      <c r="U2987" s="99"/>
    </row>
    <row r="2988" spans="18:21" x14ac:dyDescent="0.2">
      <c r="R2988" s="22"/>
      <c r="S2988" s="23"/>
      <c r="T2988" s="100"/>
      <c r="U2988" s="99"/>
    </row>
    <row r="2989" spans="18:21" x14ac:dyDescent="0.2">
      <c r="R2989" s="22"/>
      <c r="S2989" s="23"/>
      <c r="T2989" s="100"/>
      <c r="U2989" s="99"/>
    </row>
    <row r="2990" spans="18:21" x14ac:dyDescent="0.2">
      <c r="R2990" s="22"/>
      <c r="S2990" s="23"/>
      <c r="T2990" s="100"/>
      <c r="U2990" s="99"/>
    </row>
    <row r="2991" spans="18:21" x14ac:dyDescent="0.2">
      <c r="R2991" s="22"/>
      <c r="S2991" s="23"/>
      <c r="T2991" s="100"/>
      <c r="U2991" s="99"/>
    </row>
    <row r="2992" spans="18:21" x14ac:dyDescent="0.2">
      <c r="R2992" s="22"/>
      <c r="S2992" s="23"/>
      <c r="T2992" s="100"/>
      <c r="U2992" s="99"/>
    </row>
    <row r="2993" spans="18:21" x14ac:dyDescent="0.2">
      <c r="R2993" s="22"/>
      <c r="S2993" s="23"/>
      <c r="T2993" s="100"/>
      <c r="U2993" s="99"/>
    </row>
    <row r="2994" spans="18:21" x14ac:dyDescent="0.2">
      <c r="R2994" s="22"/>
      <c r="S2994" s="23"/>
      <c r="T2994" s="100"/>
      <c r="U2994" s="99"/>
    </row>
    <row r="2995" spans="18:21" x14ac:dyDescent="0.2">
      <c r="R2995" s="22"/>
      <c r="S2995" s="23"/>
      <c r="T2995" s="100"/>
      <c r="U2995" s="99"/>
    </row>
    <row r="2996" spans="18:21" x14ac:dyDescent="0.2">
      <c r="R2996" s="22"/>
      <c r="S2996" s="23"/>
      <c r="T2996" s="100"/>
      <c r="U2996" s="99"/>
    </row>
    <row r="2997" spans="18:21" x14ac:dyDescent="0.2">
      <c r="R2997" s="22"/>
      <c r="S2997" s="23"/>
      <c r="T2997" s="100"/>
      <c r="U2997" s="99"/>
    </row>
    <row r="2998" spans="18:21" x14ac:dyDescent="0.2">
      <c r="R2998" s="22"/>
      <c r="S2998" s="23"/>
      <c r="T2998" s="100"/>
      <c r="U2998" s="99"/>
    </row>
    <row r="2999" spans="18:21" x14ac:dyDescent="0.2">
      <c r="R2999" s="22"/>
      <c r="S2999" s="23"/>
      <c r="T2999" s="100"/>
      <c r="U2999" s="99"/>
    </row>
    <row r="3000" spans="18:21" x14ac:dyDescent="0.2">
      <c r="R3000" s="22"/>
      <c r="S3000" s="23"/>
      <c r="T3000" s="100"/>
      <c r="U3000" s="99"/>
    </row>
    <row r="3001" spans="18:21" x14ac:dyDescent="0.2">
      <c r="R3001" s="22"/>
      <c r="S3001" s="23"/>
      <c r="T3001" s="100"/>
      <c r="U3001" s="99"/>
    </row>
    <row r="3002" spans="18:21" x14ac:dyDescent="0.2">
      <c r="R3002" s="22"/>
      <c r="S3002" s="23"/>
      <c r="T3002" s="100"/>
      <c r="U3002" s="99"/>
    </row>
    <row r="3003" spans="18:21" x14ac:dyDescent="0.2">
      <c r="R3003" s="22"/>
      <c r="S3003" s="23"/>
      <c r="T3003" s="100"/>
      <c r="U3003" s="99"/>
    </row>
    <row r="3004" spans="18:21" x14ac:dyDescent="0.2">
      <c r="R3004" s="22"/>
      <c r="S3004" s="23"/>
      <c r="T3004" s="100"/>
      <c r="U3004" s="99"/>
    </row>
    <row r="3005" spans="18:21" x14ac:dyDescent="0.2">
      <c r="R3005" s="22"/>
      <c r="S3005" s="23"/>
      <c r="T3005" s="100"/>
      <c r="U3005" s="99"/>
    </row>
    <row r="3006" spans="18:21" x14ac:dyDescent="0.2">
      <c r="R3006" s="22"/>
      <c r="S3006" s="23"/>
      <c r="T3006" s="100"/>
      <c r="U3006" s="99"/>
    </row>
    <row r="3007" spans="18:21" x14ac:dyDescent="0.2">
      <c r="R3007" s="22"/>
      <c r="S3007" s="23"/>
      <c r="T3007" s="100"/>
      <c r="U3007" s="99"/>
    </row>
    <row r="3008" spans="18:21" x14ac:dyDescent="0.2">
      <c r="R3008" s="22"/>
      <c r="S3008" s="23"/>
      <c r="T3008" s="100"/>
      <c r="U3008" s="99"/>
    </row>
    <row r="3009" spans="18:21" x14ac:dyDescent="0.2">
      <c r="R3009" s="22"/>
      <c r="S3009" s="23"/>
      <c r="T3009" s="100"/>
      <c r="U3009" s="99"/>
    </row>
    <row r="3010" spans="18:21" x14ac:dyDescent="0.2">
      <c r="R3010" s="22"/>
      <c r="S3010" s="23"/>
      <c r="T3010" s="100"/>
      <c r="U3010" s="99"/>
    </row>
    <row r="3011" spans="18:21" x14ac:dyDescent="0.2">
      <c r="R3011" s="22"/>
      <c r="S3011" s="23"/>
      <c r="T3011" s="100"/>
      <c r="U3011" s="99"/>
    </row>
    <row r="3012" spans="18:21" x14ac:dyDescent="0.2">
      <c r="R3012" s="22"/>
      <c r="S3012" s="23"/>
      <c r="T3012" s="100"/>
      <c r="U3012" s="99"/>
    </row>
    <row r="3013" spans="18:21" x14ac:dyDescent="0.2">
      <c r="R3013" s="22"/>
      <c r="S3013" s="23"/>
      <c r="T3013" s="100"/>
      <c r="U3013" s="99"/>
    </row>
    <row r="3014" spans="18:21" x14ac:dyDescent="0.2">
      <c r="R3014" s="22"/>
      <c r="S3014" s="23"/>
      <c r="T3014" s="100"/>
      <c r="U3014" s="99"/>
    </row>
    <row r="3015" spans="18:21" x14ac:dyDescent="0.2">
      <c r="R3015" s="22"/>
      <c r="S3015" s="23"/>
      <c r="T3015" s="100"/>
      <c r="U3015" s="99"/>
    </row>
    <row r="3016" spans="18:21" x14ac:dyDescent="0.2">
      <c r="R3016" s="22"/>
      <c r="S3016" s="23"/>
      <c r="T3016" s="100"/>
      <c r="U3016" s="99"/>
    </row>
    <row r="3017" spans="18:21" x14ac:dyDescent="0.2">
      <c r="R3017" s="22"/>
      <c r="S3017" s="23"/>
      <c r="T3017" s="100"/>
      <c r="U3017" s="99"/>
    </row>
    <row r="3018" spans="18:21" x14ac:dyDescent="0.2">
      <c r="R3018" s="22"/>
      <c r="S3018" s="23"/>
      <c r="T3018" s="100"/>
      <c r="U3018" s="99"/>
    </row>
    <row r="3019" spans="18:21" x14ac:dyDescent="0.2">
      <c r="R3019" s="22"/>
      <c r="S3019" s="23"/>
      <c r="T3019" s="100"/>
      <c r="U3019" s="99"/>
    </row>
    <row r="3020" spans="18:21" x14ac:dyDescent="0.2">
      <c r="R3020" s="22"/>
      <c r="S3020" s="23"/>
      <c r="T3020" s="100"/>
      <c r="U3020" s="99"/>
    </row>
    <row r="3021" spans="18:21" x14ac:dyDescent="0.2">
      <c r="R3021" s="22"/>
      <c r="S3021" s="23"/>
      <c r="T3021" s="100"/>
      <c r="U3021" s="99"/>
    </row>
    <row r="3022" spans="18:21" x14ac:dyDescent="0.2">
      <c r="R3022" s="22"/>
      <c r="S3022" s="23"/>
      <c r="T3022" s="100"/>
      <c r="U3022" s="99"/>
    </row>
    <row r="3023" spans="18:21" x14ac:dyDescent="0.2">
      <c r="R3023" s="22"/>
      <c r="S3023" s="23"/>
      <c r="T3023" s="100"/>
      <c r="U3023" s="99"/>
    </row>
    <row r="3024" spans="18:21" x14ac:dyDescent="0.2">
      <c r="R3024" s="22"/>
      <c r="S3024" s="23"/>
      <c r="T3024" s="100"/>
      <c r="U3024" s="99"/>
    </row>
    <row r="3025" spans="18:21" x14ac:dyDescent="0.2">
      <c r="R3025" s="22"/>
      <c r="S3025" s="23"/>
      <c r="T3025" s="100"/>
      <c r="U3025" s="99"/>
    </row>
    <row r="3026" spans="18:21" x14ac:dyDescent="0.2">
      <c r="R3026" s="22"/>
      <c r="S3026" s="23"/>
      <c r="T3026" s="100"/>
      <c r="U3026" s="99"/>
    </row>
    <row r="3027" spans="18:21" x14ac:dyDescent="0.2">
      <c r="R3027" s="22"/>
      <c r="S3027" s="23"/>
      <c r="T3027" s="100"/>
      <c r="U3027" s="99"/>
    </row>
    <row r="3028" spans="18:21" x14ac:dyDescent="0.2">
      <c r="R3028" s="22"/>
      <c r="S3028" s="23"/>
      <c r="T3028" s="100"/>
      <c r="U3028" s="99"/>
    </row>
    <row r="3029" spans="18:21" x14ac:dyDescent="0.2">
      <c r="R3029" s="22"/>
      <c r="S3029" s="23"/>
      <c r="T3029" s="100"/>
      <c r="U3029" s="99"/>
    </row>
    <row r="3030" spans="18:21" x14ac:dyDescent="0.2">
      <c r="R3030" s="22"/>
      <c r="S3030" s="23"/>
      <c r="T3030" s="100"/>
      <c r="U3030" s="99"/>
    </row>
    <row r="3031" spans="18:21" x14ac:dyDescent="0.2">
      <c r="R3031" s="22"/>
      <c r="S3031" s="23"/>
      <c r="T3031" s="100"/>
      <c r="U3031" s="99"/>
    </row>
    <row r="3032" spans="18:21" x14ac:dyDescent="0.2">
      <c r="R3032" s="22"/>
      <c r="S3032" s="23"/>
      <c r="T3032" s="100"/>
      <c r="U3032" s="99"/>
    </row>
    <row r="3033" spans="18:21" x14ac:dyDescent="0.2">
      <c r="R3033" s="22"/>
      <c r="S3033" s="23"/>
      <c r="T3033" s="100"/>
      <c r="U3033" s="99"/>
    </row>
    <row r="3034" spans="18:21" x14ac:dyDescent="0.2">
      <c r="R3034" s="22"/>
      <c r="S3034" s="23"/>
      <c r="T3034" s="100"/>
      <c r="U3034" s="99"/>
    </row>
    <row r="3035" spans="18:21" x14ac:dyDescent="0.2">
      <c r="R3035" s="22"/>
      <c r="S3035" s="23"/>
      <c r="T3035" s="100"/>
      <c r="U3035" s="99"/>
    </row>
    <row r="3036" spans="18:21" x14ac:dyDescent="0.2">
      <c r="R3036" s="22"/>
      <c r="S3036" s="23"/>
      <c r="T3036" s="100"/>
      <c r="U3036" s="99"/>
    </row>
    <row r="3037" spans="18:21" x14ac:dyDescent="0.2">
      <c r="R3037" s="22"/>
      <c r="S3037" s="23"/>
      <c r="T3037" s="100"/>
      <c r="U3037" s="99"/>
    </row>
    <row r="3038" spans="18:21" x14ac:dyDescent="0.2">
      <c r="R3038" s="22"/>
      <c r="S3038" s="23"/>
      <c r="T3038" s="100"/>
      <c r="U3038" s="99"/>
    </row>
    <row r="3039" spans="18:21" x14ac:dyDescent="0.2">
      <c r="R3039" s="22"/>
      <c r="S3039" s="23"/>
      <c r="T3039" s="100"/>
      <c r="U3039" s="99"/>
    </row>
    <row r="3040" spans="18:21" x14ac:dyDescent="0.2">
      <c r="R3040" s="22"/>
      <c r="S3040" s="23"/>
      <c r="T3040" s="100"/>
      <c r="U3040" s="99"/>
    </row>
    <row r="3041" spans="18:21" x14ac:dyDescent="0.2">
      <c r="R3041" s="22"/>
      <c r="S3041" s="23"/>
      <c r="T3041" s="100"/>
      <c r="U3041" s="99"/>
    </row>
    <row r="3042" spans="18:21" x14ac:dyDescent="0.2">
      <c r="R3042" s="22"/>
      <c r="S3042" s="23"/>
      <c r="T3042" s="100"/>
      <c r="U3042" s="99"/>
    </row>
    <row r="3043" spans="18:21" x14ac:dyDescent="0.2">
      <c r="R3043" s="22"/>
      <c r="S3043" s="23"/>
      <c r="T3043" s="100"/>
      <c r="U3043" s="99"/>
    </row>
    <row r="3044" spans="18:21" x14ac:dyDescent="0.2">
      <c r="R3044" s="22"/>
      <c r="S3044" s="23"/>
      <c r="T3044" s="100"/>
      <c r="U3044" s="99"/>
    </row>
    <row r="3045" spans="18:21" x14ac:dyDescent="0.2">
      <c r="R3045" s="22"/>
      <c r="S3045" s="23"/>
      <c r="T3045" s="100"/>
      <c r="U3045" s="99"/>
    </row>
    <row r="3046" spans="18:21" x14ac:dyDescent="0.2">
      <c r="R3046" s="22"/>
      <c r="S3046" s="23"/>
      <c r="T3046" s="100"/>
      <c r="U3046" s="99"/>
    </row>
    <row r="3047" spans="18:21" x14ac:dyDescent="0.2">
      <c r="R3047" s="22"/>
      <c r="S3047" s="23"/>
      <c r="T3047" s="100"/>
      <c r="U3047" s="99"/>
    </row>
    <row r="3048" spans="18:21" x14ac:dyDescent="0.2">
      <c r="R3048" s="22"/>
      <c r="S3048" s="23"/>
      <c r="T3048" s="100"/>
      <c r="U3048" s="99"/>
    </row>
    <row r="3049" spans="18:21" x14ac:dyDescent="0.2">
      <c r="R3049" s="22"/>
      <c r="S3049" s="23"/>
      <c r="T3049" s="100"/>
      <c r="U3049" s="99"/>
    </row>
    <row r="3050" spans="18:21" x14ac:dyDescent="0.2">
      <c r="R3050" s="22"/>
      <c r="S3050" s="23"/>
      <c r="T3050" s="100"/>
      <c r="U3050" s="99"/>
    </row>
    <row r="3051" spans="18:21" x14ac:dyDescent="0.2">
      <c r="R3051" s="22"/>
      <c r="S3051" s="23"/>
      <c r="T3051" s="100"/>
      <c r="U3051" s="99"/>
    </row>
    <row r="3052" spans="18:21" x14ac:dyDescent="0.2">
      <c r="R3052" s="22"/>
      <c r="S3052" s="23"/>
      <c r="T3052" s="100"/>
      <c r="U3052" s="99"/>
    </row>
    <row r="3053" spans="18:21" x14ac:dyDescent="0.2">
      <c r="R3053" s="22"/>
      <c r="S3053" s="23"/>
      <c r="T3053" s="100"/>
      <c r="U3053" s="99"/>
    </row>
    <row r="3054" spans="18:21" x14ac:dyDescent="0.2">
      <c r="R3054" s="22"/>
      <c r="S3054" s="23"/>
      <c r="T3054" s="100"/>
      <c r="U3054" s="99"/>
    </row>
    <row r="3055" spans="18:21" x14ac:dyDescent="0.2">
      <c r="R3055" s="22"/>
      <c r="S3055" s="23"/>
      <c r="T3055" s="100"/>
      <c r="U3055" s="99"/>
    </row>
    <row r="3056" spans="18:21" x14ac:dyDescent="0.2">
      <c r="R3056" s="22"/>
      <c r="S3056" s="23"/>
      <c r="T3056" s="100"/>
      <c r="U3056" s="99"/>
    </row>
    <row r="3057" spans="18:21" x14ac:dyDescent="0.2">
      <c r="R3057" s="22"/>
      <c r="S3057" s="23"/>
      <c r="T3057" s="100"/>
      <c r="U3057" s="99"/>
    </row>
    <row r="3058" spans="18:21" x14ac:dyDescent="0.2">
      <c r="R3058" s="22"/>
      <c r="S3058" s="23"/>
      <c r="T3058" s="100"/>
      <c r="U3058" s="99"/>
    </row>
    <row r="3059" spans="18:21" x14ac:dyDescent="0.2">
      <c r="R3059" s="22"/>
      <c r="S3059" s="23"/>
      <c r="T3059" s="100"/>
      <c r="U3059" s="99"/>
    </row>
    <row r="3060" spans="18:21" x14ac:dyDescent="0.2">
      <c r="R3060" s="22"/>
      <c r="S3060" s="23"/>
      <c r="T3060" s="100"/>
      <c r="U3060" s="99"/>
    </row>
    <row r="3061" spans="18:21" x14ac:dyDescent="0.2">
      <c r="R3061" s="22"/>
      <c r="S3061" s="23"/>
      <c r="T3061" s="100"/>
      <c r="U3061" s="99"/>
    </row>
    <row r="3062" spans="18:21" x14ac:dyDescent="0.2">
      <c r="R3062" s="22"/>
      <c r="S3062" s="23"/>
      <c r="T3062" s="100"/>
      <c r="U3062" s="99"/>
    </row>
    <row r="3063" spans="18:21" x14ac:dyDescent="0.2">
      <c r="R3063" s="22"/>
      <c r="S3063" s="23"/>
      <c r="T3063" s="100"/>
      <c r="U3063" s="99"/>
    </row>
    <row r="3064" spans="18:21" x14ac:dyDescent="0.2">
      <c r="R3064" s="22"/>
      <c r="S3064" s="23"/>
      <c r="T3064" s="100"/>
      <c r="U3064" s="99"/>
    </row>
    <row r="3065" spans="18:21" x14ac:dyDescent="0.2">
      <c r="R3065" s="22"/>
      <c r="S3065" s="23"/>
      <c r="T3065" s="100"/>
      <c r="U3065" s="99"/>
    </row>
    <row r="3066" spans="18:21" x14ac:dyDescent="0.2">
      <c r="R3066" s="22"/>
      <c r="S3066" s="23"/>
      <c r="T3066" s="100"/>
      <c r="U3066" s="99"/>
    </row>
    <row r="3067" spans="18:21" x14ac:dyDescent="0.2">
      <c r="R3067" s="22"/>
      <c r="S3067" s="23"/>
      <c r="T3067" s="100"/>
      <c r="U3067" s="99"/>
    </row>
    <row r="3068" spans="18:21" x14ac:dyDescent="0.2">
      <c r="R3068" s="22"/>
      <c r="S3068" s="23"/>
      <c r="T3068" s="100"/>
      <c r="U3068" s="99"/>
    </row>
    <row r="3069" spans="18:21" x14ac:dyDescent="0.2">
      <c r="R3069" s="22"/>
      <c r="S3069" s="23"/>
      <c r="T3069" s="100"/>
      <c r="U3069" s="99"/>
    </row>
    <row r="3070" spans="18:21" x14ac:dyDescent="0.2">
      <c r="R3070" s="22"/>
      <c r="S3070" s="23"/>
      <c r="T3070" s="100"/>
      <c r="U3070" s="99"/>
    </row>
    <row r="3071" spans="18:21" x14ac:dyDescent="0.2">
      <c r="R3071" s="22"/>
      <c r="S3071" s="23"/>
      <c r="T3071" s="100"/>
      <c r="U3071" s="99"/>
    </row>
    <row r="3072" spans="18:21" x14ac:dyDescent="0.2">
      <c r="R3072" s="22"/>
      <c r="S3072" s="23"/>
      <c r="T3072" s="100"/>
      <c r="U3072" s="99"/>
    </row>
    <row r="3073" spans="18:21" x14ac:dyDescent="0.2">
      <c r="R3073" s="22"/>
      <c r="S3073" s="23"/>
      <c r="T3073" s="100"/>
      <c r="U3073" s="99"/>
    </row>
    <row r="3074" spans="18:21" x14ac:dyDescent="0.2">
      <c r="R3074" s="22"/>
      <c r="S3074" s="23"/>
      <c r="T3074" s="100"/>
      <c r="U3074" s="99"/>
    </row>
    <row r="3075" spans="18:21" x14ac:dyDescent="0.2">
      <c r="R3075" s="22"/>
      <c r="S3075" s="23"/>
      <c r="T3075" s="100"/>
      <c r="U3075" s="99"/>
    </row>
    <row r="3076" spans="18:21" x14ac:dyDescent="0.2">
      <c r="R3076" s="22"/>
      <c r="S3076" s="23"/>
      <c r="T3076" s="100"/>
      <c r="U3076" s="99"/>
    </row>
    <row r="3077" spans="18:21" x14ac:dyDescent="0.2">
      <c r="R3077" s="22"/>
      <c r="S3077" s="23"/>
      <c r="T3077" s="100"/>
      <c r="U3077" s="99"/>
    </row>
    <row r="3078" spans="18:21" x14ac:dyDescent="0.2">
      <c r="R3078" s="22"/>
      <c r="S3078" s="23"/>
      <c r="T3078" s="100"/>
      <c r="U3078" s="99"/>
    </row>
    <row r="3079" spans="18:21" x14ac:dyDescent="0.2">
      <c r="R3079" s="22"/>
      <c r="S3079" s="23"/>
      <c r="T3079" s="100"/>
      <c r="U3079" s="99"/>
    </row>
    <row r="3080" spans="18:21" x14ac:dyDescent="0.2">
      <c r="R3080" s="22"/>
      <c r="S3080" s="23"/>
      <c r="T3080" s="100"/>
      <c r="U3080" s="99"/>
    </row>
    <row r="3081" spans="18:21" x14ac:dyDescent="0.2">
      <c r="R3081" s="22"/>
      <c r="S3081" s="23"/>
      <c r="T3081" s="100"/>
      <c r="U3081" s="99"/>
    </row>
    <row r="3082" spans="18:21" x14ac:dyDescent="0.2">
      <c r="R3082" s="22"/>
      <c r="S3082" s="23"/>
      <c r="T3082" s="100"/>
      <c r="U3082" s="99"/>
    </row>
    <row r="3083" spans="18:21" x14ac:dyDescent="0.2">
      <c r="R3083" s="22"/>
      <c r="S3083" s="23"/>
      <c r="T3083" s="100"/>
      <c r="U3083" s="99"/>
    </row>
    <row r="3084" spans="18:21" x14ac:dyDescent="0.2">
      <c r="R3084" s="22"/>
      <c r="S3084" s="23"/>
      <c r="T3084" s="100"/>
      <c r="U3084" s="99"/>
    </row>
    <row r="3085" spans="18:21" x14ac:dyDescent="0.2">
      <c r="R3085" s="22"/>
      <c r="S3085" s="23"/>
      <c r="T3085" s="100"/>
      <c r="U3085" s="99"/>
    </row>
    <row r="3086" spans="18:21" x14ac:dyDescent="0.2">
      <c r="R3086" s="22"/>
      <c r="S3086" s="23"/>
      <c r="T3086" s="100"/>
      <c r="U3086" s="99"/>
    </row>
    <row r="3087" spans="18:21" x14ac:dyDescent="0.2">
      <c r="R3087" s="22"/>
      <c r="S3087" s="23"/>
      <c r="T3087" s="100"/>
      <c r="U3087" s="99"/>
    </row>
    <row r="3088" spans="18:21" x14ac:dyDescent="0.2">
      <c r="R3088" s="22"/>
      <c r="S3088" s="23"/>
      <c r="T3088" s="100"/>
      <c r="U3088" s="99"/>
    </row>
    <row r="3089" spans="18:21" x14ac:dyDescent="0.2">
      <c r="R3089" s="22"/>
      <c r="S3089" s="23"/>
      <c r="T3089" s="100"/>
      <c r="U3089" s="99"/>
    </row>
    <row r="3090" spans="18:21" x14ac:dyDescent="0.2">
      <c r="R3090" s="22"/>
      <c r="S3090" s="23"/>
      <c r="T3090" s="100"/>
      <c r="U3090" s="99"/>
    </row>
    <row r="3091" spans="18:21" x14ac:dyDescent="0.2">
      <c r="R3091" s="22"/>
      <c r="S3091" s="23"/>
      <c r="T3091" s="100"/>
      <c r="U3091" s="99"/>
    </row>
    <row r="3092" spans="18:21" x14ac:dyDescent="0.2">
      <c r="R3092" s="22"/>
      <c r="S3092" s="23"/>
      <c r="T3092" s="100"/>
      <c r="U3092" s="99"/>
    </row>
    <row r="3093" spans="18:21" x14ac:dyDescent="0.2">
      <c r="R3093" s="22"/>
      <c r="S3093" s="23"/>
      <c r="T3093" s="100"/>
      <c r="U3093" s="99"/>
    </row>
    <row r="3094" spans="18:21" x14ac:dyDescent="0.2">
      <c r="R3094" s="22"/>
      <c r="S3094" s="23"/>
      <c r="T3094" s="100"/>
      <c r="U3094" s="99"/>
    </row>
    <row r="3095" spans="18:21" x14ac:dyDescent="0.2">
      <c r="R3095" s="22"/>
      <c r="S3095" s="23"/>
      <c r="T3095" s="100"/>
      <c r="U3095" s="99"/>
    </row>
    <row r="3096" spans="18:21" x14ac:dyDescent="0.2">
      <c r="R3096" s="22"/>
      <c r="S3096" s="23"/>
      <c r="T3096" s="100"/>
      <c r="U3096" s="99"/>
    </row>
    <row r="3097" spans="18:21" x14ac:dyDescent="0.2">
      <c r="R3097" s="22"/>
      <c r="S3097" s="23"/>
      <c r="T3097" s="100"/>
      <c r="U3097" s="99"/>
    </row>
    <row r="3098" spans="18:21" x14ac:dyDescent="0.2">
      <c r="R3098" s="22"/>
      <c r="S3098" s="23"/>
      <c r="T3098" s="100"/>
      <c r="U3098" s="99"/>
    </row>
    <row r="3099" spans="18:21" x14ac:dyDescent="0.2">
      <c r="R3099" s="22"/>
      <c r="S3099" s="23"/>
      <c r="T3099" s="100"/>
      <c r="U3099" s="99"/>
    </row>
    <row r="3100" spans="18:21" x14ac:dyDescent="0.2">
      <c r="R3100" s="22"/>
      <c r="S3100" s="23"/>
      <c r="T3100" s="100"/>
      <c r="U3100" s="99"/>
    </row>
    <row r="3101" spans="18:21" x14ac:dyDescent="0.2">
      <c r="R3101" s="22"/>
      <c r="S3101" s="23"/>
      <c r="T3101" s="100"/>
      <c r="U3101" s="99"/>
    </row>
    <row r="3102" spans="18:21" x14ac:dyDescent="0.2">
      <c r="R3102" s="22"/>
      <c r="S3102" s="23"/>
      <c r="T3102" s="100"/>
      <c r="U3102" s="99"/>
    </row>
    <row r="3103" spans="18:21" x14ac:dyDescent="0.2">
      <c r="R3103" s="22"/>
      <c r="S3103" s="23"/>
      <c r="T3103" s="100"/>
      <c r="U3103" s="99"/>
    </row>
    <row r="3104" spans="18:21" x14ac:dyDescent="0.2">
      <c r="R3104" s="22"/>
      <c r="S3104" s="23"/>
      <c r="T3104" s="100"/>
      <c r="U3104" s="99"/>
    </row>
    <row r="3105" spans="18:21" x14ac:dyDescent="0.2">
      <c r="R3105" s="22"/>
      <c r="S3105" s="23"/>
      <c r="T3105" s="100"/>
      <c r="U3105" s="99"/>
    </row>
    <row r="3106" spans="18:21" x14ac:dyDescent="0.2">
      <c r="R3106" s="22"/>
      <c r="S3106" s="23"/>
      <c r="T3106" s="100"/>
      <c r="U3106" s="99"/>
    </row>
    <row r="3107" spans="18:21" x14ac:dyDescent="0.2">
      <c r="R3107" s="22"/>
      <c r="S3107" s="23"/>
      <c r="T3107" s="100"/>
      <c r="U3107" s="99"/>
    </row>
    <row r="3108" spans="18:21" x14ac:dyDescent="0.2">
      <c r="R3108" s="22"/>
      <c r="S3108" s="23"/>
      <c r="T3108" s="100"/>
      <c r="U3108" s="99"/>
    </row>
    <row r="3109" spans="18:21" x14ac:dyDescent="0.2">
      <c r="R3109" s="22"/>
      <c r="S3109" s="23"/>
      <c r="T3109" s="100"/>
      <c r="U3109" s="99"/>
    </row>
    <row r="3110" spans="18:21" x14ac:dyDescent="0.2">
      <c r="R3110" s="22"/>
      <c r="S3110" s="23"/>
      <c r="T3110" s="100"/>
      <c r="U3110" s="99"/>
    </row>
    <row r="3111" spans="18:21" x14ac:dyDescent="0.2">
      <c r="R3111" s="22"/>
      <c r="S3111" s="23"/>
      <c r="T3111" s="100"/>
      <c r="U3111" s="99"/>
    </row>
    <row r="3112" spans="18:21" x14ac:dyDescent="0.2">
      <c r="R3112" s="22"/>
      <c r="S3112" s="23"/>
      <c r="T3112" s="100"/>
      <c r="U3112" s="99"/>
    </row>
    <row r="3113" spans="18:21" x14ac:dyDescent="0.2">
      <c r="R3113" s="22"/>
      <c r="S3113" s="23"/>
      <c r="T3113" s="100"/>
      <c r="U3113" s="99"/>
    </row>
    <row r="3114" spans="18:21" x14ac:dyDescent="0.2">
      <c r="R3114" s="22"/>
      <c r="S3114" s="23"/>
      <c r="T3114" s="100"/>
      <c r="U3114" s="99"/>
    </row>
    <row r="3115" spans="18:21" x14ac:dyDescent="0.2">
      <c r="R3115" s="22"/>
      <c r="S3115" s="23"/>
      <c r="T3115" s="100"/>
      <c r="U3115" s="99"/>
    </row>
    <row r="3116" spans="18:21" x14ac:dyDescent="0.2">
      <c r="R3116" s="22"/>
      <c r="S3116" s="23"/>
      <c r="T3116" s="100"/>
      <c r="U3116" s="99"/>
    </row>
    <row r="3117" spans="18:21" x14ac:dyDescent="0.2">
      <c r="R3117" s="22"/>
      <c r="S3117" s="23"/>
      <c r="T3117" s="100"/>
      <c r="U3117" s="99"/>
    </row>
    <row r="3118" spans="18:21" x14ac:dyDescent="0.2">
      <c r="R3118" s="22"/>
      <c r="S3118" s="23"/>
      <c r="T3118" s="100"/>
      <c r="U3118" s="99"/>
    </row>
    <row r="3119" spans="18:21" x14ac:dyDescent="0.2">
      <c r="R3119" s="22"/>
      <c r="S3119" s="23"/>
      <c r="T3119" s="100"/>
      <c r="U3119" s="99"/>
    </row>
    <row r="3120" spans="18:21" x14ac:dyDescent="0.2">
      <c r="R3120" s="22"/>
      <c r="S3120" s="23"/>
      <c r="T3120" s="100"/>
      <c r="U3120" s="99"/>
    </row>
    <row r="3121" spans="18:21" x14ac:dyDescent="0.2">
      <c r="R3121" s="22"/>
      <c r="S3121" s="23"/>
      <c r="T3121" s="100"/>
      <c r="U3121" s="99"/>
    </row>
    <row r="3122" spans="18:21" x14ac:dyDescent="0.2">
      <c r="R3122" s="22"/>
      <c r="S3122" s="23"/>
      <c r="T3122" s="100"/>
      <c r="U3122" s="99"/>
    </row>
    <row r="3123" spans="18:21" x14ac:dyDescent="0.2">
      <c r="R3123" s="22"/>
      <c r="S3123" s="23"/>
      <c r="T3123" s="100"/>
      <c r="U3123" s="99"/>
    </row>
    <row r="3124" spans="18:21" x14ac:dyDescent="0.2">
      <c r="R3124" s="22"/>
      <c r="S3124" s="23"/>
      <c r="T3124" s="100"/>
      <c r="U3124" s="99"/>
    </row>
    <row r="3125" spans="18:21" x14ac:dyDescent="0.2">
      <c r="R3125" s="22"/>
      <c r="S3125" s="23"/>
      <c r="T3125" s="100"/>
      <c r="U3125" s="99"/>
    </row>
    <row r="3126" spans="18:21" x14ac:dyDescent="0.2">
      <c r="R3126" s="22"/>
      <c r="S3126" s="23"/>
      <c r="T3126" s="100"/>
      <c r="U3126" s="99"/>
    </row>
    <row r="3127" spans="18:21" x14ac:dyDescent="0.2">
      <c r="R3127" s="22"/>
      <c r="S3127" s="23"/>
      <c r="T3127" s="100"/>
      <c r="U3127" s="99"/>
    </row>
    <row r="3128" spans="18:21" x14ac:dyDescent="0.2">
      <c r="R3128" s="22"/>
      <c r="S3128" s="23"/>
      <c r="T3128" s="100"/>
      <c r="U3128" s="99"/>
    </row>
    <row r="3129" spans="18:21" x14ac:dyDescent="0.2">
      <c r="R3129" s="22"/>
      <c r="S3129" s="23"/>
      <c r="T3129" s="100"/>
      <c r="U3129" s="99"/>
    </row>
    <row r="3130" spans="18:21" x14ac:dyDescent="0.2">
      <c r="R3130" s="22"/>
      <c r="S3130" s="23"/>
      <c r="T3130" s="100"/>
      <c r="U3130" s="99"/>
    </row>
    <row r="3131" spans="18:21" x14ac:dyDescent="0.2">
      <c r="R3131" s="22"/>
      <c r="S3131" s="23"/>
      <c r="T3131" s="100"/>
      <c r="U3131" s="99"/>
    </row>
    <row r="3132" spans="18:21" x14ac:dyDescent="0.2">
      <c r="R3132" s="22"/>
      <c r="S3132" s="23"/>
      <c r="T3132" s="100"/>
      <c r="U3132" s="99"/>
    </row>
    <row r="3133" spans="18:21" x14ac:dyDescent="0.2">
      <c r="R3133" s="22"/>
      <c r="S3133" s="23"/>
      <c r="T3133" s="100"/>
      <c r="U3133" s="99"/>
    </row>
    <row r="3134" spans="18:21" x14ac:dyDescent="0.2">
      <c r="R3134" s="22"/>
      <c r="S3134" s="23"/>
      <c r="T3134" s="100"/>
      <c r="U3134" s="99"/>
    </row>
    <row r="3135" spans="18:21" x14ac:dyDescent="0.2">
      <c r="R3135" s="22"/>
      <c r="S3135" s="23"/>
      <c r="T3135" s="100"/>
      <c r="U3135" s="99"/>
    </row>
    <row r="3136" spans="18:21" x14ac:dyDescent="0.2">
      <c r="R3136" s="22"/>
      <c r="S3136" s="23"/>
      <c r="T3136" s="100"/>
      <c r="U3136" s="99"/>
    </row>
    <row r="3137" spans="18:21" x14ac:dyDescent="0.2">
      <c r="R3137" s="22"/>
      <c r="S3137" s="23"/>
      <c r="T3137" s="100"/>
      <c r="U3137" s="99"/>
    </row>
    <row r="3138" spans="18:21" x14ac:dyDescent="0.2">
      <c r="R3138" s="22"/>
      <c r="S3138" s="23"/>
      <c r="T3138" s="100"/>
      <c r="U3138" s="99"/>
    </row>
    <row r="3139" spans="18:21" x14ac:dyDescent="0.2">
      <c r="R3139" s="22"/>
      <c r="S3139" s="23"/>
      <c r="T3139" s="100"/>
      <c r="U3139" s="99"/>
    </row>
    <row r="3140" spans="18:21" x14ac:dyDescent="0.2">
      <c r="R3140" s="22"/>
      <c r="S3140" s="23"/>
      <c r="T3140" s="100"/>
      <c r="U3140" s="99"/>
    </row>
    <row r="3141" spans="18:21" x14ac:dyDescent="0.2">
      <c r="R3141" s="22"/>
      <c r="S3141" s="23"/>
      <c r="T3141" s="100"/>
      <c r="U3141" s="99"/>
    </row>
    <row r="3142" spans="18:21" x14ac:dyDescent="0.2">
      <c r="R3142" s="22"/>
      <c r="S3142" s="23"/>
      <c r="T3142" s="100"/>
      <c r="U3142" s="99"/>
    </row>
    <row r="3143" spans="18:21" x14ac:dyDescent="0.2">
      <c r="R3143" s="22"/>
      <c r="S3143" s="23"/>
      <c r="T3143" s="100"/>
      <c r="U3143" s="99"/>
    </row>
    <row r="3144" spans="18:21" x14ac:dyDescent="0.2">
      <c r="R3144" s="22"/>
      <c r="S3144" s="23"/>
      <c r="T3144" s="100"/>
      <c r="U3144" s="99"/>
    </row>
    <row r="3145" spans="18:21" x14ac:dyDescent="0.2">
      <c r="R3145" s="22"/>
      <c r="S3145" s="23"/>
      <c r="T3145" s="100"/>
      <c r="U3145" s="99"/>
    </row>
    <row r="3146" spans="18:21" x14ac:dyDescent="0.2">
      <c r="R3146" s="22"/>
      <c r="S3146" s="23"/>
      <c r="T3146" s="100"/>
      <c r="U3146" s="99"/>
    </row>
    <row r="3147" spans="18:21" x14ac:dyDescent="0.2">
      <c r="R3147" s="22"/>
      <c r="S3147" s="23"/>
      <c r="T3147" s="100"/>
      <c r="U3147" s="99"/>
    </row>
    <row r="3148" spans="18:21" x14ac:dyDescent="0.2">
      <c r="R3148" s="22"/>
      <c r="S3148" s="23"/>
      <c r="T3148" s="100"/>
      <c r="U3148" s="99"/>
    </row>
    <row r="3149" spans="18:21" x14ac:dyDescent="0.2">
      <c r="R3149" s="22"/>
      <c r="S3149" s="23"/>
      <c r="T3149" s="100"/>
      <c r="U3149" s="99"/>
    </row>
    <row r="3150" spans="18:21" x14ac:dyDescent="0.2">
      <c r="R3150" s="22"/>
      <c r="S3150" s="23"/>
      <c r="T3150" s="100"/>
      <c r="U3150" s="99"/>
    </row>
    <row r="3151" spans="18:21" x14ac:dyDescent="0.2">
      <c r="R3151" s="22"/>
      <c r="S3151" s="23"/>
      <c r="T3151" s="100"/>
      <c r="U3151" s="99"/>
    </row>
    <row r="3152" spans="18:21" x14ac:dyDescent="0.2">
      <c r="R3152" s="22"/>
      <c r="S3152" s="23"/>
      <c r="T3152" s="100"/>
      <c r="U3152" s="99"/>
    </row>
    <row r="3153" spans="18:21" x14ac:dyDescent="0.2">
      <c r="R3153" s="22"/>
      <c r="S3153" s="23"/>
      <c r="T3153" s="100"/>
      <c r="U3153" s="99"/>
    </row>
    <row r="3154" spans="18:21" x14ac:dyDescent="0.2">
      <c r="R3154" s="22"/>
      <c r="S3154" s="23"/>
      <c r="T3154" s="100"/>
      <c r="U3154" s="99"/>
    </row>
    <row r="3155" spans="18:21" x14ac:dyDescent="0.2">
      <c r="R3155" s="22"/>
      <c r="S3155" s="23"/>
      <c r="T3155" s="100"/>
      <c r="U3155" s="99"/>
    </row>
    <row r="3156" spans="18:21" x14ac:dyDescent="0.2">
      <c r="R3156" s="22"/>
      <c r="S3156" s="23"/>
      <c r="T3156" s="100"/>
      <c r="U3156" s="99"/>
    </row>
    <row r="3157" spans="18:21" x14ac:dyDescent="0.2">
      <c r="R3157" s="22"/>
      <c r="S3157" s="23"/>
      <c r="T3157" s="100"/>
      <c r="U3157" s="99"/>
    </row>
    <row r="3158" spans="18:21" x14ac:dyDescent="0.2">
      <c r="R3158" s="22"/>
      <c r="S3158" s="23"/>
      <c r="T3158" s="100"/>
      <c r="U3158" s="99"/>
    </row>
    <row r="3159" spans="18:21" x14ac:dyDescent="0.2">
      <c r="R3159" s="22"/>
      <c r="S3159" s="23"/>
      <c r="T3159" s="100"/>
      <c r="U3159" s="99"/>
    </row>
    <row r="3160" spans="18:21" x14ac:dyDescent="0.2">
      <c r="R3160" s="22"/>
      <c r="S3160" s="23"/>
      <c r="T3160" s="100"/>
      <c r="U3160" s="99"/>
    </row>
    <row r="3161" spans="18:21" x14ac:dyDescent="0.2">
      <c r="R3161" s="22"/>
      <c r="S3161" s="23"/>
      <c r="T3161" s="100"/>
      <c r="U3161" s="99"/>
    </row>
    <row r="3162" spans="18:21" x14ac:dyDescent="0.2">
      <c r="R3162" s="22"/>
      <c r="S3162" s="23"/>
      <c r="T3162" s="100"/>
      <c r="U3162" s="99"/>
    </row>
    <row r="3163" spans="18:21" x14ac:dyDescent="0.2">
      <c r="R3163" s="22"/>
      <c r="S3163" s="23"/>
      <c r="T3163" s="100"/>
      <c r="U3163" s="99"/>
    </row>
    <row r="3164" spans="18:21" x14ac:dyDescent="0.2">
      <c r="R3164" s="22"/>
      <c r="S3164" s="23"/>
      <c r="T3164" s="100"/>
      <c r="U3164" s="99"/>
    </row>
    <row r="3165" spans="18:21" x14ac:dyDescent="0.2">
      <c r="R3165" s="22"/>
      <c r="S3165" s="23"/>
      <c r="T3165" s="100"/>
      <c r="U3165" s="99"/>
    </row>
    <row r="3166" spans="18:21" x14ac:dyDescent="0.2">
      <c r="R3166" s="22"/>
      <c r="S3166" s="23"/>
      <c r="T3166" s="100"/>
      <c r="U3166" s="99"/>
    </row>
    <row r="3167" spans="18:21" x14ac:dyDescent="0.2">
      <c r="R3167" s="22"/>
      <c r="S3167" s="23"/>
      <c r="T3167" s="100"/>
      <c r="U3167" s="99"/>
    </row>
    <row r="3168" spans="18:21" x14ac:dyDescent="0.2">
      <c r="R3168" s="22"/>
      <c r="S3168" s="23"/>
      <c r="T3168" s="100"/>
      <c r="U3168" s="99"/>
    </row>
    <row r="3169" spans="18:21" x14ac:dyDescent="0.2">
      <c r="R3169" s="22"/>
      <c r="S3169" s="23"/>
      <c r="T3169" s="100"/>
      <c r="U3169" s="99"/>
    </row>
    <row r="3170" spans="18:21" x14ac:dyDescent="0.2">
      <c r="R3170" s="22"/>
      <c r="S3170" s="23"/>
      <c r="T3170" s="100"/>
      <c r="U3170" s="99"/>
    </row>
    <row r="3171" spans="18:21" x14ac:dyDescent="0.2">
      <c r="R3171" s="22"/>
      <c r="S3171" s="23"/>
      <c r="T3171" s="100"/>
      <c r="U3171" s="99"/>
    </row>
    <row r="3172" spans="18:21" x14ac:dyDescent="0.2">
      <c r="R3172" s="22"/>
      <c r="S3172" s="23"/>
      <c r="T3172" s="100"/>
      <c r="U3172" s="99"/>
    </row>
    <row r="3173" spans="18:21" x14ac:dyDescent="0.2">
      <c r="R3173" s="22"/>
      <c r="S3173" s="23"/>
      <c r="T3173" s="100"/>
      <c r="U3173" s="99"/>
    </row>
    <row r="3174" spans="18:21" x14ac:dyDescent="0.2">
      <c r="R3174" s="22"/>
      <c r="S3174" s="23"/>
      <c r="T3174" s="100"/>
      <c r="U3174" s="99"/>
    </row>
    <row r="3175" spans="18:21" x14ac:dyDescent="0.2">
      <c r="R3175" s="22"/>
      <c r="S3175" s="23"/>
      <c r="T3175" s="100"/>
      <c r="U3175" s="99"/>
    </row>
    <row r="3176" spans="18:21" x14ac:dyDescent="0.2">
      <c r="R3176" s="22"/>
      <c r="S3176" s="23"/>
      <c r="T3176" s="100"/>
      <c r="U3176" s="99"/>
    </row>
    <row r="3177" spans="18:21" x14ac:dyDescent="0.2">
      <c r="R3177" s="22"/>
      <c r="S3177" s="23"/>
      <c r="T3177" s="100"/>
      <c r="U3177" s="99"/>
    </row>
    <row r="3178" spans="18:21" x14ac:dyDescent="0.2">
      <c r="R3178" s="22"/>
      <c r="S3178" s="23"/>
      <c r="T3178" s="100"/>
      <c r="U3178" s="99"/>
    </row>
    <row r="3179" spans="18:21" x14ac:dyDescent="0.2">
      <c r="R3179" s="22"/>
      <c r="S3179" s="23"/>
      <c r="T3179" s="100"/>
      <c r="U3179" s="99"/>
    </row>
    <row r="3180" spans="18:21" x14ac:dyDescent="0.2">
      <c r="R3180" s="22"/>
      <c r="S3180" s="23"/>
      <c r="T3180" s="100"/>
      <c r="U3180" s="99"/>
    </row>
    <row r="3181" spans="18:21" x14ac:dyDescent="0.2">
      <c r="R3181" s="22"/>
      <c r="S3181" s="23"/>
      <c r="T3181" s="100"/>
      <c r="U3181" s="99"/>
    </row>
    <row r="3182" spans="18:21" x14ac:dyDescent="0.2">
      <c r="R3182" s="22"/>
      <c r="S3182" s="23"/>
      <c r="T3182" s="100"/>
      <c r="U3182" s="99"/>
    </row>
    <row r="3183" spans="18:21" x14ac:dyDescent="0.2">
      <c r="R3183" s="22"/>
      <c r="S3183" s="23"/>
      <c r="T3183" s="100"/>
      <c r="U3183" s="99"/>
    </row>
    <row r="3184" spans="18:21" x14ac:dyDescent="0.2">
      <c r="R3184" s="22"/>
      <c r="S3184" s="23"/>
      <c r="T3184" s="100"/>
      <c r="U3184" s="99"/>
    </row>
    <row r="3185" spans="18:21" x14ac:dyDescent="0.2">
      <c r="R3185" s="22"/>
      <c r="S3185" s="23"/>
      <c r="T3185" s="100"/>
      <c r="U3185" s="99"/>
    </row>
    <row r="3186" spans="18:21" x14ac:dyDescent="0.2">
      <c r="R3186" s="22"/>
      <c r="S3186" s="23"/>
      <c r="T3186" s="100"/>
      <c r="U3186" s="99"/>
    </row>
    <row r="3187" spans="18:21" x14ac:dyDescent="0.2">
      <c r="R3187" s="22"/>
      <c r="S3187" s="23"/>
      <c r="T3187" s="100"/>
      <c r="U3187" s="99"/>
    </row>
    <row r="3188" spans="18:21" x14ac:dyDescent="0.2">
      <c r="R3188" s="22"/>
      <c r="S3188" s="23"/>
      <c r="T3188" s="100"/>
      <c r="U3188" s="99"/>
    </row>
    <row r="3189" spans="18:21" x14ac:dyDescent="0.2">
      <c r="R3189" s="22"/>
      <c r="S3189" s="23"/>
      <c r="T3189" s="100"/>
      <c r="U3189" s="99"/>
    </row>
    <row r="3190" spans="18:21" x14ac:dyDescent="0.2">
      <c r="R3190" s="22"/>
      <c r="S3190" s="23"/>
      <c r="T3190" s="100"/>
      <c r="U3190" s="99"/>
    </row>
    <row r="3191" spans="18:21" x14ac:dyDescent="0.2">
      <c r="R3191" s="22"/>
      <c r="S3191" s="23"/>
      <c r="T3191" s="100"/>
      <c r="U3191" s="99"/>
    </row>
    <row r="3192" spans="18:21" x14ac:dyDescent="0.2">
      <c r="R3192" s="22"/>
      <c r="S3192" s="23"/>
      <c r="T3192" s="100"/>
      <c r="U3192" s="99"/>
    </row>
    <row r="3193" spans="18:21" x14ac:dyDescent="0.2">
      <c r="R3193" s="22"/>
      <c r="S3193" s="23"/>
      <c r="T3193" s="100"/>
      <c r="U3193" s="99"/>
    </row>
    <row r="3194" spans="18:21" x14ac:dyDescent="0.2">
      <c r="R3194" s="22"/>
      <c r="S3194" s="23"/>
      <c r="T3194" s="100"/>
      <c r="U3194" s="99"/>
    </row>
    <row r="3195" spans="18:21" x14ac:dyDescent="0.2">
      <c r="R3195" s="22"/>
      <c r="S3195" s="23"/>
      <c r="T3195" s="100"/>
      <c r="U3195" s="99"/>
    </row>
    <row r="3196" spans="18:21" x14ac:dyDescent="0.2">
      <c r="R3196" s="22"/>
      <c r="S3196" s="23"/>
      <c r="T3196" s="100"/>
      <c r="U3196" s="99"/>
    </row>
    <row r="3197" spans="18:21" x14ac:dyDescent="0.2">
      <c r="R3197" s="22"/>
      <c r="S3197" s="23"/>
      <c r="T3197" s="100"/>
      <c r="U3197" s="99"/>
    </row>
    <row r="3198" spans="18:21" x14ac:dyDescent="0.2">
      <c r="R3198" s="22"/>
      <c r="S3198" s="23"/>
      <c r="T3198" s="100"/>
      <c r="U3198" s="99"/>
    </row>
    <row r="3199" spans="18:21" x14ac:dyDescent="0.2">
      <c r="R3199" s="22"/>
      <c r="S3199" s="23"/>
      <c r="T3199" s="100"/>
      <c r="U3199" s="99"/>
    </row>
    <row r="3200" spans="18:21" x14ac:dyDescent="0.2">
      <c r="R3200" s="22"/>
      <c r="S3200" s="23"/>
      <c r="T3200" s="100"/>
      <c r="U3200" s="99"/>
    </row>
    <row r="3201" spans="18:21" x14ac:dyDescent="0.2">
      <c r="R3201" s="22"/>
      <c r="S3201" s="23"/>
      <c r="T3201" s="100"/>
      <c r="U3201" s="99"/>
    </row>
    <row r="3202" spans="18:21" x14ac:dyDescent="0.2">
      <c r="R3202" s="22"/>
      <c r="S3202" s="23"/>
      <c r="T3202" s="100"/>
      <c r="U3202" s="99"/>
    </row>
    <row r="3203" spans="18:21" x14ac:dyDescent="0.2">
      <c r="R3203" s="22"/>
      <c r="S3203" s="23"/>
      <c r="T3203" s="100"/>
      <c r="U3203" s="99"/>
    </row>
    <row r="3204" spans="18:21" x14ac:dyDescent="0.2">
      <c r="R3204" s="22"/>
      <c r="S3204" s="23"/>
      <c r="T3204" s="100"/>
      <c r="U3204" s="99"/>
    </row>
    <row r="3205" spans="18:21" x14ac:dyDescent="0.2">
      <c r="R3205" s="22"/>
      <c r="S3205" s="23"/>
      <c r="T3205" s="100"/>
      <c r="U3205" s="99"/>
    </row>
    <row r="3206" spans="18:21" x14ac:dyDescent="0.2">
      <c r="R3206" s="22"/>
      <c r="S3206" s="23"/>
      <c r="T3206" s="100"/>
      <c r="U3206" s="99"/>
    </row>
    <row r="3207" spans="18:21" x14ac:dyDescent="0.2">
      <c r="R3207" s="22"/>
      <c r="S3207" s="23"/>
      <c r="T3207" s="100"/>
      <c r="U3207" s="99"/>
    </row>
    <row r="3208" spans="18:21" x14ac:dyDescent="0.2">
      <c r="R3208" s="22"/>
      <c r="S3208" s="23"/>
      <c r="T3208" s="100"/>
      <c r="U3208" s="99"/>
    </row>
    <row r="3209" spans="18:21" x14ac:dyDescent="0.2">
      <c r="R3209" s="22"/>
      <c r="S3209" s="23"/>
      <c r="T3209" s="100"/>
      <c r="U3209" s="99"/>
    </row>
    <row r="3210" spans="18:21" x14ac:dyDescent="0.2">
      <c r="R3210" s="22"/>
      <c r="S3210" s="23"/>
      <c r="T3210" s="100"/>
      <c r="U3210" s="99"/>
    </row>
    <row r="3211" spans="18:21" x14ac:dyDescent="0.2">
      <c r="R3211" s="22"/>
      <c r="S3211" s="23"/>
      <c r="T3211" s="100"/>
      <c r="U3211" s="99"/>
    </row>
    <row r="3212" spans="18:21" x14ac:dyDescent="0.2">
      <c r="R3212" s="22"/>
      <c r="S3212" s="23"/>
      <c r="T3212" s="100"/>
      <c r="U3212" s="99"/>
    </row>
    <row r="3213" spans="18:21" x14ac:dyDescent="0.2">
      <c r="R3213" s="22"/>
      <c r="S3213" s="23"/>
      <c r="T3213" s="100"/>
      <c r="U3213" s="99"/>
    </row>
    <row r="3214" spans="18:21" x14ac:dyDescent="0.2">
      <c r="R3214" s="22"/>
      <c r="S3214" s="23"/>
      <c r="T3214" s="100"/>
      <c r="U3214" s="99"/>
    </row>
    <row r="3215" spans="18:21" x14ac:dyDescent="0.2">
      <c r="R3215" s="22"/>
      <c r="S3215" s="23"/>
      <c r="T3215" s="100"/>
      <c r="U3215" s="99"/>
    </row>
    <row r="3216" spans="18:21" x14ac:dyDescent="0.2">
      <c r="R3216" s="22"/>
      <c r="S3216" s="23"/>
      <c r="T3216" s="100"/>
      <c r="U3216" s="99"/>
    </row>
    <row r="3217" spans="18:21" x14ac:dyDescent="0.2">
      <c r="R3217" s="22"/>
      <c r="S3217" s="23"/>
      <c r="T3217" s="100"/>
      <c r="U3217" s="99"/>
    </row>
    <row r="3218" spans="18:21" x14ac:dyDescent="0.2">
      <c r="R3218" s="22"/>
      <c r="S3218" s="23"/>
      <c r="T3218" s="100"/>
      <c r="U3218" s="99"/>
    </row>
    <row r="3219" spans="18:21" x14ac:dyDescent="0.2">
      <c r="R3219" s="22"/>
      <c r="S3219" s="23"/>
      <c r="T3219" s="100"/>
      <c r="U3219" s="99"/>
    </row>
    <row r="3220" spans="18:21" x14ac:dyDescent="0.2">
      <c r="R3220" s="22"/>
      <c r="S3220" s="23"/>
      <c r="T3220" s="100"/>
      <c r="U3220" s="99"/>
    </row>
    <row r="3221" spans="18:21" x14ac:dyDescent="0.2">
      <c r="R3221" s="22"/>
      <c r="S3221" s="23"/>
      <c r="T3221" s="100"/>
      <c r="U3221" s="99"/>
    </row>
    <row r="3222" spans="18:21" x14ac:dyDescent="0.2">
      <c r="R3222" s="22"/>
      <c r="S3222" s="23"/>
      <c r="T3222" s="100"/>
      <c r="U3222" s="99"/>
    </row>
    <row r="3223" spans="18:21" x14ac:dyDescent="0.2">
      <c r="R3223" s="22"/>
      <c r="S3223" s="23"/>
      <c r="T3223" s="100"/>
      <c r="U3223" s="99"/>
    </row>
    <row r="3224" spans="18:21" x14ac:dyDescent="0.2">
      <c r="R3224" s="22"/>
      <c r="S3224" s="23"/>
      <c r="T3224" s="100"/>
      <c r="U3224" s="99"/>
    </row>
    <row r="3225" spans="18:21" x14ac:dyDescent="0.2">
      <c r="R3225" s="22"/>
      <c r="S3225" s="23"/>
      <c r="T3225" s="100"/>
      <c r="U3225" s="99"/>
    </row>
    <row r="3226" spans="18:21" x14ac:dyDescent="0.2">
      <c r="R3226" s="22"/>
      <c r="S3226" s="23"/>
      <c r="T3226" s="100"/>
      <c r="U3226" s="99"/>
    </row>
    <row r="3227" spans="18:21" x14ac:dyDescent="0.2">
      <c r="R3227" s="22"/>
      <c r="S3227" s="23"/>
      <c r="T3227" s="100"/>
      <c r="U3227" s="99"/>
    </row>
    <row r="3228" spans="18:21" x14ac:dyDescent="0.2">
      <c r="R3228" s="22"/>
      <c r="S3228" s="23"/>
      <c r="T3228" s="100"/>
      <c r="U3228" s="99"/>
    </row>
    <row r="3229" spans="18:21" x14ac:dyDescent="0.2">
      <c r="R3229" s="22"/>
      <c r="S3229" s="23"/>
      <c r="T3229" s="100"/>
      <c r="U3229" s="99"/>
    </row>
    <row r="3230" spans="18:21" x14ac:dyDescent="0.2">
      <c r="R3230" s="22"/>
      <c r="S3230" s="23"/>
      <c r="T3230" s="100"/>
      <c r="U3230" s="99"/>
    </row>
    <row r="3231" spans="18:21" x14ac:dyDescent="0.2">
      <c r="R3231" s="22"/>
      <c r="S3231" s="23"/>
      <c r="T3231" s="100"/>
      <c r="U3231" s="99"/>
    </row>
    <row r="3232" spans="18:21" x14ac:dyDescent="0.2">
      <c r="R3232" s="22"/>
      <c r="S3232" s="23"/>
      <c r="T3232" s="100"/>
      <c r="U3232" s="99"/>
    </row>
    <row r="3233" spans="18:21" x14ac:dyDescent="0.2">
      <c r="R3233" s="22"/>
      <c r="S3233" s="23"/>
      <c r="T3233" s="100"/>
      <c r="U3233" s="99"/>
    </row>
    <row r="3234" spans="18:21" x14ac:dyDescent="0.2">
      <c r="R3234" s="22"/>
      <c r="S3234" s="23"/>
      <c r="T3234" s="100"/>
      <c r="U3234" s="99"/>
    </row>
    <row r="3235" spans="18:21" x14ac:dyDescent="0.2">
      <c r="R3235" s="22"/>
      <c r="S3235" s="23"/>
      <c r="T3235" s="100"/>
      <c r="U3235" s="99"/>
    </row>
    <row r="3236" spans="18:21" x14ac:dyDescent="0.2">
      <c r="R3236" s="22"/>
      <c r="S3236" s="23"/>
      <c r="T3236" s="100"/>
      <c r="U3236" s="99"/>
    </row>
    <row r="3237" spans="18:21" x14ac:dyDescent="0.2">
      <c r="R3237" s="22"/>
      <c r="S3237" s="23"/>
      <c r="T3237" s="100"/>
      <c r="U3237" s="99"/>
    </row>
    <row r="3238" spans="18:21" x14ac:dyDescent="0.2">
      <c r="R3238" s="22"/>
      <c r="S3238" s="23"/>
      <c r="T3238" s="100"/>
      <c r="U3238" s="99"/>
    </row>
    <row r="3239" spans="18:21" x14ac:dyDescent="0.2">
      <c r="R3239" s="22"/>
      <c r="S3239" s="23"/>
      <c r="T3239" s="100"/>
      <c r="U3239" s="99"/>
    </row>
    <row r="3240" spans="18:21" x14ac:dyDescent="0.2">
      <c r="R3240" s="22"/>
      <c r="S3240" s="23"/>
      <c r="T3240" s="100"/>
      <c r="U3240" s="99"/>
    </row>
    <row r="3241" spans="18:21" x14ac:dyDescent="0.2">
      <c r="R3241" s="22"/>
      <c r="S3241" s="23"/>
      <c r="T3241" s="100"/>
      <c r="U3241" s="99"/>
    </row>
    <row r="3242" spans="18:21" x14ac:dyDescent="0.2">
      <c r="R3242" s="22"/>
      <c r="S3242" s="23"/>
      <c r="T3242" s="100"/>
      <c r="U3242" s="99"/>
    </row>
    <row r="3243" spans="18:21" x14ac:dyDescent="0.2">
      <c r="R3243" s="22"/>
      <c r="S3243" s="23"/>
      <c r="T3243" s="100"/>
      <c r="U3243" s="99"/>
    </row>
    <row r="3244" spans="18:21" x14ac:dyDescent="0.2">
      <c r="R3244" s="22"/>
      <c r="S3244" s="23"/>
      <c r="T3244" s="100"/>
      <c r="U3244" s="99"/>
    </row>
    <row r="3245" spans="18:21" x14ac:dyDescent="0.2">
      <c r="R3245" s="22"/>
      <c r="S3245" s="23"/>
      <c r="T3245" s="100"/>
      <c r="U3245" s="99"/>
    </row>
    <row r="3246" spans="18:21" x14ac:dyDescent="0.2">
      <c r="R3246" s="22"/>
      <c r="S3246" s="23"/>
      <c r="T3246" s="100"/>
      <c r="U3246" s="99"/>
    </row>
    <row r="3247" spans="18:21" x14ac:dyDescent="0.2">
      <c r="R3247" s="22"/>
      <c r="S3247" s="23"/>
      <c r="T3247" s="100"/>
      <c r="U3247" s="99"/>
    </row>
    <row r="3248" spans="18:21" x14ac:dyDescent="0.2">
      <c r="R3248" s="22"/>
      <c r="S3248" s="23"/>
      <c r="T3248" s="100"/>
      <c r="U3248" s="99"/>
    </row>
    <row r="3249" spans="18:21" x14ac:dyDescent="0.2">
      <c r="R3249" s="22"/>
      <c r="S3249" s="23"/>
      <c r="T3249" s="100"/>
      <c r="U3249" s="99"/>
    </row>
    <row r="3250" spans="18:21" x14ac:dyDescent="0.2">
      <c r="R3250" s="22"/>
      <c r="S3250" s="23"/>
      <c r="T3250" s="100"/>
      <c r="U3250" s="99"/>
    </row>
    <row r="3251" spans="18:21" x14ac:dyDescent="0.2">
      <c r="R3251" s="22"/>
      <c r="S3251" s="23"/>
      <c r="T3251" s="100"/>
      <c r="U3251" s="99"/>
    </row>
    <row r="3252" spans="18:21" x14ac:dyDescent="0.2">
      <c r="R3252" s="22"/>
      <c r="S3252" s="23"/>
      <c r="T3252" s="100"/>
      <c r="U3252" s="99"/>
    </row>
    <row r="3253" spans="18:21" x14ac:dyDescent="0.2">
      <c r="R3253" s="22"/>
      <c r="S3253" s="23"/>
      <c r="T3253" s="100"/>
      <c r="U3253" s="99"/>
    </row>
    <row r="3254" spans="18:21" x14ac:dyDescent="0.2">
      <c r="R3254" s="22"/>
      <c r="S3254" s="23"/>
      <c r="T3254" s="100"/>
      <c r="U3254" s="99"/>
    </row>
    <row r="3255" spans="18:21" x14ac:dyDescent="0.2">
      <c r="R3255" s="22"/>
      <c r="S3255" s="23"/>
      <c r="T3255" s="100"/>
      <c r="U3255" s="99"/>
    </row>
    <row r="3256" spans="18:21" x14ac:dyDescent="0.2">
      <c r="R3256" s="22"/>
      <c r="S3256" s="23"/>
      <c r="T3256" s="100"/>
      <c r="U3256" s="99"/>
    </row>
    <row r="3257" spans="18:21" x14ac:dyDescent="0.2">
      <c r="R3257" s="22"/>
      <c r="S3257" s="23"/>
      <c r="T3257" s="100"/>
      <c r="U3257" s="99"/>
    </row>
    <row r="3258" spans="18:21" x14ac:dyDescent="0.2">
      <c r="R3258" s="22"/>
      <c r="S3258" s="23"/>
      <c r="T3258" s="100"/>
      <c r="U3258" s="99"/>
    </row>
    <row r="3259" spans="18:21" x14ac:dyDescent="0.2">
      <c r="R3259" s="22"/>
      <c r="S3259" s="23"/>
      <c r="T3259" s="100"/>
      <c r="U3259" s="99"/>
    </row>
    <row r="3260" spans="18:21" x14ac:dyDescent="0.2">
      <c r="R3260" s="22"/>
      <c r="S3260" s="23"/>
      <c r="T3260" s="100"/>
      <c r="U3260" s="99"/>
    </row>
    <row r="3261" spans="18:21" x14ac:dyDescent="0.2">
      <c r="R3261" s="22"/>
      <c r="S3261" s="23"/>
      <c r="T3261" s="100"/>
      <c r="U3261" s="99"/>
    </row>
    <row r="3262" spans="18:21" x14ac:dyDescent="0.2">
      <c r="R3262" s="22"/>
      <c r="S3262" s="23"/>
      <c r="T3262" s="100"/>
      <c r="U3262" s="99"/>
    </row>
    <row r="3263" spans="18:21" x14ac:dyDescent="0.2">
      <c r="R3263" s="22"/>
      <c r="S3263" s="23"/>
      <c r="T3263" s="100"/>
      <c r="U3263" s="99"/>
    </row>
    <row r="3264" spans="18:21" x14ac:dyDescent="0.2">
      <c r="R3264" s="22"/>
      <c r="S3264" s="23"/>
      <c r="T3264" s="100"/>
      <c r="U3264" s="99"/>
    </row>
    <row r="3265" spans="18:21" x14ac:dyDescent="0.2">
      <c r="R3265" s="22"/>
      <c r="S3265" s="23"/>
      <c r="T3265" s="100"/>
      <c r="U3265" s="99"/>
    </row>
    <row r="3266" spans="18:21" x14ac:dyDescent="0.2">
      <c r="R3266" s="22"/>
      <c r="S3266" s="23"/>
      <c r="T3266" s="100"/>
      <c r="U3266" s="99"/>
    </row>
    <row r="3267" spans="18:21" x14ac:dyDescent="0.2">
      <c r="R3267" s="22"/>
      <c r="S3267" s="23"/>
      <c r="T3267" s="100"/>
      <c r="U3267" s="99"/>
    </row>
    <row r="3268" spans="18:21" x14ac:dyDescent="0.2">
      <c r="R3268" s="22"/>
      <c r="S3268" s="23"/>
      <c r="T3268" s="100"/>
      <c r="U3268" s="99"/>
    </row>
    <row r="3269" spans="18:21" x14ac:dyDescent="0.2">
      <c r="R3269" s="22"/>
      <c r="S3269" s="23"/>
      <c r="T3269" s="100"/>
      <c r="U3269" s="99"/>
    </row>
    <row r="3270" spans="18:21" x14ac:dyDescent="0.2">
      <c r="R3270" s="22"/>
      <c r="S3270" s="23"/>
      <c r="T3270" s="100"/>
      <c r="U3270" s="99"/>
    </row>
    <row r="3271" spans="18:21" x14ac:dyDescent="0.2">
      <c r="R3271" s="22"/>
      <c r="S3271" s="23"/>
      <c r="T3271" s="100"/>
      <c r="U3271" s="99"/>
    </row>
    <row r="3272" spans="18:21" x14ac:dyDescent="0.2">
      <c r="R3272" s="22"/>
      <c r="S3272" s="23"/>
      <c r="T3272" s="100"/>
      <c r="U3272" s="99"/>
    </row>
    <row r="3273" spans="18:21" x14ac:dyDescent="0.2">
      <c r="R3273" s="22"/>
      <c r="S3273" s="23"/>
      <c r="T3273" s="100"/>
      <c r="U3273" s="99"/>
    </row>
    <row r="3274" spans="18:21" x14ac:dyDescent="0.2">
      <c r="R3274" s="22"/>
      <c r="S3274" s="23"/>
      <c r="T3274" s="100"/>
      <c r="U3274" s="99"/>
    </row>
    <row r="3275" spans="18:21" x14ac:dyDescent="0.2">
      <c r="R3275" s="22"/>
      <c r="S3275" s="23"/>
      <c r="T3275" s="100"/>
      <c r="U3275" s="99"/>
    </row>
    <row r="3276" spans="18:21" x14ac:dyDescent="0.2">
      <c r="R3276" s="22"/>
      <c r="S3276" s="23"/>
      <c r="T3276" s="100"/>
      <c r="U3276" s="99"/>
    </row>
    <row r="3277" spans="18:21" x14ac:dyDescent="0.2">
      <c r="R3277" s="22"/>
      <c r="S3277" s="23"/>
      <c r="T3277" s="100"/>
      <c r="U3277" s="99"/>
    </row>
    <row r="3278" spans="18:21" x14ac:dyDescent="0.2">
      <c r="R3278" s="22"/>
      <c r="S3278" s="23"/>
      <c r="T3278" s="100"/>
      <c r="U3278" s="99"/>
    </row>
    <row r="3279" spans="18:21" x14ac:dyDescent="0.2">
      <c r="R3279" s="22"/>
      <c r="S3279" s="23"/>
      <c r="T3279" s="100"/>
      <c r="U3279" s="99"/>
    </row>
    <row r="3280" spans="18:21" x14ac:dyDescent="0.2">
      <c r="R3280" s="22"/>
      <c r="S3280" s="23"/>
      <c r="T3280" s="100"/>
      <c r="U3280" s="99"/>
    </row>
    <row r="3281" spans="18:21" x14ac:dyDescent="0.2">
      <c r="R3281" s="22"/>
      <c r="S3281" s="23"/>
      <c r="T3281" s="100"/>
      <c r="U3281" s="99"/>
    </row>
    <row r="3282" spans="18:21" x14ac:dyDescent="0.2">
      <c r="R3282" s="22"/>
      <c r="S3282" s="23"/>
      <c r="T3282" s="100"/>
      <c r="U3282" s="99"/>
    </row>
    <row r="3283" spans="18:21" x14ac:dyDescent="0.2">
      <c r="R3283" s="22"/>
      <c r="S3283" s="23"/>
      <c r="T3283" s="100"/>
      <c r="U3283" s="99"/>
    </row>
    <row r="3284" spans="18:21" x14ac:dyDescent="0.2">
      <c r="R3284" s="22"/>
      <c r="S3284" s="23"/>
      <c r="T3284" s="100"/>
      <c r="U3284" s="99"/>
    </row>
    <row r="3285" spans="18:21" x14ac:dyDescent="0.2">
      <c r="R3285" s="22"/>
      <c r="S3285" s="23"/>
      <c r="T3285" s="100"/>
      <c r="U3285" s="99"/>
    </row>
    <row r="3286" spans="18:21" x14ac:dyDescent="0.2">
      <c r="R3286" s="22"/>
      <c r="S3286" s="23"/>
      <c r="T3286" s="100"/>
      <c r="U3286" s="99"/>
    </row>
    <row r="3287" spans="18:21" x14ac:dyDescent="0.2">
      <c r="R3287" s="22"/>
      <c r="S3287" s="23"/>
      <c r="T3287" s="100"/>
      <c r="U3287" s="99"/>
    </row>
    <row r="3288" spans="18:21" x14ac:dyDescent="0.2">
      <c r="R3288" s="22"/>
      <c r="S3288" s="23"/>
      <c r="T3288" s="100"/>
      <c r="U3288" s="99"/>
    </row>
    <row r="3289" spans="18:21" x14ac:dyDescent="0.2">
      <c r="R3289" s="22"/>
      <c r="S3289" s="23"/>
      <c r="T3289" s="100"/>
      <c r="U3289" s="99"/>
    </row>
    <row r="3290" spans="18:21" x14ac:dyDescent="0.2">
      <c r="R3290" s="22"/>
      <c r="S3290" s="23"/>
      <c r="T3290" s="100"/>
      <c r="U3290" s="99"/>
    </row>
    <row r="3291" spans="18:21" x14ac:dyDescent="0.2">
      <c r="R3291" s="22"/>
      <c r="S3291" s="23"/>
      <c r="T3291" s="100"/>
      <c r="U3291" s="99"/>
    </row>
    <row r="3292" spans="18:21" x14ac:dyDescent="0.2">
      <c r="R3292" s="22"/>
      <c r="S3292" s="23"/>
      <c r="T3292" s="100"/>
      <c r="U3292" s="99"/>
    </row>
    <row r="3293" spans="18:21" x14ac:dyDescent="0.2">
      <c r="R3293" s="22"/>
      <c r="S3293" s="23"/>
      <c r="T3293" s="100"/>
      <c r="U3293" s="99"/>
    </row>
    <row r="3294" spans="18:21" x14ac:dyDescent="0.2">
      <c r="R3294" s="22"/>
      <c r="S3294" s="23"/>
      <c r="T3294" s="100"/>
      <c r="U3294" s="99"/>
    </row>
    <row r="3295" spans="18:21" x14ac:dyDescent="0.2">
      <c r="R3295" s="22"/>
      <c r="S3295" s="23"/>
      <c r="T3295" s="100"/>
      <c r="U3295" s="99"/>
    </row>
    <row r="3296" spans="18:21" x14ac:dyDescent="0.2">
      <c r="R3296" s="22"/>
      <c r="S3296" s="23"/>
      <c r="T3296" s="100"/>
      <c r="U3296" s="99"/>
    </row>
    <row r="3297" spans="18:21" x14ac:dyDescent="0.2">
      <c r="R3297" s="22"/>
      <c r="S3297" s="23"/>
      <c r="T3297" s="100"/>
      <c r="U3297" s="99"/>
    </row>
    <row r="3298" spans="18:21" x14ac:dyDescent="0.2">
      <c r="R3298" s="22"/>
      <c r="S3298" s="23"/>
      <c r="T3298" s="100"/>
      <c r="U3298" s="99"/>
    </row>
    <row r="3299" spans="18:21" x14ac:dyDescent="0.2">
      <c r="R3299" s="22"/>
      <c r="S3299" s="23"/>
      <c r="T3299" s="100"/>
      <c r="U3299" s="99"/>
    </row>
    <row r="3300" spans="18:21" x14ac:dyDescent="0.2">
      <c r="R3300" s="22"/>
      <c r="S3300" s="23"/>
      <c r="T3300" s="100"/>
      <c r="U3300" s="99"/>
    </row>
    <row r="3301" spans="18:21" x14ac:dyDescent="0.2">
      <c r="R3301" s="22"/>
      <c r="S3301" s="23"/>
      <c r="T3301" s="100"/>
      <c r="U3301" s="99"/>
    </row>
    <row r="3302" spans="18:21" x14ac:dyDescent="0.2">
      <c r="R3302" s="22"/>
      <c r="S3302" s="23"/>
      <c r="T3302" s="100"/>
      <c r="U3302" s="99"/>
    </row>
    <row r="3303" spans="18:21" x14ac:dyDescent="0.2">
      <c r="R3303" s="22"/>
      <c r="S3303" s="23"/>
      <c r="T3303" s="100"/>
      <c r="U3303" s="99"/>
    </row>
    <row r="3304" spans="18:21" x14ac:dyDescent="0.2">
      <c r="R3304" s="22"/>
      <c r="S3304" s="23"/>
      <c r="T3304" s="100"/>
      <c r="U3304" s="99"/>
    </row>
    <row r="3305" spans="18:21" x14ac:dyDescent="0.2">
      <c r="R3305" s="22"/>
      <c r="S3305" s="23"/>
      <c r="T3305" s="100"/>
      <c r="U3305" s="99"/>
    </row>
    <row r="3306" spans="18:21" x14ac:dyDescent="0.2">
      <c r="R3306" s="22"/>
      <c r="S3306" s="23"/>
      <c r="T3306" s="100"/>
      <c r="U3306" s="99"/>
    </row>
    <row r="3307" spans="18:21" x14ac:dyDescent="0.2">
      <c r="R3307" s="22"/>
      <c r="S3307" s="23"/>
      <c r="T3307" s="100"/>
      <c r="U3307" s="99"/>
    </row>
    <row r="3308" spans="18:21" x14ac:dyDescent="0.2">
      <c r="R3308" s="22"/>
      <c r="S3308" s="23"/>
      <c r="T3308" s="100"/>
      <c r="U3308" s="99"/>
    </row>
    <row r="3309" spans="18:21" x14ac:dyDescent="0.2">
      <c r="R3309" s="22"/>
      <c r="S3309" s="23"/>
      <c r="T3309" s="100"/>
      <c r="U3309" s="99"/>
    </row>
    <row r="3310" spans="18:21" x14ac:dyDescent="0.2">
      <c r="R3310" s="22"/>
      <c r="S3310" s="23"/>
      <c r="T3310" s="100"/>
      <c r="U3310" s="99"/>
    </row>
    <row r="3311" spans="18:21" x14ac:dyDescent="0.2">
      <c r="R3311" s="22"/>
      <c r="S3311" s="23"/>
      <c r="T3311" s="100"/>
      <c r="U3311" s="99"/>
    </row>
    <row r="3312" spans="18:21" x14ac:dyDescent="0.2">
      <c r="R3312" s="22"/>
      <c r="S3312" s="23"/>
      <c r="T3312" s="100"/>
      <c r="U3312" s="99"/>
    </row>
    <row r="3313" spans="18:21" x14ac:dyDescent="0.2">
      <c r="R3313" s="22"/>
      <c r="S3313" s="23"/>
      <c r="T3313" s="100"/>
      <c r="U3313" s="99"/>
    </row>
    <row r="3314" spans="18:21" x14ac:dyDescent="0.2">
      <c r="R3314" s="22"/>
      <c r="S3314" s="23"/>
      <c r="T3314" s="100"/>
      <c r="U3314" s="99"/>
    </row>
    <row r="3315" spans="18:21" x14ac:dyDescent="0.2">
      <c r="R3315" s="22"/>
      <c r="S3315" s="23"/>
      <c r="T3315" s="100"/>
      <c r="U3315" s="99"/>
    </row>
    <row r="3316" spans="18:21" x14ac:dyDescent="0.2">
      <c r="R3316" s="22"/>
      <c r="S3316" s="23"/>
      <c r="T3316" s="100"/>
      <c r="U3316" s="99"/>
    </row>
    <row r="3317" spans="18:21" x14ac:dyDescent="0.2">
      <c r="R3317" s="22"/>
      <c r="S3317" s="23"/>
      <c r="T3317" s="100"/>
      <c r="U3317" s="99"/>
    </row>
    <row r="3318" spans="18:21" x14ac:dyDescent="0.2">
      <c r="R3318" s="22"/>
      <c r="S3318" s="23"/>
      <c r="T3318" s="100"/>
      <c r="U3318" s="99"/>
    </row>
    <row r="3319" spans="18:21" x14ac:dyDescent="0.2">
      <c r="R3319" s="22"/>
      <c r="S3319" s="23"/>
      <c r="T3319" s="100"/>
      <c r="U3319" s="99"/>
    </row>
    <row r="3320" spans="18:21" x14ac:dyDescent="0.2">
      <c r="R3320" s="22"/>
      <c r="S3320" s="23"/>
      <c r="T3320" s="100"/>
      <c r="U3320" s="99"/>
    </row>
    <row r="3321" spans="18:21" x14ac:dyDescent="0.2">
      <c r="R3321" s="22"/>
      <c r="S3321" s="23"/>
      <c r="T3321" s="100"/>
      <c r="U3321" s="99"/>
    </row>
    <row r="3322" spans="18:21" x14ac:dyDescent="0.2">
      <c r="R3322" s="22"/>
      <c r="S3322" s="23"/>
      <c r="T3322" s="100"/>
      <c r="U3322" s="99"/>
    </row>
    <row r="3323" spans="18:21" x14ac:dyDescent="0.2">
      <c r="R3323" s="22"/>
      <c r="S3323" s="23"/>
      <c r="T3323" s="100"/>
      <c r="U3323" s="99"/>
    </row>
    <row r="3324" spans="18:21" x14ac:dyDescent="0.2">
      <c r="R3324" s="22"/>
      <c r="S3324" s="23"/>
      <c r="T3324" s="100"/>
      <c r="U3324" s="99"/>
    </row>
    <row r="3325" spans="18:21" x14ac:dyDescent="0.2">
      <c r="R3325" s="22"/>
      <c r="S3325" s="23"/>
      <c r="T3325" s="100"/>
      <c r="U3325" s="99"/>
    </row>
    <row r="3326" spans="18:21" x14ac:dyDescent="0.2">
      <c r="R3326" s="22"/>
      <c r="S3326" s="23"/>
      <c r="T3326" s="100"/>
      <c r="U3326" s="99"/>
    </row>
    <row r="3327" spans="18:21" x14ac:dyDescent="0.2">
      <c r="R3327" s="22"/>
      <c r="S3327" s="23"/>
      <c r="T3327" s="100"/>
      <c r="U3327" s="99"/>
    </row>
    <row r="3328" spans="18:21" x14ac:dyDescent="0.2">
      <c r="R3328" s="22"/>
      <c r="S3328" s="23"/>
      <c r="T3328" s="100"/>
      <c r="U3328" s="99"/>
    </row>
    <row r="3329" spans="18:21" x14ac:dyDescent="0.2">
      <c r="R3329" s="22"/>
      <c r="S3329" s="23"/>
      <c r="T3329" s="100"/>
      <c r="U3329" s="99"/>
    </row>
    <row r="3330" spans="18:21" x14ac:dyDescent="0.2">
      <c r="R3330" s="22"/>
      <c r="S3330" s="23"/>
      <c r="T3330" s="100"/>
      <c r="U3330" s="99"/>
    </row>
    <row r="3331" spans="18:21" x14ac:dyDescent="0.2">
      <c r="R3331" s="22"/>
      <c r="S3331" s="23"/>
      <c r="T3331" s="100"/>
      <c r="U3331" s="99"/>
    </row>
    <row r="3332" spans="18:21" x14ac:dyDescent="0.2">
      <c r="R3332" s="22"/>
      <c r="S3332" s="23"/>
      <c r="T3332" s="100"/>
      <c r="U3332" s="99"/>
    </row>
    <row r="3333" spans="18:21" x14ac:dyDescent="0.2">
      <c r="R3333" s="22"/>
      <c r="S3333" s="23"/>
      <c r="T3333" s="100"/>
      <c r="U3333" s="99"/>
    </row>
    <row r="3334" spans="18:21" x14ac:dyDescent="0.2">
      <c r="R3334" s="22"/>
      <c r="S3334" s="23"/>
      <c r="T3334" s="100"/>
      <c r="U3334" s="99"/>
    </row>
    <row r="3335" spans="18:21" x14ac:dyDescent="0.2">
      <c r="R3335" s="22"/>
      <c r="S3335" s="23"/>
      <c r="T3335" s="100"/>
      <c r="U3335" s="99"/>
    </row>
    <row r="3336" spans="18:21" x14ac:dyDescent="0.2">
      <c r="R3336" s="22"/>
      <c r="S3336" s="23"/>
      <c r="T3336" s="100"/>
      <c r="U3336" s="99"/>
    </row>
    <row r="3337" spans="18:21" x14ac:dyDescent="0.2">
      <c r="R3337" s="22"/>
      <c r="S3337" s="23"/>
      <c r="T3337" s="100"/>
      <c r="U3337" s="99"/>
    </row>
    <row r="3338" spans="18:21" x14ac:dyDescent="0.2">
      <c r="R3338" s="22"/>
      <c r="S3338" s="23"/>
      <c r="T3338" s="100"/>
      <c r="U3338" s="99"/>
    </row>
    <row r="3339" spans="18:21" x14ac:dyDescent="0.2">
      <c r="R3339" s="22"/>
      <c r="S3339" s="23"/>
      <c r="T3339" s="100"/>
      <c r="U3339" s="99"/>
    </row>
    <row r="3340" spans="18:21" x14ac:dyDescent="0.2">
      <c r="R3340" s="22"/>
      <c r="S3340" s="23"/>
      <c r="T3340" s="100"/>
      <c r="U3340" s="99"/>
    </row>
    <row r="3341" spans="18:21" x14ac:dyDescent="0.2">
      <c r="R3341" s="22"/>
      <c r="S3341" s="23"/>
      <c r="T3341" s="100"/>
      <c r="U3341" s="99"/>
    </row>
    <row r="3342" spans="18:21" x14ac:dyDescent="0.2">
      <c r="R3342" s="22"/>
      <c r="S3342" s="23"/>
      <c r="T3342" s="100"/>
      <c r="U3342" s="99"/>
    </row>
    <row r="3343" spans="18:21" x14ac:dyDescent="0.2">
      <c r="R3343" s="22"/>
      <c r="S3343" s="23"/>
      <c r="T3343" s="100"/>
      <c r="U3343" s="99"/>
    </row>
    <row r="3344" spans="18:21" x14ac:dyDescent="0.2">
      <c r="R3344" s="22"/>
      <c r="S3344" s="23"/>
      <c r="T3344" s="100"/>
      <c r="U3344" s="99"/>
    </row>
    <row r="3345" spans="18:21" x14ac:dyDescent="0.2">
      <c r="R3345" s="22"/>
      <c r="S3345" s="23"/>
      <c r="T3345" s="100"/>
      <c r="U3345" s="99"/>
    </row>
    <row r="3346" spans="18:21" x14ac:dyDescent="0.2">
      <c r="R3346" s="22"/>
      <c r="S3346" s="23"/>
      <c r="T3346" s="100"/>
      <c r="U3346" s="99"/>
    </row>
    <row r="3347" spans="18:21" x14ac:dyDescent="0.2">
      <c r="R3347" s="22"/>
      <c r="S3347" s="23"/>
      <c r="T3347" s="100"/>
      <c r="U3347" s="99"/>
    </row>
    <row r="3348" spans="18:21" x14ac:dyDescent="0.2">
      <c r="R3348" s="22"/>
      <c r="S3348" s="23"/>
      <c r="T3348" s="100"/>
      <c r="U3348" s="99"/>
    </row>
    <row r="3349" spans="18:21" x14ac:dyDescent="0.2">
      <c r="R3349" s="22"/>
      <c r="S3349" s="23"/>
      <c r="T3349" s="100"/>
      <c r="U3349" s="99"/>
    </row>
    <row r="3350" spans="18:21" x14ac:dyDescent="0.2">
      <c r="R3350" s="22"/>
      <c r="S3350" s="23"/>
      <c r="T3350" s="100"/>
      <c r="U3350" s="99"/>
    </row>
    <row r="3351" spans="18:21" x14ac:dyDescent="0.2">
      <c r="R3351" s="22"/>
      <c r="S3351" s="23"/>
      <c r="T3351" s="100"/>
      <c r="U3351" s="99"/>
    </row>
    <row r="3352" spans="18:21" x14ac:dyDescent="0.2">
      <c r="R3352" s="22"/>
      <c r="S3352" s="23"/>
      <c r="T3352" s="100"/>
      <c r="U3352" s="99"/>
    </row>
    <row r="3353" spans="18:21" x14ac:dyDescent="0.2">
      <c r="R3353" s="22"/>
      <c r="S3353" s="23"/>
      <c r="T3353" s="100"/>
      <c r="U3353" s="99"/>
    </row>
    <row r="3354" spans="18:21" x14ac:dyDescent="0.2">
      <c r="R3354" s="22"/>
      <c r="S3354" s="23"/>
      <c r="T3354" s="100"/>
      <c r="U3354" s="99"/>
    </row>
    <row r="3355" spans="18:21" x14ac:dyDescent="0.2">
      <c r="R3355" s="22"/>
      <c r="S3355" s="23"/>
      <c r="T3355" s="100"/>
      <c r="U3355" s="99"/>
    </row>
    <row r="3356" spans="18:21" x14ac:dyDescent="0.2">
      <c r="R3356" s="22"/>
      <c r="S3356" s="23"/>
      <c r="T3356" s="100"/>
      <c r="U3356" s="99"/>
    </row>
    <row r="3357" spans="18:21" x14ac:dyDescent="0.2">
      <c r="R3357" s="22"/>
      <c r="S3357" s="23"/>
      <c r="T3357" s="100"/>
      <c r="U3357" s="99"/>
    </row>
    <row r="3358" spans="18:21" x14ac:dyDescent="0.2">
      <c r="R3358" s="22"/>
      <c r="S3358" s="23"/>
      <c r="T3358" s="100"/>
      <c r="U3358" s="99"/>
    </row>
    <row r="3359" spans="18:21" x14ac:dyDescent="0.2">
      <c r="R3359" s="22"/>
      <c r="S3359" s="23"/>
      <c r="T3359" s="100"/>
      <c r="U3359" s="99"/>
    </row>
    <row r="3360" spans="18:21" x14ac:dyDescent="0.2">
      <c r="R3360" s="22"/>
      <c r="S3360" s="23"/>
      <c r="T3360" s="100"/>
      <c r="U3360" s="99"/>
    </row>
    <row r="3361" spans="18:21" x14ac:dyDescent="0.2">
      <c r="R3361" s="22"/>
      <c r="S3361" s="23"/>
      <c r="T3361" s="100"/>
      <c r="U3361" s="99"/>
    </row>
    <row r="3362" spans="18:21" x14ac:dyDescent="0.2">
      <c r="R3362" s="22"/>
      <c r="S3362" s="23"/>
      <c r="T3362" s="100"/>
      <c r="U3362" s="99"/>
    </row>
    <row r="3363" spans="18:21" x14ac:dyDescent="0.2">
      <c r="R3363" s="22"/>
      <c r="S3363" s="23"/>
      <c r="T3363" s="100"/>
      <c r="U3363" s="99"/>
    </row>
    <row r="3364" spans="18:21" x14ac:dyDescent="0.2">
      <c r="R3364" s="22"/>
      <c r="S3364" s="23"/>
      <c r="T3364" s="100"/>
      <c r="U3364" s="99"/>
    </row>
    <row r="3365" spans="18:21" x14ac:dyDescent="0.2">
      <c r="R3365" s="22"/>
      <c r="S3365" s="23"/>
      <c r="T3365" s="100"/>
      <c r="U3365" s="99"/>
    </row>
    <row r="3366" spans="18:21" x14ac:dyDescent="0.2">
      <c r="R3366" s="22"/>
      <c r="S3366" s="23"/>
      <c r="T3366" s="100"/>
      <c r="U3366" s="99"/>
    </row>
    <row r="3367" spans="18:21" x14ac:dyDescent="0.2">
      <c r="R3367" s="22"/>
      <c r="S3367" s="23"/>
      <c r="T3367" s="100"/>
      <c r="U3367" s="99"/>
    </row>
    <row r="3368" spans="18:21" x14ac:dyDescent="0.2">
      <c r="R3368" s="22"/>
      <c r="S3368" s="23"/>
      <c r="T3368" s="100"/>
      <c r="U3368" s="99"/>
    </row>
    <row r="3369" spans="18:21" x14ac:dyDescent="0.2">
      <c r="R3369" s="22"/>
      <c r="S3369" s="23"/>
      <c r="T3369" s="100"/>
      <c r="U3369" s="99"/>
    </row>
    <row r="3370" spans="18:21" x14ac:dyDescent="0.2">
      <c r="R3370" s="22"/>
      <c r="S3370" s="23"/>
      <c r="T3370" s="100"/>
      <c r="U3370" s="99"/>
    </row>
    <row r="3371" spans="18:21" x14ac:dyDescent="0.2">
      <c r="R3371" s="22"/>
      <c r="S3371" s="23"/>
      <c r="T3371" s="100"/>
      <c r="U3371" s="99"/>
    </row>
    <row r="3372" spans="18:21" x14ac:dyDescent="0.2">
      <c r="R3372" s="22"/>
      <c r="S3372" s="23"/>
      <c r="T3372" s="100"/>
      <c r="U3372" s="99"/>
    </row>
    <row r="3373" spans="18:21" x14ac:dyDescent="0.2">
      <c r="R3373" s="22"/>
      <c r="S3373" s="23"/>
      <c r="T3373" s="100"/>
      <c r="U3373" s="99"/>
    </row>
    <row r="3374" spans="18:21" x14ac:dyDescent="0.2">
      <c r="R3374" s="22"/>
      <c r="S3374" s="23"/>
      <c r="T3374" s="100"/>
      <c r="U3374" s="99"/>
    </row>
    <row r="3375" spans="18:21" x14ac:dyDescent="0.2">
      <c r="R3375" s="22"/>
      <c r="S3375" s="23"/>
      <c r="T3375" s="100"/>
      <c r="U3375" s="99"/>
    </row>
    <row r="3376" spans="18:21" x14ac:dyDescent="0.2">
      <c r="R3376" s="22"/>
      <c r="S3376" s="23"/>
      <c r="T3376" s="100"/>
      <c r="U3376" s="99"/>
    </row>
    <row r="3377" spans="18:21" x14ac:dyDescent="0.2">
      <c r="R3377" s="22"/>
      <c r="S3377" s="23"/>
      <c r="T3377" s="100"/>
      <c r="U3377" s="99"/>
    </row>
    <row r="3378" spans="18:21" x14ac:dyDescent="0.2">
      <c r="R3378" s="22"/>
      <c r="S3378" s="23"/>
      <c r="T3378" s="100"/>
      <c r="U3378" s="99"/>
    </row>
    <row r="3379" spans="18:21" x14ac:dyDescent="0.2">
      <c r="R3379" s="22"/>
      <c r="S3379" s="23"/>
      <c r="T3379" s="100"/>
      <c r="U3379" s="99"/>
    </row>
    <row r="3380" spans="18:21" x14ac:dyDescent="0.2">
      <c r="R3380" s="22"/>
      <c r="S3380" s="23"/>
      <c r="T3380" s="100"/>
      <c r="U3380" s="99"/>
    </row>
    <row r="3381" spans="18:21" x14ac:dyDescent="0.2">
      <c r="R3381" s="22"/>
      <c r="S3381" s="23"/>
      <c r="T3381" s="100"/>
      <c r="U3381" s="99"/>
    </row>
    <row r="3382" spans="18:21" x14ac:dyDescent="0.2">
      <c r="R3382" s="22"/>
      <c r="S3382" s="23"/>
      <c r="T3382" s="100"/>
      <c r="U3382" s="99"/>
    </row>
    <row r="3383" spans="18:21" x14ac:dyDescent="0.2">
      <c r="R3383" s="22"/>
      <c r="S3383" s="23"/>
      <c r="T3383" s="100"/>
      <c r="U3383" s="99"/>
    </row>
    <row r="3384" spans="18:21" x14ac:dyDescent="0.2">
      <c r="R3384" s="22"/>
      <c r="S3384" s="23"/>
      <c r="T3384" s="100"/>
      <c r="U3384" s="99"/>
    </row>
    <row r="3385" spans="18:21" x14ac:dyDescent="0.2">
      <c r="R3385" s="22"/>
      <c r="S3385" s="23"/>
      <c r="T3385" s="100"/>
      <c r="U3385" s="99"/>
    </row>
    <row r="3386" spans="18:21" x14ac:dyDescent="0.2">
      <c r="R3386" s="22"/>
      <c r="S3386" s="23"/>
      <c r="T3386" s="100"/>
      <c r="U3386" s="99"/>
    </row>
    <row r="3387" spans="18:21" x14ac:dyDescent="0.2">
      <c r="R3387" s="22"/>
      <c r="S3387" s="23"/>
      <c r="T3387" s="100"/>
      <c r="U3387" s="99"/>
    </row>
    <row r="3388" spans="18:21" x14ac:dyDescent="0.2">
      <c r="R3388" s="22"/>
      <c r="S3388" s="23"/>
      <c r="T3388" s="100"/>
      <c r="U3388" s="99"/>
    </row>
    <row r="3389" spans="18:21" x14ac:dyDescent="0.2">
      <c r="R3389" s="22"/>
      <c r="S3389" s="23"/>
      <c r="T3389" s="100"/>
      <c r="U3389" s="99"/>
    </row>
    <row r="3390" spans="18:21" x14ac:dyDescent="0.2">
      <c r="R3390" s="22"/>
      <c r="S3390" s="23"/>
      <c r="T3390" s="100"/>
      <c r="U3390" s="99"/>
    </row>
    <row r="3391" spans="18:21" x14ac:dyDescent="0.2">
      <c r="R3391" s="22"/>
      <c r="S3391" s="23"/>
      <c r="T3391" s="100"/>
      <c r="U3391" s="99"/>
    </row>
    <row r="3392" spans="18:21" x14ac:dyDescent="0.2">
      <c r="R3392" s="22"/>
      <c r="S3392" s="23"/>
      <c r="T3392" s="100"/>
      <c r="U3392" s="99"/>
    </row>
    <row r="3393" spans="18:21" x14ac:dyDescent="0.2">
      <c r="R3393" s="22"/>
      <c r="S3393" s="23"/>
      <c r="T3393" s="100"/>
      <c r="U3393" s="99"/>
    </row>
    <row r="3394" spans="18:21" x14ac:dyDescent="0.2">
      <c r="R3394" s="22"/>
      <c r="S3394" s="23"/>
      <c r="T3394" s="100"/>
      <c r="U3394" s="99"/>
    </row>
    <row r="3395" spans="18:21" x14ac:dyDescent="0.2">
      <c r="R3395" s="22"/>
      <c r="S3395" s="23"/>
      <c r="T3395" s="100"/>
      <c r="U3395" s="99"/>
    </row>
    <row r="3396" spans="18:21" x14ac:dyDescent="0.2">
      <c r="R3396" s="22"/>
      <c r="S3396" s="23"/>
      <c r="T3396" s="100"/>
      <c r="U3396" s="99"/>
    </row>
    <row r="3397" spans="18:21" x14ac:dyDescent="0.2">
      <c r="R3397" s="22"/>
      <c r="S3397" s="23"/>
      <c r="T3397" s="100"/>
      <c r="U3397" s="99"/>
    </row>
    <row r="3398" spans="18:21" x14ac:dyDescent="0.2">
      <c r="R3398" s="22"/>
      <c r="S3398" s="23"/>
      <c r="T3398" s="100"/>
      <c r="U3398" s="99"/>
    </row>
    <row r="3399" spans="18:21" x14ac:dyDescent="0.2">
      <c r="R3399" s="22"/>
      <c r="S3399" s="23"/>
      <c r="T3399" s="100"/>
      <c r="U3399" s="99"/>
    </row>
    <row r="3400" spans="18:21" x14ac:dyDescent="0.2">
      <c r="R3400" s="22"/>
      <c r="S3400" s="23"/>
      <c r="T3400" s="100"/>
      <c r="U3400" s="99"/>
    </row>
    <row r="3401" spans="18:21" x14ac:dyDescent="0.2">
      <c r="R3401" s="22"/>
      <c r="S3401" s="23"/>
      <c r="T3401" s="100"/>
      <c r="U3401" s="99"/>
    </row>
    <row r="3402" spans="18:21" x14ac:dyDescent="0.2">
      <c r="R3402" s="22"/>
      <c r="S3402" s="23"/>
      <c r="T3402" s="100"/>
      <c r="U3402" s="99"/>
    </row>
    <row r="3403" spans="18:21" x14ac:dyDescent="0.2">
      <c r="R3403" s="22"/>
      <c r="S3403" s="23"/>
      <c r="T3403" s="100"/>
      <c r="U3403" s="99"/>
    </row>
    <row r="3404" spans="18:21" x14ac:dyDescent="0.2">
      <c r="R3404" s="22"/>
      <c r="S3404" s="23"/>
      <c r="T3404" s="100"/>
      <c r="U3404" s="99"/>
    </row>
    <row r="3405" spans="18:21" x14ac:dyDescent="0.2">
      <c r="R3405" s="22"/>
      <c r="S3405" s="23"/>
      <c r="T3405" s="100"/>
      <c r="U3405" s="99"/>
    </row>
    <row r="3406" spans="18:21" x14ac:dyDescent="0.2">
      <c r="R3406" s="22"/>
      <c r="S3406" s="23"/>
      <c r="T3406" s="100"/>
      <c r="U3406" s="99"/>
    </row>
    <row r="3407" spans="18:21" x14ac:dyDescent="0.2">
      <c r="R3407" s="22"/>
      <c r="S3407" s="23"/>
      <c r="T3407" s="100"/>
      <c r="U3407" s="99"/>
    </row>
    <row r="3408" spans="18:21" x14ac:dyDescent="0.2">
      <c r="R3408" s="22"/>
      <c r="S3408" s="23"/>
      <c r="T3408" s="100"/>
      <c r="U3408" s="99"/>
    </row>
    <row r="3409" spans="18:21" x14ac:dyDescent="0.2">
      <c r="R3409" s="22"/>
      <c r="S3409" s="23"/>
      <c r="T3409" s="100"/>
      <c r="U3409" s="99"/>
    </row>
    <row r="3410" spans="18:21" x14ac:dyDescent="0.2">
      <c r="R3410" s="22"/>
      <c r="S3410" s="23"/>
      <c r="T3410" s="100"/>
      <c r="U3410" s="99"/>
    </row>
    <row r="3411" spans="18:21" x14ac:dyDescent="0.2">
      <c r="R3411" s="22"/>
      <c r="S3411" s="23"/>
      <c r="T3411" s="100"/>
      <c r="U3411" s="99"/>
    </row>
    <row r="3412" spans="18:21" x14ac:dyDescent="0.2">
      <c r="R3412" s="22"/>
      <c r="S3412" s="23"/>
      <c r="T3412" s="100"/>
      <c r="U3412" s="99"/>
    </row>
    <row r="3413" spans="18:21" x14ac:dyDescent="0.2">
      <c r="R3413" s="22"/>
      <c r="S3413" s="23"/>
      <c r="T3413" s="100"/>
      <c r="U3413" s="99"/>
    </row>
    <row r="3414" spans="18:21" x14ac:dyDescent="0.2">
      <c r="R3414" s="22"/>
      <c r="S3414" s="23"/>
      <c r="T3414" s="100"/>
      <c r="U3414" s="99"/>
    </row>
    <row r="3415" spans="18:21" x14ac:dyDescent="0.2">
      <c r="R3415" s="22"/>
      <c r="S3415" s="23"/>
      <c r="T3415" s="100"/>
      <c r="U3415" s="99"/>
    </row>
    <row r="3416" spans="18:21" x14ac:dyDescent="0.2">
      <c r="R3416" s="22"/>
      <c r="S3416" s="23"/>
      <c r="T3416" s="100"/>
      <c r="U3416" s="99"/>
    </row>
    <row r="3417" spans="18:21" x14ac:dyDescent="0.2">
      <c r="R3417" s="22"/>
      <c r="S3417" s="23"/>
      <c r="T3417" s="100"/>
      <c r="U3417" s="99"/>
    </row>
    <row r="3418" spans="18:21" x14ac:dyDescent="0.2">
      <c r="R3418" s="22"/>
      <c r="S3418" s="23"/>
      <c r="T3418" s="100"/>
      <c r="U3418" s="99"/>
    </row>
    <row r="3419" spans="18:21" x14ac:dyDescent="0.2">
      <c r="R3419" s="22"/>
      <c r="S3419" s="23"/>
      <c r="T3419" s="100"/>
      <c r="U3419" s="99"/>
    </row>
    <row r="3420" spans="18:21" x14ac:dyDescent="0.2">
      <c r="R3420" s="22"/>
      <c r="S3420" s="23"/>
      <c r="T3420" s="100"/>
      <c r="U3420" s="99"/>
    </row>
    <row r="3421" spans="18:21" x14ac:dyDescent="0.2">
      <c r="R3421" s="22"/>
      <c r="S3421" s="23"/>
      <c r="T3421" s="100"/>
      <c r="U3421" s="99"/>
    </row>
    <row r="3422" spans="18:21" x14ac:dyDescent="0.2">
      <c r="R3422" s="22"/>
      <c r="S3422" s="23"/>
      <c r="T3422" s="100"/>
      <c r="U3422" s="99"/>
    </row>
    <row r="3423" spans="18:21" x14ac:dyDescent="0.2">
      <c r="R3423" s="22"/>
      <c r="S3423" s="23"/>
      <c r="T3423" s="100"/>
      <c r="U3423" s="99"/>
    </row>
    <row r="3424" spans="18:21" x14ac:dyDescent="0.2">
      <c r="R3424" s="22"/>
      <c r="S3424" s="23"/>
      <c r="T3424" s="100"/>
      <c r="U3424" s="99"/>
    </row>
    <row r="3425" spans="18:21" x14ac:dyDescent="0.2">
      <c r="R3425" s="22"/>
      <c r="S3425" s="23"/>
      <c r="T3425" s="100"/>
      <c r="U3425" s="99"/>
    </row>
    <row r="3426" spans="18:21" x14ac:dyDescent="0.2">
      <c r="R3426" s="22"/>
      <c r="S3426" s="23"/>
      <c r="T3426" s="100"/>
      <c r="U3426" s="99"/>
    </row>
    <row r="3427" spans="18:21" x14ac:dyDescent="0.2">
      <c r="R3427" s="22"/>
      <c r="S3427" s="23"/>
      <c r="T3427" s="100"/>
      <c r="U3427" s="99"/>
    </row>
    <row r="3428" spans="18:21" x14ac:dyDescent="0.2">
      <c r="R3428" s="22"/>
      <c r="S3428" s="23"/>
      <c r="T3428" s="100"/>
      <c r="U3428" s="99"/>
    </row>
    <row r="3429" spans="18:21" x14ac:dyDescent="0.2">
      <c r="R3429" s="22"/>
      <c r="S3429" s="23"/>
      <c r="T3429" s="100"/>
      <c r="U3429" s="99"/>
    </row>
    <row r="3430" spans="18:21" x14ac:dyDescent="0.2">
      <c r="R3430" s="22"/>
      <c r="S3430" s="23"/>
      <c r="T3430" s="100"/>
      <c r="U3430" s="99"/>
    </row>
    <row r="3431" spans="18:21" x14ac:dyDescent="0.2">
      <c r="R3431" s="22"/>
      <c r="S3431" s="23"/>
      <c r="T3431" s="100"/>
      <c r="U3431" s="99"/>
    </row>
    <row r="3432" spans="18:21" x14ac:dyDescent="0.2">
      <c r="R3432" s="22"/>
      <c r="S3432" s="23"/>
      <c r="T3432" s="100"/>
      <c r="U3432" s="99"/>
    </row>
    <row r="3433" spans="18:21" x14ac:dyDescent="0.2">
      <c r="R3433" s="22"/>
      <c r="S3433" s="23"/>
      <c r="T3433" s="100"/>
      <c r="U3433" s="99"/>
    </row>
    <row r="3434" spans="18:21" x14ac:dyDescent="0.2">
      <c r="R3434" s="22"/>
      <c r="S3434" s="23"/>
      <c r="T3434" s="100"/>
      <c r="U3434" s="99"/>
    </row>
    <row r="3435" spans="18:21" x14ac:dyDescent="0.2">
      <c r="R3435" s="22"/>
      <c r="S3435" s="23"/>
      <c r="T3435" s="100"/>
      <c r="U3435" s="99"/>
    </row>
    <row r="3436" spans="18:21" x14ac:dyDescent="0.2">
      <c r="R3436" s="22"/>
      <c r="S3436" s="23"/>
      <c r="T3436" s="100"/>
      <c r="U3436" s="99"/>
    </row>
    <row r="3437" spans="18:21" x14ac:dyDescent="0.2">
      <c r="R3437" s="22"/>
      <c r="S3437" s="23"/>
      <c r="T3437" s="100"/>
      <c r="U3437" s="99"/>
    </row>
    <row r="3438" spans="18:21" x14ac:dyDescent="0.2">
      <c r="R3438" s="22"/>
      <c r="S3438" s="23"/>
      <c r="T3438" s="100"/>
      <c r="U3438" s="99"/>
    </row>
    <row r="3439" spans="18:21" x14ac:dyDescent="0.2">
      <c r="R3439" s="22"/>
      <c r="S3439" s="23"/>
      <c r="T3439" s="100"/>
      <c r="U3439" s="99"/>
    </row>
    <row r="3440" spans="18:21" x14ac:dyDescent="0.2">
      <c r="R3440" s="22"/>
      <c r="S3440" s="23"/>
      <c r="T3440" s="100"/>
      <c r="U3440" s="99"/>
    </row>
    <row r="3441" spans="18:21" x14ac:dyDescent="0.2">
      <c r="R3441" s="22"/>
      <c r="S3441" s="23"/>
      <c r="T3441" s="100"/>
      <c r="U3441" s="99"/>
    </row>
    <row r="3442" spans="18:21" x14ac:dyDescent="0.2">
      <c r="R3442" s="22"/>
      <c r="S3442" s="23"/>
      <c r="T3442" s="100"/>
      <c r="U3442" s="99"/>
    </row>
    <row r="3443" spans="18:21" x14ac:dyDescent="0.2">
      <c r="R3443" s="22"/>
      <c r="S3443" s="23"/>
      <c r="T3443" s="100"/>
      <c r="U3443" s="99"/>
    </row>
    <row r="3444" spans="18:21" x14ac:dyDescent="0.2">
      <c r="R3444" s="22"/>
      <c r="S3444" s="23"/>
      <c r="T3444" s="100"/>
      <c r="U3444" s="99"/>
    </row>
    <row r="3445" spans="18:21" x14ac:dyDescent="0.2">
      <c r="R3445" s="22"/>
      <c r="S3445" s="23"/>
      <c r="T3445" s="100"/>
      <c r="U3445" s="99"/>
    </row>
    <row r="3446" spans="18:21" x14ac:dyDescent="0.2">
      <c r="R3446" s="22"/>
      <c r="S3446" s="23"/>
      <c r="T3446" s="100"/>
      <c r="U3446" s="99"/>
    </row>
    <row r="3447" spans="18:21" x14ac:dyDescent="0.2">
      <c r="R3447" s="22"/>
      <c r="S3447" s="23"/>
      <c r="T3447" s="100"/>
      <c r="U3447" s="99"/>
    </row>
    <row r="3448" spans="18:21" x14ac:dyDescent="0.2">
      <c r="R3448" s="22"/>
      <c r="S3448" s="23"/>
      <c r="T3448" s="100"/>
      <c r="U3448" s="99"/>
    </row>
    <row r="3449" spans="18:21" x14ac:dyDescent="0.2">
      <c r="R3449" s="22"/>
      <c r="S3449" s="23"/>
      <c r="T3449" s="100"/>
      <c r="U3449" s="99"/>
    </row>
    <row r="3450" spans="18:21" x14ac:dyDescent="0.2">
      <c r="R3450" s="22"/>
      <c r="S3450" s="23"/>
      <c r="T3450" s="100"/>
      <c r="U3450" s="99"/>
    </row>
    <row r="3451" spans="18:21" x14ac:dyDescent="0.2">
      <c r="R3451" s="22"/>
      <c r="S3451" s="23"/>
      <c r="T3451" s="100"/>
      <c r="U3451" s="99"/>
    </row>
    <row r="3452" spans="18:21" x14ac:dyDescent="0.2">
      <c r="R3452" s="22"/>
      <c r="S3452" s="23"/>
      <c r="T3452" s="100"/>
      <c r="U3452" s="99"/>
    </row>
    <row r="3453" spans="18:21" x14ac:dyDescent="0.2">
      <c r="R3453" s="22"/>
      <c r="S3453" s="23"/>
      <c r="T3453" s="100"/>
      <c r="U3453" s="99"/>
    </row>
    <row r="3454" spans="18:21" x14ac:dyDescent="0.2">
      <c r="R3454" s="22"/>
      <c r="S3454" s="23"/>
      <c r="T3454" s="100"/>
      <c r="U3454" s="99"/>
    </row>
    <row r="3455" spans="18:21" x14ac:dyDescent="0.2">
      <c r="R3455" s="22"/>
      <c r="S3455" s="23"/>
      <c r="T3455" s="100"/>
      <c r="U3455" s="99"/>
    </row>
    <row r="3456" spans="18:21" x14ac:dyDescent="0.2">
      <c r="R3456" s="22"/>
      <c r="S3456" s="23"/>
      <c r="T3456" s="100"/>
      <c r="U3456" s="99"/>
    </row>
    <row r="3457" spans="18:21" x14ac:dyDescent="0.2">
      <c r="R3457" s="22"/>
      <c r="S3457" s="23"/>
      <c r="T3457" s="100"/>
      <c r="U3457" s="99"/>
    </row>
    <row r="3458" spans="18:21" x14ac:dyDescent="0.2">
      <c r="R3458" s="22"/>
      <c r="S3458" s="23"/>
      <c r="T3458" s="100"/>
      <c r="U3458" s="99"/>
    </row>
    <row r="3459" spans="18:21" x14ac:dyDescent="0.2">
      <c r="R3459" s="22"/>
      <c r="S3459" s="23"/>
      <c r="T3459" s="100"/>
      <c r="U3459" s="99"/>
    </row>
    <row r="3460" spans="18:21" x14ac:dyDescent="0.2">
      <c r="R3460" s="22"/>
      <c r="S3460" s="23"/>
      <c r="T3460" s="100"/>
      <c r="U3460" s="99"/>
    </row>
    <row r="3461" spans="18:21" x14ac:dyDescent="0.2">
      <c r="R3461" s="22"/>
      <c r="S3461" s="23"/>
      <c r="T3461" s="100"/>
      <c r="U3461" s="99"/>
    </row>
    <row r="3462" spans="18:21" x14ac:dyDescent="0.2">
      <c r="R3462" s="22"/>
      <c r="S3462" s="23"/>
      <c r="T3462" s="100"/>
      <c r="U3462" s="99"/>
    </row>
    <row r="3463" spans="18:21" x14ac:dyDescent="0.2">
      <c r="R3463" s="22"/>
      <c r="S3463" s="23"/>
      <c r="T3463" s="100"/>
      <c r="U3463" s="99"/>
    </row>
    <row r="3464" spans="18:21" x14ac:dyDescent="0.2">
      <c r="R3464" s="22"/>
      <c r="S3464" s="23"/>
      <c r="T3464" s="100"/>
      <c r="U3464" s="99"/>
    </row>
    <row r="3465" spans="18:21" x14ac:dyDescent="0.2">
      <c r="R3465" s="22"/>
      <c r="S3465" s="23"/>
      <c r="T3465" s="100"/>
      <c r="U3465" s="99"/>
    </row>
    <row r="3466" spans="18:21" x14ac:dyDescent="0.2">
      <c r="R3466" s="22"/>
      <c r="S3466" s="23"/>
      <c r="T3466" s="100"/>
      <c r="U3466" s="99"/>
    </row>
    <row r="3467" spans="18:21" x14ac:dyDescent="0.2">
      <c r="R3467" s="22"/>
      <c r="S3467" s="23"/>
      <c r="T3467" s="100"/>
      <c r="U3467" s="99"/>
    </row>
    <row r="3468" spans="18:21" x14ac:dyDescent="0.2">
      <c r="R3468" s="22"/>
      <c r="S3468" s="23"/>
      <c r="T3468" s="100"/>
      <c r="U3468" s="99"/>
    </row>
    <row r="3469" spans="18:21" x14ac:dyDescent="0.2">
      <c r="R3469" s="22"/>
      <c r="S3469" s="23"/>
      <c r="T3469" s="100"/>
      <c r="U3469" s="99"/>
    </row>
    <row r="3470" spans="18:21" x14ac:dyDescent="0.2">
      <c r="R3470" s="22"/>
      <c r="S3470" s="23"/>
      <c r="T3470" s="100"/>
      <c r="U3470" s="99"/>
    </row>
    <row r="3471" spans="18:21" x14ac:dyDescent="0.2">
      <c r="R3471" s="22"/>
      <c r="S3471" s="23"/>
      <c r="T3471" s="100"/>
      <c r="U3471" s="99"/>
    </row>
    <row r="3472" spans="18:21" x14ac:dyDescent="0.2">
      <c r="R3472" s="22"/>
      <c r="S3472" s="23"/>
      <c r="T3472" s="100"/>
      <c r="U3472" s="99"/>
    </row>
    <row r="3473" spans="18:21" x14ac:dyDescent="0.2">
      <c r="R3473" s="22"/>
      <c r="S3473" s="23"/>
      <c r="T3473" s="100"/>
      <c r="U3473" s="99"/>
    </row>
    <row r="3474" spans="18:21" x14ac:dyDescent="0.2">
      <c r="R3474" s="22"/>
      <c r="S3474" s="23"/>
      <c r="T3474" s="100"/>
      <c r="U3474" s="99"/>
    </row>
    <row r="3475" spans="18:21" x14ac:dyDescent="0.2">
      <c r="R3475" s="22"/>
      <c r="S3475" s="23"/>
      <c r="T3475" s="100"/>
      <c r="U3475" s="99"/>
    </row>
    <row r="3476" spans="18:21" x14ac:dyDescent="0.2">
      <c r="R3476" s="22"/>
      <c r="S3476" s="23"/>
      <c r="T3476" s="100"/>
      <c r="U3476" s="99"/>
    </row>
    <row r="3477" spans="18:21" x14ac:dyDescent="0.2">
      <c r="R3477" s="22"/>
      <c r="S3477" s="23"/>
      <c r="T3477" s="100"/>
      <c r="U3477" s="99"/>
    </row>
    <row r="3478" spans="18:21" x14ac:dyDescent="0.2">
      <c r="R3478" s="22"/>
      <c r="S3478" s="23"/>
      <c r="T3478" s="100"/>
      <c r="U3478" s="99"/>
    </row>
    <row r="3479" spans="18:21" x14ac:dyDescent="0.2">
      <c r="R3479" s="22"/>
      <c r="S3479" s="23"/>
      <c r="T3479" s="100"/>
      <c r="U3479" s="99"/>
    </row>
    <row r="3480" spans="18:21" x14ac:dyDescent="0.2">
      <c r="R3480" s="22"/>
      <c r="S3480" s="23"/>
      <c r="T3480" s="100"/>
      <c r="U3480" s="99"/>
    </row>
    <row r="3481" spans="18:21" x14ac:dyDescent="0.2">
      <c r="R3481" s="22"/>
      <c r="S3481" s="23"/>
      <c r="T3481" s="100"/>
      <c r="U3481" s="99"/>
    </row>
    <row r="3482" spans="18:21" x14ac:dyDescent="0.2">
      <c r="R3482" s="22"/>
      <c r="S3482" s="23"/>
      <c r="T3482" s="100"/>
      <c r="U3482" s="99"/>
    </row>
    <row r="3483" spans="18:21" x14ac:dyDescent="0.2">
      <c r="R3483" s="22"/>
      <c r="S3483" s="23"/>
      <c r="T3483" s="100"/>
      <c r="U3483" s="99"/>
    </row>
    <row r="3484" spans="18:21" x14ac:dyDescent="0.2">
      <c r="R3484" s="22"/>
      <c r="S3484" s="23"/>
      <c r="T3484" s="100"/>
      <c r="U3484" s="99"/>
    </row>
    <row r="3485" spans="18:21" x14ac:dyDescent="0.2">
      <c r="R3485" s="22"/>
      <c r="S3485" s="23"/>
      <c r="T3485" s="100"/>
      <c r="U3485" s="99"/>
    </row>
    <row r="3486" spans="18:21" x14ac:dyDescent="0.2">
      <c r="R3486" s="22"/>
      <c r="S3486" s="23"/>
      <c r="T3486" s="100"/>
      <c r="U3486" s="99"/>
    </row>
    <row r="3487" spans="18:21" x14ac:dyDescent="0.2">
      <c r="R3487" s="22"/>
      <c r="S3487" s="23"/>
      <c r="T3487" s="100"/>
      <c r="U3487" s="99"/>
    </row>
    <row r="3488" spans="18:21" x14ac:dyDescent="0.2">
      <c r="R3488" s="22"/>
      <c r="S3488" s="23"/>
      <c r="T3488" s="100"/>
      <c r="U3488" s="99"/>
    </row>
    <row r="3489" spans="18:21" x14ac:dyDescent="0.2">
      <c r="R3489" s="22"/>
      <c r="S3489" s="23"/>
      <c r="T3489" s="100"/>
      <c r="U3489" s="99"/>
    </row>
    <row r="3490" spans="18:21" x14ac:dyDescent="0.2">
      <c r="R3490" s="22"/>
      <c r="S3490" s="23"/>
      <c r="T3490" s="100"/>
      <c r="U3490" s="99"/>
    </row>
    <row r="3491" spans="18:21" x14ac:dyDescent="0.2">
      <c r="R3491" s="22"/>
      <c r="S3491" s="23"/>
      <c r="T3491" s="100"/>
      <c r="U3491" s="99"/>
    </row>
    <row r="3492" spans="18:21" x14ac:dyDescent="0.2">
      <c r="R3492" s="22"/>
      <c r="S3492" s="23"/>
      <c r="T3492" s="100"/>
      <c r="U3492" s="99"/>
    </row>
    <row r="3493" spans="18:21" x14ac:dyDescent="0.2">
      <c r="R3493" s="22"/>
      <c r="S3493" s="23"/>
      <c r="T3493" s="100"/>
      <c r="U3493" s="99"/>
    </row>
    <row r="3494" spans="18:21" x14ac:dyDescent="0.2">
      <c r="R3494" s="22"/>
      <c r="S3494" s="23"/>
      <c r="T3494" s="100"/>
      <c r="U3494" s="99"/>
    </row>
    <row r="3495" spans="18:21" x14ac:dyDescent="0.2">
      <c r="R3495" s="22"/>
      <c r="S3495" s="23"/>
      <c r="T3495" s="100"/>
      <c r="U3495" s="99"/>
    </row>
    <row r="3496" spans="18:21" x14ac:dyDescent="0.2">
      <c r="R3496" s="22"/>
      <c r="S3496" s="23"/>
      <c r="T3496" s="100"/>
      <c r="U3496" s="99"/>
    </row>
    <row r="3497" spans="18:21" x14ac:dyDescent="0.2">
      <c r="R3497" s="22"/>
      <c r="S3497" s="23"/>
      <c r="T3497" s="100"/>
      <c r="U3497" s="99"/>
    </row>
    <row r="3498" spans="18:21" x14ac:dyDescent="0.2">
      <c r="R3498" s="22"/>
      <c r="S3498" s="23"/>
      <c r="T3498" s="100"/>
      <c r="U3498" s="99"/>
    </row>
    <row r="3499" spans="18:21" x14ac:dyDescent="0.2">
      <c r="R3499" s="22"/>
      <c r="S3499" s="23"/>
      <c r="T3499" s="100"/>
      <c r="U3499" s="99"/>
    </row>
    <row r="3500" spans="18:21" x14ac:dyDescent="0.2">
      <c r="R3500" s="22"/>
      <c r="S3500" s="23"/>
      <c r="T3500" s="100"/>
      <c r="U3500" s="99"/>
    </row>
    <row r="3501" spans="18:21" x14ac:dyDescent="0.2">
      <c r="R3501" s="22"/>
      <c r="S3501" s="23"/>
      <c r="T3501" s="100"/>
      <c r="U3501" s="99"/>
    </row>
    <row r="3502" spans="18:21" x14ac:dyDescent="0.2">
      <c r="R3502" s="22"/>
      <c r="S3502" s="23"/>
      <c r="T3502" s="100"/>
      <c r="U3502" s="99"/>
    </row>
    <row r="3503" spans="18:21" x14ac:dyDescent="0.2">
      <c r="R3503" s="22"/>
      <c r="S3503" s="23"/>
      <c r="T3503" s="100"/>
      <c r="U3503" s="99"/>
    </row>
    <row r="3504" spans="18:21" x14ac:dyDescent="0.2">
      <c r="R3504" s="22"/>
      <c r="S3504" s="23"/>
      <c r="T3504" s="100"/>
      <c r="U3504" s="99"/>
    </row>
    <row r="3505" spans="18:21" x14ac:dyDescent="0.2">
      <c r="R3505" s="22"/>
      <c r="S3505" s="23"/>
      <c r="T3505" s="100"/>
      <c r="U3505" s="99"/>
    </row>
    <row r="3506" spans="18:21" x14ac:dyDescent="0.2">
      <c r="R3506" s="22"/>
      <c r="S3506" s="23"/>
      <c r="T3506" s="100"/>
      <c r="U3506" s="99"/>
    </row>
    <row r="3507" spans="18:21" x14ac:dyDescent="0.2">
      <c r="R3507" s="22"/>
      <c r="S3507" s="23"/>
      <c r="T3507" s="100"/>
      <c r="U3507" s="99"/>
    </row>
    <row r="3508" spans="18:21" x14ac:dyDescent="0.2">
      <c r="R3508" s="22"/>
      <c r="S3508" s="23"/>
      <c r="T3508" s="100"/>
      <c r="U3508" s="99"/>
    </row>
    <row r="3509" spans="18:21" x14ac:dyDescent="0.2">
      <c r="R3509" s="22"/>
      <c r="S3509" s="23"/>
      <c r="T3509" s="100"/>
      <c r="U3509" s="99"/>
    </row>
    <row r="3510" spans="18:21" x14ac:dyDescent="0.2">
      <c r="R3510" s="22"/>
      <c r="S3510" s="23"/>
      <c r="T3510" s="100"/>
      <c r="U3510" s="99"/>
    </row>
    <row r="3511" spans="18:21" x14ac:dyDescent="0.2">
      <c r="R3511" s="22"/>
      <c r="S3511" s="23"/>
      <c r="T3511" s="100"/>
      <c r="U3511" s="99"/>
    </row>
    <row r="3512" spans="18:21" x14ac:dyDescent="0.2">
      <c r="R3512" s="22"/>
      <c r="S3512" s="23"/>
      <c r="T3512" s="100"/>
      <c r="U3512" s="99"/>
    </row>
    <row r="3513" spans="18:21" x14ac:dyDescent="0.2">
      <c r="R3513" s="22"/>
      <c r="S3513" s="23"/>
      <c r="T3513" s="100"/>
      <c r="U3513" s="99"/>
    </row>
    <row r="3514" spans="18:21" x14ac:dyDescent="0.2">
      <c r="R3514" s="22"/>
      <c r="S3514" s="23"/>
      <c r="T3514" s="100"/>
      <c r="U3514" s="99"/>
    </row>
    <row r="3515" spans="18:21" x14ac:dyDescent="0.2">
      <c r="R3515" s="22"/>
      <c r="S3515" s="23"/>
      <c r="T3515" s="100"/>
      <c r="U3515" s="99"/>
    </row>
    <row r="3516" spans="18:21" x14ac:dyDescent="0.2">
      <c r="R3516" s="22"/>
      <c r="S3516" s="23"/>
      <c r="T3516" s="100"/>
      <c r="U3516" s="99"/>
    </row>
    <row r="3517" spans="18:21" x14ac:dyDescent="0.2">
      <c r="R3517" s="22"/>
      <c r="S3517" s="23"/>
      <c r="T3517" s="100"/>
      <c r="U3517" s="99"/>
    </row>
    <row r="3518" spans="18:21" x14ac:dyDescent="0.2">
      <c r="R3518" s="22"/>
      <c r="S3518" s="23"/>
      <c r="T3518" s="100"/>
      <c r="U3518" s="99"/>
    </row>
    <row r="3519" spans="18:21" x14ac:dyDescent="0.2">
      <c r="R3519" s="22"/>
      <c r="S3519" s="23"/>
      <c r="T3519" s="100"/>
      <c r="U3519" s="99"/>
    </row>
    <row r="3520" spans="18:21" x14ac:dyDescent="0.2">
      <c r="R3520" s="22"/>
      <c r="S3520" s="23"/>
      <c r="T3520" s="100"/>
      <c r="U3520" s="99"/>
    </row>
    <row r="3521" spans="18:21" x14ac:dyDescent="0.2">
      <c r="R3521" s="22"/>
      <c r="S3521" s="23"/>
      <c r="T3521" s="100"/>
      <c r="U3521" s="99"/>
    </row>
    <row r="3522" spans="18:21" x14ac:dyDescent="0.2">
      <c r="R3522" s="22"/>
      <c r="S3522" s="23"/>
      <c r="T3522" s="100"/>
      <c r="U3522" s="99"/>
    </row>
    <row r="3523" spans="18:21" x14ac:dyDescent="0.2">
      <c r="R3523" s="22"/>
      <c r="S3523" s="23"/>
      <c r="T3523" s="100"/>
      <c r="U3523" s="99"/>
    </row>
    <row r="3524" spans="18:21" x14ac:dyDescent="0.2">
      <c r="R3524" s="22"/>
      <c r="S3524" s="23"/>
      <c r="T3524" s="100"/>
      <c r="U3524" s="99"/>
    </row>
    <row r="3525" spans="18:21" x14ac:dyDescent="0.2">
      <c r="R3525" s="22"/>
      <c r="S3525" s="23"/>
      <c r="T3525" s="100"/>
      <c r="U3525" s="99"/>
    </row>
    <row r="3526" spans="18:21" x14ac:dyDescent="0.2">
      <c r="R3526" s="22"/>
      <c r="S3526" s="23"/>
      <c r="T3526" s="100"/>
      <c r="U3526" s="99"/>
    </row>
    <row r="3527" spans="18:21" x14ac:dyDescent="0.2">
      <c r="R3527" s="22"/>
      <c r="S3527" s="23"/>
      <c r="T3527" s="100"/>
      <c r="U3527" s="99"/>
    </row>
    <row r="3528" spans="18:21" x14ac:dyDescent="0.2">
      <c r="R3528" s="22"/>
      <c r="S3528" s="23"/>
      <c r="T3528" s="100"/>
      <c r="U3528" s="99"/>
    </row>
    <row r="3529" spans="18:21" x14ac:dyDescent="0.2">
      <c r="R3529" s="22"/>
      <c r="S3529" s="23"/>
      <c r="T3529" s="100"/>
      <c r="U3529" s="99"/>
    </row>
    <row r="3530" spans="18:21" x14ac:dyDescent="0.2">
      <c r="R3530" s="22"/>
      <c r="S3530" s="23"/>
      <c r="T3530" s="100"/>
      <c r="U3530" s="99"/>
    </row>
    <row r="3531" spans="18:21" x14ac:dyDescent="0.2">
      <c r="R3531" s="22"/>
      <c r="S3531" s="23"/>
      <c r="T3531" s="100"/>
      <c r="U3531" s="99"/>
    </row>
    <row r="3532" spans="18:21" x14ac:dyDescent="0.2">
      <c r="R3532" s="22"/>
      <c r="S3532" s="23"/>
      <c r="T3532" s="100"/>
      <c r="U3532" s="99"/>
    </row>
    <row r="3533" spans="18:21" x14ac:dyDescent="0.2">
      <c r="R3533" s="22"/>
      <c r="S3533" s="23"/>
      <c r="T3533" s="100"/>
      <c r="U3533" s="99"/>
    </row>
    <row r="3534" spans="18:21" x14ac:dyDescent="0.2">
      <c r="R3534" s="22"/>
      <c r="S3534" s="23"/>
      <c r="T3534" s="100"/>
      <c r="U3534" s="99"/>
    </row>
    <row r="3535" spans="18:21" x14ac:dyDescent="0.2">
      <c r="R3535" s="22"/>
      <c r="S3535" s="23"/>
      <c r="T3535" s="100"/>
      <c r="U3535" s="99"/>
    </row>
    <row r="3536" spans="18:21" x14ac:dyDescent="0.2">
      <c r="R3536" s="22"/>
      <c r="S3536" s="23"/>
      <c r="T3536" s="100"/>
      <c r="U3536" s="99"/>
    </row>
    <row r="3537" spans="18:21" x14ac:dyDescent="0.2">
      <c r="R3537" s="22"/>
      <c r="S3537" s="23"/>
      <c r="T3537" s="100"/>
      <c r="U3537" s="99"/>
    </row>
    <row r="3538" spans="18:21" x14ac:dyDescent="0.2">
      <c r="R3538" s="22"/>
      <c r="S3538" s="23"/>
      <c r="T3538" s="100"/>
      <c r="U3538" s="99"/>
    </row>
    <row r="3539" spans="18:21" x14ac:dyDescent="0.2">
      <c r="R3539" s="22"/>
      <c r="S3539" s="23"/>
      <c r="T3539" s="100"/>
      <c r="U3539" s="99"/>
    </row>
    <row r="3540" spans="18:21" x14ac:dyDescent="0.2">
      <c r="R3540" s="22"/>
      <c r="S3540" s="23"/>
      <c r="T3540" s="100"/>
      <c r="U3540" s="99"/>
    </row>
    <row r="3541" spans="18:21" x14ac:dyDescent="0.2">
      <c r="R3541" s="22"/>
      <c r="S3541" s="23"/>
      <c r="T3541" s="100"/>
      <c r="U3541" s="99"/>
    </row>
    <row r="3542" spans="18:21" x14ac:dyDescent="0.2">
      <c r="R3542" s="22"/>
      <c r="S3542" s="23"/>
      <c r="T3542" s="100"/>
      <c r="U3542" s="99"/>
    </row>
    <row r="3543" spans="18:21" x14ac:dyDescent="0.2">
      <c r="R3543" s="22"/>
      <c r="S3543" s="23"/>
      <c r="T3543" s="100"/>
      <c r="U3543" s="99"/>
    </row>
    <row r="3544" spans="18:21" x14ac:dyDescent="0.2">
      <c r="R3544" s="22"/>
      <c r="S3544" s="23"/>
      <c r="T3544" s="100"/>
      <c r="U3544" s="99"/>
    </row>
    <row r="3545" spans="18:21" x14ac:dyDescent="0.2">
      <c r="R3545" s="22"/>
      <c r="S3545" s="23"/>
      <c r="T3545" s="100"/>
      <c r="U3545" s="99"/>
    </row>
    <row r="3546" spans="18:21" x14ac:dyDescent="0.2">
      <c r="R3546" s="22"/>
      <c r="S3546" s="23"/>
      <c r="T3546" s="100"/>
      <c r="U3546" s="99"/>
    </row>
    <row r="3547" spans="18:21" x14ac:dyDescent="0.2">
      <c r="R3547" s="22"/>
      <c r="S3547" s="23"/>
      <c r="T3547" s="100"/>
      <c r="U3547" s="99"/>
    </row>
    <row r="3548" spans="18:21" x14ac:dyDescent="0.2">
      <c r="R3548" s="22"/>
      <c r="S3548" s="23"/>
      <c r="T3548" s="100"/>
      <c r="U3548" s="99"/>
    </row>
    <row r="3549" spans="18:21" x14ac:dyDescent="0.2">
      <c r="R3549" s="22"/>
      <c r="S3549" s="23"/>
      <c r="T3549" s="100"/>
      <c r="U3549" s="99"/>
    </row>
    <row r="3550" spans="18:21" x14ac:dyDescent="0.2">
      <c r="R3550" s="22"/>
      <c r="S3550" s="23"/>
      <c r="T3550" s="100"/>
      <c r="U3550" s="99"/>
    </row>
    <row r="3551" spans="18:21" x14ac:dyDescent="0.2">
      <c r="R3551" s="22"/>
      <c r="S3551" s="23"/>
      <c r="T3551" s="100"/>
      <c r="U3551" s="99"/>
    </row>
    <row r="3552" spans="18:21" x14ac:dyDescent="0.2">
      <c r="R3552" s="22"/>
      <c r="S3552" s="23"/>
      <c r="T3552" s="100"/>
      <c r="U3552" s="99"/>
    </row>
    <row r="3553" spans="18:21" x14ac:dyDescent="0.2">
      <c r="R3553" s="22"/>
      <c r="S3553" s="23"/>
      <c r="T3553" s="100"/>
      <c r="U3553" s="99"/>
    </row>
    <row r="3554" spans="18:21" x14ac:dyDescent="0.2">
      <c r="R3554" s="22"/>
      <c r="S3554" s="23"/>
      <c r="T3554" s="100"/>
      <c r="U3554" s="99"/>
    </row>
    <row r="3555" spans="18:21" x14ac:dyDescent="0.2">
      <c r="R3555" s="22"/>
      <c r="S3555" s="23"/>
      <c r="T3555" s="100"/>
      <c r="U3555" s="99"/>
    </row>
    <row r="3556" spans="18:21" x14ac:dyDescent="0.2">
      <c r="R3556" s="22"/>
      <c r="S3556" s="23"/>
      <c r="T3556" s="100"/>
      <c r="U3556" s="99"/>
    </row>
    <row r="3557" spans="18:21" x14ac:dyDescent="0.2">
      <c r="R3557" s="22"/>
      <c r="S3557" s="23"/>
      <c r="T3557" s="100"/>
      <c r="U3557" s="99"/>
    </row>
    <row r="3558" spans="18:21" x14ac:dyDescent="0.2">
      <c r="R3558" s="22"/>
      <c r="S3558" s="23"/>
      <c r="T3558" s="100"/>
      <c r="U3558" s="99"/>
    </row>
    <row r="3559" spans="18:21" x14ac:dyDescent="0.2">
      <c r="R3559" s="22"/>
      <c r="S3559" s="23"/>
      <c r="T3559" s="100"/>
      <c r="U3559" s="99"/>
    </row>
    <row r="3560" spans="18:21" x14ac:dyDescent="0.2">
      <c r="R3560" s="22"/>
      <c r="S3560" s="23"/>
      <c r="T3560" s="100"/>
      <c r="U3560" s="99"/>
    </row>
    <row r="3561" spans="18:21" x14ac:dyDescent="0.2">
      <c r="R3561" s="22"/>
      <c r="S3561" s="23"/>
      <c r="T3561" s="100"/>
      <c r="U3561" s="99"/>
    </row>
    <row r="3562" spans="18:21" x14ac:dyDescent="0.2">
      <c r="R3562" s="22"/>
      <c r="S3562" s="23"/>
      <c r="T3562" s="100"/>
      <c r="U3562" s="99"/>
    </row>
    <row r="3563" spans="18:21" x14ac:dyDescent="0.2">
      <c r="R3563" s="22"/>
      <c r="S3563" s="23"/>
      <c r="T3563" s="100"/>
      <c r="U3563" s="99"/>
    </row>
    <row r="3564" spans="18:21" x14ac:dyDescent="0.2">
      <c r="R3564" s="22"/>
      <c r="S3564" s="23"/>
      <c r="T3564" s="100"/>
      <c r="U3564" s="99"/>
    </row>
    <row r="3565" spans="18:21" x14ac:dyDescent="0.2">
      <c r="R3565" s="22"/>
      <c r="S3565" s="23"/>
      <c r="T3565" s="100"/>
      <c r="U3565" s="99"/>
    </row>
    <row r="3566" spans="18:21" x14ac:dyDescent="0.2">
      <c r="R3566" s="22"/>
      <c r="S3566" s="23"/>
      <c r="T3566" s="100"/>
      <c r="U3566" s="99"/>
    </row>
    <row r="3567" spans="18:21" x14ac:dyDescent="0.2">
      <c r="R3567" s="22"/>
      <c r="S3567" s="23"/>
      <c r="T3567" s="100"/>
      <c r="U3567" s="99"/>
    </row>
    <row r="3568" spans="18:21" x14ac:dyDescent="0.2">
      <c r="R3568" s="22"/>
      <c r="S3568" s="23"/>
      <c r="T3568" s="100"/>
      <c r="U3568" s="99"/>
    </row>
    <row r="3569" spans="18:21" x14ac:dyDescent="0.2">
      <c r="R3569" s="22"/>
      <c r="S3569" s="23"/>
      <c r="T3569" s="100"/>
      <c r="U3569" s="99"/>
    </row>
    <row r="3570" spans="18:21" x14ac:dyDescent="0.2">
      <c r="R3570" s="22"/>
      <c r="S3570" s="23"/>
      <c r="T3570" s="100"/>
      <c r="U3570" s="99"/>
    </row>
    <row r="3571" spans="18:21" x14ac:dyDescent="0.2">
      <c r="R3571" s="22"/>
      <c r="S3571" s="23"/>
      <c r="T3571" s="100"/>
      <c r="U3571" s="99"/>
    </row>
    <row r="3572" spans="18:21" x14ac:dyDescent="0.2">
      <c r="R3572" s="22"/>
      <c r="S3572" s="23"/>
      <c r="T3572" s="100"/>
      <c r="U3572" s="99"/>
    </row>
    <row r="3573" spans="18:21" x14ac:dyDescent="0.2">
      <c r="R3573" s="22"/>
      <c r="S3573" s="23"/>
      <c r="T3573" s="100"/>
      <c r="U3573" s="99"/>
    </row>
    <row r="3574" spans="18:21" x14ac:dyDescent="0.2">
      <c r="R3574" s="22"/>
      <c r="S3574" s="23"/>
      <c r="T3574" s="100"/>
      <c r="U3574" s="99"/>
    </row>
    <row r="3575" spans="18:21" x14ac:dyDescent="0.2">
      <c r="R3575" s="22"/>
      <c r="S3575" s="23"/>
      <c r="T3575" s="100"/>
      <c r="U3575" s="99"/>
    </row>
    <row r="3576" spans="18:21" x14ac:dyDescent="0.2">
      <c r="R3576" s="22"/>
      <c r="S3576" s="23"/>
      <c r="T3576" s="100"/>
      <c r="U3576" s="99"/>
    </row>
    <row r="3577" spans="18:21" x14ac:dyDescent="0.2">
      <c r="R3577" s="22"/>
      <c r="S3577" s="23"/>
      <c r="T3577" s="100"/>
      <c r="U3577" s="99"/>
    </row>
    <row r="3578" spans="18:21" x14ac:dyDescent="0.2">
      <c r="R3578" s="22"/>
      <c r="S3578" s="23"/>
      <c r="T3578" s="100"/>
      <c r="U3578" s="99"/>
    </row>
    <row r="3579" spans="18:21" x14ac:dyDescent="0.2">
      <c r="R3579" s="22"/>
      <c r="S3579" s="23"/>
      <c r="T3579" s="100"/>
      <c r="U3579" s="99"/>
    </row>
    <row r="3580" spans="18:21" x14ac:dyDescent="0.2">
      <c r="R3580" s="22"/>
      <c r="S3580" s="23"/>
      <c r="T3580" s="100"/>
      <c r="U3580" s="99"/>
    </row>
    <row r="3581" spans="18:21" x14ac:dyDescent="0.2">
      <c r="R3581" s="22"/>
      <c r="S3581" s="23"/>
      <c r="T3581" s="100"/>
      <c r="U3581" s="99"/>
    </row>
    <row r="3582" spans="18:21" x14ac:dyDescent="0.2">
      <c r="R3582" s="22"/>
      <c r="S3582" s="23"/>
      <c r="T3582" s="100"/>
      <c r="U3582" s="99"/>
    </row>
    <row r="3583" spans="18:21" x14ac:dyDescent="0.2">
      <c r="R3583" s="22"/>
      <c r="S3583" s="23"/>
      <c r="T3583" s="100"/>
      <c r="U3583" s="99"/>
    </row>
    <row r="3584" spans="18:21" x14ac:dyDescent="0.2">
      <c r="R3584" s="22"/>
      <c r="S3584" s="23"/>
      <c r="T3584" s="100"/>
      <c r="U3584" s="99"/>
    </row>
    <row r="3585" spans="18:21" x14ac:dyDescent="0.2">
      <c r="R3585" s="22"/>
      <c r="S3585" s="23"/>
      <c r="T3585" s="100"/>
      <c r="U3585" s="99"/>
    </row>
    <row r="3586" spans="18:21" x14ac:dyDescent="0.2">
      <c r="R3586" s="22"/>
      <c r="S3586" s="23"/>
      <c r="T3586" s="100"/>
      <c r="U3586" s="99"/>
    </row>
    <row r="3587" spans="18:21" x14ac:dyDescent="0.2">
      <c r="R3587" s="22"/>
      <c r="S3587" s="23"/>
      <c r="T3587" s="100"/>
      <c r="U3587" s="99"/>
    </row>
    <row r="3588" spans="18:21" x14ac:dyDescent="0.2">
      <c r="R3588" s="22"/>
      <c r="S3588" s="23"/>
      <c r="T3588" s="100"/>
      <c r="U3588" s="99"/>
    </row>
    <row r="3589" spans="18:21" x14ac:dyDescent="0.2">
      <c r="R3589" s="22"/>
      <c r="S3589" s="23"/>
      <c r="T3589" s="100"/>
      <c r="U3589" s="99"/>
    </row>
    <row r="3590" spans="18:21" x14ac:dyDescent="0.2">
      <c r="R3590" s="22"/>
      <c r="S3590" s="23"/>
      <c r="T3590" s="100"/>
      <c r="U3590" s="99"/>
    </row>
    <row r="3591" spans="18:21" x14ac:dyDescent="0.2">
      <c r="R3591" s="22"/>
      <c r="S3591" s="23"/>
      <c r="T3591" s="100"/>
      <c r="U3591" s="99"/>
    </row>
    <row r="3592" spans="18:21" x14ac:dyDescent="0.2">
      <c r="R3592" s="22"/>
      <c r="S3592" s="23"/>
      <c r="T3592" s="100"/>
      <c r="U3592" s="99"/>
    </row>
    <row r="3593" spans="18:21" x14ac:dyDescent="0.2">
      <c r="R3593" s="22"/>
      <c r="S3593" s="23"/>
      <c r="T3593" s="100"/>
      <c r="U3593" s="99"/>
    </row>
    <row r="3594" spans="18:21" x14ac:dyDescent="0.2">
      <c r="R3594" s="22"/>
      <c r="S3594" s="23"/>
      <c r="T3594" s="100"/>
      <c r="U3594" s="99"/>
    </row>
    <row r="3595" spans="18:21" x14ac:dyDescent="0.2">
      <c r="R3595" s="22"/>
      <c r="S3595" s="23"/>
      <c r="T3595" s="100"/>
      <c r="U3595" s="99"/>
    </row>
    <row r="3596" spans="18:21" x14ac:dyDescent="0.2">
      <c r="R3596" s="22"/>
      <c r="S3596" s="23"/>
      <c r="T3596" s="100"/>
      <c r="U3596" s="99"/>
    </row>
    <row r="3597" spans="18:21" x14ac:dyDescent="0.2">
      <c r="R3597" s="22"/>
      <c r="S3597" s="23"/>
      <c r="T3597" s="100"/>
      <c r="U3597" s="99"/>
    </row>
    <row r="3598" spans="18:21" x14ac:dyDescent="0.2">
      <c r="R3598" s="22"/>
      <c r="S3598" s="23"/>
      <c r="T3598" s="100"/>
      <c r="U3598" s="99"/>
    </row>
    <row r="3599" spans="18:21" x14ac:dyDescent="0.2">
      <c r="R3599" s="22"/>
      <c r="S3599" s="23"/>
      <c r="T3599" s="100"/>
      <c r="U3599" s="99"/>
    </row>
    <row r="3600" spans="18:21" x14ac:dyDescent="0.2">
      <c r="R3600" s="22"/>
      <c r="S3600" s="23"/>
      <c r="T3600" s="100"/>
      <c r="U3600" s="99"/>
    </row>
    <row r="3601" spans="18:21" x14ac:dyDescent="0.2">
      <c r="R3601" s="22"/>
      <c r="S3601" s="23"/>
      <c r="T3601" s="100"/>
      <c r="U3601" s="99"/>
    </row>
    <row r="3602" spans="18:21" x14ac:dyDescent="0.2">
      <c r="R3602" s="22"/>
      <c r="S3602" s="23"/>
      <c r="T3602" s="100"/>
      <c r="U3602" s="99"/>
    </row>
    <row r="3603" spans="18:21" x14ac:dyDescent="0.2">
      <c r="R3603" s="22"/>
      <c r="S3603" s="23"/>
      <c r="T3603" s="100"/>
      <c r="U3603" s="99"/>
    </row>
    <row r="3604" spans="18:21" x14ac:dyDescent="0.2">
      <c r="R3604" s="22"/>
      <c r="S3604" s="23"/>
      <c r="T3604" s="100"/>
      <c r="U3604" s="99"/>
    </row>
    <row r="3605" spans="18:21" x14ac:dyDescent="0.2">
      <c r="R3605" s="22"/>
      <c r="S3605" s="23"/>
      <c r="T3605" s="100"/>
      <c r="U3605" s="99"/>
    </row>
    <row r="3606" spans="18:21" x14ac:dyDescent="0.2">
      <c r="R3606" s="22"/>
      <c r="S3606" s="23"/>
      <c r="T3606" s="100"/>
      <c r="U3606" s="99"/>
    </row>
    <row r="3607" spans="18:21" x14ac:dyDescent="0.2">
      <c r="R3607" s="22"/>
      <c r="S3607" s="23"/>
      <c r="T3607" s="100"/>
      <c r="U3607" s="99"/>
    </row>
    <row r="3608" spans="18:21" x14ac:dyDescent="0.2">
      <c r="R3608" s="22"/>
      <c r="S3608" s="23"/>
      <c r="T3608" s="100"/>
      <c r="U3608" s="99"/>
    </row>
    <row r="3609" spans="18:21" x14ac:dyDescent="0.2">
      <c r="R3609" s="22"/>
      <c r="S3609" s="23"/>
      <c r="T3609" s="100"/>
      <c r="U3609" s="99"/>
    </row>
    <row r="3610" spans="18:21" x14ac:dyDescent="0.2">
      <c r="R3610" s="22"/>
      <c r="S3610" s="23"/>
      <c r="T3610" s="100"/>
      <c r="U3610" s="99"/>
    </row>
    <row r="3611" spans="18:21" x14ac:dyDescent="0.2">
      <c r="R3611" s="22"/>
      <c r="S3611" s="23"/>
      <c r="T3611" s="100"/>
      <c r="U3611" s="99"/>
    </row>
    <row r="3612" spans="18:21" x14ac:dyDescent="0.2">
      <c r="R3612" s="22"/>
      <c r="S3612" s="23"/>
      <c r="T3612" s="100"/>
      <c r="U3612" s="99"/>
    </row>
    <row r="3613" spans="18:21" x14ac:dyDescent="0.2">
      <c r="R3613" s="22"/>
      <c r="S3613" s="23"/>
      <c r="T3613" s="100"/>
      <c r="U3613" s="99"/>
    </row>
    <row r="3614" spans="18:21" x14ac:dyDescent="0.2">
      <c r="R3614" s="22"/>
      <c r="S3614" s="23"/>
      <c r="T3614" s="100"/>
      <c r="U3614" s="99"/>
    </row>
    <row r="3615" spans="18:21" x14ac:dyDescent="0.2">
      <c r="R3615" s="22"/>
      <c r="S3615" s="23"/>
      <c r="T3615" s="100"/>
      <c r="U3615" s="99"/>
    </row>
    <row r="3616" spans="18:21" x14ac:dyDescent="0.2">
      <c r="R3616" s="22"/>
      <c r="S3616" s="23"/>
      <c r="T3616" s="100"/>
      <c r="U3616" s="99"/>
    </row>
    <row r="3617" spans="18:21" x14ac:dyDescent="0.2">
      <c r="R3617" s="22"/>
      <c r="S3617" s="23"/>
      <c r="T3617" s="100"/>
      <c r="U3617" s="99"/>
    </row>
    <row r="3618" spans="18:21" x14ac:dyDescent="0.2">
      <c r="R3618" s="22"/>
      <c r="S3618" s="23"/>
      <c r="T3618" s="100"/>
      <c r="U3618" s="99"/>
    </row>
    <row r="3619" spans="18:21" x14ac:dyDescent="0.2">
      <c r="R3619" s="22"/>
      <c r="S3619" s="23"/>
      <c r="T3619" s="100"/>
      <c r="U3619" s="99"/>
    </row>
    <row r="3620" spans="18:21" x14ac:dyDescent="0.2">
      <c r="R3620" s="22"/>
      <c r="S3620" s="23"/>
      <c r="T3620" s="100"/>
      <c r="U3620" s="99"/>
    </row>
    <row r="3621" spans="18:21" x14ac:dyDescent="0.2">
      <c r="R3621" s="22"/>
      <c r="S3621" s="23"/>
      <c r="T3621" s="100"/>
      <c r="U3621" s="99"/>
    </row>
    <row r="3622" spans="18:21" x14ac:dyDescent="0.2">
      <c r="R3622" s="22"/>
      <c r="S3622" s="23"/>
      <c r="T3622" s="100"/>
      <c r="U3622" s="99"/>
    </row>
    <row r="3623" spans="18:21" x14ac:dyDescent="0.2">
      <c r="R3623" s="22"/>
      <c r="S3623" s="23"/>
      <c r="T3623" s="100"/>
      <c r="U3623" s="99"/>
    </row>
    <row r="3624" spans="18:21" x14ac:dyDescent="0.2">
      <c r="R3624" s="22"/>
      <c r="S3624" s="23"/>
      <c r="T3624" s="100"/>
      <c r="U3624" s="99"/>
    </row>
    <row r="3625" spans="18:21" x14ac:dyDescent="0.2">
      <c r="R3625" s="22"/>
      <c r="S3625" s="23"/>
      <c r="T3625" s="100"/>
      <c r="U3625" s="99"/>
    </row>
    <row r="3626" spans="18:21" x14ac:dyDescent="0.2">
      <c r="R3626" s="22"/>
      <c r="S3626" s="23"/>
      <c r="T3626" s="100"/>
      <c r="U3626" s="99"/>
    </row>
    <row r="3627" spans="18:21" x14ac:dyDescent="0.2">
      <c r="R3627" s="22"/>
      <c r="S3627" s="23"/>
      <c r="T3627" s="100"/>
      <c r="U3627" s="99"/>
    </row>
    <row r="3628" spans="18:21" x14ac:dyDescent="0.2">
      <c r="R3628" s="22"/>
      <c r="S3628" s="23"/>
      <c r="T3628" s="100"/>
      <c r="U3628" s="99"/>
    </row>
    <row r="3629" spans="18:21" x14ac:dyDescent="0.2">
      <c r="R3629" s="22"/>
      <c r="S3629" s="23"/>
      <c r="T3629" s="100"/>
      <c r="U3629" s="99"/>
    </row>
    <row r="3630" spans="18:21" x14ac:dyDescent="0.2">
      <c r="R3630" s="22"/>
      <c r="S3630" s="23"/>
      <c r="T3630" s="100"/>
      <c r="U3630" s="99"/>
    </row>
    <row r="3631" spans="18:21" x14ac:dyDescent="0.2">
      <c r="R3631" s="22"/>
      <c r="S3631" s="23"/>
      <c r="T3631" s="100"/>
      <c r="U3631" s="99"/>
    </row>
    <row r="3632" spans="18:21" x14ac:dyDescent="0.2">
      <c r="R3632" s="22"/>
      <c r="S3632" s="23"/>
      <c r="T3632" s="100"/>
      <c r="U3632" s="99"/>
    </row>
    <row r="3633" spans="18:21" x14ac:dyDescent="0.2">
      <c r="R3633" s="22"/>
      <c r="S3633" s="23"/>
      <c r="T3633" s="100"/>
      <c r="U3633" s="99"/>
    </row>
    <row r="3634" spans="18:21" x14ac:dyDescent="0.2">
      <c r="R3634" s="22"/>
      <c r="S3634" s="23"/>
      <c r="T3634" s="100"/>
      <c r="U3634" s="99"/>
    </row>
    <row r="3635" spans="18:21" x14ac:dyDescent="0.2">
      <c r="R3635" s="22"/>
      <c r="S3635" s="23"/>
      <c r="T3635" s="100"/>
      <c r="U3635" s="99"/>
    </row>
    <row r="3636" spans="18:21" x14ac:dyDescent="0.2">
      <c r="R3636" s="22"/>
      <c r="S3636" s="23"/>
      <c r="T3636" s="100"/>
      <c r="U3636" s="99"/>
    </row>
    <row r="3637" spans="18:21" x14ac:dyDescent="0.2">
      <c r="R3637" s="22"/>
      <c r="S3637" s="23"/>
      <c r="T3637" s="100"/>
      <c r="U3637" s="99"/>
    </row>
    <row r="3638" spans="18:21" x14ac:dyDescent="0.2">
      <c r="R3638" s="22"/>
      <c r="S3638" s="23"/>
      <c r="T3638" s="100"/>
      <c r="U3638" s="99"/>
    </row>
    <row r="3639" spans="18:21" x14ac:dyDescent="0.2">
      <c r="R3639" s="22"/>
      <c r="S3639" s="23"/>
      <c r="T3639" s="100"/>
      <c r="U3639" s="99"/>
    </row>
    <row r="3640" spans="18:21" x14ac:dyDescent="0.2">
      <c r="R3640" s="22"/>
      <c r="S3640" s="23"/>
      <c r="T3640" s="100"/>
      <c r="U3640" s="99"/>
    </row>
    <row r="3641" spans="18:21" x14ac:dyDescent="0.2">
      <c r="R3641" s="22"/>
      <c r="S3641" s="23"/>
      <c r="T3641" s="100"/>
      <c r="U3641" s="99"/>
    </row>
    <row r="3642" spans="18:21" x14ac:dyDescent="0.2">
      <c r="R3642" s="22"/>
      <c r="S3642" s="23"/>
      <c r="T3642" s="100"/>
      <c r="U3642" s="99"/>
    </row>
    <row r="3643" spans="18:21" x14ac:dyDescent="0.2">
      <c r="R3643" s="22"/>
      <c r="S3643" s="23"/>
      <c r="T3643" s="100"/>
      <c r="U3643" s="99"/>
    </row>
    <row r="3644" spans="18:21" x14ac:dyDescent="0.2">
      <c r="R3644" s="22"/>
      <c r="S3644" s="23"/>
      <c r="T3644" s="100"/>
      <c r="U3644" s="99"/>
    </row>
    <row r="3645" spans="18:21" x14ac:dyDescent="0.2">
      <c r="R3645" s="22"/>
      <c r="S3645" s="23"/>
      <c r="T3645" s="100"/>
      <c r="U3645" s="99"/>
    </row>
    <row r="3646" spans="18:21" x14ac:dyDescent="0.2">
      <c r="R3646" s="22"/>
      <c r="S3646" s="23"/>
      <c r="T3646" s="100"/>
      <c r="U3646" s="99"/>
    </row>
    <row r="3647" spans="18:21" x14ac:dyDescent="0.2">
      <c r="R3647" s="22"/>
      <c r="S3647" s="23"/>
      <c r="T3647" s="100"/>
      <c r="U3647" s="99"/>
    </row>
    <row r="3648" spans="18:21" x14ac:dyDescent="0.2">
      <c r="R3648" s="22"/>
      <c r="S3648" s="23"/>
      <c r="T3648" s="100"/>
      <c r="U3648" s="99"/>
    </row>
    <row r="3649" spans="18:21" x14ac:dyDescent="0.2">
      <c r="R3649" s="22"/>
      <c r="S3649" s="23"/>
      <c r="T3649" s="100"/>
      <c r="U3649" s="99"/>
    </row>
    <row r="3650" spans="18:21" x14ac:dyDescent="0.2">
      <c r="R3650" s="22"/>
      <c r="S3650" s="23"/>
      <c r="T3650" s="100"/>
      <c r="U3650" s="99"/>
    </row>
    <row r="3651" spans="18:21" x14ac:dyDescent="0.2">
      <c r="R3651" s="22"/>
      <c r="S3651" s="23"/>
      <c r="T3651" s="100"/>
      <c r="U3651" s="99"/>
    </row>
    <row r="3652" spans="18:21" x14ac:dyDescent="0.2">
      <c r="R3652" s="22"/>
      <c r="S3652" s="23"/>
      <c r="T3652" s="100"/>
      <c r="U3652" s="99"/>
    </row>
    <row r="3653" spans="18:21" x14ac:dyDescent="0.2">
      <c r="R3653" s="22"/>
      <c r="S3653" s="23"/>
      <c r="T3653" s="100"/>
      <c r="U3653" s="99"/>
    </row>
    <row r="3654" spans="18:21" x14ac:dyDescent="0.2">
      <c r="R3654" s="22"/>
      <c r="S3654" s="23"/>
      <c r="T3654" s="100"/>
      <c r="U3654" s="99"/>
    </row>
    <row r="3655" spans="18:21" x14ac:dyDescent="0.2">
      <c r="R3655" s="22"/>
      <c r="S3655" s="23"/>
      <c r="T3655" s="100"/>
      <c r="U3655" s="99"/>
    </row>
    <row r="3656" spans="18:21" x14ac:dyDescent="0.2">
      <c r="R3656" s="22"/>
      <c r="S3656" s="23"/>
      <c r="T3656" s="100"/>
      <c r="U3656" s="99"/>
    </row>
    <row r="3657" spans="18:21" x14ac:dyDescent="0.2">
      <c r="R3657" s="22"/>
      <c r="S3657" s="23"/>
      <c r="T3657" s="100"/>
      <c r="U3657" s="99"/>
    </row>
    <row r="3658" spans="18:21" x14ac:dyDescent="0.2">
      <c r="R3658" s="22"/>
      <c r="S3658" s="23"/>
      <c r="T3658" s="100"/>
      <c r="U3658" s="99"/>
    </row>
    <row r="3659" spans="18:21" x14ac:dyDescent="0.2">
      <c r="R3659" s="22"/>
      <c r="S3659" s="23"/>
      <c r="T3659" s="100"/>
      <c r="U3659" s="99"/>
    </row>
    <row r="3660" spans="18:21" x14ac:dyDescent="0.2">
      <c r="R3660" s="22"/>
      <c r="S3660" s="23"/>
      <c r="T3660" s="100"/>
      <c r="U3660" s="99"/>
    </row>
    <row r="3661" spans="18:21" x14ac:dyDescent="0.2">
      <c r="R3661" s="22"/>
      <c r="S3661" s="23"/>
      <c r="T3661" s="100"/>
      <c r="U3661" s="99"/>
    </row>
    <row r="3662" spans="18:21" x14ac:dyDescent="0.2">
      <c r="R3662" s="22"/>
      <c r="S3662" s="23"/>
      <c r="T3662" s="100"/>
      <c r="U3662" s="99"/>
    </row>
    <row r="3663" spans="18:21" x14ac:dyDescent="0.2">
      <c r="R3663" s="22"/>
      <c r="S3663" s="23"/>
      <c r="T3663" s="100"/>
      <c r="U3663" s="99"/>
    </row>
    <row r="3664" spans="18:21" x14ac:dyDescent="0.2">
      <c r="R3664" s="22"/>
      <c r="S3664" s="23"/>
      <c r="T3664" s="100"/>
      <c r="U3664" s="99"/>
    </row>
    <row r="3665" spans="18:21" x14ac:dyDescent="0.2">
      <c r="R3665" s="22"/>
      <c r="S3665" s="23"/>
      <c r="T3665" s="100"/>
      <c r="U3665" s="99"/>
    </row>
    <row r="3666" spans="18:21" x14ac:dyDescent="0.2">
      <c r="R3666" s="22"/>
      <c r="S3666" s="23"/>
      <c r="T3666" s="100"/>
      <c r="U3666" s="99"/>
    </row>
    <row r="3667" spans="18:21" x14ac:dyDescent="0.2">
      <c r="R3667" s="22"/>
      <c r="S3667" s="23"/>
      <c r="T3667" s="100"/>
      <c r="U3667" s="99"/>
    </row>
    <row r="3668" spans="18:21" x14ac:dyDescent="0.2">
      <c r="R3668" s="22"/>
      <c r="S3668" s="23"/>
      <c r="T3668" s="100"/>
      <c r="U3668" s="99"/>
    </row>
    <row r="3669" spans="18:21" x14ac:dyDescent="0.2">
      <c r="R3669" s="22"/>
      <c r="S3669" s="23"/>
      <c r="T3669" s="100"/>
      <c r="U3669" s="99"/>
    </row>
    <row r="3670" spans="18:21" x14ac:dyDescent="0.2">
      <c r="R3670" s="22"/>
      <c r="S3670" s="23"/>
      <c r="T3670" s="100"/>
      <c r="U3670" s="99"/>
    </row>
    <row r="3671" spans="18:21" x14ac:dyDescent="0.2">
      <c r="R3671" s="22"/>
      <c r="S3671" s="23"/>
      <c r="T3671" s="100"/>
      <c r="U3671" s="99"/>
    </row>
    <row r="3672" spans="18:21" x14ac:dyDescent="0.2">
      <c r="R3672" s="22"/>
      <c r="S3672" s="23"/>
      <c r="T3672" s="100"/>
      <c r="U3672" s="99"/>
    </row>
    <row r="3673" spans="18:21" x14ac:dyDescent="0.2">
      <c r="R3673" s="22"/>
      <c r="S3673" s="23"/>
      <c r="T3673" s="100"/>
      <c r="U3673" s="99"/>
    </row>
    <row r="3674" spans="18:21" x14ac:dyDescent="0.2">
      <c r="R3674" s="22"/>
      <c r="S3674" s="23"/>
      <c r="T3674" s="100"/>
      <c r="U3674" s="99"/>
    </row>
    <row r="3675" spans="18:21" x14ac:dyDescent="0.2">
      <c r="R3675" s="22"/>
      <c r="S3675" s="23"/>
      <c r="T3675" s="100"/>
      <c r="U3675" s="99"/>
    </row>
    <row r="3676" spans="18:21" x14ac:dyDescent="0.2">
      <c r="R3676" s="22"/>
      <c r="S3676" s="23"/>
      <c r="T3676" s="100"/>
      <c r="U3676" s="99"/>
    </row>
    <row r="3677" spans="18:21" x14ac:dyDescent="0.2">
      <c r="R3677" s="22"/>
      <c r="S3677" s="23"/>
      <c r="T3677" s="100"/>
      <c r="U3677" s="99"/>
    </row>
    <row r="3678" spans="18:21" x14ac:dyDescent="0.2">
      <c r="R3678" s="22"/>
      <c r="S3678" s="23"/>
      <c r="T3678" s="100"/>
      <c r="U3678" s="99"/>
    </row>
    <row r="3679" spans="18:21" x14ac:dyDescent="0.2">
      <c r="R3679" s="22"/>
      <c r="S3679" s="23"/>
      <c r="T3679" s="100"/>
      <c r="U3679" s="99"/>
    </row>
    <row r="3680" spans="18:21" x14ac:dyDescent="0.2">
      <c r="R3680" s="22"/>
      <c r="S3680" s="23"/>
      <c r="T3680" s="100"/>
      <c r="U3680" s="99"/>
    </row>
    <row r="3681" spans="18:21" x14ac:dyDescent="0.2">
      <c r="R3681" s="22"/>
      <c r="S3681" s="23"/>
      <c r="T3681" s="100"/>
      <c r="U3681" s="99"/>
    </row>
    <row r="3682" spans="18:21" x14ac:dyDescent="0.2">
      <c r="R3682" s="22"/>
      <c r="S3682" s="23"/>
      <c r="T3682" s="100"/>
      <c r="U3682" s="99"/>
    </row>
    <row r="3683" spans="18:21" x14ac:dyDescent="0.2">
      <c r="R3683" s="22"/>
      <c r="S3683" s="23"/>
      <c r="T3683" s="100"/>
      <c r="U3683" s="99"/>
    </row>
    <row r="3684" spans="18:21" x14ac:dyDescent="0.2">
      <c r="R3684" s="22"/>
      <c r="S3684" s="23"/>
      <c r="T3684" s="100"/>
      <c r="U3684" s="99"/>
    </row>
    <row r="3685" spans="18:21" x14ac:dyDescent="0.2">
      <c r="R3685" s="22"/>
      <c r="S3685" s="23"/>
      <c r="T3685" s="100"/>
      <c r="U3685" s="99"/>
    </row>
    <row r="3686" spans="18:21" x14ac:dyDescent="0.2">
      <c r="R3686" s="22"/>
      <c r="S3686" s="23"/>
      <c r="T3686" s="100"/>
      <c r="U3686" s="99"/>
    </row>
    <row r="3687" spans="18:21" x14ac:dyDescent="0.2">
      <c r="R3687" s="22"/>
      <c r="S3687" s="23"/>
      <c r="T3687" s="100"/>
      <c r="U3687" s="99"/>
    </row>
    <row r="3688" spans="18:21" x14ac:dyDescent="0.2">
      <c r="R3688" s="22"/>
      <c r="S3688" s="23"/>
      <c r="T3688" s="100"/>
      <c r="U3688" s="99"/>
    </row>
    <row r="3689" spans="18:21" x14ac:dyDescent="0.2">
      <c r="R3689" s="22"/>
      <c r="S3689" s="23"/>
      <c r="T3689" s="100"/>
      <c r="U3689" s="99"/>
    </row>
    <row r="3690" spans="18:21" x14ac:dyDescent="0.2">
      <c r="R3690" s="22"/>
      <c r="S3690" s="23"/>
      <c r="T3690" s="100"/>
      <c r="U3690" s="99"/>
    </row>
    <row r="3691" spans="18:21" x14ac:dyDescent="0.2">
      <c r="R3691" s="22"/>
      <c r="S3691" s="23"/>
      <c r="T3691" s="100"/>
      <c r="U3691" s="99"/>
    </row>
    <row r="3692" spans="18:21" x14ac:dyDescent="0.2">
      <c r="R3692" s="22"/>
      <c r="S3692" s="23"/>
      <c r="T3692" s="100"/>
      <c r="U3692" s="99"/>
    </row>
    <row r="3693" spans="18:21" x14ac:dyDescent="0.2">
      <c r="R3693" s="22"/>
      <c r="S3693" s="23"/>
      <c r="T3693" s="100"/>
      <c r="U3693" s="99"/>
    </row>
    <row r="3694" spans="18:21" x14ac:dyDescent="0.2">
      <c r="R3694" s="22"/>
      <c r="S3694" s="23"/>
      <c r="T3694" s="100"/>
      <c r="U3694" s="99"/>
    </row>
    <row r="3695" spans="18:21" x14ac:dyDescent="0.2">
      <c r="R3695" s="22"/>
      <c r="S3695" s="23"/>
      <c r="T3695" s="100"/>
      <c r="U3695" s="99"/>
    </row>
    <row r="3696" spans="18:21" x14ac:dyDescent="0.2">
      <c r="R3696" s="22"/>
      <c r="S3696" s="23"/>
      <c r="T3696" s="100"/>
      <c r="U3696" s="99"/>
    </row>
    <row r="3697" spans="18:21" x14ac:dyDescent="0.2">
      <c r="R3697" s="22"/>
      <c r="S3697" s="23"/>
      <c r="T3697" s="100"/>
      <c r="U3697" s="99"/>
    </row>
    <row r="3698" spans="18:21" x14ac:dyDescent="0.2">
      <c r="R3698" s="22"/>
      <c r="S3698" s="23"/>
      <c r="T3698" s="100"/>
      <c r="U3698" s="99"/>
    </row>
    <row r="3699" spans="18:21" x14ac:dyDescent="0.2">
      <c r="R3699" s="22"/>
      <c r="S3699" s="23"/>
      <c r="T3699" s="100"/>
      <c r="U3699" s="99"/>
    </row>
    <row r="3700" spans="18:21" x14ac:dyDescent="0.2">
      <c r="R3700" s="22"/>
      <c r="S3700" s="23"/>
      <c r="T3700" s="100"/>
      <c r="U3700" s="99"/>
    </row>
    <row r="3701" spans="18:21" x14ac:dyDescent="0.2">
      <c r="R3701" s="22"/>
      <c r="S3701" s="23"/>
      <c r="T3701" s="100"/>
      <c r="U3701" s="99"/>
    </row>
    <row r="3702" spans="18:21" x14ac:dyDescent="0.2">
      <c r="R3702" s="22"/>
      <c r="S3702" s="23"/>
      <c r="T3702" s="100"/>
      <c r="U3702" s="99"/>
    </row>
    <row r="3703" spans="18:21" x14ac:dyDescent="0.2">
      <c r="R3703" s="22"/>
      <c r="S3703" s="23"/>
      <c r="T3703" s="100"/>
      <c r="U3703" s="99"/>
    </row>
    <row r="3704" spans="18:21" x14ac:dyDescent="0.2">
      <c r="R3704" s="22"/>
      <c r="S3704" s="23"/>
      <c r="T3704" s="100"/>
      <c r="U3704" s="99"/>
    </row>
    <row r="3705" spans="18:21" x14ac:dyDescent="0.2">
      <c r="R3705" s="22"/>
      <c r="S3705" s="23"/>
      <c r="T3705" s="100"/>
      <c r="U3705" s="99"/>
    </row>
    <row r="3706" spans="18:21" x14ac:dyDescent="0.2">
      <c r="R3706" s="22"/>
      <c r="S3706" s="23"/>
      <c r="T3706" s="100"/>
      <c r="U3706" s="99"/>
    </row>
    <row r="3707" spans="18:21" x14ac:dyDescent="0.2">
      <c r="R3707" s="22"/>
      <c r="S3707" s="23"/>
      <c r="T3707" s="100"/>
      <c r="U3707" s="99"/>
    </row>
    <row r="3708" spans="18:21" x14ac:dyDescent="0.2">
      <c r="R3708" s="22"/>
      <c r="S3708" s="23"/>
      <c r="T3708" s="100"/>
      <c r="U3708" s="99"/>
    </row>
    <row r="3709" spans="18:21" x14ac:dyDescent="0.2">
      <c r="R3709" s="22"/>
      <c r="S3709" s="23"/>
      <c r="T3709" s="100"/>
      <c r="U3709" s="99"/>
    </row>
    <row r="3710" spans="18:21" x14ac:dyDescent="0.2">
      <c r="R3710" s="22"/>
      <c r="S3710" s="23"/>
      <c r="T3710" s="100"/>
      <c r="U3710" s="99"/>
    </row>
    <row r="3711" spans="18:21" x14ac:dyDescent="0.2">
      <c r="R3711" s="22"/>
      <c r="S3711" s="23"/>
      <c r="T3711" s="100"/>
      <c r="U3711" s="99"/>
    </row>
    <row r="3712" spans="18:21" x14ac:dyDescent="0.2">
      <c r="R3712" s="22"/>
      <c r="S3712" s="23"/>
      <c r="T3712" s="100"/>
      <c r="U3712" s="99"/>
    </row>
    <row r="3713" spans="18:21" x14ac:dyDescent="0.2">
      <c r="R3713" s="22"/>
      <c r="S3713" s="23"/>
      <c r="T3713" s="100"/>
      <c r="U3713" s="99"/>
    </row>
    <row r="3714" spans="18:21" x14ac:dyDescent="0.2">
      <c r="R3714" s="22"/>
      <c r="S3714" s="23"/>
      <c r="T3714" s="100"/>
      <c r="U3714" s="99"/>
    </row>
    <row r="3715" spans="18:21" x14ac:dyDescent="0.2">
      <c r="R3715" s="22"/>
      <c r="S3715" s="23"/>
      <c r="T3715" s="100"/>
      <c r="U3715" s="99"/>
    </row>
    <row r="3716" spans="18:21" x14ac:dyDescent="0.2">
      <c r="R3716" s="22"/>
      <c r="S3716" s="23"/>
      <c r="T3716" s="100"/>
      <c r="U3716" s="99"/>
    </row>
    <row r="3717" spans="18:21" x14ac:dyDescent="0.2">
      <c r="R3717" s="22"/>
      <c r="S3717" s="23"/>
      <c r="T3717" s="100"/>
      <c r="U3717" s="99"/>
    </row>
    <row r="3718" spans="18:21" x14ac:dyDescent="0.2">
      <c r="R3718" s="22"/>
      <c r="S3718" s="23"/>
      <c r="T3718" s="100"/>
      <c r="U3718" s="99"/>
    </row>
    <row r="3719" spans="18:21" x14ac:dyDescent="0.2">
      <c r="R3719" s="22"/>
      <c r="S3719" s="23"/>
      <c r="T3719" s="100"/>
      <c r="U3719" s="99"/>
    </row>
    <row r="3720" spans="18:21" x14ac:dyDescent="0.2">
      <c r="R3720" s="22"/>
      <c r="S3720" s="23"/>
      <c r="T3720" s="100"/>
      <c r="U3720" s="99"/>
    </row>
    <row r="3721" spans="18:21" x14ac:dyDescent="0.2">
      <c r="R3721" s="22"/>
      <c r="S3721" s="23"/>
      <c r="T3721" s="100"/>
      <c r="U3721" s="99"/>
    </row>
    <row r="3722" spans="18:21" x14ac:dyDescent="0.2">
      <c r="R3722" s="22"/>
      <c r="S3722" s="23"/>
      <c r="T3722" s="100"/>
      <c r="U3722" s="99"/>
    </row>
    <row r="3723" spans="18:21" x14ac:dyDescent="0.2">
      <c r="R3723" s="22"/>
      <c r="S3723" s="23"/>
      <c r="T3723" s="100"/>
      <c r="U3723" s="99"/>
    </row>
    <row r="3724" spans="18:21" x14ac:dyDescent="0.2">
      <c r="R3724" s="22"/>
      <c r="S3724" s="23"/>
      <c r="T3724" s="100"/>
      <c r="U3724" s="99"/>
    </row>
    <row r="3725" spans="18:21" x14ac:dyDescent="0.2">
      <c r="R3725" s="22"/>
      <c r="S3725" s="23"/>
      <c r="T3725" s="100"/>
      <c r="U3725" s="99"/>
    </row>
    <row r="3726" spans="18:21" x14ac:dyDescent="0.2">
      <c r="R3726" s="22"/>
      <c r="S3726" s="23"/>
      <c r="T3726" s="100"/>
      <c r="U3726" s="99"/>
    </row>
    <row r="3727" spans="18:21" x14ac:dyDescent="0.2">
      <c r="R3727" s="22"/>
      <c r="S3727" s="23"/>
      <c r="T3727" s="100"/>
      <c r="U3727" s="99"/>
    </row>
    <row r="3728" spans="18:21" x14ac:dyDescent="0.2">
      <c r="R3728" s="22"/>
      <c r="S3728" s="23"/>
      <c r="T3728" s="100"/>
      <c r="U3728" s="99"/>
    </row>
    <row r="3729" spans="18:21" x14ac:dyDescent="0.2">
      <c r="R3729" s="22"/>
      <c r="S3729" s="23"/>
      <c r="T3729" s="100"/>
      <c r="U3729" s="99"/>
    </row>
    <row r="3730" spans="18:21" x14ac:dyDescent="0.2">
      <c r="R3730" s="22"/>
      <c r="S3730" s="23"/>
      <c r="T3730" s="100"/>
      <c r="U3730" s="99"/>
    </row>
    <row r="3731" spans="18:21" x14ac:dyDescent="0.2">
      <c r="R3731" s="22"/>
      <c r="S3731" s="23"/>
      <c r="T3731" s="100"/>
      <c r="U3731" s="99"/>
    </row>
    <row r="3732" spans="18:21" x14ac:dyDescent="0.2">
      <c r="R3732" s="22"/>
      <c r="S3732" s="23"/>
      <c r="T3732" s="100"/>
      <c r="U3732" s="99"/>
    </row>
    <row r="3733" spans="18:21" x14ac:dyDescent="0.2">
      <c r="R3733" s="22"/>
      <c r="S3733" s="23"/>
      <c r="T3733" s="100"/>
      <c r="U3733" s="99"/>
    </row>
    <row r="3734" spans="18:21" x14ac:dyDescent="0.2">
      <c r="R3734" s="22"/>
      <c r="S3734" s="23"/>
      <c r="T3734" s="100"/>
      <c r="U3734" s="99"/>
    </row>
    <row r="3735" spans="18:21" x14ac:dyDescent="0.2">
      <c r="R3735" s="22"/>
      <c r="S3735" s="23"/>
      <c r="T3735" s="100"/>
      <c r="U3735" s="99"/>
    </row>
    <row r="3736" spans="18:21" x14ac:dyDescent="0.2">
      <c r="R3736" s="22"/>
      <c r="S3736" s="23"/>
      <c r="T3736" s="100"/>
      <c r="U3736" s="99"/>
    </row>
    <row r="3737" spans="18:21" x14ac:dyDescent="0.2">
      <c r="R3737" s="22"/>
      <c r="S3737" s="23"/>
      <c r="T3737" s="100"/>
      <c r="U3737" s="99"/>
    </row>
    <row r="3738" spans="18:21" x14ac:dyDescent="0.2">
      <c r="R3738" s="22"/>
      <c r="S3738" s="23"/>
      <c r="T3738" s="100"/>
      <c r="U3738" s="99"/>
    </row>
    <row r="3739" spans="18:21" x14ac:dyDescent="0.2">
      <c r="R3739" s="22"/>
      <c r="S3739" s="23"/>
      <c r="T3739" s="100"/>
      <c r="U3739" s="99"/>
    </row>
    <row r="3740" spans="18:21" x14ac:dyDescent="0.2">
      <c r="R3740" s="22"/>
      <c r="S3740" s="23"/>
      <c r="T3740" s="100"/>
      <c r="U3740" s="99"/>
    </row>
    <row r="3741" spans="18:21" x14ac:dyDescent="0.2">
      <c r="R3741" s="22"/>
      <c r="S3741" s="23"/>
      <c r="T3741" s="100"/>
      <c r="U3741" s="99"/>
    </row>
    <row r="3742" spans="18:21" x14ac:dyDescent="0.2">
      <c r="R3742" s="22"/>
      <c r="S3742" s="23"/>
      <c r="T3742" s="100"/>
      <c r="U3742" s="99"/>
    </row>
    <row r="3743" spans="18:21" x14ac:dyDescent="0.2">
      <c r="R3743" s="22"/>
      <c r="S3743" s="23"/>
      <c r="T3743" s="100"/>
      <c r="U3743" s="99"/>
    </row>
    <row r="3744" spans="18:21" x14ac:dyDescent="0.2">
      <c r="R3744" s="22"/>
      <c r="S3744" s="23"/>
      <c r="T3744" s="100"/>
      <c r="U3744" s="99"/>
    </row>
    <row r="3745" spans="18:21" x14ac:dyDescent="0.2">
      <c r="R3745" s="22"/>
      <c r="S3745" s="23"/>
      <c r="T3745" s="100"/>
      <c r="U3745" s="99"/>
    </row>
    <row r="3746" spans="18:21" x14ac:dyDescent="0.2">
      <c r="R3746" s="22"/>
      <c r="S3746" s="23"/>
      <c r="T3746" s="100"/>
      <c r="U3746" s="99"/>
    </row>
    <row r="3747" spans="18:21" x14ac:dyDescent="0.2">
      <c r="R3747" s="22"/>
      <c r="S3747" s="23"/>
      <c r="T3747" s="100"/>
      <c r="U3747" s="99"/>
    </row>
    <row r="3748" spans="18:21" x14ac:dyDescent="0.2">
      <c r="R3748" s="22"/>
      <c r="S3748" s="23"/>
      <c r="T3748" s="100"/>
      <c r="U3748" s="99"/>
    </row>
    <row r="3749" spans="18:21" x14ac:dyDescent="0.2">
      <c r="R3749" s="22"/>
      <c r="S3749" s="23"/>
      <c r="T3749" s="100"/>
      <c r="U3749" s="99"/>
    </row>
    <row r="3750" spans="18:21" x14ac:dyDescent="0.2">
      <c r="R3750" s="22"/>
      <c r="S3750" s="23"/>
      <c r="T3750" s="100"/>
      <c r="U3750" s="99"/>
    </row>
    <row r="3751" spans="18:21" x14ac:dyDescent="0.2">
      <c r="R3751" s="22"/>
      <c r="S3751" s="23"/>
      <c r="T3751" s="100"/>
      <c r="U3751" s="99"/>
    </row>
    <row r="3752" spans="18:21" x14ac:dyDescent="0.2">
      <c r="R3752" s="22"/>
      <c r="S3752" s="23"/>
      <c r="T3752" s="100"/>
      <c r="U3752" s="99"/>
    </row>
    <row r="3753" spans="18:21" x14ac:dyDescent="0.2">
      <c r="R3753" s="22"/>
      <c r="S3753" s="23"/>
      <c r="T3753" s="100"/>
      <c r="U3753" s="99"/>
    </row>
    <row r="3754" spans="18:21" x14ac:dyDescent="0.2">
      <c r="R3754" s="22"/>
      <c r="S3754" s="23"/>
      <c r="T3754" s="100"/>
      <c r="U3754" s="99"/>
    </row>
    <row r="3755" spans="18:21" x14ac:dyDescent="0.2">
      <c r="R3755" s="22"/>
      <c r="S3755" s="23"/>
      <c r="T3755" s="100"/>
      <c r="U3755" s="99"/>
    </row>
    <row r="3756" spans="18:21" x14ac:dyDescent="0.2">
      <c r="R3756" s="22"/>
      <c r="S3756" s="23"/>
      <c r="T3756" s="100"/>
      <c r="U3756" s="99"/>
    </row>
    <row r="3757" spans="18:21" x14ac:dyDescent="0.2">
      <c r="R3757" s="22"/>
      <c r="S3757" s="23"/>
      <c r="T3757" s="100"/>
      <c r="U3757" s="99"/>
    </row>
    <row r="3758" spans="18:21" x14ac:dyDescent="0.2">
      <c r="R3758" s="22"/>
      <c r="S3758" s="23"/>
      <c r="T3758" s="100"/>
      <c r="U3758" s="99"/>
    </row>
    <row r="3759" spans="18:21" x14ac:dyDescent="0.2">
      <c r="R3759" s="22"/>
      <c r="S3759" s="23"/>
      <c r="T3759" s="100"/>
      <c r="U3759" s="99"/>
    </row>
    <row r="3760" spans="18:21" x14ac:dyDescent="0.2">
      <c r="R3760" s="22"/>
      <c r="S3760" s="23"/>
      <c r="T3760" s="100"/>
      <c r="U3760" s="99"/>
    </row>
    <row r="3761" spans="18:21" x14ac:dyDescent="0.2">
      <c r="R3761" s="22"/>
      <c r="S3761" s="23"/>
      <c r="T3761" s="100"/>
      <c r="U3761" s="99"/>
    </row>
    <row r="3762" spans="18:21" x14ac:dyDescent="0.2">
      <c r="R3762" s="22"/>
      <c r="S3762" s="23"/>
      <c r="T3762" s="100"/>
      <c r="U3762" s="99"/>
    </row>
    <row r="3763" spans="18:21" x14ac:dyDescent="0.2">
      <c r="R3763" s="22"/>
      <c r="S3763" s="23"/>
      <c r="T3763" s="100"/>
      <c r="U3763" s="99"/>
    </row>
    <row r="3764" spans="18:21" x14ac:dyDescent="0.2">
      <c r="R3764" s="22"/>
      <c r="S3764" s="23"/>
      <c r="T3764" s="100"/>
      <c r="U3764" s="99"/>
    </row>
    <row r="3765" spans="18:21" x14ac:dyDescent="0.2">
      <c r="R3765" s="22"/>
      <c r="S3765" s="23"/>
      <c r="T3765" s="100"/>
      <c r="U3765" s="99"/>
    </row>
    <row r="3766" spans="18:21" x14ac:dyDescent="0.2">
      <c r="R3766" s="22"/>
      <c r="S3766" s="23"/>
      <c r="T3766" s="100"/>
      <c r="U3766" s="99"/>
    </row>
    <row r="3767" spans="18:21" x14ac:dyDescent="0.2">
      <c r="R3767" s="22"/>
      <c r="S3767" s="23"/>
      <c r="T3767" s="100"/>
      <c r="U3767" s="99"/>
    </row>
    <row r="3768" spans="18:21" x14ac:dyDescent="0.2">
      <c r="R3768" s="22"/>
      <c r="S3768" s="23"/>
      <c r="T3768" s="100"/>
      <c r="U3768" s="99"/>
    </row>
    <row r="3769" spans="18:21" x14ac:dyDescent="0.2">
      <c r="R3769" s="22"/>
      <c r="S3769" s="23"/>
      <c r="T3769" s="100"/>
      <c r="U3769" s="99"/>
    </row>
    <row r="3770" spans="18:21" x14ac:dyDescent="0.2">
      <c r="R3770" s="22"/>
      <c r="S3770" s="23"/>
      <c r="T3770" s="100"/>
      <c r="U3770" s="99"/>
    </row>
    <row r="3771" spans="18:21" x14ac:dyDescent="0.2">
      <c r="R3771" s="22"/>
      <c r="S3771" s="23"/>
      <c r="T3771" s="100"/>
      <c r="U3771" s="99"/>
    </row>
    <row r="3772" spans="18:21" x14ac:dyDescent="0.2">
      <c r="R3772" s="22"/>
      <c r="S3772" s="23"/>
      <c r="T3772" s="100"/>
      <c r="U3772" s="99"/>
    </row>
    <row r="3773" spans="18:21" x14ac:dyDescent="0.2">
      <c r="R3773" s="22"/>
      <c r="S3773" s="23"/>
      <c r="T3773" s="100"/>
      <c r="U3773" s="99"/>
    </row>
    <row r="3774" spans="18:21" x14ac:dyDescent="0.2">
      <c r="R3774" s="22"/>
      <c r="S3774" s="23"/>
      <c r="T3774" s="100"/>
      <c r="U3774" s="99"/>
    </row>
    <row r="3775" spans="18:21" x14ac:dyDescent="0.2">
      <c r="R3775" s="22"/>
      <c r="S3775" s="23"/>
      <c r="T3775" s="100"/>
      <c r="U3775" s="99"/>
    </row>
    <row r="3776" spans="18:21" x14ac:dyDescent="0.2">
      <c r="R3776" s="22"/>
      <c r="S3776" s="23"/>
      <c r="T3776" s="100"/>
      <c r="U3776" s="99"/>
    </row>
    <row r="3777" spans="18:21" x14ac:dyDescent="0.2">
      <c r="R3777" s="22"/>
      <c r="S3777" s="23"/>
      <c r="T3777" s="100"/>
      <c r="U3777" s="99"/>
    </row>
    <row r="3778" spans="18:21" x14ac:dyDescent="0.2">
      <c r="R3778" s="22"/>
      <c r="S3778" s="23"/>
      <c r="T3778" s="100"/>
      <c r="U3778" s="99"/>
    </row>
    <row r="3779" spans="18:21" x14ac:dyDescent="0.2">
      <c r="R3779" s="22"/>
      <c r="S3779" s="23"/>
      <c r="T3779" s="100"/>
      <c r="U3779" s="99"/>
    </row>
    <row r="3780" spans="18:21" x14ac:dyDescent="0.2">
      <c r="R3780" s="22"/>
      <c r="S3780" s="23"/>
      <c r="T3780" s="100"/>
      <c r="U3780" s="99"/>
    </row>
    <row r="3781" spans="18:21" x14ac:dyDescent="0.2">
      <c r="R3781" s="22"/>
      <c r="S3781" s="23"/>
      <c r="T3781" s="100"/>
      <c r="U3781" s="99"/>
    </row>
    <row r="3782" spans="18:21" x14ac:dyDescent="0.2">
      <c r="R3782" s="22"/>
      <c r="S3782" s="23"/>
      <c r="T3782" s="100"/>
      <c r="U3782" s="99"/>
    </row>
    <row r="3783" spans="18:21" x14ac:dyDescent="0.2">
      <c r="R3783" s="22"/>
      <c r="S3783" s="23"/>
      <c r="T3783" s="100"/>
      <c r="U3783" s="99"/>
    </row>
    <row r="3784" spans="18:21" x14ac:dyDescent="0.2">
      <c r="R3784" s="22"/>
      <c r="S3784" s="23"/>
      <c r="T3784" s="100"/>
      <c r="U3784" s="99"/>
    </row>
    <row r="3785" spans="18:21" x14ac:dyDescent="0.2">
      <c r="R3785" s="22"/>
      <c r="S3785" s="23"/>
      <c r="T3785" s="100"/>
      <c r="U3785" s="99"/>
    </row>
    <row r="3786" spans="18:21" x14ac:dyDescent="0.2">
      <c r="R3786" s="22"/>
      <c r="S3786" s="23"/>
      <c r="T3786" s="100"/>
      <c r="U3786" s="99"/>
    </row>
    <row r="3787" spans="18:21" x14ac:dyDescent="0.2">
      <c r="R3787" s="22"/>
      <c r="S3787" s="23"/>
      <c r="T3787" s="100"/>
      <c r="U3787" s="99"/>
    </row>
    <row r="3788" spans="18:21" x14ac:dyDescent="0.2">
      <c r="R3788" s="22"/>
      <c r="S3788" s="23"/>
      <c r="T3788" s="100"/>
      <c r="U3788" s="99"/>
    </row>
    <row r="3789" spans="18:21" x14ac:dyDescent="0.2">
      <c r="R3789" s="22"/>
      <c r="S3789" s="23"/>
      <c r="T3789" s="100"/>
      <c r="U3789" s="99"/>
    </row>
    <row r="3790" spans="18:21" x14ac:dyDescent="0.2">
      <c r="R3790" s="22"/>
      <c r="S3790" s="23"/>
      <c r="T3790" s="100"/>
      <c r="U3790" s="99"/>
    </row>
    <row r="3791" spans="18:21" x14ac:dyDescent="0.2">
      <c r="R3791" s="22"/>
      <c r="S3791" s="23"/>
      <c r="T3791" s="100"/>
      <c r="U3791" s="99"/>
    </row>
    <row r="3792" spans="18:21" x14ac:dyDescent="0.2">
      <c r="R3792" s="22"/>
      <c r="S3792" s="23"/>
      <c r="T3792" s="100"/>
      <c r="U3792" s="99"/>
    </row>
    <row r="3793" spans="18:21" x14ac:dyDescent="0.2">
      <c r="R3793" s="22"/>
      <c r="S3793" s="23"/>
      <c r="T3793" s="100"/>
      <c r="U3793" s="99"/>
    </row>
    <row r="3794" spans="18:21" x14ac:dyDescent="0.2">
      <c r="R3794" s="22"/>
      <c r="S3794" s="23"/>
      <c r="T3794" s="100"/>
      <c r="U3794" s="99"/>
    </row>
    <row r="3795" spans="18:21" x14ac:dyDescent="0.2">
      <c r="R3795" s="22"/>
      <c r="S3795" s="23"/>
      <c r="T3795" s="100"/>
      <c r="U3795" s="99"/>
    </row>
    <row r="3796" spans="18:21" x14ac:dyDescent="0.2">
      <c r="R3796" s="22"/>
      <c r="S3796" s="23"/>
      <c r="T3796" s="100"/>
      <c r="U3796" s="99"/>
    </row>
    <row r="3797" spans="18:21" x14ac:dyDescent="0.2">
      <c r="R3797" s="22"/>
      <c r="S3797" s="23"/>
      <c r="T3797" s="100"/>
      <c r="U3797" s="99"/>
    </row>
    <row r="3798" spans="18:21" x14ac:dyDescent="0.2">
      <c r="R3798" s="22"/>
      <c r="S3798" s="23"/>
      <c r="T3798" s="100"/>
      <c r="U3798" s="99"/>
    </row>
    <row r="3799" spans="18:21" x14ac:dyDescent="0.2">
      <c r="R3799" s="22"/>
      <c r="S3799" s="23"/>
      <c r="T3799" s="100"/>
      <c r="U3799" s="99"/>
    </row>
    <row r="3800" spans="18:21" x14ac:dyDescent="0.2">
      <c r="R3800" s="22"/>
      <c r="S3800" s="23"/>
      <c r="T3800" s="100"/>
      <c r="U3800" s="99"/>
    </row>
    <row r="3801" spans="18:21" x14ac:dyDescent="0.2">
      <c r="R3801" s="22"/>
      <c r="S3801" s="23"/>
      <c r="T3801" s="100"/>
      <c r="U3801" s="99"/>
    </row>
    <row r="3802" spans="18:21" x14ac:dyDescent="0.2">
      <c r="R3802" s="22"/>
      <c r="S3802" s="23"/>
      <c r="T3802" s="100"/>
      <c r="U3802" s="99"/>
    </row>
    <row r="3803" spans="18:21" x14ac:dyDescent="0.2">
      <c r="R3803" s="22"/>
      <c r="S3803" s="23"/>
      <c r="T3803" s="100"/>
      <c r="U3803" s="99"/>
    </row>
    <row r="3804" spans="18:21" x14ac:dyDescent="0.2">
      <c r="R3804" s="22"/>
      <c r="S3804" s="23"/>
      <c r="T3804" s="100"/>
      <c r="U3804" s="99"/>
    </row>
    <row r="3805" spans="18:21" x14ac:dyDescent="0.2">
      <c r="R3805" s="22"/>
      <c r="S3805" s="23"/>
      <c r="T3805" s="100"/>
      <c r="U3805" s="99"/>
    </row>
    <row r="3806" spans="18:21" x14ac:dyDescent="0.2">
      <c r="R3806" s="22"/>
      <c r="S3806" s="23"/>
      <c r="T3806" s="100"/>
      <c r="U3806" s="99"/>
    </row>
    <row r="3807" spans="18:21" x14ac:dyDescent="0.2">
      <c r="R3807" s="22"/>
      <c r="S3807" s="23"/>
      <c r="T3807" s="100"/>
      <c r="U3807" s="99"/>
    </row>
    <row r="3808" spans="18:21" x14ac:dyDescent="0.2">
      <c r="R3808" s="22"/>
      <c r="S3808" s="23"/>
      <c r="T3808" s="100"/>
      <c r="U3808" s="99"/>
    </row>
    <row r="3809" spans="18:21" x14ac:dyDescent="0.2">
      <c r="R3809" s="22"/>
      <c r="S3809" s="23"/>
      <c r="T3809" s="100"/>
      <c r="U3809" s="99"/>
    </row>
    <row r="3810" spans="18:21" x14ac:dyDescent="0.2">
      <c r="R3810" s="22"/>
      <c r="S3810" s="23"/>
      <c r="T3810" s="100"/>
      <c r="U3810" s="99"/>
    </row>
    <row r="3811" spans="18:21" x14ac:dyDescent="0.2">
      <c r="R3811" s="22"/>
      <c r="S3811" s="23"/>
      <c r="T3811" s="100"/>
      <c r="U3811" s="99"/>
    </row>
    <row r="3812" spans="18:21" x14ac:dyDescent="0.2">
      <c r="R3812" s="22"/>
      <c r="S3812" s="23"/>
      <c r="T3812" s="100"/>
      <c r="U3812" s="99"/>
    </row>
    <row r="3813" spans="18:21" x14ac:dyDescent="0.2">
      <c r="R3813" s="22"/>
      <c r="S3813" s="23"/>
      <c r="T3813" s="100"/>
      <c r="U3813" s="99"/>
    </row>
    <row r="3814" spans="18:21" x14ac:dyDescent="0.2">
      <c r="R3814" s="22"/>
      <c r="S3814" s="23"/>
      <c r="T3814" s="100"/>
      <c r="U3814" s="99"/>
    </row>
    <row r="3815" spans="18:21" x14ac:dyDescent="0.2">
      <c r="R3815" s="22"/>
      <c r="S3815" s="23"/>
      <c r="T3815" s="100"/>
      <c r="U3815" s="99"/>
    </row>
    <row r="3816" spans="18:21" x14ac:dyDescent="0.2">
      <c r="R3816" s="22"/>
      <c r="S3816" s="23"/>
      <c r="T3816" s="100"/>
      <c r="U3816" s="99"/>
    </row>
    <row r="3817" spans="18:21" x14ac:dyDescent="0.2">
      <c r="R3817" s="22"/>
      <c r="S3817" s="23"/>
      <c r="T3817" s="100"/>
      <c r="U3817" s="99"/>
    </row>
    <row r="3818" spans="18:21" x14ac:dyDescent="0.2">
      <c r="R3818" s="22"/>
      <c r="S3818" s="23"/>
      <c r="T3818" s="100"/>
      <c r="U3818" s="99"/>
    </row>
    <row r="3819" spans="18:21" x14ac:dyDescent="0.2">
      <c r="R3819" s="22"/>
      <c r="S3819" s="23"/>
      <c r="T3819" s="100"/>
      <c r="U3819" s="99"/>
    </row>
    <row r="3820" spans="18:21" x14ac:dyDescent="0.2">
      <c r="R3820" s="22"/>
      <c r="S3820" s="23"/>
      <c r="T3820" s="100"/>
      <c r="U3820" s="99"/>
    </row>
    <row r="3821" spans="18:21" x14ac:dyDescent="0.2">
      <c r="R3821" s="22"/>
      <c r="S3821" s="23"/>
      <c r="T3821" s="100"/>
      <c r="U3821" s="99"/>
    </row>
    <row r="3822" spans="18:21" x14ac:dyDescent="0.2">
      <c r="R3822" s="22"/>
      <c r="S3822" s="23"/>
      <c r="T3822" s="100"/>
      <c r="U3822" s="99"/>
    </row>
    <row r="3823" spans="18:21" x14ac:dyDescent="0.2">
      <c r="R3823" s="22"/>
      <c r="S3823" s="23"/>
      <c r="T3823" s="100"/>
      <c r="U3823" s="99"/>
    </row>
    <row r="3824" spans="18:21" x14ac:dyDescent="0.2">
      <c r="R3824" s="22"/>
      <c r="S3824" s="23"/>
      <c r="T3824" s="100"/>
      <c r="U3824" s="99"/>
    </row>
    <row r="3825" spans="18:21" x14ac:dyDescent="0.2">
      <c r="R3825" s="22"/>
      <c r="S3825" s="23"/>
      <c r="T3825" s="100"/>
      <c r="U3825" s="99"/>
    </row>
    <row r="3826" spans="18:21" x14ac:dyDescent="0.2">
      <c r="R3826" s="22"/>
      <c r="S3826" s="23"/>
      <c r="T3826" s="100"/>
      <c r="U3826" s="99"/>
    </row>
    <row r="3827" spans="18:21" x14ac:dyDescent="0.2">
      <c r="R3827" s="22"/>
      <c r="S3827" s="23"/>
      <c r="T3827" s="100"/>
      <c r="U3827" s="99"/>
    </row>
    <row r="3828" spans="18:21" x14ac:dyDescent="0.2">
      <c r="R3828" s="22"/>
      <c r="S3828" s="23"/>
      <c r="T3828" s="100"/>
      <c r="U3828" s="99"/>
    </row>
    <row r="3829" spans="18:21" x14ac:dyDescent="0.2">
      <c r="R3829" s="22"/>
      <c r="S3829" s="23"/>
      <c r="T3829" s="100"/>
      <c r="U3829" s="99"/>
    </row>
    <row r="3830" spans="18:21" x14ac:dyDescent="0.2">
      <c r="R3830" s="22"/>
      <c r="S3830" s="23"/>
      <c r="T3830" s="100"/>
      <c r="U3830" s="99"/>
    </row>
    <row r="3831" spans="18:21" x14ac:dyDescent="0.2">
      <c r="R3831" s="22"/>
      <c r="S3831" s="23"/>
      <c r="T3831" s="100"/>
      <c r="U3831" s="99"/>
    </row>
    <row r="3832" spans="18:21" x14ac:dyDescent="0.2">
      <c r="R3832" s="22"/>
      <c r="S3832" s="23"/>
      <c r="T3832" s="100"/>
      <c r="U3832" s="99"/>
    </row>
    <row r="3833" spans="18:21" x14ac:dyDescent="0.2">
      <c r="R3833" s="22"/>
      <c r="S3833" s="23"/>
      <c r="T3833" s="100"/>
      <c r="U3833" s="99"/>
    </row>
    <row r="3834" spans="18:21" x14ac:dyDescent="0.2">
      <c r="R3834" s="22"/>
      <c r="S3834" s="23"/>
      <c r="T3834" s="100"/>
      <c r="U3834" s="99"/>
    </row>
    <row r="3835" spans="18:21" x14ac:dyDescent="0.2">
      <c r="R3835" s="22"/>
      <c r="S3835" s="23"/>
      <c r="T3835" s="100"/>
      <c r="U3835" s="99"/>
    </row>
    <row r="3836" spans="18:21" x14ac:dyDescent="0.2">
      <c r="R3836" s="22"/>
      <c r="S3836" s="23"/>
      <c r="T3836" s="100"/>
      <c r="U3836" s="99"/>
    </row>
    <row r="3837" spans="18:21" x14ac:dyDescent="0.2">
      <c r="R3837" s="22"/>
      <c r="S3837" s="23"/>
      <c r="T3837" s="100"/>
      <c r="U3837" s="99"/>
    </row>
    <row r="3838" spans="18:21" x14ac:dyDescent="0.2">
      <c r="R3838" s="22"/>
      <c r="S3838" s="23"/>
      <c r="T3838" s="100"/>
      <c r="U3838" s="99"/>
    </row>
    <row r="3839" spans="18:21" x14ac:dyDescent="0.2">
      <c r="R3839" s="22"/>
      <c r="S3839" s="23"/>
      <c r="T3839" s="100"/>
      <c r="U3839" s="99"/>
    </row>
    <row r="3840" spans="18:21" x14ac:dyDescent="0.2">
      <c r="R3840" s="22"/>
      <c r="S3840" s="23"/>
      <c r="T3840" s="100"/>
      <c r="U3840" s="99"/>
    </row>
    <row r="3841" spans="18:21" x14ac:dyDescent="0.2">
      <c r="R3841" s="22"/>
      <c r="S3841" s="23"/>
      <c r="T3841" s="100"/>
      <c r="U3841" s="99"/>
    </row>
    <row r="3842" spans="18:21" x14ac:dyDescent="0.2">
      <c r="R3842" s="22"/>
      <c r="S3842" s="23"/>
      <c r="T3842" s="100"/>
      <c r="U3842" s="99"/>
    </row>
    <row r="3843" spans="18:21" x14ac:dyDescent="0.2">
      <c r="R3843" s="22"/>
      <c r="S3843" s="23"/>
      <c r="T3843" s="100"/>
      <c r="U3843" s="99"/>
    </row>
    <row r="3844" spans="18:21" x14ac:dyDescent="0.2">
      <c r="R3844" s="22"/>
      <c r="S3844" s="23"/>
      <c r="T3844" s="100"/>
      <c r="U3844" s="99"/>
    </row>
    <row r="3845" spans="18:21" x14ac:dyDescent="0.2">
      <c r="R3845" s="22"/>
      <c r="S3845" s="23"/>
      <c r="T3845" s="100"/>
      <c r="U3845" s="99"/>
    </row>
    <row r="3846" spans="18:21" x14ac:dyDescent="0.2">
      <c r="R3846" s="22"/>
      <c r="S3846" s="23"/>
      <c r="T3846" s="100"/>
      <c r="U3846" s="99"/>
    </row>
    <row r="3847" spans="18:21" x14ac:dyDescent="0.2">
      <c r="R3847" s="22"/>
      <c r="S3847" s="23"/>
      <c r="T3847" s="100"/>
      <c r="U3847" s="99"/>
    </row>
    <row r="3848" spans="18:21" x14ac:dyDescent="0.2">
      <c r="R3848" s="22"/>
      <c r="S3848" s="23"/>
      <c r="T3848" s="100"/>
      <c r="U3848" s="99"/>
    </row>
    <row r="3849" spans="18:21" x14ac:dyDescent="0.2">
      <c r="R3849" s="22"/>
      <c r="S3849" s="23"/>
      <c r="T3849" s="100"/>
      <c r="U3849" s="99"/>
    </row>
    <row r="3850" spans="18:21" x14ac:dyDescent="0.2">
      <c r="R3850" s="22"/>
      <c r="S3850" s="23"/>
      <c r="T3850" s="100"/>
      <c r="U3850" s="99"/>
    </row>
    <row r="3851" spans="18:21" x14ac:dyDescent="0.2">
      <c r="R3851" s="22"/>
      <c r="S3851" s="23"/>
      <c r="T3851" s="100"/>
      <c r="U3851" s="99"/>
    </row>
    <row r="3852" spans="18:21" x14ac:dyDescent="0.2">
      <c r="R3852" s="22"/>
      <c r="S3852" s="23"/>
      <c r="T3852" s="100"/>
      <c r="U3852" s="99"/>
    </row>
    <row r="3853" spans="18:21" x14ac:dyDescent="0.2">
      <c r="R3853" s="22"/>
      <c r="S3853" s="23"/>
      <c r="T3853" s="100"/>
      <c r="U3853" s="99"/>
    </row>
    <row r="3854" spans="18:21" x14ac:dyDescent="0.2">
      <c r="R3854" s="22"/>
      <c r="S3854" s="23"/>
      <c r="T3854" s="100"/>
      <c r="U3854" s="99"/>
    </row>
    <row r="3855" spans="18:21" x14ac:dyDescent="0.2">
      <c r="R3855" s="22"/>
      <c r="S3855" s="23"/>
      <c r="T3855" s="100"/>
      <c r="U3855" s="99"/>
    </row>
    <row r="3856" spans="18:21" x14ac:dyDescent="0.2">
      <c r="R3856" s="22"/>
      <c r="S3856" s="23"/>
      <c r="T3856" s="100"/>
      <c r="U3856" s="99"/>
    </row>
    <row r="3857" spans="18:21" x14ac:dyDescent="0.2">
      <c r="R3857" s="22"/>
      <c r="S3857" s="23"/>
      <c r="T3857" s="100"/>
      <c r="U3857" s="99"/>
    </row>
    <row r="3858" spans="18:21" x14ac:dyDescent="0.2">
      <c r="R3858" s="22"/>
      <c r="S3858" s="23"/>
      <c r="T3858" s="100"/>
      <c r="U3858" s="99"/>
    </row>
    <row r="3859" spans="18:21" x14ac:dyDescent="0.2">
      <c r="R3859" s="22"/>
      <c r="S3859" s="23"/>
      <c r="T3859" s="100"/>
      <c r="U3859" s="99"/>
    </row>
    <row r="3860" spans="18:21" x14ac:dyDescent="0.2">
      <c r="R3860" s="22"/>
      <c r="S3860" s="23"/>
      <c r="T3860" s="100"/>
      <c r="U3860" s="99"/>
    </row>
    <row r="3861" spans="18:21" x14ac:dyDescent="0.2">
      <c r="R3861" s="22"/>
      <c r="S3861" s="23"/>
      <c r="T3861" s="100"/>
      <c r="U3861" s="99"/>
    </row>
    <row r="3862" spans="18:21" x14ac:dyDescent="0.2">
      <c r="R3862" s="22"/>
      <c r="S3862" s="23"/>
      <c r="T3862" s="100"/>
      <c r="U3862" s="99"/>
    </row>
    <row r="3863" spans="18:21" x14ac:dyDescent="0.2">
      <c r="R3863" s="22"/>
      <c r="S3863" s="23"/>
      <c r="T3863" s="100"/>
      <c r="U3863" s="99"/>
    </row>
    <row r="3864" spans="18:21" x14ac:dyDescent="0.2">
      <c r="R3864" s="22"/>
      <c r="S3864" s="23"/>
      <c r="T3864" s="100"/>
      <c r="U3864" s="99"/>
    </row>
    <row r="3865" spans="18:21" x14ac:dyDescent="0.2">
      <c r="R3865" s="22"/>
      <c r="S3865" s="23"/>
      <c r="T3865" s="100"/>
      <c r="U3865" s="99"/>
    </row>
    <row r="3866" spans="18:21" x14ac:dyDescent="0.2">
      <c r="R3866" s="22"/>
      <c r="S3866" s="23"/>
      <c r="T3866" s="100"/>
      <c r="U3866" s="99"/>
    </row>
    <row r="3867" spans="18:21" x14ac:dyDescent="0.2">
      <c r="R3867" s="22"/>
      <c r="S3867" s="23"/>
      <c r="T3867" s="100"/>
      <c r="U3867" s="99"/>
    </row>
    <row r="3868" spans="18:21" x14ac:dyDescent="0.2">
      <c r="R3868" s="22"/>
      <c r="S3868" s="23"/>
      <c r="T3868" s="100"/>
      <c r="U3868" s="99"/>
    </row>
    <row r="3869" spans="18:21" x14ac:dyDescent="0.2">
      <c r="R3869" s="22"/>
      <c r="S3869" s="23"/>
      <c r="T3869" s="100"/>
      <c r="U3869" s="99"/>
    </row>
    <row r="3870" spans="18:21" x14ac:dyDescent="0.2">
      <c r="R3870" s="22"/>
      <c r="S3870" s="23"/>
      <c r="T3870" s="100"/>
      <c r="U3870" s="99"/>
    </row>
    <row r="3871" spans="18:21" x14ac:dyDescent="0.2">
      <c r="R3871" s="22"/>
      <c r="S3871" s="23"/>
      <c r="T3871" s="100"/>
      <c r="U3871" s="99"/>
    </row>
    <row r="3872" spans="18:21" x14ac:dyDescent="0.2">
      <c r="R3872" s="22"/>
      <c r="S3872" s="23"/>
      <c r="T3872" s="100"/>
      <c r="U3872" s="99"/>
    </row>
    <row r="3873" spans="18:21" x14ac:dyDescent="0.2">
      <c r="R3873" s="22"/>
      <c r="S3873" s="23"/>
      <c r="T3873" s="100"/>
      <c r="U3873" s="99"/>
    </row>
    <row r="3874" spans="18:21" x14ac:dyDescent="0.2">
      <c r="R3874" s="22"/>
      <c r="S3874" s="23"/>
      <c r="T3874" s="100"/>
      <c r="U3874" s="99"/>
    </row>
    <row r="3875" spans="18:21" x14ac:dyDescent="0.2">
      <c r="R3875" s="22"/>
      <c r="S3875" s="23"/>
      <c r="T3875" s="100"/>
      <c r="U3875" s="99"/>
    </row>
    <row r="3876" spans="18:21" x14ac:dyDescent="0.2">
      <c r="R3876" s="22"/>
      <c r="S3876" s="23"/>
      <c r="T3876" s="100"/>
      <c r="U3876" s="99"/>
    </row>
    <row r="3877" spans="18:21" x14ac:dyDescent="0.2">
      <c r="R3877" s="22"/>
      <c r="S3877" s="23"/>
      <c r="T3877" s="100"/>
      <c r="U3877" s="99"/>
    </row>
    <row r="3878" spans="18:21" x14ac:dyDescent="0.2">
      <c r="R3878" s="22"/>
      <c r="S3878" s="23"/>
      <c r="T3878" s="100"/>
      <c r="U3878" s="99"/>
    </row>
    <row r="3879" spans="18:21" x14ac:dyDescent="0.2">
      <c r="R3879" s="22"/>
      <c r="S3879" s="23"/>
      <c r="T3879" s="100"/>
      <c r="U3879" s="99"/>
    </row>
    <row r="3880" spans="18:21" x14ac:dyDescent="0.2">
      <c r="R3880" s="22"/>
      <c r="S3880" s="23"/>
      <c r="T3880" s="100"/>
      <c r="U3880" s="99"/>
    </row>
    <row r="3881" spans="18:21" x14ac:dyDescent="0.2">
      <c r="R3881" s="22"/>
      <c r="S3881" s="23"/>
      <c r="T3881" s="100"/>
      <c r="U3881" s="99"/>
    </row>
    <row r="3882" spans="18:21" x14ac:dyDescent="0.2">
      <c r="R3882" s="22"/>
      <c r="S3882" s="23"/>
      <c r="T3882" s="100"/>
      <c r="U3882" s="99"/>
    </row>
    <row r="3883" spans="18:21" x14ac:dyDescent="0.2">
      <c r="R3883" s="22"/>
      <c r="S3883" s="23"/>
      <c r="T3883" s="100"/>
      <c r="U3883" s="99"/>
    </row>
    <row r="3884" spans="18:21" x14ac:dyDescent="0.2">
      <c r="R3884" s="22"/>
      <c r="S3884" s="23"/>
      <c r="T3884" s="100"/>
      <c r="U3884" s="99"/>
    </row>
    <row r="3885" spans="18:21" x14ac:dyDescent="0.2">
      <c r="R3885" s="22"/>
      <c r="S3885" s="23"/>
      <c r="T3885" s="100"/>
      <c r="U3885" s="99"/>
    </row>
    <row r="3886" spans="18:21" x14ac:dyDescent="0.2">
      <c r="R3886" s="22"/>
      <c r="S3886" s="23"/>
      <c r="T3886" s="100"/>
      <c r="U3886" s="99"/>
    </row>
    <row r="3887" spans="18:21" x14ac:dyDescent="0.2">
      <c r="R3887" s="22"/>
      <c r="S3887" s="23"/>
      <c r="T3887" s="100"/>
      <c r="U3887" s="99"/>
    </row>
    <row r="3888" spans="18:21" x14ac:dyDescent="0.2">
      <c r="R3888" s="22"/>
      <c r="S3888" s="23"/>
      <c r="T3888" s="100"/>
      <c r="U3888" s="99"/>
    </row>
    <row r="3889" spans="18:21" x14ac:dyDescent="0.2">
      <c r="R3889" s="22"/>
      <c r="S3889" s="23"/>
      <c r="T3889" s="100"/>
      <c r="U3889" s="99"/>
    </row>
    <row r="3890" spans="18:21" x14ac:dyDescent="0.2">
      <c r="R3890" s="22"/>
      <c r="S3890" s="23"/>
      <c r="T3890" s="100"/>
      <c r="U3890" s="99"/>
    </row>
    <row r="3891" spans="18:21" x14ac:dyDescent="0.2">
      <c r="R3891" s="22"/>
      <c r="S3891" s="23"/>
      <c r="T3891" s="100"/>
      <c r="U3891" s="99"/>
    </row>
    <row r="3892" spans="18:21" x14ac:dyDescent="0.2">
      <c r="R3892" s="22"/>
      <c r="S3892" s="23"/>
      <c r="T3892" s="100"/>
      <c r="U3892" s="99"/>
    </row>
    <row r="3893" spans="18:21" x14ac:dyDescent="0.2">
      <c r="R3893" s="22"/>
      <c r="S3893" s="23"/>
      <c r="T3893" s="100"/>
      <c r="U3893" s="99"/>
    </row>
    <row r="3894" spans="18:21" x14ac:dyDescent="0.2">
      <c r="R3894" s="22"/>
      <c r="S3894" s="23"/>
      <c r="T3894" s="100"/>
      <c r="U3894" s="99"/>
    </row>
    <row r="3895" spans="18:21" x14ac:dyDescent="0.2">
      <c r="R3895" s="22"/>
      <c r="S3895" s="23"/>
      <c r="T3895" s="100"/>
      <c r="U3895" s="99"/>
    </row>
    <row r="3896" spans="18:21" x14ac:dyDescent="0.2">
      <c r="R3896" s="22"/>
      <c r="S3896" s="23"/>
      <c r="T3896" s="100"/>
      <c r="U3896" s="99"/>
    </row>
    <row r="3897" spans="18:21" x14ac:dyDescent="0.2">
      <c r="R3897" s="22"/>
      <c r="S3897" s="23"/>
      <c r="T3897" s="100"/>
      <c r="U3897" s="99"/>
    </row>
    <row r="3898" spans="18:21" x14ac:dyDescent="0.2">
      <c r="R3898" s="22"/>
      <c r="S3898" s="23"/>
      <c r="T3898" s="100"/>
      <c r="U3898" s="99"/>
    </row>
    <row r="3899" spans="18:21" x14ac:dyDescent="0.2">
      <c r="R3899" s="22"/>
      <c r="S3899" s="23"/>
      <c r="T3899" s="100"/>
      <c r="U3899" s="99"/>
    </row>
    <row r="3900" spans="18:21" x14ac:dyDescent="0.2">
      <c r="R3900" s="22"/>
      <c r="S3900" s="23"/>
      <c r="T3900" s="100"/>
      <c r="U3900" s="99"/>
    </row>
    <row r="3901" spans="18:21" x14ac:dyDescent="0.2">
      <c r="R3901" s="22"/>
      <c r="S3901" s="23"/>
      <c r="T3901" s="100"/>
      <c r="U3901" s="99"/>
    </row>
    <row r="3902" spans="18:21" x14ac:dyDescent="0.2">
      <c r="R3902" s="22"/>
      <c r="S3902" s="23"/>
      <c r="T3902" s="100"/>
      <c r="U3902" s="99"/>
    </row>
    <row r="3903" spans="18:21" x14ac:dyDescent="0.2">
      <c r="R3903" s="22"/>
      <c r="S3903" s="23"/>
      <c r="T3903" s="100"/>
      <c r="U3903" s="99"/>
    </row>
    <row r="3904" spans="18:21" x14ac:dyDescent="0.2">
      <c r="R3904" s="22"/>
      <c r="S3904" s="23"/>
      <c r="T3904" s="100"/>
      <c r="U3904" s="99"/>
    </row>
    <row r="3905" spans="18:21" x14ac:dyDescent="0.2">
      <c r="R3905" s="22"/>
      <c r="S3905" s="23"/>
      <c r="T3905" s="100"/>
      <c r="U3905" s="99"/>
    </row>
    <row r="3906" spans="18:21" x14ac:dyDescent="0.2">
      <c r="R3906" s="22"/>
      <c r="S3906" s="23"/>
      <c r="T3906" s="100"/>
      <c r="U3906" s="99"/>
    </row>
    <row r="3907" spans="18:21" x14ac:dyDescent="0.2">
      <c r="R3907" s="22"/>
      <c r="S3907" s="23"/>
      <c r="T3907" s="100"/>
      <c r="U3907" s="99"/>
    </row>
    <row r="3908" spans="18:21" x14ac:dyDescent="0.2">
      <c r="R3908" s="22"/>
      <c r="S3908" s="23"/>
      <c r="T3908" s="100"/>
      <c r="U3908" s="99"/>
    </row>
    <row r="3909" spans="18:21" x14ac:dyDescent="0.2">
      <c r="R3909" s="22"/>
      <c r="S3909" s="23"/>
      <c r="T3909" s="100"/>
      <c r="U3909" s="99"/>
    </row>
    <row r="3910" spans="18:21" x14ac:dyDescent="0.2">
      <c r="R3910" s="22"/>
      <c r="S3910" s="23"/>
      <c r="T3910" s="100"/>
      <c r="U3910" s="99"/>
    </row>
    <row r="3911" spans="18:21" x14ac:dyDescent="0.2">
      <c r="R3911" s="22"/>
      <c r="S3911" s="23"/>
      <c r="T3911" s="100"/>
      <c r="U3911" s="99"/>
    </row>
    <row r="3912" spans="18:21" x14ac:dyDescent="0.2">
      <c r="R3912" s="22"/>
      <c r="S3912" s="23"/>
      <c r="T3912" s="100"/>
      <c r="U3912" s="99"/>
    </row>
    <row r="3913" spans="18:21" x14ac:dyDescent="0.2">
      <c r="R3913" s="22"/>
      <c r="S3913" s="23"/>
      <c r="T3913" s="100"/>
      <c r="U3913" s="99"/>
    </row>
    <row r="3914" spans="18:21" x14ac:dyDescent="0.2">
      <c r="R3914" s="22"/>
      <c r="S3914" s="23"/>
      <c r="T3914" s="100"/>
      <c r="U3914" s="99"/>
    </row>
    <row r="3915" spans="18:21" x14ac:dyDescent="0.2">
      <c r="R3915" s="22"/>
      <c r="S3915" s="23"/>
      <c r="T3915" s="100"/>
      <c r="U3915" s="99"/>
    </row>
    <row r="3916" spans="18:21" x14ac:dyDescent="0.2">
      <c r="R3916" s="22"/>
      <c r="S3916" s="23"/>
      <c r="T3916" s="100"/>
      <c r="U3916" s="99"/>
    </row>
    <row r="3917" spans="18:21" x14ac:dyDescent="0.2">
      <c r="R3917" s="22"/>
      <c r="S3917" s="23"/>
      <c r="T3917" s="100"/>
      <c r="U3917" s="99"/>
    </row>
    <row r="3918" spans="18:21" x14ac:dyDescent="0.2">
      <c r="R3918" s="22"/>
      <c r="S3918" s="23"/>
      <c r="T3918" s="100"/>
      <c r="U3918" s="99"/>
    </row>
    <row r="3919" spans="18:21" x14ac:dyDescent="0.2">
      <c r="R3919" s="22"/>
      <c r="S3919" s="23"/>
      <c r="T3919" s="100"/>
      <c r="U3919" s="99"/>
    </row>
    <row r="3920" spans="18:21" x14ac:dyDescent="0.2">
      <c r="R3920" s="22"/>
      <c r="S3920" s="23"/>
      <c r="T3920" s="100"/>
      <c r="U3920" s="99"/>
    </row>
    <row r="3921" spans="18:21" x14ac:dyDescent="0.2">
      <c r="R3921" s="22"/>
      <c r="S3921" s="23"/>
      <c r="T3921" s="100"/>
      <c r="U3921" s="99"/>
    </row>
    <row r="3922" spans="18:21" x14ac:dyDescent="0.2">
      <c r="R3922" s="22"/>
      <c r="S3922" s="23"/>
      <c r="T3922" s="100"/>
      <c r="U3922" s="99"/>
    </row>
    <row r="3923" spans="18:21" x14ac:dyDescent="0.2">
      <c r="R3923" s="22"/>
      <c r="S3923" s="23"/>
      <c r="T3923" s="100"/>
      <c r="U3923" s="99"/>
    </row>
    <row r="3924" spans="18:21" x14ac:dyDescent="0.2">
      <c r="R3924" s="22"/>
      <c r="S3924" s="23"/>
      <c r="T3924" s="100"/>
      <c r="U3924" s="99"/>
    </row>
    <row r="3925" spans="18:21" x14ac:dyDescent="0.2">
      <c r="R3925" s="22"/>
      <c r="S3925" s="23"/>
      <c r="T3925" s="100"/>
      <c r="U3925" s="99"/>
    </row>
    <row r="3926" spans="18:21" x14ac:dyDescent="0.2">
      <c r="R3926" s="22"/>
      <c r="S3926" s="23"/>
      <c r="T3926" s="100"/>
      <c r="U3926" s="99"/>
    </row>
    <row r="3927" spans="18:21" x14ac:dyDescent="0.2">
      <c r="R3927" s="22"/>
      <c r="S3927" s="23"/>
      <c r="T3927" s="100"/>
      <c r="U3927" s="99"/>
    </row>
    <row r="3928" spans="18:21" x14ac:dyDescent="0.2">
      <c r="R3928" s="22"/>
      <c r="S3928" s="23"/>
      <c r="T3928" s="100"/>
      <c r="U3928" s="99"/>
    </row>
    <row r="3929" spans="18:21" x14ac:dyDescent="0.2">
      <c r="R3929" s="22"/>
      <c r="S3929" s="23"/>
      <c r="T3929" s="100"/>
      <c r="U3929" s="99"/>
    </row>
    <row r="3930" spans="18:21" x14ac:dyDescent="0.2">
      <c r="R3930" s="22"/>
      <c r="S3930" s="23"/>
      <c r="T3930" s="100"/>
      <c r="U3930" s="99"/>
    </row>
    <row r="3931" spans="18:21" x14ac:dyDescent="0.2">
      <c r="R3931" s="22"/>
      <c r="S3931" s="23"/>
      <c r="T3931" s="100"/>
      <c r="U3931" s="99"/>
    </row>
    <row r="3932" spans="18:21" x14ac:dyDescent="0.2">
      <c r="R3932" s="22"/>
      <c r="S3932" s="23"/>
      <c r="T3932" s="100"/>
      <c r="U3932" s="99"/>
    </row>
    <row r="3933" spans="18:21" x14ac:dyDescent="0.2">
      <c r="R3933" s="22"/>
      <c r="S3933" s="23"/>
      <c r="T3933" s="100"/>
      <c r="U3933" s="99"/>
    </row>
    <row r="3934" spans="18:21" x14ac:dyDescent="0.2">
      <c r="R3934" s="22"/>
      <c r="S3934" s="23"/>
      <c r="T3934" s="100"/>
      <c r="U3934" s="99"/>
    </row>
    <row r="3935" spans="18:21" x14ac:dyDescent="0.2">
      <c r="R3935" s="22"/>
      <c r="S3935" s="23"/>
      <c r="T3935" s="100"/>
      <c r="U3935" s="99"/>
    </row>
    <row r="3936" spans="18:21" x14ac:dyDescent="0.2">
      <c r="R3936" s="22"/>
      <c r="S3936" s="23"/>
      <c r="T3936" s="100"/>
      <c r="U3936" s="99"/>
    </row>
    <row r="3937" spans="18:21" x14ac:dyDescent="0.2">
      <c r="R3937" s="22"/>
      <c r="S3937" s="23"/>
      <c r="T3937" s="100"/>
      <c r="U3937" s="99"/>
    </row>
    <row r="3938" spans="18:21" x14ac:dyDescent="0.2">
      <c r="R3938" s="22"/>
      <c r="S3938" s="23"/>
      <c r="T3938" s="100"/>
      <c r="U3938" s="99"/>
    </row>
    <row r="3939" spans="18:21" x14ac:dyDescent="0.2">
      <c r="R3939" s="22"/>
      <c r="S3939" s="23"/>
      <c r="T3939" s="100"/>
      <c r="U3939" s="99"/>
    </row>
    <row r="3940" spans="18:21" x14ac:dyDescent="0.2">
      <c r="R3940" s="22"/>
      <c r="S3940" s="23"/>
      <c r="T3940" s="100"/>
      <c r="U3940" s="99"/>
    </row>
    <row r="3941" spans="18:21" x14ac:dyDescent="0.2">
      <c r="R3941" s="22"/>
      <c r="S3941" s="23"/>
      <c r="T3941" s="100"/>
      <c r="U3941" s="99"/>
    </row>
    <row r="3942" spans="18:21" x14ac:dyDescent="0.2">
      <c r="R3942" s="22"/>
      <c r="S3942" s="23"/>
      <c r="T3942" s="100"/>
      <c r="U3942" s="99"/>
    </row>
    <row r="3943" spans="18:21" x14ac:dyDescent="0.2">
      <c r="R3943" s="22"/>
      <c r="S3943" s="23"/>
      <c r="T3943" s="100"/>
      <c r="U3943" s="99"/>
    </row>
    <row r="3944" spans="18:21" x14ac:dyDescent="0.2">
      <c r="R3944" s="22"/>
      <c r="S3944" s="23"/>
      <c r="T3944" s="100"/>
      <c r="U3944" s="99"/>
    </row>
    <row r="3945" spans="18:21" x14ac:dyDescent="0.2">
      <c r="R3945" s="22"/>
      <c r="S3945" s="23"/>
      <c r="T3945" s="100"/>
      <c r="U3945" s="99"/>
    </row>
    <row r="3946" spans="18:21" x14ac:dyDescent="0.2">
      <c r="R3946" s="22"/>
      <c r="S3946" s="23"/>
      <c r="T3946" s="100"/>
      <c r="U3946" s="99"/>
    </row>
    <row r="3947" spans="18:21" x14ac:dyDescent="0.2">
      <c r="R3947" s="22"/>
      <c r="S3947" s="23"/>
      <c r="T3947" s="100"/>
      <c r="U3947" s="99"/>
    </row>
    <row r="3948" spans="18:21" x14ac:dyDescent="0.2">
      <c r="R3948" s="22"/>
      <c r="S3948" s="23"/>
      <c r="T3948" s="100"/>
      <c r="U3948" s="99"/>
    </row>
    <row r="3949" spans="18:21" x14ac:dyDescent="0.2">
      <c r="R3949" s="22"/>
      <c r="S3949" s="23"/>
      <c r="T3949" s="100"/>
      <c r="U3949" s="99"/>
    </row>
    <row r="3950" spans="18:21" x14ac:dyDescent="0.2">
      <c r="R3950" s="22"/>
      <c r="S3950" s="23"/>
      <c r="T3950" s="100"/>
      <c r="U3950" s="99"/>
    </row>
    <row r="3951" spans="18:21" x14ac:dyDescent="0.2">
      <c r="R3951" s="22"/>
      <c r="S3951" s="23"/>
      <c r="T3951" s="100"/>
      <c r="U3951" s="99"/>
    </row>
    <row r="3952" spans="18:21" x14ac:dyDescent="0.2">
      <c r="R3952" s="22"/>
      <c r="S3952" s="23"/>
      <c r="T3952" s="100"/>
      <c r="U3952" s="99"/>
    </row>
    <row r="3953" spans="18:21" x14ac:dyDescent="0.2">
      <c r="R3953" s="22"/>
      <c r="S3953" s="23"/>
      <c r="T3953" s="100"/>
      <c r="U3953" s="99"/>
    </row>
    <row r="3954" spans="18:21" x14ac:dyDescent="0.2">
      <c r="R3954" s="22"/>
      <c r="S3954" s="23"/>
      <c r="T3954" s="100"/>
      <c r="U3954" s="99"/>
    </row>
    <row r="3955" spans="18:21" x14ac:dyDescent="0.2">
      <c r="R3955" s="22"/>
      <c r="S3955" s="23"/>
      <c r="T3955" s="100"/>
      <c r="U3955" s="99"/>
    </row>
    <row r="3956" spans="18:21" x14ac:dyDescent="0.2">
      <c r="R3956" s="22"/>
      <c r="S3956" s="23"/>
      <c r="T3956" s="100"/>
      <c r="U3956" s="99"/>
    </row>
    <row r="3957" spans="18:21" x14ac:dyDescent="0.2">
      <c r="R3957" s="22"/>
      <c r="S3957" s="23"/>
      <c r="T3957" s="100"/>
      <c r="U3957" s="99"/>
    </row>
    <row r="3958" spans="18:21" x14ac:dyDescent="0.2">
      <c r="R3958" s="22"/>
      <c r="S3958" s="23"/>
      <c r="T3958" s="100"/>
      <c r="U3958" s="99"/>
    </row>
    <row r="3959" spans="18:21" x14ac:dyDescent="0.2">
      <c r="R3959" s="22"/>
      <c r="S3959" s="23"/>
      <c r="T3959" s="100"/>
      <c r="U3959" s="99"/>
    </row>
    <row r="3960" spans="18:21" x14ac:dyDescent="0.2">
      <c r="R3960" s="22"/>
      <c r="S3960" s="23"/>
      <c r="T3960" s="100"/>
      <c r="U3960" s="99"/>
    </row>
    <row r="3961" spans="18:21" x14ac:dyDescent="0.2">
      <c r="R3961" s="22"/>
      <c r="S3961" s="23"/>
      <c r="T3961" s="100"/>
      <c r="U3961" s="99"/>
    </row>
    <row r="3962" spans="18:21" x14ac:dyDescent="0.2">
      <c r="R3962" s="22"/>
      <c r="S3962" s="23"/>
      <c r="T3962" s="100"/>
      <c r="U3962" s="99"/>
    </row>
    <row r="3963" spans="18:21" x14ac:dyDescent="0.2">
      <c r="R3963" s="22"/>
      <c r="S3963" s="23"/>
      <c r="T3963" s="100"/>
      <c r="U3963" s="99"/>
    </row>
    <row r="3964" spans="18:21" x14ac:dyDescent="0.2">
      <c r="R3964" s="22"/>
      <c r="S3964" s="23"/>
      <c r="T3964" s="100"/>
      <c r="U3964" s="99"/>
    </row>
    <row r="3965" spans="18:21" x14ac:dyDescent="0.2">
      <c r="R3965" s="22"/>
      <c r="S3965" s="23"/>
      <c r="T3965" s="100"/>
      <c r="U3965" s="99"/>
    </row>
    <row r="3966" spans="18:21" x14ac:dyDescent="0.2">
      <c r="R3966" s="22"/>
      <c r="S3966" s="23"/>
      <c r="T3966" s="100"/>
      <c r="U3966" s="99"/>
    </row>
    <row r="3967" spans="18:21" x14ac:dyDescent="0.2">
      <c r="R3967" s="22"/>
      <c r="S3967" s="23"/>
      <c r="T3967" s="100"/>
      <c r="U3967" s="99"/>
    </row>
    <row r="3968" spans="18:21" x14ac:dyDescent="0.2">
      <c r="R3968" s="22"/>
      <c r="S3968" s="23"/>
      <c r="T3968" s="100"/>
      <c r="U3968" s="99"/>
    </row>
    <row r="3969" spans="18:21" x14ac:dyDescent="0.2">
      <c r="R3969" s="22"/>
      <c r="S3969" s="23"/>
      <c r="T3969" s="100"/>
      <c r="U3969" s="99"/>
    </row>
    <row r="3970" spans="18:21" x14ac:dyDescent="0.2">
      <c r="R3970" s="22"/>
      <c r="S3970" s="23"/>
      <c r="T3970" s="100"/>
      <c r="U3970" s="99"/>
    </row>
    <row r="3971" spans="18:21" x14ac:dyDescent="0.2">
      <c r="R3971" s="22"/>
      <c r="S3971" s="23"/>
      <c r="T3971" s="100"/>
      <c r="U3971" s="99"/>
    </row>
    <row r="3972" spans="18:21" x14ac:dyDescent="0.2">
      <c r="R3972" s="22"/>
      <c r="S3972" s="23"/>
      <c r="T3972" s="100"/>
      <c r="U3972" s="99"/>
    </row>
    <row r="3973" spans="18:21" x14ac:dyDescent="0.2">
      <c r="R3973" s="22"/>
      <c r="S3973" s="23"/>
      <c r="T3973" s="100"/>
      <c r="U3973" s="99"/>
    </row>
    <row r="3974" spans="18:21" x14ac:dyDescent="0.2">
      <c r="R3974" s="22"/>
      <c r="S3974" s="23"/>
      <c r="T3974" s="100"/>
      <c r="U3974" s="99"/>
    </row>
    <row r="3975" spans="18:21" x14ac:dyDescent="0.2">
      <c r="R3975" s="22"/>
      <c r="S3975" s="23"/>
      <c r="T3975" s="100"/>
      <c r="U3975" s="99"/>
    </row>
    <row r="3976" spans="18:21" x14ac:dyDescent="0.2">
      <c r="R3976" s="22"/>
      <c r="S3976" s="23"/>
      <c r="T3976" s="100"/>
      <c r="U3976" s="99"/>
    </row>
    <row r="3977" spans="18:21" x14ac:dyDescent="0.2">
      <c r="R3977" s="22"/>
      <c r="S3977" s="23"/>
      <c r="T3977" s="100"/>
      <c r="U3977" s="99"/>
    </row>
    <row r="3978" spans="18:21" x14ac:dyDescent="0.2">
      <c r="R3978" s="22"/>
      <c r="S3978" s="23"/>
      <c r="T3978" s="100"/>
      <c r="U3978" s="99"/>
    </row>
    <row r="3979" spans="18:21" x14ac:dyDescent="0.2">
      <c r="R3979" s="22"/>
      <c r="S3979" s="23"/>
      <c r="T3979" s="100"/>
      <c r="U3979" s="99"/>
    </row>
    <row r="3980" spans="18:21" x14ac:dyDescent="0.2">
      <c r="R3980" s="22"/>
      <c r="S3980" s="23"/>
      <c r="T3980" s="100"/>
      <c r="U3980" s="99"/>
    </row>
    <row r="3981" spans="18:21" x14ac:dyDescent="0.2">
      <c r="R3981" s="22"/>
      <c r="S3981" s="23"/>
      <c r="T3981" s="100"/>
      <c r="U3981" s="99"/>
    </row>
    <row r="3982" spans="18:21" x14ac:dyDescent="0.2">
      <c r="R3982" s="22"/>
      <c r="S3982" s="23"/>
      <c r="T3982" s="100"/>
      <c r="U3982" s="99"/>
    </row>
    <row r="3983" spans="18:21" x14ac:dyDescent="0.2">
      <c r="R3983" s="22"/>
      <c r="S3983" s="23"/>
      <c r="T3983" s="100"/>
      <c r="U3983" s="99"/>
    </row>
    <row r="3984" spans="18:21" x14ac:dyDescent="0.2">
      <c r="R3984" s="22"/>
      <c r="S3984" s="23"/>
      <c r="T3984" s="100"/>
      <c r="U3984" s="99"/>
    </row>
    <row r="3985" spans="18:21" x14ac:dyDescent="0.2">
      <c r="R3985" s="22"/>
      <c r="S3985" s="23"/>
      <c r="T3985" s="100"/>
      <c r="U3985" s="99"/>
    </row>
    <row r="3986" spans="18:21" x14ac:dyDescent="0.2">
      <c r="R3986" s="22"/>
      <c r="S3986" s="23"/>
      <c r="T3986" s="100"/>
      <c r="U3986" s="99"/>
    </row>
    <row r="3987" spans="18:21" x14ac:dyDescent="0.2">
      <c r="R3987" s="22"/>
      <c r="S3987" s="23"/>
      <c r="T3987" s="100"/>
      <c r="U3987" s="99"/>
    </row>
    <row r="3988" spans="18:21" x14ac:dyDescent="0.2">
      <c r="R3988" s="22"/>
      <c r="S3988" s="23"/>
      <c r="T3988" s="100"/>
      <c r="U3988" s="99"/>
    </row>
    <row r="3989" spans="18:21" x14ac:dyDescent="0.2">
      <c r="R3989" s="22"/>
      <c r="S3989" s="23"/>
      <c r="T3989" s="100"/>
      <c r="U3989" s="99"/>
    </row>
    <row r="3990" spans="18:21" x14ac:dyDescent="0.2">
      <c r="R3990" s="22"/>
      <c r="S3990" s="23"/>
      <c r="T3990" s="100"/>
      <c r="U3990" s="99"/>
    </row>
    <row r="3991" spans="18:21" x14ac:dyDescent="0.2">
      <c r="R3991" s="22"/>
      <c r="S3991" s="23"/>
      <c r="T3991" s="100"/>
      <c r="U3991" s="99"/>
    </row>
    <row r="3992" spans="18:21" x14ac:dyDescent="0.2">
      <c r="R3992" s="22"/>
      <c r="S3992" s="23"/>
      <c r="T3992" s="100"/>
      <c r="U3992" s="99"/>
    </row>
    <row r="3993" spans="18:21" x14ac:dyDescent="0.2">
      <c r="R3993" s="22"/>
      <c r="S3993" s="23"/>
      <c r="T3993" s="100"/>
      <c r="U3993" s="99"/>
    </row>
    <row r="3994" spans="18:21" x14ac:dyDescent="0.2">
      <c r="R3994" s="22"/>
      <c r="S3994" s="23"/>
      <c r="T3994" s="100"/>
      <c r="U3994" s="99"/>
    </row>
    <row r="3995" spans="18:21" x14ac:dyDescent="0.2">
      <c r="R3995" s="22"/>
      <c r="S3995" s="23"/>
      <c r="T3995" s="100"/>
      <c r="U3995" s="99"/>
    </row>
    <row r="3996" spans="18:21" x14ac:dyDescent="0.2">
      <c r="R3996" s="22"/>
      <c r="S3996" s="23"/>
      <c r="T3996" s="100"/>
      <c r="U3996" s="99"/>
    </row>
    <row r="3997" spans="18:21" x14ac:dyDescent="0.2">
      <c r="R3997" s="22"/>
      <c r="S3997" s="23"/>
      <c r="T3997" s="100"/>
      <c r="U3997" s="99"/>
    </row>
    <row r="3998" spans="18:21" x14ac:dyDescent="0.2">
      <c r="R3998" s="22"/>
      <c r="S3998" s="23"/>
      <c r="T3998" s="100"/>
      <c r="U3998" s="99"/>
    </row>
    <row r="3999" spans="18:21" x14ac:dyDescent="0.2">
      <c r="R3999" s="22"/>
      <c r="S3999" s="23"/>
      <c r="T3999" s="100"/>
      <c r="U3999" s="99"/>
    </row>
    <row r="4000" spans="18:21" x14ac:dyDescent="0.2">
      <c r="R4000" s="22"/>
      <c r="S4000" s="23"/>
      <c r="T4000" s="100"/>
      <c r="U4000" s="99"/>
    </row>
    <row r="4001" spans="18:21" x14ac:dyDescent="0.2">
      <c r="R4001" s="22"/>
      <c r="S4001" s="23"/>
      <c r="T4001" s="100"/>
      <c r="U4001" s="99"/>
    </row>
    <row r="4002" spans="18:21" x14ac:dyDescent="0.2">
      <c r="R4002" s="22"/>
      <c r="S4002" s="23"/>
      <c r="T4002" s="100"/>
      <c r="U4002" s="99"/>
    </row>
    <row r="4003" spans="18:21" x14ac:dyDescent="0.2">
      <c r="R4003" s="22"/>
      <c r="S4003" s="23"/>
      <c r="T4003" s="100"/>
      <c r="U4003" s="99"/>
    </row>
    <row r="4004" spans="18:21" x14ac:dyDescent="0.2">
      <c r="R4004" s="22"/>
      <c r="S4004" s="23"/>
      <c r="T4004" s="100"/>
      <c r="U4004" s="99"/>
    </row>
    <row r="4005" spans="18:21" x14ac:dyDescent="0.2">
      <c r="R4005" s="22"/>
      <c r="S4005" s="23"/>
      <c r="T4005" s="100"/>
      <c r="U4005" s="99"/>
    </row>
    <row r="4006" spans="18:21" x14ac:dyDescent="0.2">
      <c r="R4006" s="22"/>
      <c r="S4006" s="23"/>
      <c r="T4006" s="100"/>
      <c r="U4006" s="99"/>
    </row>
    <row r="4007" spans="18:21" x14ac:dyDescent="0.2">
      <c r="R4007" s="22"/>
      <c r="S4007" s="23"/>
      <c r="T4007" s="100"/>
      <c r="U4007" s="99"/>
    </row>
    <row r="4008" spans="18:21" x14ac:dyDescent="0.2">
      <c r="R4008" s="22"/>
      <c r="S4008" s="23"/>
      <c r="T4008" s="100"/>
      <c r="U4008" s="99"/>
    </row>
    <row r="4009" spans="18:21" x14ac:dyDescent="0.2">
      <c r="R4009" s="22"/>
      <c r="S4009" s="23"/>
      <c r="T4009" s="100"/>
      <c r="U4009" s="99"/>
    </row>
    <row r="4010" spans="18:21" x14ac:dyDescent="0.2">
      <c r="R4010" s="22"/>
      <c r="S4010" s="23"/>
      <c r="T4010" s="100"/>
      <c r="U4010" s="99"/>
    </row>
    <row r="4011" spans="18:21" x14ac:dyDescent="0.2">
      <c r="R4011" s="22"/>
      <c r="S4011" s="23"/>
      <c r="T4011" s="100"/>
      <c r="U4011" s="99"/>
    </row>
    <row r="4012" spans="18:21" x14ac:dyDescent="0.2">
      <c r="R4012" s="22"/>
      <c r="S4012" s="23"/>
      <c r="T4012" s="100"/>
      <c r="U4012" s="99"/>
    </row>
    <row r="4013" spans="18:21" x14ac:dyDescent="0.2">
      <c r="R4013" s="22"/>
      <c r="S4013" s="23"/>
      <c r="T4013" s="100"/>
      <c r="U4013" s="99"/>
    </row>
    <row r="4014" spans="18:21" x14ac:dyDescent="0.2">
      <c r="R4014" s="22"/>
      <c r="S4014" s="23"/>
      <c r="T4014" s="100"/>
      <c r="U4014" s="99"/>
    </row>
    <row r="4015" spans="18:21" x14ac:dyDescent="0.2">
      <c r="R4015" s="22"/>
      <c r="S4015" s="23"/>
      <c r="T4015" s="100"/>
      <c r="U4015" s="99"/>
    </row>
    <row r="4016" spans="18:21" x14ac:dyDescent="0.2">
      <c r="R4016" s="22"/>
      <c r="S4016" s="23"/>
      <c r="T4016" s="100"/>
      <c r="U4016" s="99"/>
    </row>
    <row r="4017" spans="18:21" x14ac:dyDescent="0.2">
      <c r="R4017" s="22"/>
      <c r="S4017" s="23"/>
      <c r="T4017" s="100"/>
      <c r="U4017" s="99"/>
    </row>
    <row r="4018" spans="18:21" x14ac:dyDescent="0.2">
      <c r="R4018" s="22"/>
      <c r="S4018" s="23"/>
      <c r="T4018" s="100"/>
      <c r="U4018" s="99"/>
    </row>
    <row r="4019" spans="18:21" x14ac:dyDescent="0.2">
      <c r="R4019" s="22"/>
      <c r="S4019" s="23"/>
      <c r="T4019" s="100"/>
      <c r="U4019" s="99"/>
    </row>
    <row r="4020" spans="18:21" x14ac:dyDescent="0.2">
      <c r="R4020" s="22"/>
      <c r="S4020" s="23"/>
      <c r="T4020" s="100"/>
      <c r="U4020" s="99"/>
    </row>
    <row r="4021" spans="18:21" x14ac:dyDescent="0.2">
      <c r="R4021" s="22"/>
      <c r="S4021" s="23"/>
      <c r="T4021" s="100"/>
      <c r="U4021" s="99"/>
    </row>
    <row r="4022" spans="18:21" x14ac:dyDescent="0.2">
      <c r="R4022" s="22"/>
      <c r="S4022" s="23"/>
      <c r="T4022" s="100"/>
      <c r="U4022" s="99"/>
    </row>
    <row r="4023" spans="18:21" x14ac:dyDescent="0.2">
      <c r="R4023" s="22"/>
      <c r="S4023" s="23"/>
      <c r="T4023" s="100"/>
      <c r="U4023" s="99"/>
    </row>
    <row r="4024" spans="18:21" x14ac:dyDescent="0.2">
      <c r="R4024" s="22"/>
      <c r="S4024" s="23"/>
      <c r="T4024" s="100"/>
      <c r="U4024" s="99"/>
    </row>
    <row r="4025" spans="18:21" x14ac:dyDescent="0.2">
      <c r="R4025" s="22"/>
      <c r="S4025" s="23"/>
      <c r="T4025" s="100"/>
      <c r="U4025" s="99"/>
    </row>
    <row r="4026" spans="18:21" x14ac:dyDescent="0.2">
      <c r="R4026" s="22"/>
      <c r="S4026" s="23"/>
      <c r="T4026" s="100"/>
      <c r="U4026" s="99"/>
    </row>
    <row r="4027" spans="18:21" x14ac:dyDescent="0.2">
      <c r="R4027" s="22"/>
      <c r="S4027" s="23"/>
      <c r="T4027" s="100"/>
      <c r="U4027" s="99"/>
    </row>
    <row r="4028" spans="18:21" x14ac:dyDescent="0.2">
      <c r="R4028" s="22"/>
      <c r="S4028" s="23"/>
      <c r="T4028" s="100"/>
      <c r="U4028" s="99"/>
    </row>
    <row r="4029" spans="18:21" x14ac:dyDescent="0.2">
      <c r="R4029" s="22"/>
      <c r="S4029" s="23"/>
      <c r="T4029" s="100"/>
      <c r="U4029" s="99"/>
    </row>
    <row r="4030" spans="18:21" x14ac:dyDescent="0.2">
      <c r="R4030" s="22"/>
      <c r="S4030" s="23"/>
      <c r="T4030" s="100"/>
      <c r="U4030" s="99"/>
    </row>
    <row r="4031" spans="18:21" x14ac:dyDescent="0.2">
      <c r="R4031" s="22"/>
      <c r="S4031" s="23"/>
      <c r="T4031" s="100"/>
      <c r="U4031" s="99"/>
    </row>
    <row r="4032" spans="18:21" x14ac:dyDescent="0.2">
      <c r="R4032" s="22"/>
      <c r="S4032" s="23"/>
      <c r="T4032" s="100"/>
      <c r="U4032" s="99"/>
    </row>
    <row r="4033" spans="18:21" x14ac:dyDescent="0.2">
      <c r="R4033" s="22"/>
      <c r="S4033" s="23"/>
      <c r="T4033" s="100"/>
      <c r="U4033" s="99"/>
    </row>
    <row r="4034" spans="18:21" x14ac:dyDescent="0.2">
      <c r="R4034" s="22"/>
      <c r="S4034" s="23"/>
      <c r="T4034" s="100"/>
      <c r="U4034" s="99"/>
    </row>
    <row r="4035" spans="18:21" x14ac:dyDescent="0.2">
      <c r="R4035" s="22"/>
      <c r="S4035" s="23"/>
      <c r="T4035" s="100"/>
      <c r="U4035" s="99"/>
    </row>
    <row r="4036" spans="18:21" x14ac:dyDescent="0.2">
      <c r="R4036" s="22"/>
      <c r="S4036" s="23"/>
      <c r="T4036" s="100"/>
      <c r="U4036" s="99"/>
    </row>
    <row r="4037" spans="18:21" x14ac:dyDescent="0.2">
      <c r="R4037" s="22"/>
      <c r="S4037" s="23"/>
      <c r="T4037" s="100"/>
      <c r="U4037" s="99"/>
    </row>
    <row r="4038" spans="18:21" x14ac:dyDescent="0.2">
      <c r="R4038" s="22"/>
      <c r="S4038" s="23"/>
      <c r="T4038" s="100"/>
      <c r="U4038" s="99"/>
    </row>
    <row r="4039" spans="18:21" x14ac:dyDescent="0.2">
      <c r="R4039" s="22"/>
      <c r="S4039" s="23"/>
      <c r="T4039" s="100"/>
      <c r="U4039" s="99"/>
    </row>
    <row r="4040" spans="18:21" x14ac:dyDescent="0.2">
      <c r="R4040" s="22"/>
      <c r="S4040" s="23"/>
      <c r="T4040" s="100"/>
      <c r="U4040" s="99"/>
    </row>
    <row r="4041" spans="18:21" x14ac:dyDescent="0.2">
      <c r="R4041" s="22"/>
      <c r="S4041" s="23"/>
      <c r="T4041" s="100"/>
      <c r="U4041" s="99"/>
    </row>
    <row r="4042" spans="18:21" x14ac:dyDescent="0.2">
      <c r="R4042" s="22"/>
      <c r="S4042" s="23"/>
      <c r="T4042" s="100"/>
      <c r="U4042" s="99"/>
    </row>
    <row r="4043" spans="18:21" x14ac:dyDescent="0.2">
      <c r="R4043" s="22"/>
      <c r="S4043" s="23"/>
      <c r="T4043" s="100"/>
      <c r="U4043" s="99"/>
    </row>
    <row r="4044" spans="18:21" x14ac:dyDescent="0.2">
      <c r="R4044" s="22"/>
      <c r="S4044" s="23"/>
      <c r="T4044" s="100"/>
      <c r="U4044" s="99"/>
    </row>
    <row r="4045" spans="18:21" x14ac:dyDescent="0.2">
      <c r="R4045" s="22"/>
      <c r="S4045" s="23"/>
      <c r="T4045" s="100"/>
      <c r="U4045" s="99"/>
    </row>
    <row r="4046" spans="18:21" x14ac:dyDescent="0.2">
      <c r="R4046" s="22"/>
      <c r="S4046" s="23"/>
      <c r="T4046" s="100"/>
      <c r="U4046" s="99"/>
    </row>
    <row r="4047" spans="18:21" x14ac:dyDescent="0.2">
      <c r="R4047" s="22"/>
      <c r="S4047" s="23"/>
      <c r="T4047" s="100"/>
      <c r="U4047" s="99"/>
    </row>
    <row r="4048" spans="18:21" x14ac:dyDescent="0.2">
      <c r="R4048" s="22"/>
      <c r="S4048" s="23"/>
      <c r="T4048" s="100"/>
      <c r="U4048" s="99"/>
    </row>
    <row r="4049" spans="18:21" x14ac:dyDescent="0.2">
      <c r="R4049" s="22"/>
      <c r="S4049" s="23"/>
      <c r="T4049" s="100"/>
      <c r="U4049" s="99"/>
    </row>
    <row r="4050" spans="18:21" x14ac:dyDescent="0.2">
      <c r="R4050" s="22"/>
      <c r="S4050" s="23"/>
      <c r="T4050" s="100"/>
      <c r="U4050" s="99"/>
    </row>
    <row r="4051" spans="18:21" x14ac:dyDescent="0.2">
      <c r="R4051" s="22"/>
      <c r="S4051" s="23"/>
      <c r="T4051" s="100"/>
      <c r="U4051" s="99"/>
    </row>
    <row r="4052" spans="18:21" x14ac:dyDescent="0.2">
      <c r="R4052" s="22"/>
      <c r="S4052" s="23"/>
      <c r="T4052" s="100"/>
      <c r="U4052" s="99"/>
    </row>
    <row r="4053" spans="18:21" x14ac:dyDescent="0.2">
      <c r="R4053" s="22"/>
      <c r="S4053" s="23"/>
      <c r="T4053" s="100"/>
      <c r="U4053" s="99"/>
    </row>
    <row r="4054" spans="18:21" x14ac:dyDescent="0.2">
      <c r="R4054" s="22"/>
      <c r="S4054" s="23"/>
      <c r="T4054" s="100"/>
      <c r="U4054" s="99"/>
    </row>
    <row r="4055" spans="18:21" x14ac:dyDescent="0.2">
      <c r="R4055" s="22"/>
      <c r="S4055" s="23"/>
      <c r="T4055" s="100"/>
      <c r="U4055" s="99"/>
    </row>
    <row r="4056" spans="18:21" x14ac:dyDescent="0.2">
      <c r="R4056" s="22"/>
      <c r="S4056" s="23"/>
      <c r="T4056" s="100"/>
      <c r="U4056" s="99"/>
    </row>
    <row r="4057" spans="18:21" x14ac:dyDescent="0.2">
      <c r="R4057" s="22"/>
      <c r="S4057" s="23"/>
      <c r="T4057" s="100"/>
      <c r="U4057" s="99"/>
    </row>
    <row r="4058" spans="18:21" x14ac:dyDescent="0.2">
      <c r="R4058" s="22"/>
      <c r="S4058" s="23"/>
      <c r="T4058" s="100"/>
      <c r="U4058" s="99"/>
    </row>
    <row r="4059" spans="18:21" x14ac:dyDescent="0.2">
      <c r="R4059" s="22"/>
      <c r="S4059" s="23"/>
      <c r="T4059" s="100"/>
      <c r="U4059" s="99"/>
    </row>
    <row r="4060" spans="18:21" x14ac:dyDescent="0.2">
      <c r="R4060" s="22"/>
      <c r="S4060" s="23"/>
      <c r="T4060" s="100"/>
      <c r="U4060" s="99"/>
    </row>
    <row r="4061" spans="18:21" x14ac:dyDescent="0.2">
      <c r="R4061" s="22"/>
      <c r="S4061" s="23"/>
      <c r="T4061" s="100"/>
      <c r="U4061" s="99"/>
    </row>
    <row r="4062" spans="18:21" x14ac:dyDescent="0.2">
      <c r="R4062" s="22"/>
      <c r="S4062" s="23"/>
      <c r="T4062" s="100"/>
      <c r="U4062" s="99"/>
    </row>
    <row r="4063" spans="18:21" x14ac:dyDescent="0.2">
      <c r="R4063" s="22"/>
      <c r="S4063" s="23"/>
      <c r="T4063" s="100"/>
      <c r="U4063" s="99"/>
    </row>
    <row r="4064" spans="18:21" x14ac:dyDescent="0.2">
      <c r="R4064" s="22"/>
      <c r="S4064" s="23"/>
      <c r="T4064" s="100"/>
      <c r="U4064" s="99"/>
    </row>
    <row r="4065" spans="18:21" x14ac:dyDescent="0.2">
      <c r="R4065" s="22"/>
      <c r="S4065" s="23"/>
      <c r="T4065" s="100"/>
      <c r="U4065" s="99"/>
    </row>
    <row r="4066" spans="18:21" x14ac:dyDescent="0.2">
      <c r="R4066" s="22"/>
      <c r="S4066" s="23"/>
      <c r="T4066" s="100"/>
      <c r="U4066" s="99"/>
    </row>
    <row r="4067" spans="18:21" x14ac:dyDescent="0.2">
      <c r="R4067" s="22"/>
      <c r="S4067" s="23"/>
      <c r="T4067" s="100"/>
      <c r="U4067" s="99"/>
    </row>
    <row r="4068" spans="18:21" x14ac:dyDescent="0.2">
      <c r="R4068" s="22"/>
      <c r="S4068" s="23"/>
      <c r="T4068" s="100"/>
      <c r="U4068" s="99"/>
    </row>
    <row r="4069" spans="18:21" x14ac:dyDescent="0.2">
      <c r="R4069" s="22"/>
      <c r="S4069" s="23"/>
      <c r="T4069" s="100"/>
      <c r="U4069" s="99"/>
    </row>
    <row r="4070" spans="18:21" x14ac:dyDescent="0.2">
      <c r="R4070" s="22"/>
      <c r="S4070" s="23"/>
      <c r="T4070" s="100"/>
      <c r="U4070" s="99"/>
    </row>
    <row r="4071" spans="18:21" x14ac:dyDescent="0.2">
      <c r="R4071" s="22"/>
      <c r="S4071" s="23"/>
      <c r="T4071" s="100"/>
      <c r="U4071" s="99"/>
    </row>
    <row r="4072" spans="18:21" x14ac:dyDescent="0.2">
      <c r="R4072" s="22"/>
      <c r="S4072" s="23"/>
      <c r="T4072" s="100"/>
      <c r="U4072" s="99"/>
    </row>
    <row r="4073" spans="18:21" x14ac:dyDescent="0.2">
      <c r="R4073" s="22"/>
      <c r="S4073" s="23"/>
      <c r="T4073" s="100"/>
      <c r="U4073" s="99"/>
    </row>
    <row r="4074" spans="18:21" x14ac:dyDescent="0.2">
      <c r="R4074" s="22"/>
      <c r="S4074" s="23"/>
      <c r="T4074" s="100"/>
      <c r="U4074" s="99"/>
    </row>
    <row r="4075" spans="18:21" x14ac:dyDescent="0.2">
      <c r="R4075" s="22"/>
      <c r="S4075" s="23"/>
      <c r="T4075" s="100"/>
      <c r="U4075" s="99"/>
    </row>
    <row r="4076" spans="18:21" x14ac:dyDescent="0.2">
      <c r="R4076" s="22"/>
      <c r="S4076" s="23"/>
      <c r="T4076" s="100"/>
      <c r="U4076" s="99"/>
    </row>
    <row r="4077" spans="18:21" x14ac:dyDescent="0.2">
      <c r="R4077" s="22"/>
      <c r="S4077" s="23"/>
      <c r="T4077" s="100"/>
      <c r="U4077" s="99"/>
    </row>
    <row r="4078" spans="18:21" x14ac:dyDescent="0.2">
      <c r="R4078" s="22"/>
      <c r="S4078" s="23"/>
      <c r="T4078" s="100"/>
      <c r="U4078" s="99"/>
    </row>
    <row r="4079" spans="18:21" x14ac:dyDescent="0.2">
      <c r="R4079" s="22"/>
      <c r="S4079" s="23"/>
      <c r="T4079" s="100"/>
      <c r="U4079" s="99"/>
    </row>
    <row r="4080" spans="18:21" x14ac:dyDescent="0.2">
      <c r="R4080" s="22"/>
      <c r="S4080" s="23"/>
      <c r="T4080" s="100"/>
      <c r="U4080" s="99"/>
    </row>
    <row r="4081" spans="18:21" x14ac:dyDescent="0.2">
      <c r="R4081" s="22"/>
      <c r="S4081" s="23"/>
      <c r="T4081" s="100"/>
      <c r="U4081" s="99"/>
    </row>
    <row r="4082" spans="18:21" x14ac:dyDescent="0.2">
      <c r="R4082" s="22"/>
      <c r="S4082" s="23"/>
      <c r="T4082" s="100"/>
      <c r="U4082" s="99"/>
    </row>
    <row r="4083" spans="18:21" x14ac:dyDescent="0.2">
      <c r="R4083" s="22"/>
      <c r="S4083" s="23"/>
      <c r="T4083" s="100"/>
      <c r="U4083" s="99"/>
    </row>
    <row r="4084" spans="18:21" x14ac:dyDescent="0.2">
      <c r="R4084" s="22"/>
      <c r="S4084" s="23"/>
      <c r="T4084" s="100"/>
      <c r="U4084" s="99"/>
    </row>
    <row r="4085" spans="18:21" x14ac:dyDescent="0.2">
      <c r="R4085" s="22"/>
      <c r="S4085" s="23"/>
      <c r="T4085" s="100"/>
      <c r="U4085" s="99"/>
    </row>
    <row r="4086" spans="18:21" x14ac:dyDescent="0.2">
      <c r="R4086" s="22"/>
      <c r="S4086" s="23"/>
      <c r="T4086" s="100"/>
      <c r="U4086" s="99"/>
    </row>
    <row r="4087" spans="18:21" x14ac:dyDescent="0.2">
      <c r="R4087" s="22"/>
      <c r="S4087" s="23"/>
      <c r="T4087" s="100"/>
      <c r="U4087" s="99"/>
    </row>
    <row r="4088" spans="18:21" x14ac:dyDescent="0.2">
      <c r="R4088" s="22"/>
      <c r="S4088" s="23"/>
      <c r="T4088" s="100"/>
      <c r="U4088" s="99"/>
    </row>
    <row r="4089" spans="18:21" x14ac:dyDescent="0.2">
      <c r="R4089" s="22"/>
      <c r="S4089" s="23"/>
      <c r="T4089" s="100"/>
      <c r="U4089" s="99"/>
    </row>
    <row r="4090" spans="18:21" x14ac:dyDescent="0.2">
      <c r="R4090" s="22"/>
      <c r="S4090" s="23"/>
      <c r="T4090" s="100"/>
      <c r="U4090" s="99"/>
    </row>
    <row r="4091" spans="18:21" x14ac:dyDescent="0.2">
      <c r="R4091" s="22"/>
      <c r="S4091" s="23"/>
      <c r="T4091" s="100"/>
      <c r="U4091" s="99"/>
    </row>
    <row r="4092" spans="18:21" x14ac:dyDescent="0.2">
      <c r="R4092" s="22"/>
      <c r="S4092" s="23"/>
      <c r="T4092" s="100"/>
      <c r="U4092" s="99"/>
    </row>
    <row r="4093" spans="18:21" x14ac:dyDescent="0.2">
      <c r="R4093" s="22"/>
      <c r="S4093" s="23"/>
      <c r="T4093" s="100"/>
      <c r="U4093" s="99"/>
    </row>
    <row r="4094" spans="18:21" x14ac:dyDescent="0.2">
      <c r="R4094" s="22"/>
      <c r="S4094" s="23"/>
      <c r="T4094" s="100"/>
      <c r="U4094" s="99"/>
    </row>
    <row r="4095" spans="18:21" x14ac:dyDescent="0.2">
      <c r="R4095" s="22"/>
      <c r="S4095" s="23"/>
      <c r="T4095" s="100"/>
      <c r="U4095" s="99"/>
    </row>
    <row r="4096" spans="18:21" x14ac:dyDescent="0.2">
      <c r="R4096" s="22"/>
      <c r="S4096" s="23"/>
      <c r="T4096" s="100"/>
      <c r="U4096" s="99"/>
    </row>
    <row r="4097" spans="18:21" x14ac:dyDescent="0.2">
      <c r="R4097" s="22"/>
      <c r="S4097" s="23"/>
      <c r="T4097" s="100"/>
      <c r="U4097" s="99"/>
    </row>
    <row r="4098" spans="18:21" x14ac:dyDescent="0.2">
      <c r="R4098" s="22"/>
      <c r="S4098" s="23"/>
      <c r="T4098" s="100"/>
      <c r="U4098" s="99"/>
    </row>
    <row r="4099" spans="18:21" x14ac:dyDescent="0.2">
      <c r="R4099" s="22"/>
      <c r="S4099" s="23"/>
      <c r="T4099" s="100"/>
      <c r="U4099" s="99"/>
    </row>
    <row r="4100" spans="18:21" x14ac:dyDescent="0.2">
      <c r="R4100" s="22"/>
      <c r="S4100" s="23"/>
      <c r="T4100" s="100"/>
      <c r="U4100" s="99"/>
    </row>
    <row r="4101" spans="18:21" x14ac:dyDescent="0.2">
      <c r="R4101" s="22"/>
      <c r="S4101" s="23"/>
      <c r="T4101" s="100"/>
      <c r="U4101" s="99"/>
    </row>
    <row r="4102" spans="18:21" x14ac:dyDescent="0.2">
      <c r="R4102" s="22"/>
      <c r="S4102" s="23"/>
      <c r="T4102" s="100"/>
      <c r="U4102" s="99"/>
    </row>
    <row r="4103" spans="18:21" x14ac:dyDescent="0.2">
      <c r="R4103" s="22"/>
      <c r="S4103" s="23"/>
      <c r="T4103" s="100"/>
      <c r="U4103" s="99"/>
    </row>
    <row r="4104" spans="18:21" x14ac:dyDescent="0.2">
      <c r="R4104" s="22"/>
      <c r="S4104" s="23"/>
      <c r="T4104" s="100"/>
      <c r="U4104" s="99"/>
    </row>
    <row r="4105" spans="18:21" x14ac:dyDescent="0.2">
      <c r="R4105" s="22"/>
      <c r="S4105" s="23"/>
      <c r="T4105" s="100"/>
      <c r="U4105" s="99"/>
    </row>
    <row r="4106" spans="18:21" x14ac:dyDescent="0.2">
      <c r="R4106" s="22"/>
      <c r="S4106" s="23"/>
      <c r="T4106" s="100"/>
      <c r="U4106" s="99"/>
    </row>
    <row r="4107" spans="18:21" x14ac:dyDescent="0.2">
      <c r="R4107" s="22"/>
      <c r="S4107" s="23"/>
      <c r="T4107" s="100"/>
      <c r="U4107" s="99"/>
    </row>
    <row r="4108" spans="18:21" x14ac:dyDescent="0.2">
      <c r="R4108" s="22"/>
      <c r="S4108" s="23"/>
      <c r="T4108" s="100"/>
      <c r="U4108" s="99"/>
    </row>
    <row r="4109" spans="18:21" x14ac:dyDescent="0.2">
      <c r="R4109" s="22"/>
      <c r="S4109" s="23"/>
      <c r="T4109" s="100"/>
      <c r="U4109" s="99"/>
    </row>
    <row r="4110" spans="18:21" x14ac:dyDescent="0.2">
      <c r="R4110" s="22"/>
      <c r="S4110" s="23"/>
      <c r="T4110" s="100"/>
      <c r="U4110" s="99"/>
    </row>
    <row r="4111" spans="18:21" x14ac:dyDescent="0.2">
      <c r="R4111" s="22"/>
      <c r="S4111" s="23"/>
      <c r="T4111" s="100"/>
      <c r="U4111" s="99"/>
    </row>
    <row r="4112" spans="18:21" x14ac:dyDescent="0.2">
      <c r="R4112" s="22"/>
      <c r="S4112" s="23"/>
      <c r="T4112" s="100"/>
      <c r="U4112" s="99"/>
    </row>
    <row r="4113" spans="18:21" x14ac:dyDescent="0.2">
      <c r="R4113" s="22"/>
      <c r="S4113" s="23"/>
      <c r="T4113" s="100"/>
      <c r="U4113" s="99"/>
    </row>
    <row r="4114" spans="18:21" x14ac:dyDescent="0.2">
      <c r="R4114" s="22"/>
      <c r="S4114" s="23"/>
      <c r="T4114" s="100"/>
      <c r="U4114" s="99"/>
    </row>
    <row r="4115" spans="18:21" x14ac:dyDescent="0.2">
      <c r="R4115" s="22"/>
      <c r="S4115" s="23"/>
      <c r="T4115" s="100"/>
      <c r="U4115" s="99"/>
    </row>
    <row r="4116" spans="18:21" x14ac:dyDescent="0.2">
      <c r="R4116" s="22"/>
      <c r="S4116" s="23"/>
      <c r="T4116" s="100"/>
      <c r="U4116" s="99"/>
    </row>
    <row r="4117" spans="18:21" x14ac:dyDescent="0.2">
      <c r="R4117" s="22"/>
      <c r="S4117" s="23"/>
      <c r="T4117" s="100"/>
      <c r="U4117" s="99"/>
    </row>
    <row r="4118" spans="18:21" x14ac:dyDescent="0.2">
      <c r="R4118" s="22"/>
      <c r="S4118" s="23"/>
      <c r="T4118" s="100"/>
      <c r="U4118" s="99"/>
    </row>
    <row r="4119" spans="18:21" x14ac:dyDescent="0.2">
      <c r="R4119" s="22"/>
      <c r="S4119" s="23"/>
      <c r="T4119" s="100"/>
      <c r="U4119" s="99"/>
    </row>
    <row r="4120" spans="18:21" x14ac:dyDescent="0.2">
      <c r="R4120" s="22"/>
      <c r="S4120" s="23"/>
      <c r="T4120" s="100"/>
      <c r="U4120" s="99"/>
    </row>
    <row r="4121" spans="18:21" x14ac:dyDescent="0.2">
      <c r="R4121" s="22"/>
      <c r="S4121" s="23"/>
      <c r="T4121" s="100"/>
      <c r="U4121" s="99"/>
    </row>
    <row r="4122" spans="18:21" x14ac:dyDescent="0.2">
      <c r="R4122" s="22"/>
      <c r="S4122" s="23"/>
      <c r="T4122" s="100"/>
      <c r="U4122" s="99"/>
    </row>
    <row r="4123" spans="18:21" x14ac:dyDescent="0.2">
      <c r="R4123" s="22"/>
      <c r="S4123" s="23"/>
      <c r="T4123" s="100"/>
      <c r="U4123" s="99"/>
    </row>
    <row r="4124" spans="18:21" x14ac:dyDescent="0.2">
      <c r="R4124" s="22"/>
      <c r="S4124" s="23"/>
      <c r="T4124" s="100"/>
      <c r="U4124" s="99"/>
    </row>
    <row r="4125" spans="18:21" x14ac:dyDescent="0.2">
      <c r="R4125" s="22"/>
      <c r="S4125" s="23"/>
      <c r="T4125" s="100"/>
      <c r="U4125" s="99"/>
    </row>
    <row r="4126" spans="18:21" x14ac:dyDescent="0.2">
      <c r="R4126" s="22"/>
      <c r="S4126" s="23"/>
      <c r="T4126" s="100"/>
      <c r="U4126" s="99"/>
    </row>
    <row r="4127" spans="18:21" x14ac:dyDescent="0.2">
      <c r="R4127" s="22"/>
      <c r="S4127" s="23"/>
      <c r="T4127" s="100"/>
      <c r="U4127" s="99"/>
    </row>
    <row r="4128" spans="18:21" x14ac:dyDescent="0.2">
      <c r="R4128" s="22"/>
      <c r="S4128" s="23"/>
      <c r="T4128" s="100"/>
      <c r="U4128" s="99"/>
    </row>
    <row r="4129" spans="18:21" x14ac:dyDescent="0.2">
      <c r="R4129" s="22"/>
      <c r="S4129" s="23"/>
      <c r="T4129" s="100"/>
      <c r="U4129" s="99"/>
    </row>
    <row r="4130" spans="18:21" x14ac:dyDescent="0.2">
      <c r="R4130" s="22"/>
      <c r="S4130" s="23"/>
      <c r="T4130" s="100"/>
      <c r="U4130" s="99"/>
    </row>
    <row r="4131" spans="18:21" x14ac:dyDescent="0.2">
      <c r="R4131" s="22"/>
      <c r="S4131" s="23"/>
      <c r="T4131" s="100"/>
      <c r="U4131" s="99"/>
    </row>
    <row r="4132" spans="18:21" x14ac:dyDescent="0.2">
      <c r="R4132" s="22"/>
      <c r="S4132" s="23"/>
      <c r="T4132" s="100"/>
      <c r="U4132" s="99"/>
    </row>
    <row r="4133" spans="18:21" x14ac:dyDescent="0.2">
      <c r="R4133" s="22"/>
      <c r="S4133" s="23"/>
      <c r="T4133" s="100"/>
      <c r="U4133" s="99"/>
    </row>
    <row r="4134" spans="18:21" x14ac:dyDescent="0.2">
      <c r="R4134" s="22"/>
      <c r="S4134" s="23"/>
      <c r="T4134" s="100"/>
      <c r="U4134" s="99"/>
    </row>
    <row r="4135" spans="18:21" x14ac:dyDescent="0.2">
      <c r="R4135" s="22"/>
      <c r="S4135" s="23"/>
      <c r="T4135" s="100"/>
      <c r="U4135" s="99"/>
    </row>
    <row r="4136" spans="18:21" x14ac:dyDescent="0.2">
      <c r="R4136" s="22"/>
      <c r="S4136" s="23"/>
      <c r="T4136" s="100"/>
      <c r="U4136" s="99"/>
    </row>
    <row r="4137" spans="18:21" x14ac:dyDescent="0.2">
      <c r="R4137" s="22"/>
      <c r="S4137" s="23"/>
      <c r="T4137" s="100"/>
      <c r="U4137" s="99"/>
    </row>
    <row r="4138" spans="18:21" x14ac:dyDescent="0.2">
      <c r="R4138" s="22"/>
      <c r="S4138" s="23"/>
      <c r="T4138" s="100"/>
      <c r="U4138" s="99"/>
    </row>
    <row r="4139" spans="18:21" x14ac:dyDescent="0.2">
      <c r="R4139" s="22"/>
      <c r="S4139" s="23"/>
      <c r="T4139" s="100"/>
      <c r="U4139" s="99"/>
    </row>
    <row r="4140" spans="18:21" x14ac:dyDescent="0.2">
      <c r="R4140" s="22"/>
      <c r="S4140" s="23"/>
      <c r="T4140" s="100"/>
      <c r="U4140" s="99"/>
    </row>
    <row r="4141" spans="18:21" x14ac:dyDescent="0.2">
      <c r="R4141" s="22"/>
      <c r="S4141" s="23"/>
      <c r="T4141" s="100"/>
      <c r="U4141" s="99"/>
    </row>
    <row r="4142" spans="18:21" x14ac:dyDescent="0.2">
      <c r="R4142" s="22"/>
      <c r="S4142" s="23"/>
      <c r="T4142" s="100"/>
      <c r="U4142" s="99"/>
    </row>
    <row r="4143" spans="18:21" x14ac:dyDescent="0.2">
      <c r="R4143" s="22"/>
      <c r="S4143" s="23"/>
      <c r="T4143" s="100"/>
      <c r="U4143" s="99"/>
    </row>
    <row r="4144" spans="18:21" x14ac:dyDescent="0.2">
      <c r="R4144" s="22"/>
      <c r="S4144" s="23"/>
      <c r="T4144" s="100"/>
      <c r="U4144" s="99"/>
    </row>
    <row r="4145" spans="18:21" x14ac:dyDescent="0.2">
      <c r="R4145" s="22"/>
      <c r="S4145" s="23"/>
      <c r="T4145" s="100"/>
      <c r="U4145" s="99"/>
    </row>
    <row r="4146" spans="18:21" x14ac:dyDescent="0.2">
      <c r="R4146" s="22"/>
      <c r="S4146" s="23"/>
      <c r="T4146" s="100"/>
      <c r="U4146" s="99"/>
    </row>
    <row r="4147" spans="18:21" x14ac:dyDescent="0.2">
      <c r="R4147" s="22"/>
      <c r="S4147" s="23"/>
      <c r="T4147" s="100"/>
      <c r="U4147" s="99"/>
    </row>
    <row r="4148" spans="18:21" x14ac:dyDescent="0.2">
      <c r="R4148" s="22"/>
      <c r="S4148" s="23"/>
      <c r="T4148" s="100"/>
      <c r="U4148" s="99"/>
    </row>
    <row r="4149" spans="18:21" x14ac:dyDescent="0.2">
      <c r="R4149" s="22"/>
      <c r="S4149" s="23"/>
      <c r="T4149" s="100"/>
      <c r="U4149" s="99"/>
    </row>
    <row r="4150" spans="18:21" x14ac:dyDescent="0.2">
      <c r="R4150" s="22"/>
      <c r="S4150" s="23"/>
      <c r="T4150" s="100"/>
      <c r="U4150" s="99"/>
    </row>
    <row r="4151" spans="18:21" x14ac:dyDescent="0.2">
      <c r="R4151" s="22"/>
      <c r="S4151" s="23"/>
      <c r="T4151" s="100"/>
      <c r="U4151" s="99"/>
    </row>
    <row r="4152" spans="18:21" x14ac:dyDescent="0.2">
      <c r="R4152" s="22"/>
      <c r="S4152" s="23"/>
      <c r="T4152" s="100"/>
      <c r="U4152" s="99"/>
    </row>
    <row r="4153" spans="18:21" x14ac:dyDescent="0.2">
      <c r="R4153" s="22"/>
      <c r="S4153" s="23"/>
      <c r="T4153" s="100"/>
      <c r="U4153" s="99"/>
    </row>
    <row r="4154" spans="18:21" x14ac:dyDescent="0.2">
      <c r="R4154" s="22"/>
      <c r="S4154" s="23"/>
      <c r="T4154" s="100"/>
      <c r="U4154" s="99"/>
    </row>
    <row r="4155" spans="18:21" x14ac:dyDescent="0.2">
      <c r="R4155" s="22"/>
      <c r="S4155" s="23"/>
      <c r="T4155" s="100"/>
      <c r="U4155" s="99"/>
    </row>
    <row r="4156" spans="18:21" x14ac:dyDescent="0.2">
      <c r="R4156" s="22"/>
      <c r="S4156" s="23"/>
      <c r="T4156" s="100"/>
      <c r="U4156" s="99"/>
    </row>
    <row r="4157" spans="18:21" x14ac:dyDescent="0.2">
      <c r="R4157" s="22"/>
      <c r="S4157" s="23"/>
      <c r="T4157" s="100"/>
      <c r="U4157" s="99"/>
    </row>
    <row r="4158" spans="18:21" x14ac:dyDescent="0.2">
      <c r="R4158" s="22"/>
      <c r="S4158" s="23"/>
      <c r="T4158" s="100"/>
      <c r="U4158" s="99"/>
    </row>
    <row r="4159" spans="18:21" x14ac:dyDescent="0.2">
      <c r="R4159" s="22"/>
      <c r="S4159" s="23"/>
      <c r="T4159" s="100"/>
      <c r="U4159" s="99"/>
    </row>
    <row r="4160" spans="18:21" x14ac:dyDescent="0.2">
      <c r="R4160" s="22"/>
      <c r="S4160" s="23"/>
      <c r="T4160" s="100"/>
      <c r="U4160" s="99"/>
    </row>
    <row r="4161" spans="18:21" x14ac:dyDescent="0.2">
      <c r="R4161" s="22"/>
      <c r="S4161" s="23"/>
      <c r="T4161" s="100"/>
      <c r="U4161" s="99"/>
    </row>
    <row r="4162" spans="18:21" x14ac:dyDescent="0.2">
      <c r="R4162" s="22"/>
      <c r="S4162" s="23"/>
      <c r="T4162" s="100"/>
      <c r="U4162" s="99"/>
    </row>
    <row r="4163" spans="18:21" x14ac:dyDescent="0.2">
      <c r="R4163" s="22"/>
      <c r="S4163" s="23"/>
      <c r="T4163" s="100"/>
      <c r="U4163" s="99"/>
    </row>
    <row r="4164" spans="18:21" x14ac:dyDescent="0.2">
      <c r="R4164" s="22"/>
      <c r="S4164" s="23"/>
      <c r="T4164" s="100"/>
      <c r="U4164" s="99"/>
    </row>
    <row r="4165" spans="18:21" x14ac:dyDescent="0.2">
      <c r="R4165" s="22"/>
      <c r="S4165" s="23"/>
      <c r="T4165" s="100"/>
      <c r="U4165" s="99"/>
    </row>
    <row r="4166" spans="18:21" x14ac:dyDescent="0.2">
      <c r="R4166" s="22"/>
      <c r="S4166" s="23"/>
      <c r="T4166" s="100"/>
      <c r="U4166" s="99"/>
    </row>
    <row r="4167" spans="18:21" x14ac:dyDescent="0.2">
      <c r="R4167" s="22"/>
      <c r="S4167" s="23"/>
      <c r="T4167" s="100"/>
      <c r="U4167" s="99"/>
    </row>
    <row r="4168" spans="18:21" x14ac:dyDescent="0.2">
      <c r="R4168" s="22"/>
      <c r="S4168" s="23"/>
      <c r="T4168" s="100"/>
      <c r="U4168" s="99"/>
    </row>
    <row r="4169" spans="18:21" x14ac:dyDescent="0.2">
      <c r="R4169" s="22"/>
      <c r="S4169" s="23"/>
      <c r="T4169" s="100"/>
      <c r="U4169" s="99"/>
    </row>
    <row r="4170" spans="18:21" x14ac:dyDescent="0.2">
      <c r="R4170" s="22"/>
      <c r="S4170" s="23"/>
      <c r="T4170" s="100"/>
      <c r="U4170" s="99"/>
    </row>
    <row r="4171" spans="18:21" x14ac:dyDescent="0.2">
      <c r="R4171" s="22"/>
      <c r="S4171" s="23"/>
      <c r="T4171" s="100"/>
      <c r="U4171" s="99"/>
    </row>
    <row r="4172" spans="18:21" x14ac:dyDescent="0.2">
      <c r="R4172" s="22"/>
      <c r="S4172" s="23"/>
      <c r="T4172" s="100"/>
      <c r="U4172" s="99"/>
    </row>
    <row r="4173" spans="18:21" x14ac:dyDescent="0.2">
      <c r="R4173" s="22"/>
      <c r="S4173" s="23"/>
      <c r="T4173" s="100"/>
      <c r="U4173" s="99"/>
    </row>
    <row r="4174" spans="18:21" x14ac:dyDescent="0.2">
      <c r="R4174" s="22"/>
      <c r="S4174" s="23"/>
      <c r="T4174" s="100"/>
      <c r="U4174" s="99"/>
    </row>
    <row r="4175" spans="18:21" x14ac:dyDescent="0.2">
      <c r="R4175" s="22"/>
      <c r="S4175" s="23"/>
      <c r="T4175" s="100"/>
      <c r="U4175" s="99"/>
    </row>
    <row r="4176" spans="18:21" x14ac:dyDescent="0.2">
      <c r="R4176" s="22"/>
      <c r="S4176" s="23"/>
      <c r="T4176" s="100"/>
      <c r="U4176" s="99"/>
    </row>
    <row r="4177" spans="18:21" x14ac:dyDescent="0.2">
      <c r="R4177" s="22"/>
      <c r="S4177" s="23"/>
      <c r="T4177" s="100"/>
      <c r="U4177" s="99"/>
    </row>
    <row r="4178" spans="18:21" x14ac:dyDescent="0.2">
      <c r="R4178" s="22"/>
      <c r="S4178" s="23"/>
      <c r="T4178" s="100"/>
      <c r="U4178" s="99"/>
    </row>
    <row r="4179" spans="18:21" x14ac:dyDescent="0.2">
      <c r="R4179" s="22"/>
      <c r="S4179" s="23"/>
      <c r="T4179" s="100"/>
      <c r="U4179" s="99"/>
    </row>
    <row r="4180" spans="18:21" x14ac:dyDescent="0.2">
      <c r="R4180" s="22"/>
      <c r="S4180" s="23"/>
      <c r="T4180" s="100"/>
      <c r="U4180" s="99"/>
    </row>
    <row r="4181" spans="18:21" x14ac:dyDescent="0.2">
      <c r="R4181" s="22"/>
      <c r="S4181" s="23"/>
      <c r="T4181" s="100"/>
      <c r="U4181" s="99"/>
    </row>
    <row r="4182" spans="18:21" x14ac:dyDescent="0.2">
      <c r="R4182" s="22"/>
      <c r="S4182" s="23"/>
      <c r="T4182" s="100"/>
      <c r="U4182" s="99"/>
    </row>
    <row r="4183" spans="18:21" x14ac:dyDescent="0.2">
      <c r="R4183" s="22"/>
      <c r="S4183" s="23"/>
      <c r="T4183" s="100"/>
      <c r="U4183" s="99"/>
    </row>
    <row r="4184" spans="18:21" x14ac:dyDescent="0.2">
      <c r="R4184" s="22"/>
      <c r="S4184" s="23"/>
      <c r="T4184" s="100"/>
      <c r="U4184" s="99"/>
    </row>
    <row r="4185" spans="18:21" x14ac:dyDescent="0.2">
      <c r="R4185" s="22"/>
      <c r="S4185" s="23"/>
      <c r="T4185" s="100"/>
      <c r="U4185" s="99"/>
    </row>
    <row r="4186" spans="18:21" x14ac:dyDescent="0.2">
      <c r="R4186" s="22"/>
      <c r="S4186" s="23"/>
      <c r="T4186" s="100"/>
      <c r="U4186" s="99"/>
    </row>
    <row r="4187" spans="18:21" x14ac:dyDescent="0.2">
      <c r="R4187" s="22"/>
      <c r="S4187" s="23"/>
      <c r="T4187" s="100"/>
      <c r="U4187" s="99"/>
    </row>
    <row r="4188" spans="18:21" x14ac:dyDescent="0.2">
      <c r="R4188" s="22"/>
      <c r="S4188" s="23"/>
      <c r="T4188" s="100"/>
      <c r="U4188" s="99"/>
    </row>
    <row r="4189" spans="18:21" x14ac:dyDescent="0.2">
      <c r="R4189" s="22"/>
      <c r="S4189" s="23"/>
      <c r="T4189" s="100"/>
      <c r="U4189" s="99"/>
    </row>
    <row r="4190" spans="18:21" x14ac:dyDescent="0.2">
      <c r="R4190" s="22"/>
      <c r="S4190" s="23"/>
      <c r="T4190" s="100"/>
      <c r="U4190" s="99"/>
    </row>
    <row r="4191" spans="18:21" x14ac:dyDescent="0.2">
      <c r="R4191" s="22"/>
      <c r="S4191" s="23"/>
      <c r="T4191" s="100"/>
      <c r="U4191" s="99"/>
    </row>
    <row r="4192" spans="18:21" x14ac:dyDescent="0.2">
      <c r="R4192" s="22"/>
      <c r="S4192" s="23"/>
      <c r="T4192" s="100"/>
      <c r="U4192" s="99"/>
    </row>
    <row r="4193" spans="18:21" x14ac:dyDescent="0.2">
      <c r="R4193" s="22"/>
      <c r="S4193" s="23"/>
      <c r="T4193" s="100"/>
      <c r="U4193" s="99"/>
    </row>
    <row r="4194" spans="18:21" x14ac:dyDescent="0.2">
      <c r="R4194" s="22"/>
      <c r="S4194" s="23"/>
      <c r="T4194" s="100"/>
      <c r="U4194" s="99"/>
    </row>
    <row r="4195" spans="18:21" x14ac:dyDescent="0.2">
      <c r="R4195" s="22"/>
      <c r="S4195" s="23"/>
      <c r="T4195" s="100"/>
      <c r="U4195" s="99"/>
    </row>
    <row r="4196" spans="18:21" x14ac:dyDescent="0.2">
      <c r="R4196" s="22"/>
      <c r="S4196" s="23"/>
      <c r="T4196" s="100"/>
      <c r="U4196" s="99"/>
    </row>
    <row r="4197" spans="18:21" x14ac:dyDescent="0.2">
      <c r="R4197" s="22"/>
      <c r="S4197" s="23"/>
      <c r="T4197" s="100"/>
      <c r="U4197" s="99"/>
    </row>
    <row r="4198" spans="18:21" x14ac:dyDescent="0.2">
      <c r="R4198" s="22"/>
      <c r="S4198" s="23"/>
      <c r="T4198" s="100"/>
      <c r="U4198" s="99"/>
    </row>
    <row r="4199" spans="18:21" x14ac:dyDescent="0.2">
      <c r="R4199" s="22"/>
      <c r="S4199" s="23"/>
      <c r="T4199" s="100"/>
      <c r="U4199" s="99"/>
    </row>
    <row r="4200" spans="18:21" x14ac:dyDescent="0.2">
      <c r="R4200" s="22"/>
      <c r="S4200" s="23"/>
      <c r="T4200" s="100"/>
      <c r="U4200" s="99"/>
    </row>
    <row r="4201" spans="18:21" x14ac:dyDescent="0.2">
      <c r="R4201" s="22"/>
      <c r="S4201" s="23"/>
      <c r="T4201" s="100"/>
      <c r="U4201" s="99"/>
    </row>
    <row r="4202" spans="18:21" x14ac:dyDescent="0.2">
      <c r="R4202" s="22"/>
      <c r="S4202" s="23"/>
      <c r="T4202" s="100"/>
      <c r="U4202" s="99"/>
    </row>
    <row r="4203" spans="18:21" x14ac:dyDescent="0.2">
      <c r="R4203" s="22"/>
      <c r="S4203" s="23"/>
      <c r="T4203" s="100"/>
      <c r="U4203" s="99"/>
    </row>
    <row r="4204" spans="18:21" x14ac:dyDescent="0.2">
      <c r="R4204" s="22"/>
      <c r="S4204" s="23"/>
      <c r="T4204" s="100"/>
      <c r="U4204" s="99"/>
    </row>
    <row r="4205" spans="18:21" x14ac:dyDescent="0.2">
      <c r="R4205" s="22"/>
      <c r="S4205" s="23"/>
      <c r="T4205" s="100"/>
      <c r="U4205" s="99"/>
    </row>
    <row r="4206" spans="18:21" x14ac:dyDescent="0.2">
      <c r="R4206" s="22"/>
      <c r="S4206" s="23"/>
      <c r="T4206" s="100"/>
      <c r="U4206" s="99"/>
    </row>
    <row r="4207" spans="18:21" x14ac:dyDescent="0.2">
      <c r="R4207" s="22"/>
      <c r="S4207" s="23"/>
      <c r="T4207" s="100"/>
      <c r="U4207" s="99"/>
    </row>
    <row r="4208" spans="18:21" x14ac:dyDescent="0.2">
      <c r="R4208" s="22"/>
      <c r="S4208" s="23"/>
      <c r="T4208" s="100"/>
      <c r="U4208" s="99"/>
    </row>
    <row r="4209" spans="18:21" x14ac:dyDescent="0.2">
      <c r="R4209" s="22"/>
      <c r="S4209" s="23"/>
      <c r="T4209" s="100"/>
      <c r="U4209" s="99"/>
    </row>
    <row r="4210" spans="18:21" x14ac:dyDescent="0.2">
      <c r="R4210" s="22"/>
      <c r="S4210" s="23"/>
      <c r="T4210" s="100"/>
      <c r="U4210" s="99"/>
    </row>
    <row r="4211" spans="18:21" x14ac:dyDescent="0.2">
      <c r="R4211" s="22"/>
      <c r="S4211" s="23"/>
      <c r="T4211" s="100"/>
      <c r="U4211" s="99"/>
    </row>
    <row r="4212" spans="18:21" x14ac:dyDescent="0.2">
      <c r="R4212" s="22"/>
      <c r="S4212" s="23"/>
      <c r="T4212" s="100"/>
      <c r="U4212" s="99"/>
    </row>
    <row r="4213" spans="18:21" x14ac:dyDescent="0.2">
      <c r="R4213" s="22"/>
      <c r="S4213" s="23"/>
      <c r="T4213" s="100"/>
      <c r="U4213" s="99"/>
    </row>
    <row r="4214" spans="18:21" x14ac:dyDescent="0.2">
      <c r="R4214" s="22"/>
      <c r="S4214" s="23"/>
      <c r="T4214" s="100"/>
      <c r="U4214" s="99"/>
    </row>
    <row r="4215" spans="18:21" x14ac:dyDescent="0.2">
      <c r="R4215" s="22"/>
      <c r="S4215" s="23"/>
      <c r="T4215" s="100"/>
      <c r="U4215" s="99"/>
    </row>
    <row r="4216" spans="18:21" x14ac:dyDescent="0.2">
      <c r="R4216" s="22"/>
      <c r="S4216" s="23"/>
      <c r="T4216" s="100"/>
      <c r="U4216" s="99"/>
    </row>
    <row r="4217" spans="18:21" x14ac:dyDescent="0.2">
      <c r="R4217" s="22"/>
      <c r="S4217" s="23"/>
      <c r="T4217" s="100"/>
      <c r="U4217" s="99"/>
    </row>
    <row r="4218" spans="18:21" x14ac:dyDescent="0.2">
      <c r="R4218" s="22"/>
      <c r="S4218" s="23"/>
      <c r="T4218" s="100"/>
      <c r="U4218" s="99"/>
    </row>
    <row r="4219" spans="18:21" x14ac:dyDescent="0.2">
      <c r="R4219" s="22"/>
      <c r="S4219" s="23"/>
      <c r="T4219" s="100"/>
      <c r="U4219" s="99"/>
    </row>
    <row r="4220" spans="18:21" x14ac:dyDescent="0.2">
      <c r="R4220" s="22"/>
      <c r="S4220" s="23"/>
      <c r="T4220" s="100"/>
      <c r="U4220" s="99"/>
    </row>
    <row r="4221" spans="18:21" x14ac:dyDescent="0.2">
      <c r="R4221" s="22"/>
      <c r="S4221" s="23"/>
      <c r="T4221" s="100"/>
      <c r="U4221" s="99"/>
    </row>
    <row r="4222" spans="18:21" x14ac:dyDescent="0.2">
      <c r="R4222" s="22"/>
      <c r="S4222" s="23"/>
      <c r="T4222" s="100"/>
      <c r="U4222" s="99"/>
    </row>
    <row r="4223" spans="18:21" x14ac:dyDescent="0.2">
      <c r="R4223" s="22"/>
      <c r="S4223" s="23"/>
      <c r="T4223" s="100"/>
      <c r="U4223" s="99"/>
    </row>
    <row r="4224" spans="18:21" x14ac:dyDescent="0.2">
      <c r="R4224" s="22"/>
      <c r="S4224" s="23"/>
      <c r="T4224" s="100"/>
      <c r="U4224" s="99"/>
    </row>
    <row r="4225" spans="18:21" x14ac:dyDescent="0.2">
      <c r="R4225" s="22"/>
      <c r="S4225" s="23"/>
      <c r="T4225" s="100"/>
      <c r="U4225" s="99"/>
    </row>
    <row r="4226" spans="18:21" x14ac:dyDescent="0.2">
      <c r="R4226" s="22"/>
      <c r="S4226" s="23"/>
      <c r="T4226" s="100"/>
      <c r="U4226" s="99"/>
    </row>
    <row r="4227" spans="18:21" x14ac:dyDescent="0.2">
      <c r="R4227" s="22"/>
      <c r="S4227" s="23"/>
      <c r="T4227" s="100"/>
      <c r="U4227" s="99"/>
    </row>
    <row r="4228" spans="18:21" x14ac:dyDescent="0.2">
      <c r="R4228" s="22"/>
      <c r="S4228" s="23"/>
      <c r="T4228" s="100"/>
      <c r="U4228" s="99"/>
    </row>
    <row r="4229" spans="18:21" x14ac:dyDescent="0.2">
      <c r="R4229" s="22"/>
      <c r="S4229" s="23"/>
      <c r="T4229" s="100"/>
      <c r="U4229" s="99"/>
    </row>
    <row r="4230" spans="18:21" x14ac:dyDescent="0.2">
      <c r="R4230" s="22"/>
      <c r="S4230" s="23"/>
      <c r="T4230" s="100"/>
      <c r="U4230" s="99"/>
    </row>
    <row r="4231" spans="18:21" x14ac:dyDescent="0.2">
      <c r="R4231" s="22"/>
      <c r="S4231" s="23"/>
      <c r="T4231" s="100"/>
      <c r="U4231" s="99"/>
    </row>
    <row r="4232" spans="18:21" x14ac:dyDescent="0.2">
      <c r="R4232" s="22"/>
      <c r="S4232" s="23"/>
      <c r="T4232" s="100"/>
      <c r="U4232" s="99"/>
    </row>
    <row r="4233" spans="18:21" x14ac:dyDescent="0.2">
      <c r="R4233" s="22"/>
      <c r="S4233" s="23"/>
      <c r="T4233" s="100"/>
      <c r="U4233" s="99"/>
    </row>
    <row r="4234" spans="18:21" x14ac:dyDescent="0.2">
      <c r="R4234" s="22"/>
      <c r="S4234" s="23"/>
      <c r="T4234" s="100"/>
      <c r="U4234" s="99"/>
    </row>
    <row r="4235" spans="18:21" x14ac:dyDescent="0.2">
      <c r="R4235" s="22"/>
      <c r="S4235" s="23"/>
      <c r="T4235" s="100"/>
      <c r="U4235" s="99"/>
    </row>
    <row r="4236" spans="18:21" x14ac:dyDescent="0.2">
      <c r="R4236" s="22"/>
      <c r="S4236" s="23"/>
      <c r="T4236" s="100"/>
      <c r="U4236" s="99"/>
    </row>
    <row r="4237" spans="18:21" x14ac:dyDescent="0.2">
      <c r="R4237" s="22"/>
      <c r="S4237" s="23"/>
      <c r="T4237" s="100"/>
      <c r="U4237" s="99"/>
    </row>
    <row r="4238" spans="18:21" x14ac:dyDescent="0.2">
      <c r="R4238" s="22"/>
      <c r="S4238" s="23"/>
      <c r="T4238" s="100"/>
      <c r="U4238" s="99"/>
    </row>
    <row r="4239" spans="18:21" x14ac:dyDescent="0.2">
      <c r="R4239" s="22"/>
      <c r="S4239" s="23"/>
      <c r="T4239" s="100"/>
      <c r="U4239" s="99"/>
    </row>
    <row r="4240" spans="18:21" x14ac:dyDescent="0.2">
      <c r="R4240" s="22"/>
      <c r="S4240" s="23"/>
      <c r="T4240" s="100"/>
      <c r="U4240" s="99"/>
    </row>
    <row r="4241" spans="18:21" x14ac:dyDescent="0.2">
      <c r="R4241" s="22"/>
      <c r="S4241" s="23"/>
      <c r="T4241" s="100"/>
      <c r="U4241" s="99"/>
    </row>
    <row r="4242" spans="18:21" x14ac:dyDescent="0.2">
      <c r="R4242" s="22"/>
      <c r="S4242" s="23"/>
      <c r="T4242" s="100"/>
      <c r="U4242" s="99"/>
    </row>
    <row r="4243" spans="18:21" x14ac:dyDescent="0.2">
      <c r="R4243" s="22"/>
      <c r="S4243" s="23"/>
      <c r="T4243" s="100"/>
      <c r="U4243" s="99"/>
    </row>
    <row r="4244" spans="18:21" x14ac:dyDescent="0.2">
      <c r="R4244" s="22"/>
      <c r="S4244" s="23"/>
      <c r="T4244" s="100"/>
      <c r="U4244" s="99"/>
    </row>
    <row r="4245" spans="18:21" x14ac:dyDescent="0.2">
      <c r="R4245" s="22"/>
      <c r="S4245" s="23"/>
      <c r="T4245" s="100"/>
      <c r="U4245" s="99"/>
    </row>
    <row r="4246" spans="18:21" x14ac:dyDescent="0.2">
      <c r="R4246" s="22"/>
      <c r="S4246" s="23"/>
      <c r="T4246" s="100"/>
      <c r="U4246" s="99"/>
    </row>
    <row r="4247" spans="18:21" x14ac:dyDescent="0.2">
      <c r="R4247" s="22"/>
      <c r="S4247" s="23"/>
      <c r="T4247" s="100"/>
      <c r="U4247" s="99"/>
    </row>
    <row r="4248" spans="18:21" x14ac:dyDescent="0.2">
      <c r="R4248" s="22"/>
      <c r="S4248" s="23"/>
      <c r="T4248" s="100"/>
      <c r="U4248" s="99"/>
    </row>
    <row r="4249" spans="18:21" x14ac:dyDescent="0.2">
      <c r="R4249" s="22"/>
      <c r="S4249" s="23"/>
      <c r="T4249" s="100"/>
      <c r="U4249" s="99"/>
    </row>
    <row r="4250" spans="18:21" x14ac:dyDescent="0.2">
      <c r="R4250" s="22"/>
      <c r="S4250" s="23"/>
      <c r="T4250" s="100"/>
      <c r="U4250" s="99"/>
    </row>
    <row r="4251" spans="18:21" x14ac:dyDescent="0.2">
      <c r="R4251" s="22"/>
      <c r="S4251" s="23"/>
      <c r="T4251" s="100"/>
      <c r="U4251" s="99"/>
    </row>
    <row r="4252" spans="18:21" x14ac:dyDescent="0.2">
      <c r="R4252" s="22"/>
      <c r="S4252" s="23"/>
      <c r="T4252" s="100"/>
      <c r="U4252" s="99"/>
    </row>
  </sheetData>
  <autoFilter ref="A1:T1"/>
  <phoneticPr fontId="1" type="noConversion"/>
  <pageMargins left="0.78740157499999996" right="0.78740157499999996" top="0.984251969" bottom="0.984251969" header="0.4921259845" footer="0.4921259845"/>
  <pageSetup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6" r:id="rId4" name="Button 28">
              <controlPr defaultSize="0" print="0" autoFill="0" autoPict="0" macro="[0]!ouvreform">
                <anchor moveWithCells="1" sizeWithCells="1">
                  <from>
                    <xdr:col>1</xdr:col>
                    <xdr:colOff>152400</xdr:colOff>
                    <xdr:row>0</xdr:row>
                    <xdr:rowOff>19050</xdr:rowOff>
                  </from>
                  <to>
                    <xdr:col>2</xdr:col>
                    <xdr:colOff>447675</xdr:colOff>
                    <xdr:row>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5" name="Button 31">
              <controlPr defaultSize="0" print="0" autoFill="0" autoPict="0" macro="[0]!ouvreform">
                <anchor moveWithCells="1" sizeWithCells="1">
                  <from>
                    <xdr:col>13</xdr:col>
                    <xdr:colOff>695325</xdr:colOff>
                    <xdr:row>0</xdr:row>
                    <xdr:rowOff>9525</xdr:rowOff>
                  </from>
                  <to>
                    <xdr:col>15</xdr:col>
                    <xdr:colOff>685800</xdr:colOff>
                    <xdr:row>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35"/>
  <sheetViews>
    <sheetView topLeftCell="C2" workbookViewId="0">
      <selection activeCell="G13" sqref="G13"/>
    </sheetView>
  </sheetViews>
  <sheetFormatPr baseColWidth="10" defaultRowHeight="12.75" x14ac:dyDescent="0.2"/>
  <cols>
    <col min="1" max="1" width="17.7109375" style="53" customWidth="1"/>
    <col min="2" max="2" width="26.42578125" style="54" customWidth="1"/>
    <col min="3" max="3" width="26.42578125" style="116" customWidth="1"/>
    <col min="4" max="4" width="14.5703125" style="65" customWidth="1"/>
    <col min="5" max="5" width="13" style="67" customWidth="1"/>
    <col min="6" max="6" width="42.7109375" style="112" customWidth="1"/>
    <col min="7" max="7" width="17.5703125" style="76" customWidth="1"/>
    <col min="8" max="8" width="18" style="84" customWidth="1"/>
    <col min="9" max="9" width="10.5703125" style="73" customWidth="1"/>
    <col min="10" max="10" width="17" style="83" bestFit="1" customWidth="1"/>
    <col min="11" max="11" width="14.42578125" style="73" customWidth="1"/>
    <col min="12" max="16384" width="11.42578125" style="73"/>
  </cols>
  <sheetData>
    <row r="1" spans="1:12" ht="25.5" customHeight="1" thickBot="1" x14ac:dyDescent="0.25">
      <c r="A1" s="40" t="s">
        <v>102</v>
      </c>
      <c r="B1" s="41" t="s">
        <v>103</v>
      </c>
      <c r="C1" s="41" t="s">
        <v>145</v>
      </c>
      <c r="D1" s="41" t="s">
        <v>104</v>
      </c>
      <c r="E1" s="42" t="s">
        <v>105</v>
      </c>
      <c r="F1" s="108" t="s">
        <v>102</v>
      </c>
      <c r="G1" s="71">
        <f>SUM(G2:G17)</f>
        <v>0</v>
      </c>
      <c r="H1" s="72" t="s">
        <v>120</v>
      </c>
      <c r="J1" s="72" t="s">
        <v>107</v>
      </c>
    </row>
    <row r="2" spans="1:12" s="75" customFormat="1" ht="25.5" customHeight="1" thickBot="1" x14ac:dyDescent="0.25">
      <c r="A2" s="43" t="str">
        <f>BD!L2</f>
        <v>CREDIT MUTUEL</v>
      </c>
      <c r="B2" s="44" t="str">
        <f>BD!B2</f>
        <v>LUCIEN</v>
      </c>
      <c r="C2" s="115">
        <f>BD!I2+BD!J2</f>
        <v>4</v>
      </c>
      <c r="D2" s="45">
        <f>BD!N2</f>
        <v>123456</v>
      </c>
      <c r="E2" s="107" t="str">
        <f>BD!O2</f>
        <v>88,00 €</v>
      </c>
      <c r="F2" s="113" t="s">
        <v>108</v>
      </c>
      <c r="G2" s="114" t="str">
        <f>IFERROR(VLOOKUP(F2,BD!L$1:Q$1997,2,FALSE),"0,00")</f>
        <v>0,00</v>
      </c>
      <c r="H2" s="74">
        <f>'AXA BANQUE'!E1</f>
        <v>0</v>
      </c>
      <c r="J2" s="76">
        <f>G2-H2</f>
        <v>0</v>
      </c>
      <c r="L2" s="75" t="s">
        <v>108</v>
      </c>
    </row>
    <row r="3" spans="1:12" ht="25.5" customHeight="1" thickBot="1" x14ac:dyDescent="0.25">
      <c r="A3" s="43">
        <f>BD!L3</f>
        <v>0</v>
      </c>
      <c r="B3" s="44">
        <f>BD!N3</f>
        <v>0</v>
      </c>
      <c r="C3" s="115">
        <f>BD!I3+BD!J3</f>
        <v>0</v>
      </c>
      <c r="D3" s="45">
        <f>BD!M3</f>
        <v>0</v>
      </c>
      <c r="E3" s="107">
        <f>BD!O3</f>
        <v>0</v>
      </c>
      <c r="F3" s="113" t="s">
        <v>126</v>
      </c>
      <c r="G3" s="114" t="str">
        <f>IFERROR(VLOOKUP(F3,BD!L$1:Q$1997,2,FALSE),"0,00")</f>
        <v>0,00</v>
      </c>
      <c r="H3" s="74">
        <f>'BANQUE DE FRANCE'!E1</f>
        <v>0</v>
      </c>
      <c r="I3" s="77"/>
      <c r="J3" s="78">
        <f t="shared" ref="J3:J14" si="0">G3-H3</f>
        <v>0</v>
      </c>
      <c r="L3" s="75" t="s">
        <v>126</v>
      </c>
    </row>
    <row r="4" spans="1:12" s="75" customFormat="1" ht="25.5" customHeight="1" thickBot="1" x14ac:dyDescent="0.25">
      <c r="A4" s="43">
        <f>BD!L4</f>
        <v>0</v>
      </c>
      <c r="B4" s="44">
        <f>BD!N4</f>
        <v>0</v>
      </c>
      <c r="C4" s="115">
        <f>BD!I4+BD!J4</f>
        <v>0</v>
      </c>
      <c r="D4" s="45" t="str">
        <f>BD!M4</f>
        <v xml:space="preserve">  </v>
      </c>
      <c r="E4" s="107">
        <f>BD!O4</f>
        <v>0</v>
      </c>
      <c r="F4" s="113" t="s">
        <v>128</v>
      </c>
      <c r="G4" s="114" t="str">
        <f>IFERROR(VLOOKUP(F4,BD!L$1:Q$1997,2,FALSE),"0,00")</f>
        <v>0,00</v>
      </c>
      <c r="H4" s="74">
        <f>'BANQUE HOTTINGER'!E1</f>
        <v>0</v>
      </c>
      <c r="I4" s="79"/>
      <c r="J4" s="76">
        <f t="shared" si="0"/>
        <v>0</v>
      </c>
      <c r="L4" s="75" t="s">
        <v>128</v>
      </c>
    </row>
    <row r="5" spans="1:12" s="75" customFormat="1" ht="25.5" customHeight="1" thickBot="1" x14ac:dyDescent="0.25">
      <c r="A5" s="43">
        <f>BD!L5</f>
        <v>0</v>
      </c>
      <c r="B5" s="44">
        <f>BD!N5</f>
        <v>0</v>
      </c>
      <c r="C5" s="115">
        <f>BD!I5+BD!J5</f>
        <v>0</v>
      </c>
      <c r="D5" s="45" t="str">
        <f>BD!M5</f>
        <v xml:space="preserve">  </v>
      </c>
      <c r="E5" s="107">
        <f>BD!O5</f>
        <v>0</v>
      </c>
      <c r="F5" s="113" t="s">
        <v>109</v>
      </c>
      <c r="G5" s="114" t="str">
        <f>IFERROR(VLOOKUP(F5,BD!L$1:Q$1997,2,FALSE),"0,00")</f>
        <v>0,00</v>
      </c>
      <c r="H5" s="74">
        <f>'BANQUE POPULAIRE'!E1</f>
        <v>0</v>
      </c>
      <c r="I5" s="79"/>
      <c r="J5" s="78">
        <f t="shared" si="0"/>
        <v>0</v>
      </c>
      <c r="L5" s="75" t="s">
        <v>109</v>
      </c>
    </row>
    <row r="6" spans="1:12" s="75" customFormat="1" ht="24" customHeight="1" thickBot="1" x14ac:dyDescent="0.25">
      <c r="A6" s="43">
        <f>BD!L6</f>
        <v>0</v>
      </c>
      <c r="B6" s="44">
        <f>BD!N6</f>
        <v>0</v>
      </c>
      <c r="C6" s="115">
        <f>BD!I6+BD!J6</f>
        <v>0</v>
      </c>
      <c r="D6" s="45" t="str">
        <f>BD!M6</f>
        <v xml:space="preserve">  </v>
      </c>
      <c r="E6" s="107">
        <f>BD!O6</f>
        <v>0</v>
      </c>
      <c r="F6" s="113" t="s">
        <v>123</v>
      </c>
      <c r="G6" s="114" t="str">
        <f>IFERROR(VLOOKUP(F6,BD!L$1:Q$1997,2,FALSE),"0,00")</f>
        <v>0,00</v>
      </c>
      <c r="H6" s="74">
        <f>'LA POSTE'!E$1</f>
        <v>0</v>
      </c>
      <c r="I6" s="79"/>
      <c r="J6" s="76">
        <f t="shared" si="0"/>
        <v>0</v>
      </c>
      <c r="L6" s="75" t="s">
        <v>134</v>
      </c>
    </row>
    <row r="7" spans="1:12" s="75" customFormat="1" ht="25.5" customHeight="1" thickBot="1" x14ac:dyDescent="0.25">
      <c r="A7" s="43">
        <f>BD!L7</f>
        <v>0</v>
      </c>
      <c r="B7" s="44">
        <f>BD!N7</f>
        <v>0</v>
      </c>
      <c r="C7" s="115">
        <f>BD!I7+BD!J7</f>
        <v>0</v>
      </c>
      <c r="D7" s="45" t="str">
        <f>BD!M7</f>
        <v xml:space="preserve">  </v>
      </c>
      <c r="E7" s="107">
        <f>BD!O7</f>
        <v>0</v>
      </c>
      <c r="F7" s="113" t="s">
        <v>110</v>
      </c>
      <c r="G7" s="114" t="str">
        <f>IFERROR(VLOOKUP(F7,BD!L$1:Q$1997,2,FALSE),"0,00")</f>
        <v>0,00</v>
      </c>
      <c r="H7" s="74">
        <f>BNP!E$1</f>
        <v>0</v>
      </c>
      <c r="J7" s="76">
        <f t="shared" si="0"/>
        <v>0</v>
      </c>
      <c r="L7" s="75" t="s">
        <v>110</v>
      </c>
    </row>
    <row r="8" spans="1:12" s="75" customFormat="1" ht="25.5" customHeight="1" thickBot="1" x14ac:dyDescent="0.25">
      <c r="A8" s="43">
        <f>BD!L8</f>
        <v>0</v>
      </c>
      <c r="B8" s="44">
        <f>BD!N8</f>
        <v>0</v>
      </c>
      <c r="C8" s="115">
        <f>BD!I8+BD!J8</f>
        <v>0</v>
      </c>
      <c r="D8" s="45" t="str">
        <f>BD!M8</f>
        <v xml:space="preserve">  </v>
      </c>
      <c r="E8" s="107">
        <f>BD!O8</f>
        <v>0</v>
      </c>
      <c r="F8" s="113" t="s">
        <v>56</v>
      </c>
      <c r="G8" s="114" t="str">
        <f>IFERROR(VLOOKUP(F8,BD!L$1:Q$1997,2,FALSE),"0,00")</f>
        <v>0,00</v>
      </c>
      <c r="H8" s="74">
        <f>BPCE!E$1</f>
        <v>0</v>
      </c>
      <c r="J8" s="78">
        <f t="shared" si="0"/>
        <v>0</v>
      </c>
      <c r="L8" s="75" t="s">
        <v>56</v>
      </c>
    </row>
    <row r="9" spans="1:12" s="75" customFormat="1" ht="25.5" customHeight="1" thickBot="1" x14ac:dyDescent="0.25">
      <c r="A9" s="43">
        <f>BD!L9</f>
        <v>0</v>
      </c>
      <c r="B9" s="44">
        <f>BD!N9</f>
        <v>0</v>
      </c>
      <c r="C9" s="115">
        <f>BD!I9+BD!J9</f>
        <v>0</v>
      </c>
      <c r="D9" s="45" t="str">
        <f>BD!M9</f>
        <v xml:space="preserve">  </v>
      </c>
      <c r="E9" s="107">
        <f>BD!O9</f>
        <v>0</v>
      </c>
      <c r="F9" s="113" t="s">
        <v>144</v>
      </c>
      <c r="G9" s="114" t="str">
        <f>IFERROR(VLOOKUP(F9,BD!L$1:Q$1997,2,FALSE),"0,00")</f>
        <v>0,00</v>
      </c>
      <c r="H9" s="74">
        <f>'CAISSE D''EPARGNE'!E$1</f>
        <v>0</v>
      </c>
      <c r="J9" s="76">
        <f t="shared" si="0"/>
        <v>0</v>
      </c>
      <c r="K9" s="47"/>
      <c r="L9" s="75" t="s">
        <v>125</v>
      </c>
    </row>
    <row r="10" spans="1:12" s="75" customFormat="1" ht="25.5" customHeight="1" thickBot="1" x14ac:dyDescent="0.25">
      <c r="A10" s="43">
        <f>BD!L10</f>
        <v>0</v>
      </c>
      <c r="B10" s="44">
        <f>BD!N10</f>
        <v>0</v>
      </c>
      <c r="C10" s="115">
        <f>BD!I10+BD!J10</f>
        <v>0</v>
      </c>
      <c r="D10" s="45" t="str">
        <f>BD!M10</f>
        <v xml:space="preserve">  </v>
      </c>
      <c r="E10" s="107">
        <f>BD!O10</f>
        <v>0</v>
      </c>
      <c r="F10" s="113" t="s">
        <v>53</v>
      </c>
      <c r="G10" s="114" t="str">
        <f>IFERROR(VLOOKUP(F10,BD!L$1:Q$1997,2,FALSE),"0,00")</f>
        <v>0,00</v>
      </c>
      <c r="H10" s="74">
        <f>CIC!E$1</f>
        <v>0</v>
      </c>
      <c r="J10" s="76">
        <f t="shared" si="0"/>
        <v>0</v>
      </c>
      <c r="K10" s="47"/>
      <c r="L10" s="75" t="s">
        <v>53</v>
      </c>
    </row>
    <row r="11" spans="1:12" s="75" customFormat="1" ht="25.5" customHeight="1" thickBot="1" x14ac:dyDescent="0.25">
      <c r="A11" s="43">
        <f>BD!L11</f>
        <v>0</v>
      </c>
      <c r="B11" s="44">
        <f>BD!N11</f>
        <v>0</v>
      </c>
      <c r="C11" s="115">
        <f>BD!I11+BD!J11</f>
        <v>0</v>
      </c>
      <c r="D11" s="45" t="str">
        <f>BD!M11</f>
        <v xml:space="preserve">  </v>
      </c>
      <c r="E11" s="107">
        <f>BD!O11</f>
        <v>0</v>
      </c>
      <c r="F11" s="113" t="s">
        <v>137</v>
      </c>
      <c r="G11" s="114" t="str">
        <f>IFERROR(VLOOKUP(F11,BD!L$1:Q$1997,2,FALSE),"0,00")</f>
        <v>0,00</v>
      </c>
      <c r="H11" s="74">
        <f>'CREDIT AGRICOLE'!E$1</f>
        <v>0</v>
      </c>
      <c r="J11" s="76">
        <f t="shared" si="0"/>
        <v>0</v>
      </c>
      <c r="K11" s="47"/>
      <c r="L11" s="75" t="s">
        <v>129</v>
      </c>
    </row>
    <row r="12" spans="1:12" s="75" customFormat="1" ht="25.5" customHeight="1" thickBot="1" x14ac:dyDescent="0.25">
      <c r="A12" s="43">
        <f>BD!L12</f>
        <v>0</v>
      </c>
      <c r="B12" s="44">
        <f>BD!N12</f>
        <v>0</v>
      </c>
      <c r="C12" s="115">
        <f>BD!I12+BD!J12</f>
        <v>0</v>
      </c>
      <c r="D12" s="45" t="str">
        <f>BD!M12</f>
        <v xml:space="preserve">  </v>
      </c>
      <c r="E12" s="107">
        <f>BD!O12</f>
        <v>0</v>
      </c>
      <c r="F12" s="113" t="s">
        <v>122</v>
      </c>
      <c r="G12" s="114" t="str">
        <f>IFERROR(VLOOKUP(F12,BD!L$1:Q$1997,2,FALSE),"0,00")</f>
        <v>0,00</v>
      </c>
      <c r="H12" s="74">
        <f>'CREDIT LYONNAIS'!E$1</f>
        <v>0</v>
      </c>
      <c r="J12" s="76">
        <f t="shared" si="0"/>
        <v>0</v>
      </c>
      <c r="K12" s="47"/>
      <c r="L12" s="75" t="s">
        <v>130</v>
      </c>
    </row>
    <row r="13" spans="1:12" s="75" customFormat="1" ht="25.5" customHeight="1" thickBot="1" x14ac:dyDescent="0.25">
      <c r="A13" s="43">
        <f>BD!L13</f>
        <v>0</v>
      </c>
      <c r="B13" s="44">
        <f>BD!N13</f>
        <v>0</v>
      </c>
      <c r="C13" s="115">
        <f>BD!I13+BD!J13</f>
        <v>0</v>
      </c>
      <c r="D13" s="45" t="str">
        <f>BD!M13</f>
        <v xml:space="preserve">  </v>
      </c>
      <c r="E13" s="107">
        <f>BD!O13</f>
        <v>0</v>
      </c>
      <c r="F13" s="113" t="s">
        <v>142</v>
      </c>
      <c r="G13" s="114" t="str">
        <f>IFERROR(VLOOKUP(F13,BD!L$1:Q$1997,4,FALSE),"0,00")</f>
        <v>88,00 €</v>
      </c>
      <c r="H13" s="74" t="str">
        <f>'CREDIT MUTUEL'!E$1</f>
        <v>=</v>
      </c>
      <c r="J13" s="76" t="e">
        <f t="shared" si="0"/>
        <v>#VALUE!</v>
      </c>
      <c r="L13" s="75" t="s">
        <v>131</v>
      </c>
    </row>
    <row r="14" spans="1:12" s="75" customFormat="1" ht="25.5" customHeight="1" thickBot="1" x14ac:dyDescent="0.25">
      <c r="A14" s="43">
        <f>BD!L14</f>
        <v>0</v>
      </c>
      <c r="B14" s="44">
        <f>BD!N14</f>
        <v>0</v>
      </c>
      <c r="C14" s="115">
        <f>BD!I14+BD!J14</f>
        <v>0</v>
      </c>
      <c r="D14" s="45" t="str">
        <f>BD!M14</f>
        <v xml:space="preserve">  </v>
      </c>
      <c r="E14" s="107">
        <f>BD!O14</f>
        <v>0</v>
      </c>
      <c r="F14" s="113" t="s">
        <v>123</v>
      </c>
      <c r="G14" s="114"/>
      <c r="H14" s="74">
        <f>'LA POSTE'!E$1</f>
        <v>0</v>
      </c>
      <c r="J14" s="76">
        <f t="shared" si="0"/>
        <v>0</v>
      </c>
      <c r="L14" s="75" t="s">
        <v>123</v>
      </c>
    </row>
    <row r="15" spans="1:12" s="75" customFormat="1" ht="25.5" customHeight="1" thickBot="1" x14ac:dyDescent="0.25">
      <c r="A15" s="43">
        <f>BD!L15</f>
        <v>0</v>
      </c>
      <c r="B15" s="44">
        <f>BD!N15</f>
        <v>0</v>
      </c>
      <c r="C15" s="115">
        <f>BD!I15+BD!J15</f>
        <v>0</v>
      </c>
      <c r="D15" s="45" t="str">
        <f>BD!M15</f>
        <v xml:space="preserve">  </v>
      </c>
      <c r="E15" s="107">
        <f>BD!O15</f>
        <v>0</v>
      </c>
      <c r="F15" s="113" t="s">
        <v>124</v>
      </c>
      <c r="G15" s="114" t="str">
        <f>IFERROR(VLOOKUP(F15,BD!L$1:Q$1997,2,FALSE),"0,00")</f>
        <v>0,00</v>
      </c>
      <c r="H15" s="74">
        <f>MONABANQ!E$1</f>
        <v>0</v>
      </c>
      <c r="J15" s="76">
        <f t="shared" ref="J15:J17" si="1">G15-H15</f>
        <v>0</v>
      </c>
      <c r="L15" s="75" t="s">
        <v>124</v>
      </c>
    </row>
    <row r="16" spans="1:12" s="75" customFormat="1" ht="25.5" customHeight="1" thickBot="1" x14ac:dyDescent="0.25">
      <c r="A16" s="43">
        <f>BD!L16</f>
        <v>0</v>
      </c>
      <c r="B16" s="44">
        <f>BD!N16</f>
        <v>0</v>
      </c>
      <c r="C16" s="115">
        <f>BD!I16+BD!J16</f>
        <v>0</v>
      </c>
      <c r="D16" s="45" t="str">
        <f>BD!M16</f>
        <v xml:space="preserve">  </v>
      </c>
      <c r="E16" s="46">
        <f>BD!O16</f>
        <v>0</v>
      </c>
      <c r="F16" s="113" t="s">
        <v>141</v>
      </c>
      <c r="G16" s="114" t="str">
        <f>IFERROR(VLOOKUP(F16,BD!L$1:Q$1997,2,FALSE),"0,00")</f>
        <v>0,00</v>
      </c>
      <c r="H16" s="74">
        <f>'ORANGE B'!E$1</f>
        <v>0</v>
      </c>
      <c r="J16" s="76">
        <f t="shared" si="1"/>
        <v>0</v>
      </c>
      <c r="L16" s="75" t="s">
        <v>132</v>
      </c>
    </row>
    <row r="17" spans="1:12" s="75" customFormat="1" ht="25.5" customHeight="1" thickBot="1" x14ac:dyDescent="0.25">
      <c r="A17" s="43">
        <f>BD!L17</f>
        <v>0</v>
      </c>
      <c r="B17" s="44">
        <f>BD!N17</f>
        <v>0</v>
      </c>
      <c r="C17" s="115">
        <f>BD!I17+BD!J17</f>
        <v>0</v>
      </c>
      <c r="D17" s="45" t="str">
        <f>BD!M17</f>
        <v xml:space="preserve">  </v>
      </c>
      <c r="E17" s="46">
        <f>BD!O17</f>
        <v>0</v>
      </c>
      <c r="F17" s="113" t="s">
        <v>133</v>
      </c>
      <c r="G17" s="114" t="str">
        <f>IFERROR(VLOOKUP(F17,BD!L$1:Q$1997,2,FALSE),"0,00")</f>
        <v>0,00</v>
      </c>
      <c r="H17" s="74">
        <f>'SOCIETE GENERALE'!E$1</f>
        <v>0</v>
      </c>
      <c r="J17" s="76">
        <f t="shared" si="1"/>
        <v>0</v>
      </c>
      <c r="L17" s="75" t="s">
        <v>135</v>
      </c>
    </row>
    <row r="18" spans="1:12" s="75" customFormat="1" ht="25.5" customHeight="1" thickBot="1" x14ac:dyDescent="0.25">
      <c r="A18" s="43">
        <f>BD!L18</f>
        <v>0</v>
      </c>
      <c r="B18" s="44">
        <f>BD!N18</f>
        <v>0</v>
      </c>
      <c r="C18" s="115">
        <f>BD!I18+BD!J18</f>
        <v>0</v>
      </c>
      <c r="D18" s="45" t="str">
        <f>BD!M18</f>
        <v xml:space="preserve">  </v>
      </c>
      <c r="E18" s="46">
        <f>BD!O18</f>
        <v>0</v>
      </c>
      <c r="F18" s="109"/>
      <c r="G18" s="117"/>
      <c r="H18" s="82"/>
      <c r="J18" s="83"/>
    </row>
    <row r="19" spans="1:12" s="75" customFormat="1" ht="25.5" customHeight="1" thickBot="1" x14ac:dyDescent="0.25">
      <c r="A19" s="43">
        <f>BD!L19</f>
        <v>0</v>
      </c>
      <c r="B19" s="44">
        <f>BD!N19</f>
        <v>0</v>
      </c>
      <c r="C19" s="115">
        <f>BD!I19+BD!J19</f>
        <v>0</v>
      </c>
      <c r="D19" s="45" t="str">
        <f>BD!M19</f>
        <v xml:space="preserve">  </v>
      </c>
      <c r="E19" s="46">
        <f>BD!O19</f>
        <v>0</v>
      </c>
      <c r="F19" s="110" t="s">
        <v>106</v>
      </c>
      <c r="G19" s="118">
        <f>SUM(G2:G14)</f>
        <v>0</v>
      </c>
      <c r="H19" s="80">
        <f>SUM(H2:H14)</f>
        <v>0</v>
      </c>
      <c r="J19" s="81">
        <f>G19-H19</f>
        <v>0</v>
      </c>
    </row>
    <row r="20" spans="1:12" s="75" customFormat="1" ht="25.5" customHeight="1" thickBot="1" x14ac:dyDescent="0.25">
      <c r="A20" s="43">
        <f>BD!L20</f>
        <v>0</v>
      </c>
      <c r="B20" s="44">
        <f>BD!N20</f>
        <v>0</v>
      </c>
      <c r="C20" s="115">
        <f>BD!I20+BD!J20</f>
        <v>0</v>
      </c>
      <c r="D20" s="45" t="str">
        <f>BD!M20</f>
        <v xml:space="preserve">  </v>
      </c>
      <c r="E20" s="46">
        <f>BD!O20</f>
        <v>0</v>
      </c>
      <c r="F20" s="109"/>
      <c r="G20" s="117"/>
      <c r="H20" s="82"/>
      <c r="J20" s="83"/>
    </row>
    <row r="21" spans="1:12" s="75" customFormat="1" ht="25.5" customHeight="1" thickBot="1" x14ac:dyDescent="0.25">
      <c r="A21" s="43">
        <f>BD!L21</f>
        <v>0</v>
      </c>
      <c r="B21" s="44">
        <f>BD!N21</f>
        <v>0</v>
      </c>
      <c r="C21" s="115">
        <f>BD!I21+BD!J21</f>
        <v>0</v>
      </c>
      <c r="D21" s="45" t="str">
        <f>BD!M21</f>
        <v xml:space="preserve">  </v>
      </c>
      <c r="E21" s="46">
        <f>BD!O21</f>
        <v>0</v>
      </c>
      <c r="F21" s="109"/>
      <c r="G21" s="117"/>
      <c r="H21" s="82"/>
      <c r="J21" s="83"/>
    </row>
    <row r="22" spans="1:12" s="75" customFormat="1" ht="25.5" customHeight="1" thickBot="1" x14ac:dyDescent="0.25">
      <c r="A22" s="43">
        <f>BD!L22</f>
        <v>0</v>
      </c>
      <c r="B22" s="44">
        <f>BD!N22</f>
        <v>0</v>
      </c>
      <c r="C22" s="115">
        <f>BD!I22+BD!J22</f>
        <v>0</v>
      </c>
      <c r="D22" s="45" t="str">
        <f>BD!M22</f>
        <v xml:space="preserve">  </v>
      </c>
      <c r="E22" s="46">
        <f>BD!O22</f>
        <v>0</v>
      </c>
      <c r="F22" s="109"/>
      <c r="G22" s="117"/>
      <c r="H22" s="82"/>
      <c r="J22" s="83"/>
    </row>
    <row r="23" spans="1:12" s="75" customFormat="1" ht="25.5" customHeight="1" thickBot="1" x14ac:dyDescent="0.25">
      <c r="A23" s="43">
        <f>BD!L23</f>
        <v>0</v>
      </c>
      <c r="B23" s="44">
        <f>BD!N23</f>
        <v>0</v>
      </c>
      <c r="C23" s="115">
        <f>BD!I23+BD!J23</f>
        <v>0</v>
      </c>
      <c r="D23" s="45" t="str">
        <f>BD!M23</f>
        <v xml:space="preserve">  </v>
      </c>
      <c r="E23" s="46">
        <f>BD!O23</f>
        <v>0</v>
      </c>
      <c r="F23" s="109"/>
      <c r="G23" s="117"/>
      <c r="H23" s="82"/>
      <c r="J23" s="83"/>
    </row>
    <row r="24" spans="1:12" s="75" customFormat="1" ht="25.5" customHeight="1" thickBot="1" x14ac:dyDescent="0.25">
      <c r="A24" s="43">
        <f>BD!L24</f>
        <v>0</v>
      </c>
      <c r="B24" s="44">
        <f>BD!N24</f>
        <v>0</v>
      </c>
      <c r="C24" s="115">
        <f>BD!I24+BD!J24</f>
        <v>0</v>
      </c>
      <c r="D24" s="45" t="str">
        <f>BD!M24</f>
        <v xml:space="preserve">  </v>
      </c>
      <c r="E24" s="46">
        <f>BD!O24</f>
        <v>0</v>
      </c>
      <c r="F24" s="109"/>
      <c r="G24" s="117"/>
      <c r="H24" s="82"/>
      <c r="J24" s="83"/>
    </row>
    <row r="25" spans="1:12" s="75" customFormat="1" ht="25.5" customHeight="1" thickBot="1" x14ac:dyDescent="0.25">
      <c r="A25" s="43">
        <f>BD!L25</f>
        <v>0</v>
      </c>
      <c r="B25" s="44">
        <f>BD!N25</f>
        <v>0</v>
      </c>
      <c r="C25" s="115">
        <f>BD!I25+BD!J25</f>
        <v>0</v>
      </c>
      <c r="D25" s="45" t="str">
        <f>BD!M25</f>
        <v xml:space="preserve">  </v>
      </c>
      <c r="E25" s="46">
        <f>BD!O25</f>
        <v>0</v>
      </c>
      <c r="F25" s="109"/>
      <c r="G25" s="117"/>
      <c r="H25" s="82"/>
      <c r="J25" s="83"/>
    </row>
    <row r="26" spans="1:12" s="75" customFormat="1" ht="25.5" customHeight="1" thickBot="1" x14ac:dyDescent="0.25">
      <c r="A26" s="43">
        <f>BD!L26</f>
        <v>0</v>
      </c>
      <c r="B26" s="44">
        <f>BD!N26</f>
        <v>0</v>
      </c>
      <c r="C26" s="115">
        <f>BD!I26+BD!J26</f>
        <v>0</v>
      </c>
      <c r="D26" s="45" t="str">
        <f>BD!M26</f>
        <v xml:space="preserve">  </v>
      </c>
      <c r="E26" s="46">
        <f>BD!O26</f>
        <v>0</v>
      </c>
      <c r="F26" s="109"/>
      <c r="G26" s="117"/>
      <c r="H26" s="82"/>
      <c r="J26" s="83"/>
    </row>
    <row r="27" spans="1:12" s="75" customFormat="1" ht="25.5" customHeight="1" thickBot="1" x14ac:dyDescent="0.25">
      <c r="A27" s="43">
        <f>BD!L27</f>
        <v>0</v>
      </c>
      <c r="B27" s="44">
        <f>BD!N27</f>
        <v>0</v>
      </c>
      <c r="C27" s="115">
        <f>BD!I27+BD!J27</f>
        <v>0</v>
      </c>
      <c r="D27" s="45" t="str">
        <f>BD!M27</f>
        <v xml:space="preserve">  </v>
      </c>
      <c r="E27" s="46">
        <f>BD!O27</f>
        <v>0</v>
      </c>
      <c r="F27" s="109"/>
      <c r="G27" s="117"/>
      <c r="H27" s="82"/>
      <c r="J27" s="83"/>
    </row>
    <row r="28" spans="1:12" s="75" customFormat="1" ht="25.5" customHeight="1" thickBot="1" x14ac:dyDescent="0.25">
      <c r="A28" s="43">
        <f>BD!L28</f>
        <v>0</v>
      </c>
      <c r="B28" s="44">
        <f>BD!N28</f>
        <v>0</v>
      </c>
      <c r="C28" s="115">
        <f>BD!I28+BD!J28</f>
        <v>0</v>
      </c>
      <c r="D28" s="45" t="str">
        <f>BD!M28</f>
        <v xml:space="preserve">  </v>
      </c>
      <c r="E28" s="46">
        <f>BD!O28</f>
        <v>0</v>
      </c>
      <c r="F28" s="109"/>
      <c r="G28" s="117"/>
      <c r="H28" s="82"/>
      <c r="J28" s="83"/>
    </row>
    <row r="29" spans="1:12" s="75" customFormat="1" ht="25.5" customHeight="1" thickBot="1" x14ac:dyDescent="0.25">
      <c r="A29" s="43">
        <f>BD!L29</f>
        <v>0</v>
      </c>
      <c r="B29" s="44">
        <f>BD!N29</f>
        <v>0</v>
      </c>
      <c r="C29" s="115">
        <f>BD!I29+BD!J29</f>
        <v>0</v>
      </c>
      <c r="D29" s="45" t="str">
        <f>BD!M29</f>
        <v xml:space="preserve">  </v>
      </c>
      <c r="E29" s="46">
        <f>BD!O29</f>
        <v>0</v>
      </c>
      <c r="F29" s="109"/>
      <c r="G29" s="117"/>
      <c r="H29" s="82"/>
      <c r="J29" s="83"/>
    </row>
    <row r="30" spans="1:12" s="75" customFormat="1" ht="25.5" customHeight="1" thickBot="1" x14ac:dyDescent="0.25">
      <c r="A30" s="43">
        <f>BD!L30</f>
        <v>0</v>
      </c>
      <c r="B30" s="44">
        <f>BD!N30</f>
        <v>0</v>
      </c>
      <c r="C30" s="115">
        <f>BD!I30+BD!J30</f>
        <v>0</v>
      </c>
      <c r="D30" s="45" t="str">
        <f>BD!M30</f>
        <v xml:space="preserve">  </v>
      </c>
      <c r="E30" s="46">
        <f>BD!O30</f>
        <v>0</v>
      </c>
      <c r="F30" s="109"/>
      <c r="G30" s="117"/>
      <c r="H30" s="82"/>
      <c r="J30" s="83"/>
    </row>
    <row r="31" spans="1:12" s="75" customFormat="1" ht="25.5" customHeight="1" thickBot="1" x14ac:dyDescent="0.25">
      <c r="A31" s="43">
        <f>BD!L31</f>
        <v>0</v>
      </c>
      <c r="B31" s="44">
        <f>BD!N31</f>
        <v>0</v>
      </c>
      <c r="C31" s="115">
        <f>BD!I31+BD!J31</f>
        <v>0</v>
      </c>
      <c r="D31" s="45" t="str">
        <f>BD!M31</f>
        <v xml:space="preserve">  </v>
      </c>
      <c r="E31" s="46">
        <f>BD!O31</f>
        <v>0</v>
      </c>
      <c r="F31" s="109"/>
      <c r="G31" s="117"/>
      <c r="H31" s="82"/>
      <c r="J31" s="83"/>
    </row>
    <row r="32" spans="1:12" s="75" customFormat="1" ht="25.5" customHeight="1" thickBot="1" x14ac:dyDescent="0.25">
      <c r="A32" s="43">
        <f>BD!L32</f>
        <v>0</v>
      </c>
      <c r="B32" s="44">
        <f>BD!N32</f>
        <v>0</v>
      </c>
      <c r="C32" s="115">
        <f>BD!I32+BD!J32</f>
        <v>0</v>
      </c>
      <c r="D32" s="45" t="str">
        <f>BD!M32</f>
        <v xml:space="preserve">  </v>
      </c>
      <c r="E32" s="46">
        <f>BD!O32</f>
        <v>0</v>
      </c>
      <c r="F32" s="109"/>
      <c r="G32" s="117"/>
      <c r="H32" s="82"/>
      <c r="J32" s="83"/>
    </row>
    <row r="33" spans="1:10" s="75" customFormat="1" ht="25.5" customHeight="1" thickBot="1" x14ac:dyDescent="0.25">
      <c r="A33" s="43">
        <f>BD!L33</f>
        <v>0</v>
      </c>
      <c r="B33" s="44">
        <f>BD!N33</f>
        <v>0</v>
      </c>
      <c r="C33" s="115">
        <f>BD!I33+BD!J33</f>
        <v>0</v>
      </c>
      <c r="D33" s="45" t="str">
        <f>BD!M33</f>
        <v xml:space="preserve">  </v>
      </c>
      <c r="E33" s="46">
        <f>BD!O33</f>
        <v>0</v>
      </c>
      <c r="F33" s="109"/>
      <c r="G33" s="117"/>
      <c r="H33" s="82"/>
      <c r="J33" s="83"/>
    </row>
    <row r="34" spans="1:10" s="75" customFormat="1" ht="25.5" customHeight="1" thickBot="1" x14ac:dyDescent="0.25">
      <c r="A34" s="43">
        <f>BD!L34</f>
        <v>0</v>
      </c>
      <c r="B34" s="44">
        <f>BD!N34</f>
        <v>0</v>
      </c>
      <c r="C34" s="115">
        <f>BD!I34+BD!J34</f>
        <v>0</v>
      </c>
      <c r="D34" s="45" t="str">
        <f>BD!M34</f>
        <v xml:space="preserve">  </v>
      </c>
      <c r="E34" s="46">
        <f>BD!O34</f>
        <v>0</v>
      </c>
      <c r="F34" s="109"/>
      <c r="G34" s="117"/>
      <c r="H34" s="82"/>
      <c r="J34" s="83"/>
    </row>
    <row r="35" spans="1:10" s="75" customFormat="1" ht="25.5" customHeight="1" thickBot="1" x14ac:dyDescent="0.25">
      <c r="A35" s="43">
        <f>BD!L35</f>
        <v>0</v>
      </c>
      <c r="B35" s="44">
        <f>BD!N35</f>
        <v>0</v>
      </c>
      <c r="C35" s="115">
        <f>BD!I35+BD!J35</f>
        <v>0</v>
      </c>
      <c r="D35" s="45" t="str">
        <f>BD!M35</f>
        <v xml:space="preserve">  </v>
      </c>
      <c r="E35" s="46">
        <f>BD!O35</f>
        <v>0</v>
      </c>
      <c r="F35" s="109"/>
      <c r="G35" s="117"/>
      <c r="H35" s="82"/>
      <c r="J35" s="83"/>
    </row>
    <row r="36" spans="1:10" s="75" customFormat="1" ht="25.5" customHeight="1" thickBot="1" x14ac:dyDescent="0.25">
      <c r="A36" s="43">
        <f>BD!L36</f>
        <v>0</v>
      </c>
      <c r="B36" s="44">
        <f>BD!N36</f>
        <v>0</v>
      </c>
      <c r="C36" s="115">
        <f>BD!I36+BD!J36</f>
        <v>0</v>
      </c>
      <c r="D36" s="45" t="str">
        <f>BD!M36</f>
        <v xml:space="preserve">  </v>
      </c>
      <c r="E36" s="46">
        <f>BD!O36</f>
        <v>0</v>
      </c>
      <c r="F36" s="109"/>
      <c r="G36" s="117"/>
      <c r="H36" s="82"/>
      <c r="J36" s="83"/>
    </row>
    <row r="37" spans="1:10" s="75" customFormat="1" ht="25.5" customHeight="1" thickBot="1" x14ac:dyDescent="0.25">
      <c r="A37" s="43">
        <f>BD!L37</f>
        <v>0</v>
      </c>
      <c r="B37" s="44">
        <f>BD!N37</f>
        <v>0</v>
      </c>
      <c r="C37" s="115">
        <f>BD!I37+BD!J37</f>
        <v>0</v>
      </c>
      <c r="D37" s="45" t="str">
        <f>BD!M37</f>
        <v xml:space="preserve">  </v>
      </c>
      <c r="E37" s="46">
        <f>BD!O37</f>
        <v>0</v>
      </c>
      <c r="F37" s="109"/>
      <c r="G37" s="117"/>
      <c r="H37" s="82"/>
      <c r="J37" s="83"/>
    </row>
    <row r="38" spans="1:10" s="75" customFormat="1" ht="25.5" customHeight="1" thickBot="1" x14ac:dyDescent="0.25">
      <c r="A38" s="43">
        <f>BD!L38</f>
        <v>0</v>
      </c>
      <c r="B38" s="44">
        <f>BD!N38</f>
        <v>0</v>
      </c>
      <c r="C38" s="115">
        <f>BD!I38+BD!J38</f>
        <v>0</v>
      </c>
      <c r="D38" s="45" t="str">
        <f>BD!M38</f>
        <v xml:space="preserve">  </v>
      </c>
      <c r="E38" s="46">
        <f>BD!O38</f>
        <v>0</v>
      </c>
      <c r="F38" s="109"/>
      <c r="G38" s="117"/>
      <c r="H38" s="82"/>
      <c r="J38" s="83"/>
    </row>
    <row r="39" spans="1:10" s="75" customFormat="1" ht="25.5" customHeight="1" thickBot="1" x14ac:dyDescent="0.25">
      <c r="A39" s="43">
        <f>BD!L39</f>
        <v>0</v>
      </c>
      <c r="B39" s="44">
        <f>BD!N39</f>
        <v>0</v>
      </c>
      <c r="C39" s="115">
        <f>BD!I39+BD!J39</f>
        <v>0</v>
      </c>
      <c r="D39" s="45" t="str">
        <f>BD!M39</f>
        <v xml:space="preserve">  </v>
      </c>
      <c r="E39" s="46">
        <f>BD!O39</f>
        <v>0</v>
      </c>
      <c r="F39" s="109"/>
      <c r="G39" s="117"/>
      <c r="H39" s="82"/>
      <c r="J39" s="83"/>
    </row>
    <row r="40" spans="1:10" s="75" customFormat="1" ht="25.5" customHeight="1" thickBot="1" x14ac:dyDescent="0.25">
      <c r="A40" s="43">
        <f>BD!L40</f>
        <v>0</v>
      </c>
      <c r="B40" s="44">
        <f>BD!N40</f>
        <v>0</v>
      </c>
      <c r="C40" s="115">
        <f>BD!I40+BD!J40</f>
        <v>0</v>
      </c>
      <c r="D40" s="45" t="str">
        <f>BD!M40</f>
        <v xml:space="preserve">  </v>
      </c>
      <c r="E40" s="46">
        <f>BD!O40</f>
        <v>0</v>
      </c>
      <c r="F40" s="109"/>
      <c r="G40" s="117"/>
      <c r="H40" s="82"/>
      <c r="J40" s="83"/>
    </row>
    <row r="41" spans="1:10" s="75" customFormat="1" ht="25.5" customHeight="1" thickBot="1" x14ac:dyDescent="0.25">
      <c r="A41" s="43">
        <f>BD!L41</f>
        <v>0</v>
      </c>
      <c r="B41" s="44">
        <f>BD!N41</f>
        <v>0</v>
      </c>
      <c r="C41" s="115">
        <f>BD!I41+BD!J41</f>
        <v>0</v>
      </c>
      <c r="D41" s="45" t="str">
        <f>BD!M41</f>
        <v xml:space="preserve">  </v>
      </c>
      <c r="E41" s="46">
        <f>BD!O41</f>
        <v>0</v>
      </c>
      <c r="F41" s="109"/>
      <c r="G41" s="117"/>
      <c r="H41" s="82"/>
      <c r="J41" s="83"/>
    </row>
    <row r="42" spans="1:10" s="75" customFormat="1" ht="25.5" customHeight="1" thickBot="1" x14ac:dyDescent="0.25">
      <c r="A42" s="43">
        <f>BD!L42</f>
        <v>0</v>
      </c>
      <c r="B42" s="44">
        <f>BD!N42</f>
        <v>0</v>
      </c>
      <c r="C42" s="115">
        <f>BD!I42+BD!J42</f>
        <v>0</v>
      </c>
      <c r="D42" s="45" t="str">
        <f>BD!M42</f>
        <v xml:space="preserve">  </v>
      </c>
      <c r="E42" s="46">
        <f>BD!O42</f>
        <v>0</v>
      </c>
      <c r="F42" s="109"/>
      <c r="G42" s="117"/>
      <c r="H42" s="82"/>
      <c r="J42" s="83"/>
    </row>
    <row r="43" spans="1:10" s="75" customFormat="1" ht="25.5" customHeight="1" thickBot="1" x14ac:dyDescent="0.25">
      <c r="A43" s="43">
        <f>BD!L43</f>
        <v>0</v>
      </c>
      <c r="B43" s="44">
        <f>BD!N43</f>
        <v>0</v>
      </c>
      <c r="C43" s="115">
        <f>BD!I43+BD!J43</f>
        <v>0</v>
      </c>
      <c r="D43" s="45" t="str">
        <f>BD!M43</f>
        <v xml:space="preserve">  </v>
      </c>
      <c r="E43" s="46">
        <f>BD!O43</f>
        <v>0</v>
      </c>
      <c r="F43" s="109"/>
      <c r="G43" s="117"/>
      <c r="H43" s="82"/>
      <c r="J43" s="83"/>
    </row>
    <row r="44" spans="1:10" s="75" customFormat="1" ht="25.5" customHeight="1" thickBot="1" x14ac:dyDescent="0.25">
      <c r="A44" s="43">
        <f>BD!L44</f>
        <v>0</v>
      </c>
      <c r="B44" s="44">
        <f>BD!N44</f>
        <v>0</v>
      </c>
      <c r="C44" s="115">
        <f>BD!I44+BD!J44</f>
        <v>0</v>
      </c>
      <c r="D44" s="45" t="str">
        <f>BD!M44</f>
        <v xml:space="preserve">  </v>
      </c>
      <c r="E44" s="46">
        <f>BD!O44</f>
        <v>0</v>
      </c>
      <c r="F44" s="109"/>
      <c r="G44" s="117"/>
      <c r="H44" s="82"/>
      <c r="J44" s="83"/>
    </row>
    <row r="45" spans="1:10" s="75" customFormat="1" ht="25.5" customHeight="1" thickBot="1" x14ac:dyDescent="0.25">
      <c r="A45" s="43">
        <f>BD!L45</f>
        <v>0</v>
      </c>
      <c r="B45" s="44">
        <f>BD!N45</f>
        <v>0</v>
      </c>
      <c r="C45" s="115">
        <f>BD!I45+BD!J45</f>
        <v>0</v>
      </c>
      <c r="D45" s="45" t="str">
        <f>BD!M45</f>
        <v xml:space="preserve">  </v>
      </c>
      <c r="E45" s="46">
        <f>BD!O45</f>
        <v>0</v>
      </c>
      <c r="F45" s="109"/>
      <c r="G45" s="117"/>
      <c r="H45" s="82"/>
      <c r="J45" s="83"/>
    </row>
    <row r="46" spans="1:10" s="75" customFormat="1" ht="25.5" customHeight="1" thickBot="1" x14ac:dyDescent="0.25">
      <c r="A46" s="43">
        <f>BD!L46</f>
        <v>0</v>
      </c>
      <c r="B46" s="44">
        <f>BD!N46</f>
        <v>0</v>
      </c>
      <c r="C46" s="115">
        <f>BD!I46+BD!J46</f>
        <v>0</v>
      </c>
      <c r="D46" s="45" t="str">
        <f>BD!M46</f>
        <v xml:space="preserve">  </v>
      </c>
      <c r="E46" s="46">
        <f>BD!O46</f>
        <v>0</v>
      </c>
      <c r="F46" s="109"/>
      <c r="G46" s="76"/>
      <c r="H46" s="84"/>
      <c r="J46" s="83"/>
    </row>
    <row r="47" spans="1:10" s="75" customFormat="1" ht="25.5" customHeight="1" thickBot="1" x14ac:dyDescent="0.25">
      <c r="A47" s="43">
        <f>BD!L47</f>
        <v>0</v>
      </c>
      <c r="B47" s="44">
        <f>BD!N47</f>
        <v>0</v>
      </c>
      <c r="C47" s="115">
        <f>BD!I47+BD!J47</f>
        <v>0</v>
      </c>
      <c r="D47" s="45" t="str">
        <f>BD!M47</f>
        <v xml:space="preserve">  </v>
      </c>
      <c r="E47" s="46">
        <f>BD!O47</f>
        <v>0</v>
      </c>
      <c r="F47" s="109"/>
      <c r="G47" s="117"/>
      <c r="H47" s="82"/>
      <c r="J47" s="83"/>
    </row>
    <row r="48" spans="1:10" s="75" customFormat="1" ht="25.5" customHeight="1" thickBot="1" x14ac:dyDescent="0.25">
      <c r="A48" s="43">
        <f>BD!L48</f>
        <v>0</v>
      </c>
      <c r="B48" s="44">
        <f>BD!N48</f>
        <v>0</v>
      </c>
      <c r="C48" s="115">
        <f>BD!I48+BD!J48</f>
        <v>0</v>
      </c>
      <c r="D48" s="45" t="str">
        <f>BD!M48</f>
        <v xml:space="preserve">  </v>
      </c>
      <c r="E48" s="46">
        <f>BD!O48</f>
        <v>0</v>
      </c>
      <c r="F48" s="109"/>
      <c r="G48" s="117"/>
      <c r="H48" s="82"/>
      <c r="J48" s="83"/>
    </row>
    <row r="49" spans="1:10" s="75" customFormat="1" ht="25.5" customHeight="1" thickBot="1" x14ac:dyDescent="0.25">
      <c r="A49" s="43">
        <f>BD!L49</f>
        <v>0</v>
      </c>
      <c r="B49" s="44">
        <f>BD!N49</f>
        <v>0</v>
      </c>
      <c r="C49" s="115">
        <f>BD!I49+BD!J49</f>
        <v>0</v>
      </c>
      <c r="D49" s="45" t="str">
        <f>BD!M49</f>
        <v xml:space="preserve">  </v>
      </c>
      <c r="E49" s="46">
        <f>BD!O49</f>
        <v>0</v>
      </c>
      <c r="F49" s="109"/>
      <c r="G49" s="117"/>
      <c r="H49" s="82"/>
      <c r="J49" s="83"/>
    </row>
    <row r="50" spans="1:10" s="75" customFormat="1" ht="25.5" customHeight="1" thickBot="1" x14ac:dyDescent="0.25">
      <c r="A50" s="43">
        <f>BD!L50</f>
        <v>0</v>
      </c>
      <c r="B50" s="44">
        <f>BD!N50</f>
        <v>0</v>
      </c>
      <c r="C50" s="115">
        <f>BD!I50+BD!J50</f>
        <v>0</v>
      </c>
      <c r="D50" s="45" t="str">
        <f>BD!M50</f>
        <v xml:space="preserve">  </v>
      </c>
      <c r="E50" s="46">
        <f>BD!O50</f>
        <v>0</v>
      </c>
      <c r="F50" s="109"/>
      <c r="G50" s="117"/>
      <c r="H50" s="82"/>
      <c r="J50" s="83"/>
    </row>
    <row r="51" spans="1:10" s="75" customFormat="1" ht="25.5" customHeight="1" thickBot="1" x14ac:dyDescent="0.25">
      <c r="A51" s="43">
        <f>BD!L51</f>
        <v>0</v>
      </c>
      <c r="B51" s="44">
        <f>BD!N51</f>
        <v>0</v>
      </c>
      <c r="C51" s="115">
        <f>BD!I51+BD!J51</f>
        <v>0</v>
      </c>
      <c r="D51" s="45" t="str">
        <f>BD!M51</f>
        <v xml:space="preserve">  </v>
      </c>
      <c r="E51" s="46">
        <f>BD!O51</f>
        <v>0</v>
      </c>
      <c r="F51" s="109"/>
      <c r="G51" s="117"/>
      <c r="H51" s="82"/>
      <c r="J51" s="83"/>
    </row>
    <row r="52" spans="1:10" s="75" customFormat="1" ht="25.5" customHeight="1" thickBot="1" x14ac:dyDescent="0.25">
      <c r="A52" s="43">
        <f>BD!L52</f>
        <v>0</v>
      </c>
      <c r="B52" s="44">
        <f>BD!N52</f>
        <v>0</v>
      </c>
      <c r="C52" s="115">
        <f>BD!I52+BD!J52</f>
        <v>0</v>
      </c>
      <c r="D52" s="45" t="str">
        <f>BD!M52</f>
        <v xml:space="preserve">  </v>
      </c>
      <c r="E52" s="46">
        <f>BD!O52</f>
        <v>0</v>
      </c>
      <c r="F52" s="109"/>
      <c r="G52" s="117"/>
      <c r="H52" s="82"/>
      <c r="J52" s="83"/>
    </row>
    <row r="53" spans="1:10" ht="25.5" customHeight="1" thickBot="1" x14ac:dyDescent="0.25">
      <c r="A53" s="43">
        <f>BD!L53</f>
        <v>0</v>
      </c>
      <c r="B53" s="44">
        <f>BD!N53</f>
        <v>0</v>
      </c>
      <c r="C53" s="115">
        <f>BD!I53+BD!J53</f>
        <v>0</v>
      </c>
      <c r="D53" s="45" t="str">
        <f>BD!M53</f>
        <v xml:space="preserve">  </v>
      </c>
      <c r="E53" s="46">
        <f>BD!O53</f>
        <v>0</v>
      </c>
      <c r="F53" s="109"/>
      <c r="G53" s="117"/>
      <c r="H53" s="82"/>
    </row>
    <row r="54" spans="1:10" s="75" customFormat="1" ht="25.5" customHeight="1" thickBot="1" x14ac:dyDescent="0.25">
      <c r="A54" s="43">
        <f>BD!L54</f>
        <v>0</v>
      </c>
      <c r="B54" s="44">
        <f>BD!N54</f>
        <v>0</v>
      </c>
      <c r="C54" s="115">
        <f>BD!I54+BD!J54</f>
        <v>0</v>
      </c>
      <c r="D54" s="45" t="str">
        <f>BD!M54</f>
        <v xml:space="preserve">  </v>
      </c>
      <c r="E54" s="46">
        <f>BD!O54</f>
        <v>0</v>
      </c>
      <c r="F54" s="109"/>
      <c r="G54" s="76"/>
      <c r="H54" s="84"/>
      <c r="J54" s="83"/>
    </row>
    <row r="55" spans="1:10" s="75" customFormat="1" ht="25.5" customHeight="1" thickBot="1" x14ac:dyDescent="0.25">
      <c r="A55" s="43">
        <f>BD!L55</f>
        <v>0</v>
      </c>
      <c r="B55" s="44">
        <f>BD!N55</f>
        <v>0</v>
      </c>
      <c r="C55" s="115">
        <f>BD!I55+BD!J55</f>
        <v>0</v>
      </c>
      <c r="D55" s="45" t="str">
        <f>BD!M55</f>
        <v xml:space="preserve">  </v>
      </c>
      <c r="E55" s="46">
        <f>BD!O55</f>
        <v>0</v>
      </c>
      <c r="F55" s="109"/>
      <c r="G55" s="117"/>
      <c r="H55" s="82"/>
      <c r="J55" s="83"/>
    </row>
    <row r="56" spans="1:10" s="75" customFormat="1" ht="25.5" customHeight="1" thickBot="1" x14ac:dyDescent="0.25">
      <c r="A56" s="43">
        <f>BD!L56</f>
        <v>0</v>
      </c>
      <c r="B56" s="44">
        <f>BD!N56</f>
        <v>0</v>
      </c>
      <c r="C56" s="115">
        <f>BD!I56+BD!J56</f>
        <v>0</v>
      </c>
      <c r="D56" s="45" t="str">
        <f>BD!M56</f>
        <v xml:space="preserve">  </v>
      </c>
      <c r="E56" s="46">
        <f>BD!O56</f>
        <v>0</v>
      </c>
      <c r="F56" s="109"/>
      <c r="G56" s="117"/>
      <c r="H56" s="82"/>
      <c r="J56" s="83"/>
    </row>
    <row r="57" spans="1:10" s="75" customFormat="1" ht="25.5" customHeight="1" thickBot="1" x14ac:dyDescent="0.25">
      <c r="A57" s="43">
        <f>BD!L57</f>
        <v>0</v>
      </c>
      <c r="B57" s="44">
        <f>BD!N57</f>
        <v>0</v>
      </c>
      <c r="C57" s="115">
        <f>BD!I57+BD!J57</f>
        <v>0</v>
      </c>
      <c r="D57" s="45" t="str">
        <f>BD!M57</f>
        <v xml:space="preserve">  </v>
      </c>
      <c r="E57" s="46">
        <f>BD!O57</f>
        <v>0</v>
      </c>
      <c r="F57" s="109"/>
      <c r="G57" s="76"/>
      <c r="H57" s="84"/>
      <c r="J57" s="83"/>
    </row>
    <row r="58" spans="1:10" s="75" customFormat="1" ht="25.5" customHeight="1" thickBot="1" x14ac:dyDescent="0.25">
      <c r="A58" s="43">
        <f>BD!L58</f>
        <v>0</v>
      </c>
      <c r="B58" s="44">
        <f>BD!N58</f>
        <v>0</v>
      </c>
      <c r="C58" s="115">
        <f>BD!I58+BD!J58</f>
        <v>0</v>
      </c>
      <c r="D58" s="45" t="str">
        <f>BD!M58</f>
        <v xml:space="preserve">  </v>
      </c>
      <c r="E58" s="46">
        <f>BD!O58</f>
        <v>0</v>
      </c>
      <c r="F58" s="109"/>
      <c r="G58" s="117"/>
      <c r="H58" s="82"/>
      <c r="J58" s="83"/>
    </row>
    <row r="59" spans="1:10" s="75" customFormat="1" ht="25.5" customHeight="1" thickBot="1" x14ac:dyDescent="0.25">
      <c r="A59" s="43">
        <f>BD!L59</f>
        <v>0</v>
      </c>
      <c r="B59" s="44">
        <f>BD!N59</f>
        <v>0</v>
      </c>
      <c r="C59" s="115">
        <f>BD!I59+BD!J59</f>
        <v>0</v>
      </c>
      <c r="D59" s="45" t="str">
        <f>BD!M59</f>
        <v xml:space="preserve">  </v>
      </c>
      <c r="E59" s="46">
        <f>BD!O59</f>
        <v>0</v>
      </c>
      <c r="F59" s="109"/>
      <c r="G59" s="117"/>
      <c r="H59" s="82"/>
      <c r="J59" s="83"/>
    </row>
    <row r="60" spans="1:10" s="75" customFormat="1" ht="25.5" customHeight="1" thickBot="1" x14ac:dyDescent="0.25">
      <c r="A60" s="43">
        <f>BD!L60</f>
        <v>0</v>
      </c>
      <c r="B60" s="44">
        <f>BD!N60</f>
        <v>0</v>
      </c>
      <c r="C60" s="115">
        <f>BD!I60+BD!J60</f>
        <v>0</v>
      </c>
      <c r="D60" s="45" t="str">
        <f>BD!M60</f>
        <v xml:space="preserve">  </v>
      </c>
      <c r="E60" s="46">
        <f>BD!O60</f>
        <v>0</v>
      </c>
      <c r="F60" s="109"/>
      <c r="G60" s="119"/>
      <c r="H60" s="85"/>
      <c r="J60" s="83"/>
    </row>
    <row r="61" spans="1:10" ht="25.5" customHeight="1" thickBot="1" x14ac:dyDescent="0.25">
      <c r="A61" s="43">
        <f>BD!L61</f>
        <v>0</v>
      </c>
      <c r="B61" s="44">
        <f>BD!N61</f>
        <v>0</v>
      </c>
      <c r="C61" s="115">
        <f>BD!I61+BD!J61</f>
        <v>0</v>
      </c>
      <c r="D61" s="45" t="str">
        <f>BD!M61</f>
        <v xml:space="preserve">  </v>
      </c>
      <c r="E61" s="46">
        <f>BD!O61</f>
        <v>0</v>
      </c>
      <c r="F61" s="109"/>
      <c r="G61" s="117"/>
      <c r="H61" s="82"/>
    </row>
    <row r="62" spans="1:10" s="75" customFormat="1" ht="25.5" customHeight="1" thickBot="1" x14ac:dyDescent="0.25">
      <c r="A62" s="43">
        <f>BD!L62</f>
        <v>0</v>
      </c>
      <c r="B62" s="44">
        <f>BD!N62</f>
        <v>0</v>
      </c>
      <c r="C62" s="115">
        <f>BD!I62+BD!J62</f>
        <v>0</v>
      </c>
      <c r="D62" s="45" t="str">
        <f>BD!M62</f>
        <v xml:space="preserve">  </v>
      </c>
      <c r="E62" s="46">
        <f>BD!O62</f>
        <v>0</v>
      </c>
      <c r="F62" s="109"/>
      <c r="G62" s="117"/>
      <c r="H62" s="82"/>
      <c r="J62" s="83"/>
    </row>
    <row r="63" spans="1:10" s="75" customFormat="1" ht="25.5" customHeight="1" thickBot="1" x14ac:dyDescent="0.25">
      <c r="A63" s="43">
        <f>BD!L63</f>
        <v>0</v>
      </c>
      <c r="B63" s="44">
        <f>BD!N63</f>
        <v>0</v>
      </c>
      <c r="C63" s="115">
        <f>BD!I63+BD!J63</f>
        <v>0</v>
      </c>
      <c r="D63" s="45" t="str">
        <f>BD!M63</f>
        <v xml:space="preserve">  </v>
      </c>
      <c r="E63" s="46">
        <f>BD!O63</f>
        <v>0</v>
      </c>
      <c r="F63" s="109"/>
      <c r="G63" s="117"/>
      <c r="H63" s="82"/>
      <c r="J63" s="83"/>
    </row>
    <row r="64" spans="1:10" ht="25.5" customHeight="1" thickBot="1" x14ac:dyDescent="0.25">
      <c r="A64" s="43">
        <f>BD!L64</f>
        <v>0</v>
      </c>
      <c r="B64" s="44">
        <f>BD!N64</f>
        <v>0</v>
      </c>
      <c r="C64" s="115">
        <f>BD!I64+BD!J64</f>
        <v>0</v>
      </c>
      <c r="D64" s="45" t="str">
        <f>BD!M64</f>
        <v xml:space="preserve">  </v>
      </c>
      <c r="E64" s="46">
        <f>BD!O64</f>
        <v>0</v>
      </c>
      <c r="F64" s="109"/>
      <c r="G64" s="117"/>
      <c r="H64" s="82"/>
    </row>
    <row r="65" spans="1:10" s="75" customFormat="1" ht="25.5" customHeight="1" thickBot="1" x14ac:dyDescent="0.25">
      <c r="A65" s="43">
        <f>BD!L65</f>
        <v>0</v>
      </c>
      <c r="B65" s="44">
        <f>BD!N65</f>
        <v>0</v>
      </c>
      <c r="C65" s="115">
        <f>BD!I65+BD!J65</f>
        <v>0</v>
      </c>
      <c r="D65" s="45" t="str">
        <f>BD!M65</f>
        <v xml:space="preserve">  </v>
      </c>
      <c r="E65" s="46">
        <f>BD!O65</f>
        <v>0</v>
      </c>
      <c r="F65" s="109"/>
      <c r="G65" s="117"/>
      <c r="H65" s="82"/>
      <c r="J65" s="83"/>
    </row>
    <row r="66" spans="1:10" s="75" customFormat="1" ht="25.5" customHeight="1" thickBot="1" x14ac:dyDescent="0.25">
      <c r="A66" s="43">
        <f>BD!L66</f>
        <v>0</v>
      </c>
      <c r="B66" s="44">
        <f>BD!N66</f>
        <v>0</v>
      </c>
      <c r="C66" s="115">
        <f>BD!I66+BD!J66</f>
        <v>0</v>
      </c>
      <c r="D66" s="45" t="str">
        <f>BD!M66</f>
        <v xml:space="preserve">  </v>
      </c>
      <c r="E66" s="46">
        <f>BD!O66</f>
        <v>0</v>
      </c>
      <c r="F66" s="109"/>
      <c r="G66" s="117"/>
      <c r="H66" s="82"/>
      <c r="J66" s="83"/>
    </row>
    <row r="67" spans="1:10" s="75" customFormat="1" ht="25.5" customHeight="1" thickBot="1" x14ac:dyDescent="0.25">
      <c r="A67" s="43">
        <f>BD!L67</f>
        <v>0</v>
      </c>
      <c r="B67" s="44">
        <f>BD!N67</f>
        <v>0</v>
      </c>
      <c r="C67" s="115">
        <f>BD!I67+BD!J67</f>
        <v>0</v>
      </c>
      <c r="D67" s="45" t="str">
        <f>BD!M67</f>
        <v xml:space="preserve">  </v>
      </c>
      <c r="E67" s="46">
        <f>BD!O67</f>
        <v>0</v>
      </c>
      <c r="F67" s="109"/>
      <c r="G67" s="117"/>
      <c r="H67" s="82"/>
      <c r="J67" s="83"/>
    </row>
    <row r="68" spans="1:10" s="75" customFormat="1" ht="25.5" customHeight="1" thickBot="1" x14ac:dyDescent="0.25">
      <c r="A68" s="43">
        <f>BD!L68</f>
        <v>0</v>
      </c>
      <c r="B68" s="44">
        <f>BD!N68</f>
        <v>0</v>
      </c>
      <c r="C68" s="115">
        <f>BD!I68+BD!J68</f>
        <v>0</v>
      </c>
      <c r="D68" s="45" t="str">
        <f>BD!M68</f>
        <v xml:space="preserve">  </v>
      </c>
      <c r="E68" s="46">
        <f>BD!O68</f>
        <v>0</v>
      </c>
      <c r="F68" s="109"/>
      <c r="G68" s="117"/>
      <c r="H68" s="82"/>
      <c r="J68" s="83"/>
    </row>
    <row r="69" spans="1:10" s="75" customFormat="1" ht="25.5" customHeight="1" thickBot="1" x14ac:dyDescent="0.25">
      <c r="A69" s="43">
        <f>BD!L69</f>
        <v>0</v>
      </c>
      <c r="B69" s="44">
        <f>BD!N69</f>
        <v>0</v>
      </c>
      <c r="C69" s="115">
        <f>BD!I69+BD!J69</f>
        <v>0</v>
      </c>
      <c r="D69" s="45" t="str">
        <f>BD!M69</f>
        <v xml:space="preserve">  </v>
      </c>
      <c r="E69" s="46">
        <f>BD!O69</f>
        <v>0</v>
      </c>
      <c r="F69" s="109"/>
      <c r="G69" s="117"/>
      <c r="H69" s="82"/>
      <c r="J69" s="83"/>
    </row>
    <row r="70" spans="1:10" s="75" customFormat="1" ht="25.5" customHeight="1" thickBot="1" x14ac:dyDescent="0.25">
      <c r="A70" s="43">
        <f>BD!L70</f>
        <v>0</v>
      </c>
      <c r="B70" s="44">
        <f>BD!N70</f>
        <v>0</v>
      </c>
      <c r="C70" s="115">
        <f>BD!I70+BD!J70</f>
        <v>0</v>
      </c>
      <c r="D70" s="45" t="str">
        <f>BD!M70</f>
        <v xml:space="preserve">  </v>
      </c>
      <c r="E70" s="46">
        <f>BD!O70</f>
        <v>0</v>
      </c>
      <c r="F70" s="109"/>
      <c r="G70" s="117"/>
      <c r="H70" s="82"/>
      <c r="J70" s="83"/>
    </row>
    <row r="71" spans="1:10" s="75" customFormat="1" ht="25.5" customHeight="1" thickBot="1" x14ac:dyDescent="0.25">
      <c r="A71" s="43">
        <f>BD!L71</f>
        <v>0</v>
      </c>
      <c r="B71" s="44">
        <f>BD!N71</f>
        <v>0</v>
      </c>
      <c r="C71" s="115">
        <f>BD!I71+BD!J71</f>
        <v>0</v>
      </c>
      <c r="D71" s="45" t="str">
        <f>BD!M71</f>
        <v xml:space="preserve">  </v>
      </c>
      <c r="E71" s="46">
        <f>BD!O71</f>
        <v>0</v>
      </c>
      <c r="F71" s="109"/>
      <c r="G71" s="117"/>
      <c r="H71" s="82"/>
      <c r="J71" s="83"/>
    </row>
    <row r="72" spans="1:10" s="75" customFormat="1" ht="25.5" customHeight="1" thickBot="1" x14ac:dyDescent="0.25">
      <c r="A72" s="43">
        <f>BD!L72</f>
        <v>0</v>
      </c>
      <c r="B72" s="44">
        <f>BD!N72</f>
        <v>0</v>
      </c>
      <c r="C72" s="115">
        <f>BD!I72+BD!J72</f>
        <v>0</v>
      </c>
      <c r="D72" s="45" t="str">
        <f>BD!M72</f>
        <v xml:space="preserve">  </v>
      </c>
      <c r="E72" s="46">
        <f>BD!O72</f>
        <v>0</v>
      </c>
      <c r="F72" s="111"/>
      <c r="G72" s="117"/>
      <c r="H72" s="82"/>
      <c r="J72" s="83"/>
    </row>
    <row r="73" spans="1:10" s="75" customFormat="1" ht="25.5" customHeight="1" thickBot="1" x14ac:dyDescent="0.25">
      <c r="A73" s="43">
        <f>BD!L73</f>
        <v>0</v>
      </c>
      <c r="B73" s="44">
        <f>BD!N73</f>
        <v>0</v>
      </c>
      <c r="C73" s="115">
        <f>BD!I73+BD!J73</f>
        <v>0</v>
      </c>
      <c r="D73" s="45" t="str">
        <f>BD!M73</f>
        <v xml:space="preserve">  </v>
      </c>
      <c r="E73" s="46">
        <f>BD!O73</f>
        <v>0</v>
      </c>
      <c r="F73" s="109"/>
      <c r="G73" s="117"/>
      <c r="H73" s="82"/>
      <c r="J73" s="83"/>
    </row>
    <row r="74" spans="1:10" s="75" customFormat="1" ht="25.5" customHeight="1" thickBot="1" x14ac:dyDescent="0.25">
      <c r="A74" s="43">
        <f>BD!L74</f>
        <v>0</v>
      </c>
      <c r="B74" s="44">
        <f>BD!N74</f>
        <v>0</v>
      </c>
      <c r="C74" s="115">
        <f>BD!I74+BD!J74</f>
        <v>0</v>
      </c>
      <c r="D74" s="45" t="str">
        <f>BD!M74</f>
        <v xml:space="preserve">  </v>
      </c>
      <c r="E74" s="46">
        <f>BD!O74</f>
        <v>0</v>
      </c>
      <c r="F74" s="109"/>
      <c r="G74" s="117"/>
      <c r="H74" s="82"/>
      <c r="J74" s="83"/>
    </row>
    <row r="75" spans="1:10" s="75" customFormat="1" ht="25.5" customHeight="1" thickBot="1" x14ac:dyDescent="0.25">
      <c r="A75" s="43">
        <f>BD!L75</f>
        <v>0</v>
      </c>
      <c r="B75" s="44">
        <f>BD!N75</f>
        <v>0</v>
      </c>
      <c r="C75" s="115">
        <f>BD!I75+BD!J75</f>
        <v>0</v>
      </c>
      <c r="D75" s="45" t="str">
        <f>BD!M75</f>
        <v xml:space="preserve">  </v>
      </c>
      <c r="E75" s="46">
        <f>BD!O75</f>
        <v>0</v>
      </c>
      <c r="F75" s="109"/>
      <c r="G75" s="117"/>
      <c r="H75" s="82"/>
      <c r="J75" s="83"/>
    </row>
    <row r="76" spans="1:10" s="75" customFormat="1" ht="25.5" customHeight="1" thickBot="1" x14ac:dyDescent="0.25">
      <c r="A76" s="43">
        <f>BD!L76</f>
        <v>0</v>
      </c>
      <c r="B76" s="44">
        <f>BD!N76</f>
        <v>0</v>
      </c>
      <c r="C76" s="115">
        <f>BD!I76+BD!J76</f>
        <v>0</v>
      </c>
      <c r="D76" s="45" t="str">
        <f>BD!M76</f>
        <v xml:space="preserve">  </v>
      </c>
      <c r="E76" s="46">
        <f>BD!O76</f>
        <v>0</v>
      </c>
      <c r="F76" s="109"/>
      <c r="G76" s="117"/>
      <c r="H76" s="82"/>
      <c r="J76" s="83"/>
    </row>
    <row r="77" spans="1:10" s="75" customFormat="1" ht="25.5" customHeight="1" thickBot="1" x14ac:dyDescent="0.25">
      <c r="A77" s="43">
        <f>BD!L77</f>
        <v>0</v>
      </c>
      <c r="B77" s="44">
        <f>BD!N77</f>
        <v>0</v>
      </c>
      <c r="C77" s="115">
        <f>BD!I77+BD!J77</f>
        <v>0</v>
      </c>
      <c r="D77" s="45" t="str">
        <f>BD!M77</f>
        <v xml:space="preserve">  </v>
      </c>
      <c r="E77" s="46">
        <f>BD!O77</f>
        <v>0</v>
      </c>
      <c r="F77" s="109"/>
      <c r="G77" s="117"/>
      <c r="H77" s="82"/>
      <c r="J77" s="83"/>
    </row>
    <row r="78" spans="1:10" s="75" customFormat="1" ht="25.5" customHeight="1" thickBot="1" x14ac:dyDescent="0.25">
      <c r="A78" s="43">
        <f>BD!L78</f>
        <v>0</v>
      </c>
      <c r="B78" s="44">
        <f>BD!N78</f>
        <v>0</v>
      </c>
      <c r="C78" s="115">
        <f>BD!I78+BD!J78</f>
        <v>0</v>
      </c>
      <c r="D78" s="45" t="str">
        <f>BD!M78</f>
        <v xml:space="preserve">  </v>
      </c>
      <c r="E78" s="46">
        <f>BD!O78</f>
        <v>0</v>
      </c>
      <c r="F78" s="109"/>
      <c r="G78" s="117"/>
      <c r="H78" s="82"/>
      <c r="J78" s="83"/>
    </row>
    <row r="79" spans="1:10" s="75" customFormat="1" ht="25.5" customHeight="1" thickBot="1" x14ac:dyDescent="0.25">
      <c r="A79" s="43">
        <f>BD!L79</f>
        <v>0</v>
      </c>
      <c r="B79" s="44">
        <f>BD!N79</f>
        <v>0</v>
      </c>
      <c r="C79" s="115">
        <f>BD!I79+BD!J79</f>
        <v>0</v>
      </c>
      <c r="D79" s="45" t="str">
        <f>BD!M79</f>
        <v xml:space="preserve">  </v>
      </c>
      <c r="E79" s="46">
        <f>BD!O79</f>
        <v>0</v>
      </c>
      <c r="F79" s="109"/>
      <c r="G79" s="117"/>
      <c r="H79" s="82"/>
      <c r="J79" s="83"/>
    </row>
    <row r="80" spans="1:10" s="75" customFormat="1" ht="25.5" customHeight="1" thickBot="1" x14ac:dyDescent="0.25">
      <c r="A80" s="43">
        <f>BD!L80</f>
        <v>0</v>
      </c>
      <c r="B80" s="44">
        <f>BD!N80</f>
        <v>0</v>
      </c>
      <c r="C80" s="115">
        <f>BD!I80+BD!J80</f>
        <v>0</v>
      </c>
      <c r="D80" s="45" t="str">
        <f>BD!M80</f>
        <v xml:space="preserve">  </v>
      </c>
      <c r="E80" s="46">
        <f>BD!O80</f>
        <v>0</v>
      </c>
      <c r="F80" s="109"/>
      <c r="G80" s="117"/>
      <c r="H80" s="82"/>
      <c r="J80" s="83"/>
    </row>
    <row r="81" spans="1:10" s="75" customFormat="1" ht="25.5" customHeight="1" thickBot="1" x14ac:dyDescent="0.25">
      <c r="A81" s="43">
        <f>BD!L81</f>
        <v>0</v>
      </c>
      <c r="B81" s="44">
        <f>BD!N81</f>
        <v>0</v>
      </c>
      <c r="C81" s="115">
        <f>BD!I81+BD!J81</f>
        <v>0</v>
      </c>
      <c r="D81" s="45" t="str">
        <f>BD!M81</f>
        <v xml:space="preserve">  </v>
      </c>
      <c r="E81" s="46">
        <f>BD!O81</f>
        <v>0</v>
      </c>
      <c r="F81" s="109"/>
      <c r="G81" s="117"/>
      <c r="H81" s="82"/>
      <c r="J81" s="83"/>
    </row>
    <row r="82" spans="1:10" s="75" customFormat="1" ht="25.5" customHeight="1" thickBot="1" x14ac:dyDescent="0.25">
      <c r="A82" s="43">
        <f>BD!L82</f>
        <v>0</v>
      </c>
      <c r="B82" s="44">
        <f>BD!N82</f>
        <v>0</v>
      </c>
      <c r="C82" s="115">
        <f>BD!I82+BD!J82</f>
        <v>0</v>
      </c>
      <c r="D82" s="45" t="str">
        <f>BD!M82</f>
        <v xml:space="preserve">  </v>
      </c>
      <c r="E82" s="46">
        <f>BD!O82</f>
        <v>0</v>
      </c>
      <c r="F82" s="109"/>
      <c r="G82" s="117"/>
      <c r="H82" s="82"/>
      <c r="J82" s="83"/>
    </row>
    <row r="83" spans="1:10" s="75" customFormat="1" ht="25.5" customHeight="1" thickBot="1" x14ac:dyDescent="0.25">
      <c r="A83" s="43">
        <f>BD!L83</f>
        <v>0</v>
      </c>
      <c r="B83" s="44">
        <f>BD!N83</f>
        <v>0</v>
      </c>
      <c r="C83" s="115">
        <f>BD!I83+BD!J83</f>
        <v>0</v>
      </c>
      <c r="D83" s="45" t="str">
        <f>BD!M83</f>
        <v xml:space="preserve">  </v>
      </c>
      <c r="E83" s="46">
        <f>BD!O83</f>
        <v>0</v>
      </c>
      <c r="F83" s="109"/>
      <c r="G83" s="117"/>
      <c r="H83" s="82"/>
      <c r="J83" s="83"/>
    </row>
    <row r="84" spans="1:10" s="75" customFormat="1" ht="25.5" customHeight="1" thickBot="1" x14ac:dyDescent="0.25">
      <c r="A84" s="43">
        <f>BD!L84</f>
        <v>0</v>
      </c>
      <c r="B84" s="44">
        <f>BD!N84</f>
        <v>0</v>
      </c>
      <c r="C84" s="115">
        <f>BD!I84+BD!J84</f>
        <v>0</v>
      </c>
      <c r="D84" s="45" t="str">
        <f>BD!M84</f>
        <v xml:space="preserve">  </v>
      </c>
      <c r="E84" s="46">
        <f>BD!O84</f>
        <v>0</v>
      </c>
      <c r="F84" s="109"/>
      <c r="G84" s="117"/>
      <c r="H84" s="82"/>
      <c r="J84" s="83"/>
    </row>
    <row r="85" spans="1:10" s="75" customFormat="1" ht="25.5" customHeight="1" thickBot="1" x14ac:dyDescent="0.25">
      <c r="A85" s="43">
        <f>BD!L85</f>
        <v>0</v>
      </c>
      <c r="B85" s="44">
        <f>BD!N85</f>
        <v>0</v>
      </c>
      <c r="C85" s="115">
        <f>BD!I85+BD!J85</f>
        <v>0</v>
      </c>
      <c r="D85" s="45" t="str">
        <f>BD!M85</f>
        <v xml:space="preserve">  </v>
      </c>
      <c r="E85" s="46">
        <f>BD!O85</f>
        <v>0</v>
      </c>
      <c r="F85" s="109"/>
      <c r="G85" s="117"/>
      <c r="H85" s="82"/>
      <c r="J85" s="83"/>
    </row>
    <row r="86" spans="1:10" s="75" customFormat="1" ht="25.5" customHeight="1" thickBot="1" x14ac:dyDescent="0.25">
      <c r="A86" s="43">
        <f>BD!L86</f>
        <v>0</v>
      </c>
      <c r="B86" s="44">
        <f>BD!N86</f>
        <v>0</v>
      </c>
      <c r="C86" s="115">
        <f>BD!I86+BD!J86</f>
        <v>0</v>
      </c>
      <c r="D86" s="45" t="str">
        <f>BD!M86</f>
        <v xml:space="preserve">  </v>
      </c>
      <c r="E86" s="46">
        <f>BD!O86</f>
        <v>0</v>
      </c>
      <c r="F86" s="109"/>
      <c r="G86" s="117"/>
      <c r="H86" s="82"/>
      <c r="J86" s="83"/>
    </row>
    <row r="87" spans="1:10" s="75" customFormat="1" ht="25.5" customHeight="1" thickBot="1" x14ac:dyDescent="0.25">
      <c r="A87" s="43">
        <f>BD!L87</f>
        <v>0</v>
      </c>
      <c r="B87" s="44">
        <f>BD!N87</f>
        <v>0</v>
      </c>
      <c r="C87" s="115">
        <f>BD!I87+BD!J87</f>
        <v>0</v>
      </c>
      <c r="D87" s="45" t="str">
        <f>BD!M87</f>
        <v xml:space="preserve">  </v>
      </c>
      <c r="E87" s="46">
        <f>BD!O87</f>
        <v>0</v>
      </c>
      <c r="F87" s="109"/>
      <c r="G87" s="117"/>
      <c r="H87" s="82"/>
      <c r="J87" s="83"/>
    </row>
    <row r="88" spans="1:10" s="75" customFormat="1" ht="25.5" customHeight="1" thickBot="1" x14ac:dyDescent="0.25">
      <c r="A88" s="43">
        <f>BD!L88</f>
        <v>0</v>
      </c>
      <c r="B88" s="44">
        <f>BD!N88</f>
        <v>0</v>
      </c>
      <c r="C88" s="115">
        <f>BD!I88+BD!J88</f>
        <v>0</v>
      </c>
      <c r="D88" s="45" t="str">
        <f>BD!M88</f>
        <v xml:space="preserve">  </v>
      </c>
      <c r="E88" s="46">
        <f>BD!O88</f>
        <v>0</v>
      </c>
      <c r="F88" s="109"/>
      <c r="G88" s="117"/>
      <c r="H88" s="82"/>
      <c r="J88" s="83"/>
    </row>
    <row r="89" spans="1:10" s="75" customFormat="1" ht="25.5" customHeight="1" thickBot="1" x14ac:dyDescent="0.25">
      <c r="A89" s="43">
        <f>BD!L89</f>
        <v>0</v>
      </c>
      <c r="B89" s="44">
        <f>BD!N89</f>
        <v>0</v>
      </c>
      <c r="C89" s="115">
        <f>BD!I89+BD!J89</f>
        <v>0</v>
      </c>
      <c r="D89" s="45" t="str">
        <f>BD!M89</f>
        <v xml:space="preserve">  </v>
      </c>
      <c r="E89" s="46">
        <f>BD!O89</f>
        <v>0</v>
      </c>
      <c r="F89" s="109"/>
      <c r="G89" s="117"/>
      <c r="H89" s="82"/>
      <c r="J89" s="83"/>
    </row>
    <row r="90" spans="1:10" s="75" customFormat="1" ht="25.5" customHeight="1" thickBot="1" x14ac:dyDescent="0.25">
      <c r="A90" s="43">
        <f>BD!L90</f>
        <v>0</v>
      </c>
      <c r="B90" s="44">
        <f>BD!N90</f>
        <v>0</v>
      </c>
      <c r="C90" s="115">
        <f>BD!I90+BD!J90</f>
        <v>0</v>
      </c>
      <c r="D90" s="45" t="str">
        <f>BD!M90</f>
        <v xml:space="preserve">  </v>
      </c>
      <c r="E90" s="46">
        <f>BD!O90</f>
        <v>0</v>
      </c>
      <c r="F90" s="109"/>
      <c r="G90" s="117"/>
      <c r="H90" s="82"/>
      <c r="J90" s="83"/>
    </row>
    <row r="91" spans="1:10" s="75" customFormat="1" ht="25.5" customHeight="1" thickBot="1" x14ac:dyDescent="0.25">
      <c r="A91" s="43">
        <f>BD!L91</f>
        <v>0</v>
      </c>
      <c r="B91" s="44">
        <f>BD!N91</f>
        <v>0</v>
      </c>
      <c r="C91" s="115">
        <f>BD!I91+BD!J91</f>
        <v>0</v>
      </c>
      <c r="D91" s="45" t="str">
        <f>BD!M91</f>
        <v xml:space="preserve">  </v>
      </c>
      <c r="E91" s="46">
        <f>BD!O91</f>
        <v>0</v>
      </c>
      <c r="F91" s="109"/>
      <c r="G91" s="117"/>
      <c r="H91" s="82"/>
      <c r="J91" s="83"/>
    </row>
    <row r="92" spans="1:10" s="75" customFormat="1" ht="25.5" customHeight="1" thickBot="1" x14ac:dyDescent="0.25">
      <c r="A92" s="43">
        <f>BD!L92</f>
        <v>0</v>
      </c>
      <c r="B92" s="44">
        <f>BD!N92</f>
        <v>0</v>
      </c>
      <c r="C92" s="115">
        <f>BD!I92+BD!J92</f>
        <v>0</v>
      </c>
      <c r="D92" s="45" t="str">
        <f>BD!M92</f>
        <v xml:space="preserve">  </v>
      </c>
      <c r="E92" s="46">
        <f>BD!O92</f>
        <v>0</v>
      </c>
      <c r="F92" s="109"/>
      <c r="G92" s="117"/>
      <c r="H92" s="82"/>
      <c r="J92" s="83"/>
    </row>
    <row r="93" spans="1:10" s="75" customFormat="1" ht="25.5" customHeight="1" thickBot="1" x14ac:dyDescent="0.25">
      <c r="A93" s="43">
        <f>BD!L93</f>
        <v>0</v>
      </c>
      <c r="B93" s="44">
        <f>BD!N93</f>
        <v>0</v>
      </c>
      <c r="C93" s="115">
        <f>BD!I93+BD!J93</f>
        <v>0</v>
      </c>
      <c r="D93" s="45" t="str">
        <f>BD!M93</f>
        <v xml:space="preserve">  </v>
      </c>
      <c r="E93" s="46">
        <f>BD!O93</f>
        <v>0</v>
      </c>
      <c r="F93" s="109"/>
      <c r="G93" s="117"/>
      <c r="H93" s="82"/>
      <c r="J93" s="83"/>
    </row>
    <row r="94" spans="1:10" s="75" customFormat="1" ht="25.5" customHeight="1" thickBot="1" x14ac:dyDescent="0.25">
      <c r="A94" s="43">
        <f>BD!L94</f>
        <v>0</v>
      </c>
      <c r="B94" s="44">
        <f>BD!N94</f>
        <v>0</v>
      </c>
      <c r="C94" s="115">
        <f>BD!I94+BD!J94</f>
        <v>0</v>
      </c>
      <c r="D94" s="45" t="str">
        <f>BD!M94</f>
        <v xml:space="preserve">  </v>
      </c>
      <c r="E94" s="46">
        <f>BD!O94</f>
        <v>0</v>
      </c>
      <c r="F94" s="109"/>
      <c r="G94" s="117"/>
      <c r="H94" s="82"/>
      <c r="J94" s="83"/>
    </row>
    <row r="95" spans="1:10" s="75" customFormat="1" ht="25.5" customHeight="1" thickBot="1" x14ac:dyDescent="0.25">
      <c r="A95" s="43">
        <f>BD!L95</f>
        <v>0</v>
      </c>
      <c r="B95" s="44">
        <f>BD!N95</f>
        <v>0</v>
      </c>
      <c r="C95" s="115">
        <f>BD!I95+BD!J95</f>
        <v>0</v>
      </c>
      <c r="D95" s="45" t="str">
        <f>BD!M95</f>
        <v xml:space="preserve">  </v>
      </c>
      <c r="E95" s="46">
        <f>BD!O95</f>
        <v>0</v>
      </c>
      <c r="F95" s="109"/>
      <c r="G95" s="117"/>
      <c r="H95" s="82"/>
      <c r="J95" s="83"/>
    </row>
    <row r="96" spans="1:10" s="75" customFormat="1" ht="25.5" customHeight="1" thickBot="1" x14ac:dyDescent="0.25">
      <c r="A96" s="43">
        <f>BD!L96</f>
        <v>0</v>
      </c>
      <c r="B96" s="44">
        <f>BD!N96</f>
        <v>0</v>
      </c>
      <c r="C96" s="115">
        <f>BD!I96+BD!J96</f>
        <v>0</v>
      </c>
      <c r="D96" s="45" t="str">
        <f>BD!M96</f>
        <v xml:space="preserve">  </v>
      </c>
      <c r="E96" s="46">
        <f>BD!O96</f>
        <v>0</v>
      </c>
      <c r="F96" s="109"/>
      <c r="G96" s="117"/>
      <c r="H96" s="82"/>
      <c r="J96" s="83"/>
    </row>
    <row r="97" spans="1:10" s="75" customFormat="1" ht="25.5" customHeight="1" thickBot="1" x14ac:dyDescent="0.25">
      <c r="A97" s="43">
        <f>BD!L97</f>
        <v>0</v>
      </c>
      <c r="B97" s="44">
        <f>BD!N97</f>
        <v>0</v>
      </c>
      <c r="C97" s="115">
        <f>BD!I97+BD!J97</f>
        <v>0</v>
      </c>
      <c r="D97" s="45" t="str">
        <f>BD!M97</f>
        <v xml:space="preserve">  </v>
      </c>
      <c r="E97" s="46">
        <f>BD!O97</f>
        <v>0</v>
      </c>
      <c r="F97" s="109"/>
      <c r="G97" s="117"/>
      <c r="H97" s="82"/>
      <c r="J97" s="83"/>
    </row>
    <row r="98" spans="1:10" s="75" customFormat="1" ht="25.5" customHeight="1" thickBot="1" x14ac:dyDescent="0.25">
      <c r="A98" s="43">
        <f>BD!L98</f>
        <v>0</v>
      </c>
      <c r="B98" s="44">
        <f>BD!N98</f>
        <v>0</v>
      </c>
      <c r="C98" s="115">
        <f>BD!I98+BD!J98</f>
        <v>0</v>
      </c>
      <c r="D98" s="45" t="str">
        <f>BD!M98</f>
        <v xml:space="preserve">  </v>
      </c>
      <c r="E98" s="46">
        <f>BD!O98</f>
        <v>0</v>
      </c>
      <c r="F98" s="109"/>
      <c r="G98" s="117"/>
      <c r="H98" s="82"/>
      <c r="J98" s="83"/>
    </row>
    <row r="99" spans="1:10" s="75" customFormat="1" ht="25.5" customHeight="1" thickBot="1" x14ac:dyDescent="0.25">
      <c r="A99" s="43">
        <f>BD!L99</f>
        <v>0</v>
      </c>
      <c r="B99" s="44">
        <f>BD!N99</f>
        <v>0</v>
      </c>
      <c r="C99" s="115">
        <f>BD!I99+BD!J99</f>
        <v>0</v>
      </c>
      <c r="D99" s="45" t="str">
        <f>BD!M99</f>
        <v xml:space="preserve">  </v>
      </c>
      <c r="E99" s="46">
        <f>BD!O99</f>
        <v>0</v>
      </c>
      <c r="F99" s="109"/>
      <c r="G99" s="117"/>
      <c r="H99" s="82"/>
      <c r="J99" s="83"/>
    </row>
    <row r="100" spans="1:10" s="75" customFormat="1" ht="25.5" customHeight="1" thickBot="1" x14ac:dyDescent="0.25">
      <c r="A100" s="43">
        <f>BD!L100</f>
        <v>0</v>
      </c>
      <c r="B100" s="44">
        <f>BD!N100</f>
        <v>0</v>
      </c>
      <c r="C100" s="115">
        <f>BD!I100+BD!J100</f>
        <v>0</v>
      </c>
      <c r="D100" s="45" t="str">
        <f>BD!M100</f>
        <v xml:space="preserve">  </v>
      </c>
      <c r="E100" s="46">
        <f>BD!O100</f>
        <v>0</v>
      </c>
      <c r="F100" s="109"/>
      <c r="G100" s="117"/>
      <c r="H100" s="82"/>
      <c r="J100" s="83"/>
    </row>
    <row r="101" spans="1:10" s="75" customFormat="1" ht="25.5" customHeight="1" thickBot="1" x14ac:dyDescent="0.25">
      <c r="A101" s="43">
        <f>BD!L101</f>
        <v>0</v>
      </c>
      <c r="B101" s="44">
        <f>BD!N101</f>
        <v>0</v>
      </c>
      <c r="C101" s="115">
        <f>BD!I101+BD!J101</f>
        <v>0</v>
      </c>
      <c r="D101" s="45" t="str">
        <f>BD!M101</f>
        <v xml:space="preserve">  </v>
      </c>
      <c r="E101" s="46">
        <f>BD!O101</f>
        <v>0</v>
      </c>
      <c r="F101" s="109"/>
      <c r="G101" s="117"/>
      <c r="H101" s="82"/>
      <c r="J101" s="83"/>
    </row>
    <row r="102" spans="1:10" s="75" customFormat="1" ht="25.5" customHeight="1" thickBot="1" x14ac:dyDescent="0.25">
      <c r="A102" s="43">
        <f>BD!L102</f>
        <v>0</v>
      </c>
      <c r="B102" s="44">
        <f>BD!N102</f>
        <v>0</v>
      </c>
      <c r="C102" s="115">
        <f>BD!I102+BD!J102</f>
        <v>0</v>
      </c>
      <c r="D102" s="45" t="str">
        <f>BD!M102</f>
        <v xml:space="preserve">  </v>
      </c>
      <c r="E102" s="46">
        <f>BD!O102</f>
        <v>0</v>
      </c>
      <c r="F102" s="109"/>
      <c r="G102" s="117"/>
      <c r="H102" s="82"/>
      <c r="J102" s="83"/>
    </row>
    <row r="103" spans="1:10" s="75" customFormat="1" ht="25.5" customHeight="1" thickBot="1" x14ac:dyDescent="0.25">
      <c r="A103" s="43">
        <f>BD!L103</f>
        <v>0</v>
      </c>
      <c r="B103" s="44">
        <f>BD!N103</f>
        <v>0</v>
      </c>
      <c r="C103" s="115">
        <f>BD!I103+BD!J103</f>
        <v>0</v>
      </c>
      <c r="D103" s="45" t="str">
        <f>BD!M103</f>
        <v xml:space="preserve">  </v>
      </c>
      <c r="E103" s="46">
        <f>BD!O103</f>
        <v>0</v>
      </c>
      <c r="F103" s="109"/>
      <c r="G103" s="117"/>
      <c r="H103" s="82"/>
      <c r="J103" s="83"/>
    </row>
    <row r="104" spans="1:10" s="75" customFormat="1" ht="25.5" customHeight="1" thickBot="1" x14ac:dyDescent="0.25">
      <c r="A104" s="43">
        <f>BD!L104</f>
        <v>0</v>
      </c>
      <c r="B104" s="44">
        <f>BD!N104</f>
        <v>0</v>
      </c>
      <c r="C104" s="115">
        <f>BD!I104+BD!J104</f>
        <v>0</v>
      </c>
      <c r="D104" s="45" t="str">
        <f>BD!M104</f>
        <v xml:space="preserve">  </v>
      </c>
      <c r="E104" s="46">
        <f>BD!O104</f>
        <v>0</v>
      </c>
      <c r="F104" s="109"/>
      <c r="G104" s="117"/>
      <c r="H104" s="82"/>
      <c r="J104" s="83"/>
    </row>
    <row r="105" spans="1:10" s="75" customFormat="1" ht="25.5" customHeight="1" thickBot="1" x14ac:dyDescent="0.25">
      <c r="A105" s="43">
        <f>BD!L105</f>
        <v>0</v>
      </c>
      <c r="B105" s="44">
        <f>BD!N105</f>
        <v>0</v>
      </c>
      <c r="C105" s="115">
        <f>BD!I105+BD!J105</f>
        <v>0</v>
      </c>
      <c r="D105" s="45" t="str">
        <f>BD!M105</f>
        <v xml:space="preserve">  </v>
      </c>
      <c r="E105" s="46">
        <f>BD!O105</f>
        <v>0</v>
      </c>
      <c r="F105" s="109"/>
      <c r="G105" s="117"/>
      <c r="H105" s="82"/>
      <c r="J105" s="83"/>
    </row>
    <row r="106" spans="1:10" s="75" customFormat="1" ht="25.5" customHeight="1" thickBot="1" x14ac:dyDescent="0.25">
      <c r="A106" s="43">
        <f>BD!L106</f>
        <v>0</v>
      </c>
      <c r="B106" s="44">
        <f>BD!N106</f>
        <v>0</v>
      </c>
      <c r="C106" s="115">
        <f>BD!I106+BD!J106</f>
        <v>0</v>
      </c>
      <c r="D106" s="45" t="str">
        <f>BD!M106</f>
        <v xml:space="preserve">  </v>
      </c>
      <c r="E106" s="46">
        <f>BD!O106</f>
        <v>0</v>
      </c>
      <c r="F106" s="109"/>
      <c r="G106" s="117"/>
      <c r="H106" s="82"/>
      <c r="J106" s="83"/>
    </row>
    <row r="107" spans="1:10" s="75" customFormat="1" ht="25.5" customHeight="1" thickBot="1" x14ac:dyDescent="0.25">
      <c r="A107" s="43">
        <f>BD!L107</f>
        <v>0</v>
      </c>
      <c r="B107" s="44">
        <f>BD!N107</f>
        <v>0</v>
      </c>
      <c r="C107" s="115">
        <f>BD!I107+BD!J107</f>
        <v>0</v>
      </c>
      <c r="D107" s="45" t="str">
        <f>BD!M107</f>
        <v xml:space="preserve">  </v>
      </c>
      <c r="E107" s="46">
        <f>BD!O107</f>
        <v>0</v>
      </c>
      <c r="F107" s="109"/>
      <c r="G107" s="117"/>
      <c r="H107" s="82"/>
      <c r="J107" s="83"/>
    </row>
    <row r="108" spans="1:10" s="75" customFormat="1" ht="25.5" customHeight="1" thickBot="1" x14ac:dyDescent="0.25">
      <c r="A108" s="43">
        <f>BD!L108</f>
        <v>0</v>
      </c>
      <c r="B108" s="44">
        <f>BD!N108</f>
        <v>0</v>
      </c>
      <c r="C108" s="115">
        <f>BD!I108+BD!J108</f>
        <v>0</v>
      </c>
      <c r="D108" s="45" t="str">
        <f>BD!M108</f>
        <v xml:space="preserve">  </v>
      </c>
      <c r="E108" s="46">
        <f>BD!O108</f>
        <v>0</v>
      </c>
      <c r="F108" s="109"/>
      <c r="G108" s="117"/>
      <c r="H108" s="82"/>
      <c r="J108" s="83"/>
    </row>
    <row r="109" spans="1:10" s="75" customFormat="1" ht="25.5" customHeight="1" thickBot="1" x14ac:dyDescent="0.25">
      <c r="A109" s="43">
        <f>BD!L109</f>
        <v>0</v>
      </c>
      <c r="B109" s="44">
        <f>BD!N109</f>
        <v>0</v>
      </c>
      <c r="C109" s="115">
        <f>BD!I109+BD!J109</f>
        <v>0</v>
      </c>
      <c r="D109" s="45" t="str">
        <f>BD!M109</f>
        <v xml:space="preserve">  </v>
      </c>
      <c r="E109" s="46">
        <f>BD!O109</f>
        <v>0</v>
      </c>
      <c r="F109" s="109"/>
      <c r="G109" s="117"/>
      <c r="H109" s="82"/>
      <c r="J109" s="83"/>
    </row>
    <row r="110" spans="1:10" s="75" customFormat="1" ht="25.5" customHeight="1" thickBot="1" x14ac:dyDescent="0.25">
      <c r="A110" s="43">
        <f>BD!L110</f>
        <v>0</v>
      </c>
      <c r="B110" s="44">
        <f>BD!N110</f>
        <v>0</v>
      </c>
      <c r="C110" s="115">
        <f>BD!I110+BD!J110</f>
        <v>0</v>
      </c>
      <c r="D110" s="45" t="str">
        <f>BD!M110</f>
        <v xml:space="preserve">  </v>
      </c>
      <c r="E110" s="46">
        <f>BD!O110</f>
        <v>0</v>
      </c>
      <c r="F110" s="109"/>
      <c r="G110" s="117"/>
      <c r="H110" s="82"/>
      <c r="J110" s="83"/>
    </row>
    <row r="111" spans="1:10" s="75" customFormat="1" ht="25.5" customHeight="1" thickBot="1" x14ac:dyDescent="0.25">
      <c r="A111" s="43">
        <f>BD!L111</f>
        <v>0</v>
      </c>
      <c r="B111" s="44">
        <f>BD!N111</f>
        <v>0</v>
      </c>
      <c r="C111" s="115">
        <f>BD!I111+BD!J111</f>
        <v>0</v>
      </c>
      <c r="D111" s="45" t="str">
        <f>BD!M111</f>
        <v xml:space="preserve">  </v>
      </c>
      <c r="E111" s="46">
        <f>BD!O111</f>
        <v>0</v>
      </c>
      <c r="F111" s="109"/>
      <c r="G111" s="117"/>
      <c r="H111" s="82"/>
      <c r="J111" s="83"/>
    </row>
    <row r="112" spans="1:10" s="75" customFormat="1" ht="25.5" customHeight="1" thickBot="1" x14ac:dyDescent="0.25">
      <c r="A112" s="43">
        <f>BD!L112</f>
        <v>0</v>
      </c>
      <c r="B112" s="44">
        <f>BD!N112</f>
        <v>0</v>
      </c>
      <c r="C112" s="115">
        <f>BD!I112+BD!J112</f>
        <v>0</v>
      </c>
      <c r="D112" s="45" t="str">
        <f>BD!M112</f>
        <v xml:space="preserve">  </v>
      </c>
      <c r="E112" s="46">
        <f>BD!O112</f>
        <v>0</v>
      </c>
      <c r="F112" s="109"/>
      <c r="G112" s="117"/>
      <c r="H112" s="82"/>
      <c r="J112" s="83"/>
    </row>
    <row r="113" spans="1:10" s="75" customFormat="1" ht="25.5" customHeight="1" thickBot="1" x14ac:dyDescent="0.25">
      <c r="A113" s="43">
        <f>BD!L113</f>
        <v>0</v>
      </c>
      <c r="B113" s="44">
        <f>BD!N113</f>
        <v>0</v>
      </c>
      <c r="C113" s="115">
        <f>BD!I113+BD!J113</f>
        <v>0</v>
      </c>
      <c r="D113" s="45" t="str">
        <f>BD!M113</f>
        <v xml:space="preserve">  </v>
      </c>
      <c r="E113" s="46">
        <f>BD!O113</f>
        <v>0</v>
      </c>
      <c r="F113" s="109"/>
      <c r="G113" s="117"/>
      <c r="H113" s="82"/>
      <c r="J113" s="83"/>
    </row>
    <row r="114" spans="1:10" s="75" customFormat="1" ht="25.5" customHeight="1" thickBot="1" x14ac:dyDescent="0.25">
      <c r="A114" s="43">
        <f>BD!L114</f>
        <v>0</v>
      </c>
      <c r="B114" s="44">
        <f>BD!N114</f>
        <v>0</v>
      </c>
      <c r="C114" s="115">
        <f>BD!I114+BD!J114</f>
        <v>0</v>
      </c>
      <c r="D114" s="45" t="str">
        <f>BD!M114</f>
        <v xml:space="preserve">  </v>
      </c>
      <c r="E114" s="46">
        <f>BD!O114</f>
        <v>0</v>
      </c>
      <c r="F114" s="109"/>
      <c r="G114" s="117"/>
      <c r="H114" s="82"/>
      <c r="J114" s="83"/>
    </row>
    <row r="115" spans="1:10" s="75" customFormat="1" ht="25.5" customHeight="1" thickBot="1" x14ac:dyDescent="0.25">
      <c r="A115" s="43">
        <f>BD!L115</f>
        <v>0</v>
      </c>
      <c r="B115" s="44">
        <f>BD!N115</f>
        <v>0</v>
      </c>
      <c r="C115" s="115">
        <f>BD!I115+BD!J115</f>
        <v>0</v>
      </c>
      <c r="D115" s="45" t="str">
        <f>BD!M115</f>
        <v xml:space="preserve">  </v>
      </c>
      <c r="E115" s="46">
        <f>BD!O115</f>
        <v>0</v>
      </c>
      <c r="F115" s="109"/>
      <c r="G115" s="117"/>
      <c r="H115" s="82"/>
      <c r="J115" s="83"/>
    </row>
    <row r="116" spans="1:10" s="75" customFormat="1" ht="25.5" customHeight="1" thickBot="1" x14ac:dyDescent="0.25">
      <c r="A116" s="43">
        <f>BD!L116</f>
        <v>0</v>
      </c>
      <c r="B116" s="44">
        <f>BD!N116</f>
        <v>0</v>
      </c>
      <c r="C116" s="115">
        <f>BD!I116+BD!J116</f>
        <v>0</v>
      </c>
      <c r="D116" s="45" t="str">
        <f>BD!M116</f>
        <v xml:space="preserve">  </v>
      </c>
      <c r="E116" s="46">
        <f>BD!O116</f>
        <v>0</v>
      </c>
      <c r="F116" s="109"/>
      <c r="G116" s="117"/>
      <c r="H116" s="82"/>
      <c r="J116" s="83"/>
    </row>
    <row r="117" spans="1:10" s="75" customFormat="1" ht="25.5" customHeight="1" thickBot="1" x14ac:dyDescent="0.25">
      <c r="A117" s="43">
        <f>BD!L117</f>
        <v>0</v>
      </c>
      <c r="B117" s="44">
        <f>BD!N117</f>
        <v>0</v>
      </c>
      <c r="C117" s="115">
        <f>BD!I117+BD!J117</f>
        <v>0</v>
      </c>
      <c r="D117" s="45" t="str">
        <f>BD!M117</f>
        <v xml:space="preserve">  </v>
      </c>
      <c r="E117" s="46">
        <f>BD!O117</f>
        <v>0</v>
      </c>
      <c r="F117" s="109"/>
      <c r="G117" s="117"/>
      <c r="H117" s="82"/>
      <c r="J117" s="83"/>
    </row>
    <row r="118" spans="1:10" s="75" customFormat="1" ht="25.5" customHeight="1" thickBot="1" x14ac:dyDescent="0.25">
      <c r="A118" s="43">
        <f>BD!L118</f>
        <v>0</v>
      </c>
      <c r="B118" s="44">
        <f>BD!N118</f>
        <v>0</v>
      </c>
      <c r="C118" s="115">
        <f>BD!I118+BD!J118</f>
        <v>0</v>
      </c>
      <c r="D118" s="45" t="str">
        <f>BD!M118</f>
        <v xml:space="preserve">  </v>
      </c>
      <c r="E118" s="46">
        <f>BD!O118</f>
        <v>0</v>
      </c>
      <c r="F118" s="109"/>
      <c r="G118" s="117"/>
      <c r="H118" s="82"/>
      <c r="J118" s="83"/>
    </row>
    <row r="119" spans="1:10" s="75" customFormat="1" ht="25.5" customHeight="1" thickBot="1" x14ac:dyDescent="0.25">
      <c r="A119" s="43">
        <f>BD!L119</f>
        <v>0</v>
      </c>
      <c r="B119" s="44">
        <f>BD!N119</f>
        <v>0</v>
      </c>
      <c r="C119" s="115">
        <f>BD!I119+BD!J119</f>
        <v>0</v>
      </c>
      <c r="D119" s="45" t="str">
        <f>BD!M119</f>
        <v xml:space="preserve">  </v>
      </c>
      <c r="E119" s="46">
        <f>BD!O119</f>
        <v>0</v>
      </c>
      <c r="F119" s="109"/>
      <c r="G119" s="117"/>
      <c r="H119" s="82"/>
      <c r="J119" s="83"/>
    </row>
    <row r="120" spans="1:10" s="75" customFormat="1" ht="25.5" customHeight="1" thickBot="1" x14ac:dyDescent="0.25">
      <c r="A120" s="43">
        <f>BD!L120</f>
        <v>0</v>
      </c>
      <c r="B120" s="44">
        <f>BD!N120</f>
        <v>0</v>
      </c>
      <c r="C120" s="115">
        <f>BD!I120+BD!J120</f>
        <v>0</v>
      </c>
      <c r="D120" s="45" t="str">
        <f>BD!M120</f>
        <v xml:space="preserve">  </v>
      </c>
      <c r="E120" s="46">
        <f>BD!O120</f>
        <v>0</v>
      </c>
      <c r="F120" s="109"/>
      <c r="G120" s="117"/>
      <c r="H120" s="82"/>
      <c r="J120" s="83"/>
    </row>
    <row r="121" spans="1:10" s="75" customFormat="1" ht="25.5" customHeight="1" thickBot="1" x14ac:dyDescent="0.25">
      <c r="A121" s="43">
        <f>BD!L121</f>
        <v>0</v>
      </c>
      <c r="B121" s="44">
        <f>BD!N121</f>
        <v>0</v>
      </c>
      <c r="C121" s="115">
        <f>BD!I121+BD!J121</f>
        <v>0</v>
      </c>
      <c r="D121" s="45" t="str">
        <f>BD!M121</f>
        <v xml:space="preserve">  </v>
      </c>
      <c r="E121" s="46">
        <f>BD!O121</f>
        <v>0</v>
      </c>
      <c r="F121" s="109"/>
      <c r="G121" s="117"/>
      <c r="H121" s="82"/>
      <c r="J121" s="83"/>
    </row>
    <row r="122" spans="1:10" s="75" customFormat="1" ht="25.5" customHeight="1" thickBot="1" x14ac:dyDescent="0.25">
      <c r="A122" s="43">
        <f>BD!L122</f>
        <v>0</v>
      </c>
      <c r="B122" s="44">
        <f>BD!N122</f>
        <v>0</v>
      </c>
      <c r="C122" s="115">
        <f>BD!I122+BD!J122</f>
        <v>0</v>
      </c>
      <c r="D122" s="45" t="str">
        <f>BD!M122</f>
        <v xml:space="preserve">  </v>
      </c>
      <c r="E122" s="46">
        <f>BD!O122</f>
        <v>0</v>
      </c>
      <c r="F122" s="109"/>
      <c r="G122" s="117"/>
      <c r="H122" s="82"/>
      <c r="J122" s="83"/>
    </row>
    <row r="123" spans="1:10" s="75" customFormat="1" ht="25.5" customHeight="1" thickBot="1" x14ac:dyDescent="0.25">
      <c r="A123" s="43">
        <f>BD!L123</f>
        <v>0</v>
      </c>
      <c r="B123" s="44">
        <f>BD!N123</f>
        <v>0</v>
      </c>
      <c r="C123" s="115">
        <f>BD!I123+BD!J123</f>
        <v>0</v>
      </c>
      <c r="D123" s="45" t="str">
        <f>BD!M123</f>
        <v xml:space="preserve">  </v>
      </c>
      <c r="E123" s="46">
        <f>BD!O123</f>
        <v>0</v>
      </c>
      <c r="F123" s="109"/>
      <c r="G123" s="117"/>
      <c r="H123" s="82"/>
      <c r="J123" s="83"/>
    </row>
    <row r="124" spans="1:10" s="75" customFormat="1" ht="25.5" customHeight="1" thickBot="1" x14ac:dyDescent="0.25">
      <c r="A124" s="43">
        <f>BD!L124</f>
        <v>0</v>
      </c>
      <c r="B124" s="44">
        <f>BD!N124</f>
        <v>0</v>
      </c>
      <c r="C124" s="115">
        <f>BD!I124+BD!J124</f>
        <v>0</v>
      </c>
      <c r="D124" s="45" t="str">
        <f>BD!M124</f>
        <v xml:space="preserve">  </v>
      </c>
      <c r="E124" s="46">
        <f>BD!O124</f>
        <v>0</v>
      </c>
      <c r="F124" s="109"/>
      <c r="G124" s="117"/>
      <c r="H124" s="82"/>
      <c r="J124" s="83"/>
    </row>
    <row r="125" spans="1:10" s="75" customFormat="1" ht="25.5" customHeight="1" thickBot="1" x14ac:dyDescent="0.25">
      <c r="A125" s="43">
        <f>BD!L125</f>
        <v>0</v>
      </c>
      <c r="B125" s="44">
        <f>BD!N125</f>
        <v>0</v>
      </c>
      <c r="C125" s="115">
        <f>BD!I125+BD!J125</f>
        <v>0</v>
      </c>
      <c r="D125" s="45" t="str">
        <f>BD!M125</f>
        <v xml:space="preserve">  </v>
      </c>
      <c r="E125" s="46">
        <f>BD!O125</f>
        <v>0</v>
      </c>
      <c r="F125" s="109"/>
      <c r="G125" s="117"/>
      <c r="H125" s="82"/>
      <c r="J125" s="83"/>
    </row>
    <row r="126" spans="1:10" s="75" customFormat="1" ht="25.5" customHeight="1" thickBot="1" x14ac:dyDescent="0.25">
      <c r="A126" s="43">
        <f>BD!L126</f>
        <v>0</v>
      </c>
      <c r="B126" s="44">
        <f>BD!N126</f>
        <v>0</v>
      </c>
      <c r="C126" s="115">
        <f>BD!I126+BD!J126</f>
        <v>0</v>
      </c>
      <c r="D126" s="45" t="str">
        <f>BD!M126</f>
        <v xml:space="preserve">  </v>
      </c>
      <c r="E126" s="46">
        <f>BD!O126</f>
        <v>0</v>
      </c>
      <c r="F126" s="109"/>
      <c r="G126" s="117"/>
      <c r="H126" s="82"/>
      <c r="J126" s="83"/>
    </row>
    <row r="127" spans="1:10" s="75" customFormat="1" ht="25.5" customHeight="1" thickBot="1" x14ac:dyDescent="0.25">
      <c r="A127" s="43">
        <f>BD!L127</f>
        <v>0</v>
      </c>
      <c r="B127" s="44">
        <f>BD!N127</f>
        <v>0</v>
      </c>
      <c r="C127" s="115">
        <f>BD!I127+BD!J127</f>
        <v>0</v>
      </c>
      <c r="D127" s="45" t="str">
        <f>BD!M127</f>
        <v xml:space="preserve">  </v>
      </c>
      <c r="E127" s="46">
        <f>BD!O127</f>
        <v>0</v>
      </c>
      <c r="F127" s="109"/>
      <c r="G127" s="117"/>
      <c r="H127" s="82"/>
      <c r="J127" s="83"/>
    </row>
    <row r="128" spans="1:10" s="75" customFormat="1" ht="25.5" customHeight="1" thickBot="1" x14ac:dyDescent="0.25">
      <c r="A128" s="43">
        <f>BD!L128</f>
        <v>0</v>
      </c>
      <c r="B128" s="44">
        <f>BD!N128</f>
        <v>0</v>
      </c>
      <c r="C128" s="115">
        <f>BD!I128+BD!J128</f>
        <v>0</v>
      </c>
      <c r="D128" s="45" t="str">
        <f>BD!M128</f>
        <v xml:space="preserve">  </v>
      </c>
      <c r="E128" s="46">
        <f>BD!O128</f>
        <v>0</v>
      </c>
      <c r="F128" s="109"/>
      <c r="G128" s="117"/>
      <c r="H128" s="82"/>
      <c r="J128" s="83"/>
    </row>
    <row r="129" spans="1:10" s="75" customFormat="1" ht="25.5" customHeight="1" thickBot="1" x14ac:dyDescent="0.25">
      <c r="A129" s="43">
        <f>BD!L129</f>
        <v>0</v>
      </c>
      <c r="B129" s="44">
        <f>BD!N129</f>
        <v>0</v>
      </c>
      <c r="C129" s="115">
        <f>BD!I129+BD!J129</f>
        <v>0</v>
      </c>
      <c r="D129" s="45" t="str">
        <f>BD!M129</f>
        <v xml:space="preserve">  </v>
      </c>
      <c r="E129" s="46">
        <f>BD!O129</f>
        <v>0</v>
      </c>
      <c r="F129" s="109"/>
      <c r="G129" s="117"/>
      <c r="H129" s="82"/>
      <c r="J129" s="83"/>
    </row>
    <row r="130" spans="1:10" s="75" customFormat="1" ht="25.5" customHeight="1" thickBot="1" x14ac:dyDescent="0.25">
      <c r="A130" s="43">
        <f>BD!L130</f>
        <v>0</v>
      </c>
      <c r="B130" s="44">
        <f>BD!N130</f>
        <v>0</v>
      </c>
      <c r="C130" s="115">
        <f>BD!I130+BD!J130</f>
        <v>0</v>
      </c>
      <c r="D130" s="45" t="str">
        <f>BD!M130</f>
        <v xml:space="preserve">  </v>
      </c>
      <c r="E130" s="46">
        <f>BD!O130</f>
        <v>0</v>
      </c>
      <c r="F130" s="109"/>
      <c r="G130" s="117"/>
      <c r="H130" s="82"/>
      <c r="J130" s="83"/>
    </row>
    <row r="131" spans="1:10" s="75" customFormat="1" ht="25.5" customHeight="1" thickBot="1" x14ac:dyDescent="0.25">
      <c r="A131" s="43">
        <f>BD!L131</f>
        <v>0</v>
      </c>
      <c r="B131" s="44">
        <f>BD!N131</f>
        <v>0</v>
      </c>
      <c r="C131" s="115">
        <f>BD!I131+BD!J131</f>
        <v>0</v>
      </c>
      <c r="D131" s="45" t="str">
        <f>BD!M131</f>
        <v xml:space="preserve">  </v>
      </c>
      <c r="E131" s="46">
        <f>BD!O131</f>
        <v>0</v>
      </c>
      <c r="F131" s="109"/>
      <c r="G131" s="117"/>
      <c r="H131" s="82"/>
      <c r="J131" s="83"/>
    </row>
    <row r="132" spans="1:10" s="75" customFormat="1" ht="25.5" customHeight="1" thickBot="1" x14ac:dyDescent="0.25">
      <c r="A132" s="43">
        <f>BD!L132</f>
        <v>0</v>
      </c>
      <c r="B132" s="44">
        <f>BD!N132</f>
        <v>0</v>
      </c>
      <c r="C132" s="115">
        <f>BD!I132+BD!J132</f>
        <v>0</v>
      </c>
      <c r="D132" s="45" t="str">
        <f>BD!M132</f>
        <v xml:space="preserve">  </v>
      </c>
      <c r="E132" s="46">
        <f>BD!O132</f>
        <v>0</v>
      </c>
      <c r="F132" s="109"/>
      <c r="G132" s="117"/>
      <c r="H132" s="82"/>
      <c r="J132" s="83"/>
    </row>
    <row r="133" spans="1:10" s="75" customFormat="1" ht="25.5" customHeight="1" thickBot="1" x14ac:dyDescent="0.25">
      <c r="A133" s="43">
        <f>BD!L133</f>
        <v>0</v>
      </c>
      <c r="B133" s="44">
        <f>BD!N133</f>
        <v>0</v>
      </c>
      <c r="C133" s="115">
        <f>BD!I133+BD!J133</f>
        <v>0</v>
      </c>
      <c r="D133" s="45" t="str">
        <f>BD!M133</f>
        <v xml:space="preserve">  </v>
      </c>
      <c r="E133" s="46">
        <f>BD!O133</f>
        <v>0</v>
      </c>
      <c r="F133" s="109"/>
      <c r="G133" s="117"/>
      <c r="H133" s="82"/>
      <c r="J133" s="83"/>
    </row>
    <row r="134" spans="1:10" s="75" customFormat="1" ht="25.5" customHeight="1" thickBot="1" x14ac:dyDescent="0.25">
      <c r="A134" s="43">
        <f>BD!L134</f>
        <v>0</v>
      </c>
      <c r="B134" s="44">
        <f>BD!N134</f>
        <v>0</v>
      </c>
      <c r="C134" s="115">
        <f>BD!I134+BD!J134</f>
        <v>0</v>
      </c>
      <c r="D134" s="45" t="str">
        <f>BD!M134</f>
        <v xml:space="preserve">  </v>
      </c>
      <c r="E134" s="46">
        <f>BD!O134</f>
        <v>0</v>
      </c>
      <c r="F134" s="109"/>
      <c r="G134" s="117"/>
      <c r="H134" s="82"/>
      <c r="J134" s="83"/>
    </row>
    <row r="135" spans="1:10" s="75" customFormat="1" ht="25.5" customHeight="1" thickBot="1" x14ac:dyDescent="0.25">
      <c r="A135" s="43">
        <f>BD!L135</f>
        <v>0</v>
      </c>
      <c r="B135" s="44">
        <f>BD!N135</f>
        <v>0</v>
      </c>
      <c r="C135" s="115">
        <f>BD!I135+BD!J135</f>
        <v>0</v>
      </c>
      <c r="D135" s="45" t="str">
        <f>BD!M135</f>
        <v xml:space="preserve">  </v>
      </c>
      <c r="E135" s="46">
        <f>BD!O135</f>
        <v>0</v>
      </c>
      <c r="F135" s="109"/>
      <c r="G135" s="117"/>
      <c r="H135" s="82"/>
      <c r="J135" s="83"/>
    </row>
    <row r="136" spans="1:10" s="75" customFormat="1" ht="25.5" customHeight="1" thickBot="1" x14ac:dyDescent="0.25">
      <c r="A136" s="43">
        <f>BD!L136</f>
        <v>0</v>
      </c>
      <c r="B136" s="44">
        <f>BD!N136</f>
        <v>0</v>
      </c>
      <c r="C136" s="115">
        <f>BD!I136+BD!J136</f>
        <v>0</v>
      </c>
      <c r="D136" s="45" t="str">
        <f>BD!M136</f>
        <v xml:space="preserve">  </v>
      </c>
      <c r="E136" s="46">
        <f>BD!O136</f>
        <v>0</v>
      </c>
      <c r="F136" s="109"/>
      <c r="G136" s="117"/>
      <c r="H136" s="82"/>
      <c r="J136" s="83"/>
    </row>
    <row r="137" spans="1:10" s="75" customFormat="1" ht="25.5" customHeight="1" thickBot="1" x14ac:dyDescent="0.25">
      <c r="A137" s="43">
        <f>BD!L137</f>
        <v>0</v>
      </c>
      <c r="B137" s="44">
        <f>BD!N137</f>
        <v>0</v>
      </c>
      <c r="C137" s="115">
        <f>BD!I137+BD!J137</f>
        <v>0</v>
      </c>
      <c r="D137" s="45" t="str">
        <f>BD!M137</f>
        <v xml:space="preserve">  </v>
      </c>
      <c r="E137" s="46">
        <f>BD!O137</f>
        <v>0</v>
      </c>
      <c r="F137" s="109"/>
      <c r="G137" s="117"/>
      <c r="H137" s="82"/>
      <c r="J137" s="83"/>
    </row>
    <row r="138" spans="1:10" s="75" customFormat="1" ht="25.5" customHeight="1" thickBot="1" x14ac:dyDescent="0.25">
      <c r="A138" s="43">
        <f>BD!L138</f>
        <v>0</v>
      </c>
      <c r="B138" s="44">
        <f>BD!N138</f>
        <v>0</v>
      </c>
      <c r="C138" s="115">
        <f>BD!I138+BD!J138</f>
        <v>0</v>
      </c>
      <c r="D138" s="45" t="str">
        <f>BD!M138</f>
        <v xml:space="preserve">  </v>
      </c>
      <c r="E138" s="46">
        <f>BD!O138</f>
        <v>0</v>
      </c>
      <c r="F138" s="109"/>
      <c r="G138" s="117"/>
      <c r="H138" s="82"/>
      <c r="J138" s="83"/>
    </row>
    <row r="139" spans="1:10" s="75" customFormat="1" ht="25.5" customHeight="1" thickBot="1" x14ac:dyDescent="0.25">
      <c r="A139" s="43">
        <f>BD!L139</f>
        <v>0</v>
      </c>
      <c r="B139" s="44">
        <f>BD!N139</f>
        <v>0</v>
      </c>
      <c r="C139" s="115">
        <f>BD!I139+BD!J139</f>
        <v>0</v>
      </c>
      <c r="D139" s="45" t="str">
        <f>BD!M139</f>
        <v xml:space="preserve">  </v>
      </c>
      <c r="E139" s="46">
        <f>BD!O139</f>
        <v>0</v>
      </c>
      <c r="F139" s="109"/>
      <c r="G139" s="117"/>
      <c r="H139" s="82"/>
      <c r="J139" s="83"/>
    </row>
    <row r="140" spans="1:10" s="75" customFormat="1" ht="25.5" customHeight="1" thickBot="1" x14ac:dyDescent="0.25">
      <c r="A140" s="43">
        <f>BD!L140</f>
        <v>0</v>
      </c>
      <c r="B140" s="44">
        <f>BD!N140</f>
        <v>0</v>
      </c>
      <c r="C140" s="115">
        <f>BD!I140+BD!J140</f>
        <v>0</v>
      </c>
      <c r="D140" s="45" t="str">
        <f>BD!M140</f>
        <v xml:space="preserve">  </v>
      </c>
      <c r="E140" s="46">
        <f>BD!O140</f>
        <v>0</v>
      </c>
      <c r="F140" s="109"/>
      <c r="G140" s="117"/>
      <c r="H140" s="82"/>
      <c r="J140" s="83"/>
    </row>
    <row r="141" spans="1:10" s="75" customFormat="1" ht="25.5" customHeight="1" thickBot="1" x14ac:dyDescent="0.25">
      <c r="A141" s="43">
        <f>BD!L141</f>
        <v>0</v>
      </c>
      <c r="B141" s="44">
        <f>BD!N141</f>
        <v>0</v>
      </c>
      <c r="C141" s="115">
        <f>BD!I141+BD!J141</f>
        <v>0</v>
      </c>
      <c r="D141" s="45" t="str">
        <f>BD!M141</f>
        <v xml:space="preserve">  </v>
      </c>
      <c r="E141" s="46">
        <f>BD!O141</f>
        <v>0</v>
      </c>
      <c r="F141" s="109"/>
      <c r="G141" s="117"/>
      <c r="H141" s="82"/>
      <c r="J141" s="83"/>
    </row>
    <row r="142" spans="1:10" s="75" customFormat="1" ht="25.5" customHeight="1" thickBot="1" x14ac:dyDescent="0.25">
      <c r="A142" s="43">
        <f>BD!L142</f>
        <v>0</v>
      </c>
      <c r="B142" s="44">
        <f>BD!N142</f>
        <v>0</v>
      </c>
      <c r="C142" s="115">
        <f>BD!I142+BD!J142</f>
        <v>0</v>
      </c>
      <c r="D142" s="45" t="str">
        <f>BD!M142</f>
        <v xml:space="preserve">  </v>
      </c>
      <c r="E142" s="46">
        <f>BD!O142</f>
        <v>0</v>
      </c>
      <c r="F142" s="109"/>
      <c r="G142" s="117"/>
      <c r="H142" s="82"/>
      <c r="J142" s="83"/>
    </row>
    <row r="143" spans="1:10" s="75" customFormat="1" ht="25.5" customHeight="1" thickBot="1" x14ac:dyDescent="0.25">
      <c r="A143" s="43">
        <f>BD!L143</f>
        <v>0</v>
      </c>
      <c r="B143" s="44">
        <f>BD!N143</f>
        <v>0</v>
      </c>
      <c r="C143" s="115">
        <f>BD!I143+BD!J143</f>
        <v>0</v>
      </c>
      <c r="D143" s="45" t="str">
        <f>BD!M143</f>
        <v xml:space="preserve">  </v>
      </c>
      <c r="E143" s="46">
        <f>BD!O143</f>
        <v>0</v>
      </c>
      <c r="F143" s="109"/>
      <c r="G143" s="117"/>
      <c r="H143" s="82"/>
      <c r="J143" s="83"/>
    </row>
    <row r="144" spans="1:10" s="75" customFormat="1" ht="25.5" customHeight="1" thickBot="1" x14ac:dyDescent="0.25">
      <c r="A144" s="43">
        <f>BD!L144</f>
        <v>0</v>
      </c>
      <c r="B144" s="44">
        <f>BD!N144</f>
        <v>0</v>
      </c>
      <c r="C144" s="115">
        <f>BD!I144+BD!J144</f>
        <v>0</v>
      </c>
      <c r="D144" s="45" t="str">
        <f>BD!M144</f>
        <v xml:space="preserve">  </v>
      </c>
      <c r="E144" s="46">
        <f>BD!O144</f>
        <v>0</v>
      </c>
      <c r="F144" s="109"/>
      <c r="G144" s="117"/>
      <c r="H144" s="82"/>
      <c r="J144" s="83"/>
    </row>
    <row r="145" spans="1:10" s="75" customFormat="1" ht="25.5" customHeight="1" thickBot="1" x14ac:dyDescent="0.25">
      <c r="A145" s="43">
        <f>BD!L145</f>
        <v>0</v>
      </c>
      <c r="B145" s="44">
        <f>BD!N145</f>
        <v>0</v>
      </c>
      <c r="C145" s="115">
        <f>BD!I145+BD!J145</f>
        <v>0</v>
      </c>
      <c r="D145" s="45" t="str">
        <f>BD!M145</f>
        <v xml:space="preserve">  </v>
      </c>
      <c r="E145" s="46">
        <f>BD!O145</f>
        <v>0</v>
      </c>
      <c r="F145" s="109"/>
      <c r="G145" s="117"/>
      <c r="H145" s="82"/>
      <c r="J145" s="83"/>
    </row>
    <row r="146" spans="1:10" s="75" customFormat="1" ht="25.5" customHeight="1" thickBot="1" x14ac:dyDescent="0.25">
      <c r="A146" s="43">
        <f>BD!L146</f>
        <v>0</v>
      </c>
      <c r="B146" s="44">
        <f>BD!N146</f>
        <v>0</v>
      </c>
      <c r="C146" s="115">
        <f>BD!I146+BD!J146</f>
        <v>0</v>
      </c>
      <c r="D146" s="45" t="str">
        <f>BD!M146</f>
        <v xml:space="preserve">  </v>
      </c>
      <c r="E146" s="46">
        <f>BD!O146</f>
        <v>0</v>
      </c>
      <c r="F146" s="109"/>
      <c r="G146" s="117"/>
      <c r="H146" s="82"/>
      <c r="J146" s="83"/>
    </row>
    <row r="147" spans="1:10" s="75" customFormat="1" ht="25.5" customHeight="1" thickBot="1" x14ac:dyDescent="0.25">
      <c r="A147" s="43">
        <f>BD!L147</f>
        <v>0</v>
      </c>
      <c r="B147" s="44">
        <f>BD!N147</f>
        <v>0</v>
      </c>
      <c r="C147" s="115">
        <f>BD!I147+BD!J147</f>
        <v>0</v>
      </c>
      <c r="D147" s="45" t="str">
        <f>BD!M147</f>
        <v xml:space="preserve">  </v>
      </c>
      <c r="E147" s="46">
        <f>BD!O147</f>
        <v>0</v>
      </c>
      <c r="F147" s="109"/>
      <c r="G147" s="117"/>
      <c r="H147" s="82"/>
      <c r="J147" s="83"/>
    </row>
    <row r="148" spans="1:10" s="75" customFormat="1" ht="25.5" customHeight="1" thickBot="1" x14ac:dyDescent="0.25">
      <c r="A148" s="43">
        <f>BD!L148</f>
        <v>0</v>
      </c>
      <c r="B148" s="44">
        <f>BD!N148</f>
        <v>0</v>
      </c>
      <c r="C148" s="115">
        <f>BD!I148+BD!J148</f>
        <v>0</v>
      </c>
      <c r="D148" s="45" t="str">
        <f>BD!M148</f>
        <v xml:space="preserve">  </v>
      </c>
      <c r="E148" s="46">
        <f>BD!O148</f>
        <v>0</v>
      </c>
      <c r="F148" s="109"/>
      <c r="G148" s="117"/>
      <c r="H148" s="82"/>
      <c r="J148" s="83"/>
    </row>
    <row r="149" spans="1:10" s="75" customFormat="1" ht="25.5" customHeight="1" thickBot="1" x14ac:dyDescent="0.25">
      <c r="A149" s="43">
        <f>BD!L149</f>
        <v>0</v>
      </c>
      <c r="B149" s="44">
        <f>BD!N149</f>
        <v>0</v>
      </c>
      <c r="C149" s="115">
        <f>BD!I149+BD!J149</f>
        <v>0</v>
      </c>
      <c r="D149" s="45" t="str">
        <f>BD!M149</f>
        <v xml:space="preserve">  </v>
      </c>
      <c r="E149" s="46">
        <f>BD!O149</f>
        <v>0</v>
      </c>
      <c r="F149" s="109"/>
      <c r="G149" s="117"/>
      <c r="H149" s="82"/>
      <c r="J149" s="83"/>
    </row>
    <row r="150" spans="1:10" s="75" customFormat="1" ht="25.5" customHeight="1" thickBot="1" x14ac:dyDescent="0.25">
      <c r="A150" s="43">
        <f>BD!L150</f>
        <v>0</v>
      </c>
      <c r="B150" s="44">
        <f>BD!N150</f>
        <v>0</v>
      </c>
      <c r="C150" s="115">
        <f>BD!I150+BD!J150</f>
        <v>0</v>
      </c>
      <c r="D150" s="45" t="str">
        <f>BD!M150</f>
        <v xml:space="preserve">  </v>
      </c>
      <c r="E150" s="46">
        <f>BD!O150</f>
        <v>0</v>
      </c>
      <c r="F150" s="109"/>
      <c r="G150" s="117"/>
      <c r="H150" s="82"/>
      <c r="J150" s="83"/>
    </row>
    <row r="151" spans="1:10" s="75" customFormat="1" ht="25.5" customHeight="1" thickBot="1" x14ac:dyDescent="0.25">
      <c r="A151" s="43">
        <f>BD!L151</f>
        <v>0</v>
      </c>
      <c r="B151" s="44">
        <f>BD!N151</f>
        <v>0</v>
      </c>
      <c r="C151" s="115">
        <f>BD!I151+BD!J151</f>
        <v>0</v>
      </c>
      <c r="D151" s="45" t="str">
        <f>BD!M151</f>
        <v xml:space="preserve">  </v>
      </c>
      <c r="E151" s="46">
        <f>BD!O151</f>
        <v>0</v>
      </c>
      <c r="F151" s="109"/>
      <c r="G151" s="117"/>
      <c r="H151" s="82"/>
      <c r="J151" s="83"/>
    </row>
    <row r="152" spans="1:10" s="75" customFormat="1" ht="25.5" customHeight="1" thickBot="1" x14ac:dyDescent="0.25">
      <c r="A152" s="43">
        <f>BD!L152</f>
        <v>0</v>
      </c>
      <c r="B152" s="44">
        <f>BD!N152</f>
        <v>0</v>
      </c>
      <c r="C152" s="115">
        <f>BD!I152+BD!J152</f>
        <v>0</v>
      </c>
      <c r="D152" s="45" t="str">
        <f>BD!M152</f>
        <v xml:space="preserve">  </v>
      </c>
      <c r="E152" s="46">
        <f>BD!O152</f>
        <v>0</v>
      </c>
      <c r="F152" s="109"/>
      <c r="G152" s="117"/>
      <c r="H152" s="82"/>
      <c r="J152" s="83"/>
    </row>
    <row r="153" spans="1:10" s="75" customFormat="1" ht="25.5" customHeight="1" thickBot="1" x14ac:dyDescent="0.25">
      <c r="A153" s="43">
        <f>BD!L153</f>
        <v>0</v>
      </c>
      <c r="B153" s="44">
        <f>BD!N153</f>
        <v>0</v>
      </c>
      <c r="C153" s="115">
        <f>BD!I153+BD!J153</f>
        <v>0</v>
      </c>
      <c r="D153" s="45" t="str">
        <f>BD!M153</f>
        <v xml:space="preserve">  </v>
      </c>
      <c r="E153" s="46">
        <f>BD!O153</f>
        <v>0</v>
      </c>
      <c r="F153" s="109"/>
      <c r="G153" s="117"/>
      <c r="H153" s="82"/>
      <c r="J153" s="83"/>
    </row>
    <row r="154" spans="1:10" s="75" customFormat="1" ht="25.5" customHeight="1" thickBot="1" x14ac:dyDescent="0.25">
      <c r="A154" s="43">
        <f>BD!L154</f>
        <v>0</v>
      </c>
      <c r="B154" s="44">
        <f>BD!N154</f>
        <v>0</v>
      </c>
      <c r="C154" s="115">
        <f>BD!I154+BD!J154</f>
        <v>0</v>
      </c>
      <c r="D154" s="45" t="str">
        <f>BD!M154</f>
        <v xml:space="preserve">  </v>
      </c>
      <c r="E154" s="46">
        <f>BD!O154</f>
        <v>0</v>
      </c>
      <c r="F154" s="109"/>
      <c r="G154" s="117"/>
      <c r="H154" s="82"/>
      <c r="J154" s="83"/>
    </row>
    <row r="155" spans="1:10" s="75" customFormat="1" ht="25.5" customHeight="1" thickBot="1" x14ac:dyDescent="0.25">
      <c r="A155" s="43">
        <f>BD!L155</f>
        <v>0</v>
      </c>
      <c r="B155" s="44">
        <f>BD!N155</f>
        <v>0</v>
      </c>
      <c r="C155" s="115">
        <f>BD!I155+BD!J155</f>
        <v>0</v>
      </c>
      <c r="D155" s="45" t="str">
        <f>BD!M155</f>
        <v xml:space="preserve">  </v>
      </c>
      <c r="E155" s="46">
        <f>BD!O155</f>
        <v>0</v>
      </c>
      <c r="F155" s="109"/>
      <c r="G155" s="117"/>
      <c r="H155" s="82"/>
      <c r="J155" s="83"/>
    </row>
    <row r="156" spans="1:10" s="75" customFormat="1" ht="25.5" customHeight="1" thickBot="1" x14ac:dyDescent="0.25">
      <c r="A156" s="43">
        <f>BD!L156</f>
        <v>0</v>
      </c>
      <c r="B156" s="44">
        <f>BD!N156</f>
        <v>0</v>
      </c>
      <c r="C156" s="115">
        <f>BD!I156+BD!J156</f>
        <v>0</v>
      </c>
      <c r="D156" s="45" t="str">
        <f>BD!M156</f>
        <v xml:space="preserve">  </v>
      </c>
      <c r="E156" s="46">
        <f>BD!O156</f>
        <v>0</v>
      </c>
      <c r="F156" s="109"/>
      <c r="G156" s="117"/>
      <c r="H156" s="82"/>
      <c r="J156" s="83"/>
    </row>
    <row r="157" spans="1:10" s="75" customFormat="1" ht="25.5" customHeight="1" thickBot="1" x14ac:dyDescent="0.25">
      <c r="A157" s="43">
        <f>BD!L157</f>
        <v>0</v>
      </c>
      <c r="B157" s="44">
        <f>BD!N157</f>
        <v>0</v>
      </c>
      <c r="C157" s="115">
        <f>BD!I157+BD!J157</f>
        <v>0</v>
      </c>
      <c r="D157" s="45" t="str">
        <f>BD!M157</f>
        <v xml:space="preserve">  </v>
      </c>
      <c r="E157" s="46">
        <f>BD!O157</f>
        <v>0</v>
      </c>
      <c r="F157" s="109"/>
      <c r="G157" s="117"/>
      <c r="H157" s="82"/>
      <c r="J157" s="83"/>
    </row>
    <row r="158" spans="1:10" s="75" customFormat="1" ht="25.5" customHeight="1" thickBot="1" x14ac:dyDescent="0.25">
      <c r="A158" s="43">
        <f>BD!L158</f>
        <v>0</v>
      </c>
      <c r="B158" s="44">
        <f>BD!N158</f>
        <v>0</v>
      </c>
      <c r="C158" s="115">
        <f>BD!I158+BD!J158</f>
        <v>0</v>
      </c>
      <c r="D158" s="45" t="str">
        <f>BD!M158</f>
        <v xml:space="preserve">  </v>
      </c>
      <c r="E158" s="46">
        <f>BD!O158</f>
        <v>0</v>
      </c>
      <c r="F158" s="109"/>
      <c r="G158" s="117"/>
      <c r="H158" s="82"/>
      <c r="J158" s="83"/>
    </row>
    <row r="159" spans="1:10" s="75" customFormat="1" ht="25.5" customHeight="1" thickBot="1" x14ac:dyDescent="0.25">
      <c r="A159" s="43">
        <f>BD!L159</f>
        <v>0</v>
      </c>
      <c r="B159" s="44">
        <f>BD!N159</f>
        <v>0</v>
      </c>
      <c r="C159" s="115">
        <f>BD!I159+BD!J159</f>
        <v>0</v>
      </c>
      <c r="D159" s="45" t="str">
        <f>BD!M159</f>
        <v xml:space="preserve">  </v>
      </c>
      <c r="E159" s="46">
        <f>BD!O159</f>
        <v>0</v>
      </c>
      <c r="F159" s="109"/>
      <c r="G159" s="120"/>
      <c r="H159" s="86"/>
      <c r="J159" s="83"/>
    </row>
    <row r="160" spans="1:10" s="75" customFormat="1" ht="25.5" customHeight="1" thickBot="1" x14ac:dyDescent="0.25">
      <c r="A160" s="43">
        <f>BD!L160</f>
        <v>0</v>
      </c>
      <c r="B160" s="44">
        <f>BD!N160</f>
        <v>0</v>
      </c>
      <c r="C160" s="115">
        <f>BD!I160+BD!J160</f>
        <v>0</v>
      </c>
      <c r="D160" s="45" t="str">
        <f>BD!M160</f>
        <v xml:space="preserve">  </v>
      </c>
      <c r="E160" s="46">
        <f>BD!O160</f>
        <v>0</v>
      </c>
      <c r="F160" s="109"/>
      <c r="G160" s="117"/>
      <c r="H160" s="82"/>
      <c r="J160" s="83"/>
    </row>
    <row r="161" spans="1:10" s="75" customFormat="1" ht="25.5" customHeight="1" thickBot="1" x14ac:dyDescent="0.25">
      <c r="A161" s="43">
        <f>BD!L161</f>
        <v>0</v>
      </c>
      <c r="B161" s="44">
        <f>BD!N161</f>
        <v>0</v>
      </c>
      <c r="C161" s="115">
        <f>BD!I161+BD!J161</f>
        <v>0</v>
      </c>
      <c r="D161" s="45" t="str">
        <f>BD!M161</f>
        <v xml:space="preserve">  </v>
      </c>
      <c r="E161" s="46">
        <f>BD!O161</f>
        <v>0</v>
      </c>
      <c r="F161" s="109"/>
      <c r="G161" s="117"/>
      <c r="H161" s="82"/>
      <c r="J161" s="83"/>
    </row>
    <row r="162" spans="1:10" s="75" customFormat="1" ht="25.5" customHeight="1" thickBot="1" x14ac:dyDescent="0.25">
      <c r="A162" s="43">
        <f>BD!L162</f>
        <v>0</v>
      </c>
      <c r="B162" s="44">
        <f>BD!N162</f>
        <v>0</v>
      </c>
      <c r="C162" s="115">
        <f>BD!I162+BD!J162</f>
        <v>0</v>
      </c>
      <c r="D162" s="45" t="str">
        <f>BD!M162</f>
        <v xml:space="preserve">  </v>
      </c>
      <c r="E162" s="46">
        <f>BD!O162</f>
        <v>0</v>
      </c>
      <c r="F162" s="109"/>
      <c r="G162" s="117"/>
      <c r="H162" s="82"/>
      <c r="J162" s="83"/>
    </row>
    <row r="163" spans="1:10" s="75" customFormat="1" ht="25.5" customHeight="1" thickBot="1" x14ac:dyDescent="0.25">
      <c r="A163" s="43">
        <f>BD!L163</f>
        <v>0</v>
      </c>
      <c r="B163" s="44">
        <f>BD!N163</f>
        <v>0</v>
      </c>
      <c r="C163" s="115">
        <f>BD!I163+BD!J163</f>
        <v>0</v>
      </c>
      <c r="D163" s="45" t="str">
        <f>BD!M163</f>
        <v xml:space="preserve">  </v>
      </c>
      <c r="E163" s="46">
        <f>BD!O163</f>
        <v>0</v>
      </c>
      <c r="F163" s="109"/>
      <c r="G163" s="117"/>
      <c r="H163" s="82"/>
      <c r="J163" s="83"/>
    </row>
    <row r="164" spans="1:10" s="75" customFormat="1" ht="25.5" customHeight="1" thickBot="1" x14ac:dyDescent="0.25">
      <c r="A164" s="43">
        <f>BD!L164</f>
        <v>0</v>
      </c>
      <c r="B164" s="44">
        <f>BD!N164</f>
        <v>0</v>
      </c>
      <c r="C164" s="115">
        <f>BD!I164+BD!J164</f>
        <v>0</v>
      </c>
      <c r="D164" s="45" t="str">
        <f>BD!M164</f>
        <v xml:space="preserve">  </v>
      </c>
      <c r="E164" s="46">
        <f>BD!O164</f>
        <v>0</v>
      </c>
      <c r="F164" s="109"/>
      <c r="G164" s="117"/>
      <c r="H164" s="82"/>
      <c r="J164" s="83"/>
    </row>
    <row r="165" spans="1:10" s="75" customFormat="1" ht="25.5" customHeight="1" thickBot="1" x14ac:dyDescent="0.25">
      <c r="A165" s="43">
        <f>BD!L165</f>
        <v>0</v>
      </c>
      <c r="B165" s="44">
        <f>BD!N165</f>
        <v>0</v>
      </c>
      <c r="C165" s="115">
        <f>BD!I165+BD!J165</f>
        <v>0</v>
      </c>
      <c r="D165" s="45" t="str">
        <f>BD!M165</f>
        <v xml:space="preserve">  </v>
      </c>
      <c r="E165" s="46">
        <f>BD!O165</f>
        <v>0</v>
      </c>
      <c r="F165" s="109"/>
      <c r="G165" s="117"/>
      <c r="H165" s="82"/>
      <c r="J165" s="83"/>
    </row>
    <row r="166" spans="1:10" s="87" customFormat="1" ht="25.5" customHeight="1" thickBot="1" x14ac:dyDescent="0.25">
      <c r="A166" s="43">
        <f>BD!L166</f>
        <v>0</v>
      </c>
      <c r="B166" s="44">
        <f>BD!N166</f>
        <v>0</v>
      </c>
      <c r="C166" s="115">
        <f>BD!I166+BD!J166</f>
        <v>0</v>
      </c>
      <c r="D166" s="45" t="str">
        <f>BD!M166</f>
        <v xml:space="preserve">  </v>
      </c>
      <c r="E166" s="46">
        <f>BD!O166</f>
        <v>0</v>
      </c>
      <c r="F166" s="109"/>
      <c r="G166" s="117"/>
      <c r="H166" s="82"/>
      <c r="J166" s="88"/>
    </row>
    <row r="167" spans="1:10" s="75" customFormat="1" ht="25.5" customHeight="1" thickBot="1" x14ac:dyDescent="0.25">
      <c r="A167" s="43">
        <f>BD!L167</f>
        <v>0</v>
      </c>
      <c r="B167" s="44">
        <f>BD!N167</f>
        <v>0</v>
      </c>
      <c r="C167" s="115">
        <f>BD!I167+BD!J167</f>
        <v>0</v>
      </c>
      <c r="D167" s="45" t="str">
        <f>BD!M167</f>
        <v xml:space="preserve">  </v>
      </c>
      <c r="E167" s="46">
        <f>BD!O167</f>
        <v>0</v>
      </c>
      <c r="F167" s="109"/>
      <c r="G167" s="117"/>
      <c r="H167" s="82"/>
      <c r="J167" s="83"/>
    </row>
    <row r="168" spans="1:10" s="75" customFormat="1" ht="25.5" customHeight="1" thickBot="1" x14ac:dyDescent="0.25">
      <c r="A168" s="43">
        <f>BD!L168</f>
        <v>0</v>
      </c>
      <c r="B168" s="44">
        <f>BD!N168</f>
        <v>0</v>
      </c>
      <c r="C168" s="115">
        <f>BD!I168+BD!J168</f>
        <v>0</v>
      </c>
      <c r="D168" s="45" t="str">
        <f>BD!M168</f>
        <v xml:space="preserve">  </v>
      </c>
      <c r="E168" s="46">
        <f>BD!O168</f>
        <v>0</v>
      </c>
      <c r="F168" s="109"/>
      <c r="G168" s="117"/>
      <c r="H168" s="82"/>
      <c r="J168" s="83"/>
    </row>
    <row r="169" spans="1:10" s="75" customFormat="1" ht="25.5" customHeight="1" thickBot="1" x14ac:dyDescent="0.25">
      <c r="A169" s="43">
        <f>BD!L169</f>
        <v>0</v>
      </c>
      <c r="B169" s="44">
        <f>BD!N169</f>
        <v>0</v>
      </c>
      <c r="C169" s="115">
        <f>BD!I169+BD!J169</f>
        <v>0</v>
      </c>
      <c r="D169" s="45" t="str">
        <f>BD!M169</f>
        <v xml:space="preserve">  </v>
      </c>
      <c r="E169" s="46">
        <f>BD!O169</f>
        <v>0</v>
      </c>
      <c r="F169" s="109"/>
      <c r="G169" s="117"/>
      <c r="H169" s="82"/>
      <c r="J169" s="83"/>
    </row>
    <row r="170" spans="1:10" s="75" customFormat="1" ht="25.5" customHeight="1" thickBot="1" x14ac:dyDescent="0.25">
      <c r="A170" s="43">
        <f>BD!L170</f>
        <v>0</v>
      </c>
      <c r="B170" s="44">
        <f>BD!N170</f>
        <v>0</v>
      </c>
      <c r="C170" s="115">
        <f>BD!I170+BD!J170</f>
        <v>0</v>
      </c>
      <c r="D170" s="45" t="str">
        <f>BD!M170</f>
        <v xml:space="preserve">  </v>
      </c>
      <c r="E170" s="46">
        <f>BD!O170</f>
        <v>0</v>
      </c>
      <c r="F170" s="109"/>
      <c r="G170" s="117"/>
      <c r="H170" s="82"/>
      <c r="J170" s="83"/>
    </row>
    <row r="171" spans="1:10" s="75" customFormat="1" ht="25.5" customHeight="1" thickBot="1" x14ac:dyDescent="0.25">
      <c r="A171" s="43">
        <f>BD!L171</f>
        <v>0</v>
      </c>
      <c r="B171" s="44">
        <f>BD!N171</f>
        <v>0</v>
      </c>
      <c r="C171" s="115">
        <f>BD!I171+BD!J171</f>
        <v>0</v>
      </c>
      <c r="D171" s="45" t="str">
        <f>BD!M171</f>
        <v xml:space="preserve">  </v>
      </c>
      <c r="E171" s="46">
        <f>BD!O171</f>
        <v>0</v>
      </c>
      <c r="F171" s="109"/>
      <c r="G171" s="117"/>
      <c r="H171" s="82"/>
      <c r="J171" s="83"/>
    </row>
    <row r="172" spans="1:10" s="75" customFormat="1" ht="25.5" customHeight="1" thickBot="1" x14ac:dyDescent="0.25">
      <c r="A172" s="43">
        <f>BD!L172</f>
        <v>0</v>
      </c>
      <c r="B172" s="44">
        <f>BD!N172</f>
        <v>0</v>
      </c>
      <c r="C172" s="115">
        <f>BD!I172+BD!J172</f>
        <v>0</v>
      </c>
      <c r="D172" s="45" t="str">
        <f>BD!M172</f>
        <v xml:space="preserve">  </v>
      </c>
      <c r="E172" s="46">
        <f>BD!O172</f>
        <v>0</v>
      </c>
      <c r="F172" s="109"/>
      <c r="G172" s="117"/>
      <c r="H172" s="82"/>
      <c r="J172" s="83"/>
    </row>
    <row r="173" spans="1:10" s="75" customFormat="1" ht="25.5" customHeight="1" thickBot="1" x14ac:dyDescent="0.25">
      <c r="A173" s="43">
        <f>BD!L173</f>
        <v>0</v>
      </c>
      <c r="B173" s="44">
        <f>BD!N173</f>
        <v>0</v>
      </c>
      <c r="C173" s="115">
        <f>BD!I173+BD!J173</f>
        <v>0</v>
      </c>
      <c r="D173" s="45" t="str">
        <f>BD!M173</f>
        <v xml:space="preserve">  </v>
      </c>
      <c r="E173" s="46">
        <f>BD!O173</f>
        <v>0</v>
      </c>
      <c r="F173" s="109"/>
      <c r="G173" s="117"/>
      <c r="H173" s="82"/>
      <c r="J173" s="83"/>
    </row>
    <row r="174" spans="1:10" s="75" customFormat="1" ht="25.5" customHeight="1" thickBot="1" x14ac:dyDescent="0.25">
      <c r="A174" s="43">
        <f>BD!L174</f>
        <v>0</v>
      </c>
      <c r="B174" s="44">
        <f>BD!N174</f>
        <v>0</v>
      </c>
      <c r="C174" s="115">
        <f>BD!I174+BD!J174</f>
        <v>0</v>
      </c>
      <c r="D174" s="45" t="str">
        <f>BD!M174</f>
        <v xml:space="preserve">  </v>
      </c>
      <c r="E174" s="46">
        <f>BD!O174</f>
        <v>0</v>
      </c>
      <c r="F174" s="109"/>
      <c r="G174" s="117"/>
      <c r="H174" s="82"/>
      <c r="J174" s="83"/>
    </row>
    <row r="175" spans="1:10" s="75" customFormat="1" ht="25.5" customHeight="1" thickBot="1" x14ac:dyDescent="0.25">
      <c r="A175" s="43">
        <f>BD!L175</f>
        <v>0</v>
      </c>
      <c r="B175" s="44">
        <f>BD!N175</f>
        <v>0</v>
      </c>
      <c r="C175" s="115">
        <f>BD!I175+BD!J175</f>
        <v>0</v>
      </c>
      <c r="D175" s="45" t="str">
        <f>BD!M175</f>
        <v xml:space="preserve">  </v>
      </c>
      <c r="E175" s="46">
        <f>BD!O175</f>
        <v>0</v>
      </c>
      <c r="F175" s="109"/>
      <c r="G175" s="117"/>
      <c r="H175" s="82"/>
      <c r="J175" s="83"/>
    </row>
    <row r="176" spans="1:10" s="75" customFormat="1" ht="25.5" customHeight="1" thickBot="1" x14ac:dyDescent="0.25">
      <c r="A176" s="43">
        <f>BD!L176</f>
        <v>0</v>
      </c>
      <c r="B176" s="44">
        <f>BD!N176</f>
        <v>0</v>
      </c>
      <c r="C176" s="115">
        <f>BD!I176+BD!J176</f>
        <v>0</v>
      </c>
      <c r="D176" s="45" t="str">
        <f>BD!M176</f>
        <v xml:space="preserve">  </v>
      </c>
      <c r="E176" s="46">
        <f>BD!O176</f>
        <v>0</v>
      </c>
      <c r="F176" s="109"/>
      <c r="G176" s="117"/>
      <c r="H176" s="82"/>
      <c r="J176" s="83"/>
    </row>
    <row r="177" spans="1:10" s="75" customFormat="1" ht="25.5" customHeight="1" thickBot="1" x14ac:dyDescent="0.25">
      <c r="A177" s="43">
        <f>BD!L177</f>
        <v>0</v>
      </c>
      <c r="B177" s="44">
        <f>BD!N177</f>
        <v>0</v>
      </c>
      <c r="C177" s="115">
        <f>BD!I177+BD!J177</f>
        <v>0</v>
      </c>
      <c r="D177" s="45" t="str">
        <f>BD!M177</f>
        <v xml:space="preserve">  </v>
      </c>
      <c r="E177" s="46">
        <f>BD!O177</f>
        <v>0</v>
      </c>
      <c r="F177" s="109"/>
      <c r="G177" s="117"/>
      <c r="H177" s="82"/>
      <c r="J177" s="83"/>
    </row>
    <row r="178" spans="1:10" s="75" customFormat="1" ht="25.5" customHeight="1" thickBot="1" x14ac:dyDescent="0.25">
      <c r="A178" s="43">
        <f>BD!L178</f>
        <v>0</v>
      </c>
      <c r="B178" s="44">
        <f>BD!N178</f>
        <v>0</v>
      </c>
      <c r="C178" s="115">
        <f>BD!I178+BD!J178</f>
        <v>0</v>
      </c>
      <c r="D178" s="45" t="str">
        <f>BD!M178</f>
        <v xml:space="preserve">  </v>
      </c>
      <c r="E178" s="46">
        <f>BD!O178</f>
        <v>0</v>
      </c>
      <c r="F178" s="109"/>
      <c r="G178" s="117"/>
      <c r="H178" s="82"/>
      <c r="J178" s="83"/>
    </row>
    <row r="179" spans="1:10" s="75" customFormat="1" ht="25.5" customHeight="1" thickBot="1" x14ac:dyDescent="0.25">
      <c r="A179" s="43">
        <f>BD!L179</f>
        <v>0</v>
      </c>
      <c r="B179" s="44">
        <f>BD!N179</f>
        <v>0</v>
      </c>
      <c r="C179" s="115">
        <f>BD!I179+BD!J179</f>
        <v>0</v>
      </c>
      <c r="D179" s="45" t="str">
        <f>BD!M179</f>
        <v xml:space="preserve">  </v>
      </c>
      <c r="E179" s="46">
        <f>BD!O179</f>
        <v>0</v>
      </c>
      <c r="F179" s="109"/>
      <c r="G179" s="117"/>
      <c r="H179" s="82"/>
      <c r="J179" s="83"/>
    </row>
    <row r="180" spans="1:10" s="75" customFormat="1" ht="25.5" customHeight="1" thickBot="1" x14ac:dyDescent="0.25">
      <c r="A180" s="43">
        <f>BD!L180</f>
        <v>0</v>
      </c>
      <c r="B180" s="44">
        <f>BD!N180</f>
        <v>0</v>
      </c>
      <c r="C180" s="115">
        <f>BD!I180+BD!J180</f>
        <v>0</v>
      </c>
      <c r="D180" s="45" t="str">
        <f>BD!M180</f>
        <v xml:space="preserve">  </v>
      </c>
      <c r="E180" s="46">
        <f>BD!O180</f>
        <v>0</v>
      </c>
      <c r="F180" s="109"/>
      <c r="G180" s="117"/>
      <c r="H180" s="82"/>
      <c r="J180" s="83"/>
    </row>
    <row r="181" spans="1:10" s="75" customFormat="1" ht="25.5" customHeight="1" thickBot="1" x14ac:dyDescent="0.25">
      <c r="A181" s="43">
        <f>BD!L181</f>
        <v>0</v>
      </c>
      <c r="B181" s="44">
        <f>BD!N181</f>
        <v>0</v>
      </c>
      <c r="C181" s="115">
        <f>BD!I181+BD!J181</f>
        <v>0</v>
      </c>
      <c r="D181" s="45" t="str">
        <f>BD!M181</f>
        <v xml:space="preserve">  </v>
      </c>
      <c r="E181" s="46">
        <f>BD!O181</f>
        <v>0</v>
      </c>
      <c r="F181" s="109"/>
      <c r="G181" s="117"/>
      <c r="H181" s="82"/>
      <c r="J181" s="83"/>
    </row>
    <row r="182" spans="1:10" s="75" customFormat="1" ht="25.5" customHeight="1" thickBot="1" x14ac:dyDescent="0.25">
      <c r="A182" s="43">
        <f>BD!L182</f>
        <v>0</v>
      </c>
      <c r="B182" s="44">
        <f>BD!N182</f>
        <v>0</v>
      </c>
      <c r="C182" s="115">
        <f>BD!I182+BD!J182</f>
        <v>0</v>
      </c>
      <c r="D182" s="45" t="str">
        <f>BD!M182</f>
        <v xml:space="preserve">  </v>
      </c>
      <c r="E182" s="46">
        <f>BD!O182</f>
        <v>0</v>
      </c>
      <c r="F182" s="109"/>
      <c r="G182" s="117"/>
      <c r="H182" s="82"/>
      <c r="J182" s="83"/>
    </row>
    <row r="183" spans="1:10" s="75" customFormat="1" ht="28.5" customHeight="1" thickBot="1" x14ac:dyDescent="0.25">
      <c r="A183" s="43">
        <f>BD!L183</f>
        <v>0</v>
      </c>
      <c r="B183" s="44">
        <f>BD!N183</f>
        <v>0</v>
      </c>
      <c r="C183" s="115">
        <f>BD!I183+BD!J183</f>
        <v>0</v>
      </c>
      <c r="D183" s="45" t="str">
        <f>BD!M183</f>
        <v xml:space="preserve">  </v>
      </c>
      <c r="E183" s="46">
        <f>BD!O183</f>
        <v>0</v>
      </c>
      <c r="F183" s="109"/>
      <c r="G183" s="117"/>
      <c r="H183" s="82"/>
      <c r="J183" s="83"/>
    </row>
    <row r="184" spans="1:10" s="75" customFormat="1" ht="28.5" customHeight="1" thickBot="1" x14ac:dyDescent="0.25">
      <c r="A184" s="43">
        <f>BD!L184</f>
        <v>0</v>
      </c>
      <c r="B184" s="44">
        <f>BD!N184</f>
        <v>0</v>
      </c>
      <c r="C184" s="115">
        <f>BD!I184+BD!J184</f>
        <v>0</v>
      </c>
      <c r="D184" s="45" t="str">
        <f>BD!M184</f>
        <v xml:space="preserve">  </v>
      </c>
      <c r="E184" s="46">
        <f>BD!O184</f>
        <v>0</v>
      </c>
      <c r="F184" s="109"/>
      <c r="G184" s="117"/>
      <c r="H184" s="82"/>
      <c r="J184" s="83"/>
    </row>
    <row r="185" spans="1:10" s="75" customFormat="1" ht="28.5" customHeight="1" thickBot="1" x14ac:dyDescent="0.25">
      <c r="A185" s="43">
        <f>BD!L185</f>
        <v>0</v>
      </c>
      <c r="B185" s="44">
        <f>BD!N185</f>
        <v>0</v>
      </c>
      <c r="C185" s="115">
        <f>BD!I185+BD!J185</f>
        <v>0</v>
      </c>
      <c r="D185" s="45" t="str">
        <f>BD!M185</f>
        <v xml:space="preserve">  </v>
      </c>
      <c r="E185" s="46">
        <f>BD!O185</f>
        <v>0</v>
      </c>
      <c r="F185" s="109"/>
      <c r="G185" s="117"/>
      <c r="H185" s="82"/>
      <c r="J185" s="83"/>
    </row>
    <row r="186" spans="1:10" s="75" customFormat="1" ht="28.5" customHeight="1" thickBot="1" x14ac:dyDescent="0.25">
      <c r="A186" s="43">
        <f>BD!L186</f>
        <v>0</v>
      </c>
      <c r="B186" s="44">
        <f>BD!N186</f>
        <v>0</v>
      </c>
      <c r="C186" s="115">
        <f>BD!I186+BD!J186</f>
        <v>0</v>
      </c>
      <c r="D186" s="45" t="str">
        <f>BD!M186</f>
        <v xml:space="preserve">  </v>
      </c>
      <c r="E186" s="46">
        <f>BD!O186</f>
        <v>0</v>
      </c>
      <c r="F186" s="109"/>
      <c r="G186" s="117"/>
      <c r="H186" s="82"/>
      <c r="J186" s="83"/>
    </row>
    <row r="187" spans="1:10" s="75" customFormat="1" ht="28.5" customHeight="1" thickBot="1" x14ac:dyDescent="0.25">
      <c r="A187" s="43">
        <f>BD!L187</f>
        <v>0</v>
      </c>
      <c r="B187" s="44">
        <f>BD!N187</f>
        <v>0</v>
      </c>
      <c r="C187" s="115">
        <f>BD!I187+BD!J187</f>
        <v>0</v>
      </c>
      <c r="D187" s="45" t="str">
        <f>BD!M187</f>
        <v xml:space="preserve">  </v>
      </c>
      <c r="E187" s="46">
        <f>BD!O187</f>
        <v>0</v>
      </c>
      <c r="F187" s="109"/>
      <c r="G187" s="117"/>
      <c r="H187" s="82"/>
      <c r="J187" s="83"/>
    </row>
    <row r="188" spans="1:10" s="75" customFormat="1" ht="28.5" customHeight="1" thickBot="1" x14ac:dyDescent="0.25">
      <c r="A188" s="43">
        <f>BD!L188</f>
        <v>0</v>
      </c>
      <c r="B188" s="44">
        <f>BD!N188</f>
        <v>0</v>
      </c>
      <c r="C188" s="115">
        <f>BD!I188+BD!J188</f>
        <v>0</v>
      </c>
      <c r="D188" s="45" t="str">
        <f>BD!M188</f>
        <v xml:space="preserve">  </v>
      </c>
      <c r="E188" s="46">
        <f>BD!O188</f>
        <v>0</v>
      </c>
      <c r="F188" s="109"/>
      <c r="G188" s="117"/>
      <c r="H188" s="82"/>
      <c r="J188" s="83"/>
    </row>
    <row r="189" spans="1:10" s="75" customFormat="1" ht="28.5" customHeight="1" thickBot="1" x14ac:dyDescent="0.25">
      <c r="A189" s="43">
        <f>BD!L189</f>
        <v>0</v>
      </c>
      <c r="B189" s="44">
        <f>BD!N189</f>
        <v>0</v>
      </c>
      <c r="C189" s="115">
        <f>BD!I189+BD!J189</f>
        <v>0</v>
      </c>
      <c r="D189" s="45" t="str">
        <f>BD!M189</f>
        <v xml:space="preserve">  </v>
      </c>
      <c r="E189" s="46">
        <f>BD!O189</f>
        <v>0</v>
      </c>
      <c r="F189" s="109"/>
      <c r="G189" s="117"/>
      <c r="H189" s="82"/>
      <c r="J189" s="83"/>
    </row>
    <row r="190" spans="1:10" s="75" customFormat="1" ht="28.5" customHeight="1" thickBot="1" x14ac:dyDescent="0.25">
      <c r="A190" s="43">
        <f>BD!L190</f>
        <v>0</v>
      </c>
      <c r="B190" s="44">
        <f>BD!N190</f>
        <v>0</v>
      </c>
      <c r="C190" s="115">
        <f>BD!I190+BD!J190</f>
        <v>0</v>
      </c>
      <c r="D190" s="45" t="str">
        <f>BD!M190</f>
        <v xml:space="preserve">  </v>
      </c>
      <c r="E190" s="46">
        <f>BD!O190</f>
        <v>0</v>
      </c>
      <c r="F190" s="109"/>
      <c r="G190" s="117"/>
      <c r="H190" s="82"/>
      <c r="J190" s="83"/>
    </row>
    <row r="191" spans="1:10" s="75" customFormat="1" ht="28.5" customHeight="1" thickBot="1" x14ac:dyDescent="0.25">
      <c r="A191" s="43">
        <f>BD!L191</f>
        <v>0</v>
      </c>
      <c r="B191" s="44">
        <f>BD!N191</f>
        <v>0</v>
      </c>
      <c r="C191" s="115">
        <f>BD!I191+BD!J191</f>
        <v>0</v>
      </c>
      <c r="D191" s="45" t="str">
        <f>BD!M191</f>
        <v xml:space="preserve">  </v>
      </c>
      <c r="E191" s="46">
        <f>BD!O191</f>
        <v>0</v>
      </c>
      <c r="F191" s="109"/>
      <c r="G191" s="117"/>
      <c r="H191" s="82"/>
      <c r="J191" s="83"/>
    </row>
    <row r="192" spans="1:10" s="75" customFormat="1" ht="28.5" customHeight="1" thickBot="1" x14ac:dyDescent="0.25">
      <c r="A192" s="43">
        <f>BD!L192</f>
        <v>0</v>
      </c>
      <c r="B192" s="44">
        <f>BD!N192</f>
        <v>0</v>
      </c>
      <c r="C192" s="115">
        <f>BD!I192+BD!J192</f>
        <v>0</v>
      </c>
      <c r="D192" s="45" t="str">
        <f>BD!M192</f>
        <v xml:space="preserve">  </v>
      </c>
      <c r="E192" s="46">
        <f>BD!O192</f>
        <v>0</v>
      </c>
      <c r="F192" s="109"/>
      <c r="G192" s="117"/>
      <c r="H192" s="82"/>
      <c r="J192" s="83"/>
    </row>
    <row r="193" spans="1:12" s="75" customFormat="1" ht="28.5" customHeight="1" thickBot="1" x14ac:dyDescent="0.25">
      <c r="A193" s="43">
        <f>BD!L193</f>
        <v>0</v>
      </c>
      <c r="B193" s="44">
        <f>BD!N193</f>
        <v>0</v>
      </c>
      <c r="C193" s="115">
        <f>BD!I193+BD!J193</f>
        <v>0</v>
      </c>
      <c r="D193" s="45" t="str">
        <f>BD!M193</f>
        <v xml:space="preserve">  </v>
      </c>
      <c r="E193" s="46">
        <f>BD!O193</f>
        <v>0</v>
      </c>
      <c r="F193" s="109"/>
      <c r="G193" s="117"/>
      <c r="H193" s="82"/>
      <c r="J193" s="83"/>
    </row>
    <row r="194" spans="1:12" s="75" customFormat="1" ht="25.5" customHeight="1" thickBot="1" x14ac:dyDescent="0.25">
      <c r="A194" s="43">
        <f>BD!L194</f>
        <v>0</v>
      </c>
      <c r="B194" s="44">
        <f>BD!N194</f>
        <v>0</v>
      </c>
      <c r="C194" s="115">
        <f>BD!I194+BD!J194</f>
        <v>0</v>
      </c>
      <c r="D194" s="45" t="str">
        <f>BD!M194</f>
        <v xml:space="preserve">  </v>
      </c>
      <c r="E194" s="46">
        <f>BD!O194</f>
        <v>0</v>
      </c>
      <c r="F194" s="109"/>
      <c r="G194" s="121"/>
      <c r="H194" s="48"/>
      <c r="J194" s="83"/>
    </row>
    <row r="195" spans="1:12" s="75" customFormat="1" ht="25.5" customHeight="1" thickBot="1" x14ac:dyDescent="0.25">
      <c r="A195" s="43">
        <f>BD!L195</f>
        <v>0</v>
      </c>
      <c r="B195" s="44">
        <f>BD!N195</f>
        <v>0</v>
      </c>
      <c r="C195" s="115">
        <f>BD!I195+BD!J195</f>
        <v>0</v>
      </c>
      <c r="D195" s="45" t="str">
        <f>BD!M195</f>
        <v xml:space="preserve">  </v>
      </c>
      <c r="E195" s="46">
        <f>BD!O195</f>
        <v>0</v>
      </c>
      <c r="F195" s="109"/>
      <c r="G195" s="117"/>
      <c r="H195" s="82"/>
      <c r="J195" s="83"/>
    </row>
    <row r="196" spans="1:12" s="75" customFormat="1" ht="25.5" customHeight="1" thickBot="1" x14ac:dyDescent="0.25">
      <c r="A196" s="43">
        <f>BD!L196</f>
        <v>0</v>
      </c>
      <c r="B196" s="44">
        <f>BD!N196</f>
        <v>0</v>
      </c>
      <c r="C196" s="115">
        <f>BD!I196+BD!J196</f>
        <v>0</v>
      </c>
      <c r="D196" s="45" t="str">
        <f>BD!M196</f>
        <v xml:space="preserve">  </v>
      </c>
      <c r="E196" s="46">
        <f>BD!O196</f>
        <v>0</v>
      </c>
      <c r="F196" s="109"/>
      <c r="G196" s="117"/>
      <c r="H196" s="82"/>
      <c r="J196" s="83"/>
    </row>
    <row r="197" spans="1:12" s="75" customFormat="1" ht="25.5" customHeight="1" thickBot="1" x14ac:dyDescent="0.25">
      <c r="A197" s="43">
        <f>BD!L197</f>
        <v>0</v>
      </c>
      <c r="B197" s="44">
        <f>BD!N197</f>
        <v>0</v>
      </c>
      <c r="C197" s="115">
        <f>BD!I197+BD!J197</f>
        <v>0</v>
      </c>
      <c r="D197" s="45" t="str">
        <f>BD!M197</f>
        <v xml:space="preserve">  </v>
      </c>
      <c r="E197" s="46">
        <f>BD!O197</f>
        <v>0</v>
      </c>
      <c r="F197" s="109"/>
      <c r="G197" s="117"/>
      <c r="H197" s="82"/>
      <c r="J197" s="83"/>
    </row>
    <row r="198" spans="1:12" s="75" customFormat="1" ht="25.5" customHeight="1" thickBot="1" x14ac:dyDescent="0.25">
      <c r="A198" s="43">
        <f>BD!L198</f>
        <v>0</v>
      </c>
      <c r="B198" s="44">
        <f>BD!N198</f>
        <v>0</v>
      </c>
      <c r="C198" s="115">
        <f>BD!I198+BD!J198</f>
        <v>0</v>
      </c>
      <c r="D198" s="45" t="str">
        <f>BD!M198</f>
        <v xml:space="preserve">  </v>
      </c>
      <c r="E198" s="46">
        <f>BD!O198</f>
        <v>0</v>
      </c>
      <c r="F198" s="109"/>
      <c r="G198" s="117"/>
      <c r="H198" s="82"/>
      <c r="J198" s="83"/>
    </row>
    <row r="199" spans="1:12" s="75" customFormat="1" ht="25.5" customHeight="1" thickBot="1" x14ac:dyDescent="0.25">
      <c r="A199" s="43">
        <f>BD!L199</f>
        <v>0</v>
      </c>
      <c r="B199" s="44">
        <f>BD!N199</f>
        <v>0</v>
      </c>
      <c r="C199" s="115">
        <f>BD!I199+BD!J199</f>
        <v>0</v>
      </c>
      <c r="D199" s="45" t="str">
        <f>BD!M199</f>
        <v xml:space="preserve">  </v>
      </c>
      <c r="E199" s="46">
        <f>BD!O199</f>
        <v>0</v>
      </c>
      <c r="F199" s="109"/>
      <c r="G199" s="117"/>
      <c r="H199" s="82"/>
      <c r="J199" s="83"/>
    </row>
    <row r="200" spans="1:12" s="75" customFormat="1" ht="25.5" customHeight="1" thickBot="1" x14ac:dyDescent="0.25">
      <c r="A200" s="43">
        <f>BD!L200</f>
        <v>0</v>
      </c>
      <c r="B200" s="44">
        <f>BD!N200</f>
        <v>0</v>
      </c>
      <c r="C200" s="115">
        <f>BD!I200+BD!J200</f>
        <v>0</v>
      </c>
      <c r="D200" s="45" t="str">
        <f>BD!M200</f>
        <v xml:space="preserve">  </v>
      </c>
      <c r="E200" s="46">
        <f>BD!O200</f>
        <v>0</v>
      </c>
      <c r="F200" s="109"/>
      <c r="G200" s="117"/>
      <c r="H200" s="82"/>
      <c r="J200" s="83"/>
    </row>
    <row r="201" spans="1:12" s="49" customFormat="1" ht="25.5" customHeight="1" thickBot="1" x14ac:dyDescent="0.25">
      <c r="A201" s="43">
        <f>BD!L201</f>
        <v>0</v>
      </c>
      <c r="B201" s="44">
        <f>BD!N201</f>
        <v>0</v>
      </c>
      <c r="C201" s="115">
        <f>BD!I201+BD!J201</f>
        <v>0</v>
      </c>
      <c r="D201" s="45" t="str">
        <f>BD!M201</f>
        <v xml:space="preserve">  </v>
      </c>
      <c r="E201" s="46">
        <f>BD!O201</f>
        <v>0</v>
      </c>
      <c r="F201" s="109"/>
      <c r="G201" s="117"/>
      <c r="H201" s="82"/>
      <c r="J201" s="89"/>
    </row>
    <row r="202" spans="1:12" s="75" customFormat="1" ht="25.5" customHeight="1" thickBot="1" x14ac:dyDescent="0.25">
      <c r="A202" s="43">
        <f>BD!L202</f>
        <v>0</v>
      </c>
      <c r="B202" s="44">
        <f>BD!N202</f>
        <v>0</v>
      </c>
      <c r="C202" s="115">
        <f>BD!I202+BD!J202</f>
        <v>0</v>
      </c>
      <c r="D202" s="45" t="str">
        <f>BD!M202</f>
        <v xml:space="preserve">  </v>
      </c>
      <c r="E202" s="46">
        <f>BD!O202</f>
        <v>0</v>
      </c>
      <c r="F202" s="109"/>
      <c r="G202" s="117"/>
      <c r="H202" s="82"/>
      <c r="J202" s="90"/>
      <c r="K202" s="51"/>
      <c r="L202" s="50"/>
    </row>
    <row r="203" spans="1:12" s="75" customFormat="1" ht="25.5" customHeight="1" thickBot="1" x14ac:dyDescent="0.25">
      <c r="A203" s="43">
        <f>BD!L203</f>
        <v>0</v>
      </c>
      <c r="B203" s="44">
        <f>BD!N203</f>
        <v>0</v>
      </c>
      <c r="C203" s="115">
        <f>BD!I203+BD!J203</f>
        <v>0</v>
      </c>
      <c r="D203" s="45" t="str">
        <f>BD!M203</f>
        <v xml:space="preserve">  </v>
      </c>
      <c r="E203" s="46">
        <f>BD!O203</f>
        <v>0</v>
      </c>
      <c r="F203" s="109"/>
      <c r="G203" s="117"/>
      <c r="H203" s="82"/>
      <c r="J203" s="83"/>
    </row>
    <row r="204" spans="1:12" s="75" customFormat="1" ht="25.5" customHeight="1" thickBot="1" x14ac:dyDescent="0.25">
      <c r="A204" s="43">
        <f>BD!L204</f>
        <v>0</v>
      </c>
      <c r="B204" s="44">
        <f>BD!N204</f>
        <v>0</v>
      </c>
      <c r="C204" s="115">
        <f>BD!I204+BD!J204</f>
        <v>0</v>
      </c>
      <c r="D204" s="45" t="str">
        <f>BD!M204</f>
        <v xml:space="preserve">  </v>
      </c>
      <c r="E204" s="46">
        <f>BD!O204</f>
        <v>0</v>
      </c>
      <c r="F204" s="109"/>
      <c r="G204" s="117"/>
      <c r="H204" s="82"/>
      <c r="J204" s="83"/>
    </row>
    <row r="205" spans="1:12" s="75" customFormat="1" ht="25.5" customHeight="1" thickBot="1" x14ac:dyDescent="0.25">
      <c r="A205" s="43">
        <f>BD!L205</f>
        <v>0</v>
      </c>
      <c r="B205" s="44">
        <f>BD!N205</f>
        <v>0</v>
      </c>
      <c r="C205" s="115">
        <f>BD!I205+BD!J205</f>
        <v>0</v>
      </c>
      <c r="D205" s="45" t="str">
        <f>BD!M205</f>
        <v xml:space="preserve">  </v>
      </c>
      <c r="E205" s="46">
        <f>BD!O205</f>
        <v>0</v>
      </c>
      <c r="F205" s="109"/>
      <c r="G205" s="117"/>
      <c r="H205" s="82"/>
      <c r="J205" s="83"/>
    </row>
    <row r="206" spans="1:12" s="75" customFormat="1" ht="25.5" customHeight="1" thickBot="1" x14ac:dyDescent="0.25">
      <c r="A206" s="43">
        <f>BD!L206</f>
        <v>0</v>
      </c>
      <c r="B206" s="44">
        <f>BD!N206</f>
        <v>0</v>
      </c>
      <c r="C206" s="115">
        <f>BD!I206+BD!J206</f>
        <v>0</v>
      </c>
      <c r="D206" s="45" t="str">
        <f>BD!M206</f>
        <v xml:space="preserve">  </v>
      </c>
      <c r="E206" s="46">
        <f>BD!O206</f>
        <v>0</v>
      </c>
      <c r="F206" s="109"/>
      <c r="G206" s="117"/>
      <c r="H206" s="82"/>
      <c r="J206" s="83"/>
    </row>
    <row r="207" spans="1:12" s="75" customFormat="1" ht="25.5" customHeight="1" thickBot="1" x14ac:dyDescent="0.25">
      <c r="A207" s="43">
        <f>BD!L207</f>
        <v>0</v>
      </c>
      <c r="B207" s="44">
        <f>BD!N207</f>
        <v>0</v>
      </c>
      <c r="C207" s="115">
        <f>BD!I207+BD!J207</f>
        <v>0</v>
      </c>
      <c r="D207" s="45" t="str">
        <f>BD!M207</f>
        <v xml:space="preserve">  </v>
      </c>
      <c r="E207" s="46">
        <f>BD!O207</f>
        <v>0</v>
      </c>
      <c r="F207" s="109"/>
      <c r="G207" s="117"/>
      <c r="H207" s="82"/>
      <c r="J207" s="83"/>
    </row>
    <row r="208" spans="1:12" s="75" customFormat="1" ht="25.5" customHeight="1" thickBot="1" x14ac:dyDescent="0.25">
      <c r="A208" s="43">
        <f>BD!L208</f>
        <v>0</v>
      </c>
      <c r="B208" s="44">
        <f>BD!N208</f>
        <v>0</v>
      </c>
      <c r="C208" s="115">
        <f>BD!I208+BD!J208</f>
        <v>0</v>
      </c>
      <c r="D208" s="45" t="str">
        <f>BD!M208</f>
        <v xml:space="preserve">  </v>
      </c>
      <c r="E208" s="46">
        <f>BD!O208</f>
        <v>0</v>
      </c>
      <c r="F208" s="109"/>
      <c r="G208" s="117"/>
      <c r="H208" s="82"/>
      <c r="J208" s="83"/>
    </row>
    <row r="209" spans="1:10" s="75" customFormat="1" ht="25.5" customHeight="1" thickBot="1" x14ac:dyDescent="0.25">
      <c r="A209" s="43">
        <f>BD!L209</f>
        <v>0</v>
      </c>
      <c r="B209" s="44">
        <f>BD!N209</f>
        <v>0</v>
      </c>
      <c r="C209" s="115">
        <f>BD!I209+BD!J209</f>
        <v>0</v>
      </c>
      <c r="D209" s="45" t="str">
        <f>BD!M209</f>
        <v xml:space="preserve">  </v>
      </c>
      <c r="E209" s="46">
        <f>BD!O209</f>
        <v>0</v>
      </c>
      <c r="F209" s="109"/>
      <c r="G209" s="117"/>
      <c r="H209" s="82"/>
      <c r="J209" s="83"/>
    </row>
    <row r="210" spans="1:10" s="75" customFormat="1" ht="25.5" customHeight="1" thickBot="1" x14ac:dyDescent="0.25">
      <c r="A210" s="43">
        <f>BD!L210</f>
        <v>0</v>
      </c>
      <c r="B210" s="44">
        <f>BD!N210</f>
        <v>0</v>
      </c>
      <c r="C210" s="115">
        <f>BD!I210+BD!J210</f>
        <v>0</v>
      </c>
      <c r="D210" s="45" t="str">
        <f>BD!M210</f>
        <v xml:space="preserve">  </v>
      </c>
      <c r="E210" s="46">
        <f>BD!O210</f>
        <v>0</v>
      </c>
      <c r="F210" s="109"/>
      <c r="G210" s="117"/>
      <c r="H210" s="82"/>
      <c r="J210" s="83"/>
    </row>
    <row r="211" spans="1:10" s="75" customFormat="1" ht="25.5" customHeight="1" thickBot="1" x14ac:dyDescent="0.25">
      <c r="A211" s="43">
        <f>BD!L211</f>
        <v>0</v>
      </c>
      <c r="B211" s="44">
        <f>BD!N211</f>
        <v>0</v>
      </c>
      <c r="C211" s="115">
        <f>BD!I211+BD!J211</f>
        <v>0</v>
      </c>
      <c r="D211" s="45" t="str">
        <f>BD!M211</f>
        <v xml:space="preserve">  </v>
      </c>
      <c r="E211" s="46">
        <f>BD!O211</f>
        <v>0</v>
      </c>
      <c r="F211" s="109"/>
      <c r="G211" s="117"/>
      <c r="H211" s="82"/>
      <c r="J211" s="83"/>
    </row>
    <row r="212" spans="1:10" s="75" customFormat="1" ht="25.5" customHeight="1" thickBot="1" x14ac:dyDescent="0.25">
      <c r="A212" s="43">
        <f>BD!L212</f>
        <v>0</v>
      </c>
      <c r="B212" s="44">
        <f>BD!N212</f>
        <v>0</v>
      </c>
      <c r="C212" s="115">
        <f>BD!I212+BD!J212</f>
        <v>0</v>
      </c>
      <c r="D212" s="45" t="str">
        <f>BD!M212</f>
        <v xml:space="preserve">  </v>
      </c>
      <c r="E212" s="46">
        <f>BD!O212</f>
        <v>0</v>
      </c>
      <c r="F212" s="109"/>
      <c r="G212" s="117"/>
      <c r="H212" s="82"/>
      <c r="J212" s="83"/>
    </row>
    <row r="213" spans="1:10" s="75" customFormat="1" ht="25.5" customHeight="1" thickBot="1" x14ac:dyDescent="0.25">
      <c r="A213" s="43">
        <f>BD!L213</f>
        <v>0</v>
      </c>
      <c r="B213" s="44">
        <f>BD!N213</f>
        <v>0</v>
      </c>
      <c r="C213" s="115">
        <f>BD!I213+BD!J213</f>
        <v>0</v>
      </c>
      <c r="D213" s="45" t="str">
        <f>BD!M213</f>
        <v xml:space="preserve">  </v>
      </c>
      <c r="E213" s="46">
        <f>BD!O213</f>
        <v>0</v>
      </c>
      <c r="F213" s="112"/>
      <c r="G213" s="117"/>
      <c r="H213" s="82"/>
      <c r="J213" s="83"/>
    </row>
    <row r="214" spans="1:10" s="75" customFormat="1" ht="25.5" customHeight="1" thickBot="1" x14ac:dyDescent="0.25">
      <c r="A214" s="43">
        <f>BD!L214</f>
        <v>0</v>
      </c>
      <c r="B214" s="44">
        <f>BD!N214</f>
        <v>0</v>
      </c>
      <c r="C214" s="115">
        <f>BD!I214+BD!J214</f>
        <v>0</v>
      </c>
      <c r="D214" s="45" t="str">
        <f>BD!M214</f>
        <v xml:space="preserve">  </v>
      </c>
      <c r="E214" s="46">
        <f>BD!O214</f>
        <v>0</v>
      </c>
      <c r="F214" s="112"/>
      <c r="G214" s="117"/>
      <c r="H214" s="82"/>
      <c r="J214" s="83"/>
    </row>
    <row r="215" spans="1:10" s="75" customFormat="1" ht="25.5" customHeight="1" thickBot="1" x14ac:dyDescent="0.25">
      <c r="A215" s="43">
        <f>BD!L215</f>
        <v>0</v>
      </c>
      <c r="B215" s="44">
        <f>BD!N215</f>
        <v>0</v>
      </c>
      <c r="C215" s="115">
        <f>BD!I215+BD!J215</f>
        <v>0</v>
      </c>
      <c r="D215" s="45" t="str">
        <f>BD!M215</f>
        <v xml:space="preserve">  </v>
      </c>
      <c r="E215" s="46">
        <f>BD!O215</f>
        <v>0</v>
      </c>
      <c r="F215" s="112"/>
      <c r="G215" s="117"/>
      <c r="H215" s="82"/>
      <c r="J215" s="83"/>
    </row>
    <row r="216" spans="1:10" s="75" customFormat="1" ht="25.5" customHeight="1" thickBot="1" x14ac:dyDescent="0.25">
      <c r="A216" s="43">
        <f>BD!L216</f>
        <v>0</v>
      </c>
      <c r="B216" s="44">
        <f>BD!N216</f>
        <v>0</v>
      </c>
      <c r="C216" s="115">
        <f>BD!I216+BD!J216</f>
        <v>0</v>
      </c>
      <c r="D216" s="45" t="str">
        <f>BD!M216</f>
        <v xml:space="preserve">  </v>
      </c>
      <c r="E216" s="46">
        <f>BD!O216</f>
        <v>0</v>
      </c>
      <c r="F216" s="112"/>
      <c r="G216" s="117"/>
      <c r="H216" s="82"/>
      <c r="J216" s="83"/>
    </row>
    <row r="217" spans="1:10" s="75" customFormat="1" ht="25.5" customHeight="1" thickBot="1" x14ac:dyDescent="0.25">
      <c r="A217" s="43">
        <f>BD!L217</f>
        <v>0</v>
      </c>
      <c r="B217" s="44">
        <f>BD!N217</f>
        <v>0</v>
      </c>
      <c r="C217" s="115">
        <f>BD!I217+BD!J217</f>
        <v>0</v>
      </c>
      <c r="D217" s="45" t="str">
        <f>BD!M217</f>
        <v xml:space="preserve">  </v>
      </c>
      <c r="E217" s="46">
        <f>BD!O217</f>
        <v>0</v>
      </c>
      <c r="F217" s="112"/>
      <c r="G217" s="117"/>
      <c r="H217" s="82"/>
      <c r="J217" s="83"/>
    </row>
    <row r="218" spans="1:10" s="75" customFormat="1" ht="25.5" customHeight="1" thickBot="1" x14ac:dyDescent="0.25">
      <c r="A218" s="43">
        <f>BD!L218</f>
        <v>0</v>
      </c>
      <c r="B218" s="44">
        <f>BD!N218</f>
        <v>0</v>
      </c>
      <c r="C218" s="115">
        <f>BD!I218+BD!J218</f>
        <v>0</v>
      </c>
      <c r="D218" s="45" t="str">
        <f>BD!M218</f>
        <v xml:space="preserve">  </v>
      </c>
      <c r="E218" s="46">
        <f>BD!O218</f>
        <v>0</v>
      </c>
      <c r="F218" s="112"/>
      <c r="G218" s="117"/>
      <c r="H218" s="82"/>
      <c r="J218" s="83"/>
    </row>
    <row r="219" spans="1:10" s="75" customFormat="1" ht="25.5" customHeight="1" thickBot="1" x14ac:dyDescent="0.25">
      <c r="A219" s="43">
        <f>BD!L219</f>
        <v>0</v>
      </c>
      <c r="B219" s="44">
        <f>BD!N219</f>
        <v>0</v>
      </c>
      <c r="C219" s="115">
        <f>BD!I219+BD!J219</f>
        <v>0</v>
      </c>
      <c r="D219" s="45" t="str">
        <f>BD!M219</f>
        <v xml:space="preserve">  </v>
      </c>
      <c r="E219" s="46">
        <f>BD!O219</f>
        <v>0</v>
      </c>
      <c r="F219" s="112"/>
      <c r="G219" s="117"/>
      <c r="H219" s="82"/>
      <c r="J219" s="83"/>
    </row>
    <row r="220" spans="1:10" s="75" customFormat="1" ht="25.5" customHeight="1" thickBot="1" x14ac:dyDescent="0.25">
      <c r="A220" s="43">
        <f>BD!L220</f>
        <v>0</v>
      </c>
      <c r="B220" s="44">
        <f>BD!N220</f>
        <v>0</v>
      </c>
      <c r="C220" s="115">
        <f>BD!I220+BD!J220</f>
        <v>0</v>
      </c>
      <c r="D220" s="45" t="str">
        <f>BD!M220</f>
        <v xml:space="preserve">  </v>
      </c>
      <c r="E220" s="46">
        <f>BD!O220</f>
        <v>0</v>
      </c>
      <c r="F220" s="112"/>
      <c r="G220" s="117"/>
      <c r="H220" s="82"/>
      <c r="J220" s="83"/>
    </row>
    <row r="221" spans="1:10" s="75" customFormat="1" ht="25.5" customHeight="1" thickBot="1" x14ac:dyDescent="0.25">
      <c r="A221" s="43">
        <f>BD!L221</f>
        <v>0</v>
      </c>
      <c r="B221" s="44">
        <f>BD!N221</f>
        <v>0</v>
      </c>
      <c r="C221" s="115">
        <f>BD!I221+BD!J221</f>
        <v>0</v>
      </c>
      <c r="D221" s="45" t="str">
        <f>BD!M221</f>
        <v xml:space="preserve">  </v>
      </c>
      <c r="E221" s="46">
        <f>BD!O221</f>
        <v>0</v>
      </c>
      <c r="F221" s="112"/>
      <c r="G221" s="117"/>
      <c r="H221" s="82"/>
      <c r="J221" s="83"/>
    </row>
    <row r="222" spans="1:10" s="75" customFormat="1" ht="25.5" customHeight="1" thickBot="1" x14ac:dyDescent="0.25">
      <c r="A222" s="43">
        <f>BD!L222</f>
        <v>0</v>
      </c>
      <c r="B222" s="44">
        <f>BD!N222</f>
        <v>0</v>
      </c>
      <c r="C222" s="115">
        <f>BD!I222+BD!J222</f>
        <v>0</v>
      </c>
      <c r="D222" s="45" t="str">
        <f>BD!M222</f>
        <v xml:space="preserve">  </v>
      </c>
      <c r="E222" s="46">
        <f>BD!O222</f>
        <v>0</v>
      </c>
      <c r="F222" s="112"/>
      <c r="G222" s="117"/>
      <c r="H222" s="82"/>
      <c r="J222" s="83"/>
    </row>
    <row r="223" spans="1:10" s="75" customFormat="1" ht="25.5" customHeight="1" thickBot="1" x14ac:dyDescent="0.25">
      <c r="A223" s="43">
        <f>BD!L223</f>
        <v>0</v>
      </c>
      <c r="B223" s="44">
        <f>BD!N223</f>
        <v>0</v>
      </c>
      <c r="C223" s="115">
        <f>BD!I223+BD!J223</f>
        <v>0</v>
      </c>
      <c r="D223" s="45" t="str">
        <f>BD!M223</f>
        <v xml:space="preserve">  </v>
      </c>
      <c r="E223" s="46">
        <f>BD!O223</f>
        <v>0</v>
      </c>
      <c r="F223" s="112"/>
      <c r="G223" s="117"/>
      <c r="H223" s="82"/>
      <c r="J223" s="83"/>
    </row>
    <row r="224" spans="1:10" s="75" customFormat="1" ht="25.5" customHeight="1" thickBot="1" x14ac:dyDescent="0.25">
      <c r="A224" s="43">
        <f>BD!L224</f>
        <v>0</v>
      </c>
      <c r="B224" s="44">
        <f>BD!N224</f>
        <v>0</v>
      </c>
      <c r="C224" s="115">
        <f>BD!I224+BD!J224</f>
        <v>0</v>
      </c>
      <c r="D224" s="45" t="str">
        <f>BD!M224</f>
        <v xml:space="preserve">  </v>
      </c>
      <c r="E224" s="46">
        <f>BD!O224</f>
        <v>0</v>
      </c>
      <c r="F224" s="112"/>
      <c r="G224" s="117"/>
      <c r="H224" s="82"/>
      <c r="J224" s="83"/>
    </row>
    <row r="225" spans="1:12" s="75" customFormat="1" ht="25.5" customHeight="1" thickBot="1" x14ac:dyDescent="0.25">
      <c r="A225" s="43">
        <f>BD!L225</f>
        <v>0</v>
      </c>
      <c r="B225" s="44">
        <f>BD!N225</f>
        <v>0</v>
      </c>
      <c r="C225" s="115">
        <f>BD!I225+BD!J225</f>
        <v>0</v>
      </c>
      <c r="D225" s="45" t="str">
        <f>BD!M225</f>
        <v xml:space="preserve">  </v>
      </c>
      <c r="E225" s="46">
        <f>BD!O225</f>
        <v>0</v>
      </c>
      <c r="F225" s="112"/>
      <c r="G225" s="117"/>
      <c r="H225" s="82"/>
      <c r="J225" s="83"/>
    </row>
    <row r="226" spans="1:12" s="75" customFormat="1" ht="25.5" customHeight="1" thickBot="1" x14ac:dyDescent="0.25">
      <c r="A226" s="43">
        <f>BD!L226</f>
        <v>0</v>
      </c>
      <c r="B226" s="44">
        <f>BD!N226</f>
        <v>0</v>
      </c>
      <c r="C226" s="115">
        <f>BD!I226+BD!J226</f>
        <v>0</v>
      </c>
      <c r="D226" s="45" t="str">
        <f>BD!M226</f>
        <v xml:space="preserve">  </v>
      </c>
      <c r="E226" s="46">
        <f>BD!O226</f>
        <v>0</v>
      </c>
      <c r="F226" s="112"/>
      <c r="G226" s="117"/>
      <c r="H226" s="82"/>
      <c r="J226" s="83"/>
    </row>
    <row r="227" spans="1:12" s="75" customFormat="1" ht="25.5" customHeight="1" thickBot="1" x14ac:dyDescent="0.25">
      <c r="A227" s="43">
        <f>BD!L227</f>
        <v>0</v>
      </c>
      <c r="B227" s="44">
        <f>BD!N227</f>
        <v>0</v>
      </c>
      <c r="C227" s="115">
        <f>BD!I227+BD!J227</f>
        <v>0</v>
      </c>
      <c r="D227" s="45" t="str">
        <f>BD!M227</f>
        <v xml:space="preserve">  </v>
      </c>
      <c r="E227" s="46">
        <f>BD!O227</f>
        <v>0</v>
      </c>
      <c r="F227" s="112"/>
      <c r="G227" s="117"/>
      <c r="H227" s="82"/>
      <c r="J227" s="83"/>
    </row>
    <row r="228" spans="1:12" s="75" customFormat="1" ht="25.5" customHeight="1" thickBot="1" x14ac:dyDescent="0.25">
      <c r="A228" s="43">
        <f>BD!L228</f>
        <v>0</v>
      </c>
      <c r="B228" s="44">
        <f>BD!N228</f>
        <v>0</v>
      </c>
      <c r="C228" s="115">
        <f>BD!I228+BD!J228</f>
        <v>0</v>
      </c>
      <c r="D228" s="45" t="str">
        <f>BD!M228</f>
        <v xml:space="preserve">  </v>
      </c>
      <c r="E228" s="46">
        <f>BD!O228</f>
        <v>0</v>
      </c>
      <c r="F228" s="112"/>
      <c r="G228" s="117"/>
      <c r="H228" s="82"/>
      <c r="J228" s="83"/>
    </row>
    <row r="229" spans="1:12" s="75" customFormat="1" ht="25.5" customHeight="1" thickBot="1" x14ac:dyDescent="0.25">
      <c r="A229" s="43">
        <f>BD!L229</f>
        <v>0</v>
      </c>
      <c r="B229" s="44">
        <f>BD!N229</f>
        <v>0</v>
      </c>
      <c r="C229" s="115">
        <f>BD!I229+BD!J229</f>
        <v>0</v>
      </c>
      <c r="D229" s="45" t="str">
        <f>BD!M229</f>
        <v xml:space="preserve">  </v>
      </c>
      <c r="E229" s="46">
        <f>BD!O229</f>
        <v>0</v>
      </c>
      <c r="F229" s="112"/>
      <c r="G229" s="117"/>
      <c r="H229" s="82"/>
      <c r="J229" s="83"/>
    </row>
    <row r="230" spans="1:12" s="75" customFormat="1" ht="25.5" customHeight="1" thickBot="1" x14ac:dyDescent="0.25">
      <c r="A230" s="43">
        <f>BD!L230</f>
        <v>0</v>
      </c>
      <c r="B230" s="44">
        <f>BD!N230</f>
        <v>0</v>
      </c>
      <c r="C230" s="115">
        <f>BD!I230+BD!J230</f>
        <v>0</v>
      </c>
      <c r="D230" s="45" t="str">
        <f>BD!M230</f>
        <v xml:space="preserve">  </v>
      </c>
      <c r="E230" s="46">
        <f>BD!O230</f>
        <v>0</v>
      </c>
      <c r="F230" s="112"/>
      <c r="G230" s="117"/>
      <c r="H230" s="82"/>
      <c r="J230" s="83"/>
    </row>
    <row r="231" spans="1:12" s="75" customFormat="1" ht="25.5" customHeight="1" thickBot="1" x14ac:dyDescent="0.25">
      <c r="A231" s="43">
        <f>BD!L231</f>
        <v>0</v>
      </c>
      <c r="B231" s="44">
        <f>BD!N231</f>
        <v>0</v>
      </c>
      <c r="C231" s="115">
        <f>BD!I231+BD!J231</f>
        <v>0</v>
      </c>
      <c r="D231" s="45" t="str">
        <f>BD!M231</f>
        <v xml:space="preserve">  </v>
      </c>
      <c r="E231" s="46">
        <f>BD!O231</f>
        <v>0</v>
      </c>
      <c r="F231" s="112"/>
      <c r="G231" s="117"/>
      <c r="H231" s="82"/>
      <c r="J231" s="83"/>
    </row>
    <row r="232" spans="1:12" s="75" customFormat="1" ht="25.5" customHeight="1" thickBot="1" x14ac:dyDescent="0.25">
      <c r="A232" s="43">
        <f>BD!L232</f>
        <v>0</v>
      </c>
      <c r="B232" s="44">
        <f>BD!N232</f>
        <v>0</v>
      </c>
      <c r="C232" s="115">
        <f>BD!I232+BD!J232</f>
        <v>0</v>
      </c>
      <c r="D232" s="45" t="str">
        <f>BD!M232</f>
        <v xml:space="preserve">  </v>
      </c>
      <c r="E232" s="46">
        <f>BD!O232</f>
        <v>0</v>
      </c>
      <c r="F232" s="112"/>
      <c r="G232" s="117"/>
      <c r="H232" s="82"/>
      <c r="J232" s="83"/>
    </row>
    <row r="233" spans="1:12" s="75" customFormat="1" ht="25.5" customHeight="1" thickBot="1" x14ac:dyDescent="0.25">
      <c r="A233" s="43">
        <f>BD!L233</f>
        <v>0</v>
      </c>
      <c r="B233" s="44">
        <f>BD!N233</f>
        <v>0</v>
      </c>
      <c r="C233" s="115">
        <f>BD!I233+BD!J233</f>
        <v>0</v>
      </c>
      <c r="D233" s="45" t="str">
        <f>BD!M233</f>
        <v xml:space="preserve">  </v>
      </c>
      <c r="E233" s="46">
        <f>BD!O233</f>
        <v>0</v>
      </c>
      <c r="F233" s="112"/>
      <c r="G233" s="117"/>
      <c r="H233" s="82"/>
      <c r="J233" s="83"/>
    </row>
    <row r="234" spans="1:12" s="75" customFormat="1" ht="25.5" customHeight="1" thickBot="1" x14ac:dyDescent="0.25">
      <c r="A234" s="43">
        <f>BD!L234</f>
        <v>0</v>
      </c>
      <c r="B234" s="44">
        <f>BD!N234</f>
        <v>0</v>
      </c>
      <c r="C234" s="115">
        <f>BD!I234+BD!J234</f>
        <v>0</v>
      </c>
      <c r="D234" s="45" t="str">
        <f>BD!M234</f>
        <v xml:space="preserve">  </v>
      </c>
      <c r="E234" s="46">
        <f>BD!O234</f>
        <v>0</v>
      </c>
      <c r="F234" s="112"/>
      <c r="G234" s="117"/>
      <c r="H234" s="82"/>
      <c r="J234" s="90"/>
      <c r="K234" s="51"/>
      <c r="L234" s="50"/>
    </row>
    <row r="235" spans="1:12" s="75" customFormat="1" ht="25.5" customHeight="1" thickBot="1" x14ac:dyDescent="0.25">
      <c r="A235" s="43">
        <f>BD!L235</f>
        <v>0</v>
      </c>
      <c r="B235" s="44">
        <f>BD!N235</f>
        <v>0</v>
      </c>
      <c r="C235" s="115">
        <f>BD!I235+BD!J235</f>
        <v>0</v>
      </c>
      <c r="D235" s="45" t="str">
        <f>BD!M235</f>
        <v xml:space="preserve">  </v>
      </c>
      <c r="E235" s="46">
        <f>BD!O235</f>
        <v>0</v>
      </c>
      <c r="F235" s="112"/>
      <c r="G235" s="117"/>
      <c r="H235" s="82"/>
      <c r="J235" s="90"/>
      <c r="K235" s="51"/>
      <c r="L235" s="50"/>
    </row>
    <row r="236" spans="1:12" s="75" customFormat="1" ht="25.5" customHeight="1" thickBot="1" x14ac:dyDescent="0.25">
      <c r="A236" s="43">
        <f>BD!L236</f>
        <v>0</v>
      </c>
      <c r="B236" s="44">
        <f>BD!N236</f>
        <v>0</v>
      </c>
      <c r="C236" s="115">
        <f>BD!I236+BD!J236</f>
        <v>0</v>
      </c>
      <c r="D236" s="45" t="str">
        <f>BD!M236</f>
        <v xml:space="preserve">  </v>
      </c>
      <c r="E236" s="46">
        <f>BD!O236</f>
        <v>0</v>
      </c>
      <c r="F236" s="112"/>
      <c r="G236" s="117"/>
      <c r="H236" s="82"/>
      <c r="J236" s="83"/>
      <c r="L236" s="50"/>
    </row>
    <row r="237" spans="1:12" s="75" customFormat="1" ht="25.5" customHeight="1" thickBot="1" x14ac:dyDescent="0.25">
      <c r="A237" s="43">
        <f>BD!L237</f>
        <v>0</v>
      </c>
      <c r="B237" s="44">
        <f>BD!N237</f>
        <v>0</v>
      </c>
      <c r="C237" s="115">
        <f>BD!I237+BD!J237</f>
        <v>0</v>
      </c>
      <c r="D237" s="45" t="str">
        <f>BD!M237</f>
        <v xml:space="preserve">  </v>
      </c>
      <c r="E237" s="46">
        <f>BD!O237</f>
        <v>0</v>
      </c>
      <c r="F237" s="112"/>
      <c r="G237" s="117"/>
      <c r="H237" s="82"/>
      <c r="J237" s="83"/>
      <c r="L237" s="50"/>
    </row>
    <row r="238" spans="1:12" s="75" customFormat="1" ht="25.5" customHeight="1" thickBot="1" x14ac:dyDescent="0.25">
      <c r="A238" s="43">
        <f>BD!L238</f>
        <v>0</v>
      </c>
      <c r="B238" s="44">
        <f>BD!N238</f>
        <v>0</v>
      </c>
      <c r="C238" s="115">
        <f>BD!I238+BD!J238</f>
        <v>0</v>
      </c>
      <c r="D238" s="45" t="str">
        <f>BD!M238</f>
        <v xml:space="preserve">  </v>
      </c>
      <c r="E238" s="46">
        <f>BD!O238</f>
        <v>0</v>
      </c>
      <c r="F238" s="112"/>
      <c r="G238" s="117"/>
      <c r="H238" s="82"/>
      <c r="J238" s="83"/>
      <c r="L238" s="50"/>
    </row>
    <row r="239" spans="1:12" s="75" customFormat="1" ht="25.5" customHeight="1" thickBot="1" x14ac:dyDescent="0.25">
      <c r="A239" s="43">
        <f>BD!L239</f>
        <v>0</v>
      </c>
      <c r="B239" s="44">
        <f>BD!N239</f>
        <v>0</v>
      </c>
      <c r="C239" s="115">
        <f>BD!I239+BD!J239</f>
        <v>0</v>
      </c>
      <c r="D239" s="45" t="str">
        <f>BD!M239</f>
        <v xml:space="preserve">  </v>
      </c>
      <c r="E239" s="46">
        <f>BD!O239</f>
        <v>0</v>
      </c>
      <c r="F239" s="112"/>
      <c r="G239" s="117"/>
      <c r="H239" s="82"/>
      <c r="J239" s="83"/>
      <c r="L239" s="50"/>
    </row>
    <row r="240" spans="1:12" s="75" customFormat="1" ht="25.5" customHeight="1" thickBot="1" x14ac:dyDescent="0.25">
      <c r="A240" s="43">
        <f>BD!L240</f>
        <v>0</v>
      </c>
      <c r="B240" s="44">
        <f>BD!N240</f>
        <v>0</v>
      </c>
      <c r="C240" s="115">
        <f>BD!I240+BD!J240</f>
        <v>0</v>
      </c>
      <c r="D240" s="45" t="str">
        <f>BD!M240</f>
        <v xml:space="preserve">  </v>
      </c>
      <c r="E240" s="46">
        <f>BD!O240</f>
        <v>0</v>
      </c>
      <c r="F240" s="112"/>
      <c r="G240" s="117"/>
      <c r="H240" s="82"/>
      <c r="J240" s="83"/>
      <c r="L240" s="50"/>
    </row>
    <row r="241" spans="1:12" s="75" customFormat="1" ht="25.5" customHeight="1" thickBot="1" x14ac:dyDescent="0.25">
      <c r="A241" s="43">
        <f>BD!L241</f>
        <v>0</v>
      </c>
      <c r="B241" s="44">
        <f>BD!N241</f>
        <v>0</v>
      </c>
      <c r="C241" s="115">
        <f>BD!I241+BD!J241</f>
        <v>0</v>
      </c>
      <c r="D241" s="45" t="str">
        <f>BD!M241</f>
        <v xml:space="preserve">  </v>
      </c>
      <c r="E241" s="46">
        <f>BD!O241</f>
        <v>0</v>
      </c>
      <c r="F241" s="112"/>
      <c r="G241" s="117"/>
      <c r="H241" s="82"/>
      <c r="J241" s="90"/>
      <c r="K241" s="51"/>
      <c r="L241" s="50"/>
    </row>
    <row r="242" spans="1:12" s="75" customFormat="1" ht="25.5" customHeight="1" thickBot="1" x14ac:dyDescent="0.25">
      <c r="A242" s="43">
        <f>BD!L242</f>
        <v>0</v>
      </c>
      <c r="B242" s="44">
        <f>BD!N242</f>
        <v>0</v>
      </c>
      <c r="C242" s="115">
        <f>BD!I242+BD!J242</f>
        <v>0</v>
      </c>
      <c r="D242" s="45" t="str">
        <f>BD!M242</f>
        <v xml:space="preserve">  </v>
      </c>
      <c r="E242" s="46">
        <f>BD!O242</f>
        <v>0</v>
      </c>
      <c r="F242" s="112"/>
      <c r="G242" s="117"/>
      <c r="H242" s="82"/>
      <c r="J242" s="90"/>
      <c r="K242" s="51"/>
      <c r="L242" s="50"/>
    </row>
    <row r="243" spans="1:12" s="75" customFormat="1" ht="25.5" customHeight="1" thickBot="1" x14ac:dyDescent="0.25">
      <c r="A243" s="43">
        <f>BD!L243</f>
        <v>0</v>
      </c>
      <c r="B243" s="44">
        <f>BD!N243</f>
        <v>0</v>
      </c>
      <c r="C243" s="115">
        <f>BD!I243+BD!J243</f>
        <v>0</v>
      </c>
      <c r="D243" s="45" t="str">
        <f>BD!M243</f>
        <v xml:space="preserve">  </v>
      </c>
      <c r="E243" s="46">
        <f>BD!O243</f>
        <v>0</v>
      </c>
      <c r="F243" s="112"/>
      <c r="G243" s="117"/>
      <c r="H243" s="82"/>
      <c r="J243" s="90"/>
      <c r="K243" s="51"/>
      <c r="L243" s="50"/>
    </row>
    <row r="244" spans="1:12" s="75" customFormat="1" ht="25.5" customHeight="1" thickBot="1" x14ac:dyDescent="0.25">
      <c r="A244" s="43">
        <f>BD!L244</f>
        <v>0</v>
      </c>
      <c r="B244" s="44">
        <f>BD!N244</f>
        <v>0</v>
      </c>
      <c r="C244" s="115">
        <f>BD!I244+BD!J244</f>
        <v>0</v>
      </c>
      <c r="D244" s="45" t="str">
        <f>BD!M244</f>
        <v xml:space="preserve">  </v>
      </c>
      <c r="E244" s="46">
        <f>BD!O244</f>
        <v>0</v>
      </c>
      <c r="F244" s="112"/>
      <c r="G244" s="117"/>
      <c r="H244" s="82"/>
      <c r="J244" s="90"/>
      <c r="K244" s="51"/>
      <c r="L244" s="50"/>
    </row>
    <row r="245" spans="1:12" s="75" customFormat="1" ht="25.5" customHeight="1" thickBot="1" x14ac:dyDescent="0.25">
      <c r="A245" s="43">
        <f>BD!L245</f>
        <v>0</v>
      </c>
      <c r="B245" s="44">
        <f>BD!N245</f>
        <v>0</v>
      </c>
      <c r="C245" s="115">
        <f>BD!I245+BD!J245</f>
        <v>0</v>
      </c>
      <c r="D245" s="45" t="str">
        <f>BD!M245</f>
        <v xml:space="preserve">  </v>
      </c>
      <c r="E245" s="46">
        <f>BD!O245</f>
        <v>0</v>
      </c>
      <c r="F245" s="112"/>
      <c r="G245" s="117"/>
      <c r="H245" s="82"/>
      <c r="J245" s="90"/>
      <c r="K245" s="51"/>
      <c r="L245" s="50"/>
    </row>
    <row r="246" spans="1:12" s="75" customFormat="1" ht="25.5" customHeight="1" thickBot="1" x14ac:dyDescent="0.25">
      <c r="A246" s="43">
        <f>BD!L246</f>
        <v>0</v>
      </c>
      <c r="B246" s="44">
        <f>BD!N246</f>
        <v>0</v>
      </c>
      <c r="C246" s="115">
        <f>BD!I246+BD!J246</f>
        <v>0</v>
      </c>
      <c r="D246" s="45" t="str">
        <f>BD!M246</f>
        <v xml:space="preserve">  </v>
      </c>
      <c r="E246" s="46">
        <f>BD!O246</f>
        <v>0</v>
      </c>
      <c r="F246" s="112"/>
      <c r="G246" s="117"/>
      <c r="H246" s="82"/>
      <c r="J246" s="90"/>
      <c r="K246" s="51"/>
      <c r="L246" s="50"/>
    </row>
    <row r="247" spans="1:12" s="75" customFormat="1" ht="25.5" customHeight="1" thickBot="1" x14ac:dyDescent="0.25">
      <c r="A247" s="43">
        <f>BD!L247</f>
        <v>0</v>
      </c>
      <c r="B247" s="44">
        <f>BD!N247</f>
        <v>0</v>
      </c>
      <c r="C247" s="115">
        <f>BD!I247+BD!J247</f>
        <v>0</v>
      </c>
      <c r="D247" s="45" t="str">
        <f>BD!M247</f>
        <v xml:space="preserve">  </v>
      </c>
      <c r="E247" s="46">
        <f>BD!O247</f>
        <v>0</v>
      </c>
      <c r="F247" s="112"/>
      <c r="G247" s="117"/>
      <c r="H247" s="82"/>
      <c r="J247" s="90"/>
      <c r="K247" s="51"/>
      <c r="L247" s="50"/>
    </row>
    <row r="248" spans="1:12" s="75" customFormat="1" ht="25.5" customHeight="1" thickBot="1" x14ac:dyDescent="0.25">
      <c r="A248" s="43">
        <f>BD!L248</f>
        <v>0</v>
      </c>
      <c r="B248" s="44">
        <f>BD!N248</f>
        <v>0</v>
      </c>
      <c r="C248" s="115">
        <f>BD!I248+BD!J248</f>
        <v>0</v>
      </c>
      <c r="D248" s="45" t="str">
        <f>BD!M248</f>
        <v xml:space="preserve">  </v>
      </c>
      <c r="E248" s="46">
        <f>BD!O248</f>
        <v>0</v>
      </c>
      <c r="F248" s="112"/>
      <c r="G248" s="117"/>
      <c r="H248" s="82"/>
      <c r="J248" s="90"/>
      <c r="K248" s="51"/>
      <c r="L248" s="50"/>
    </row>
    <row r="249" spans="1:12" s="75" customFormat="1" ht="25.5" customHeight="1" thickBot="1" x14ac:dyDescent="0.25">
      <c r="A249" s="43">
        <f>BD!L249</f>
        <v>0</v>
      </c>
      <c r="B249" s="44">
        <f>BD!N249</f>
        <v>0</v>
      </c>
      <c r="C249" s="115">
        <f>BD!I249+BD!J249</f>
        <v>0</v>
      </c>
      <c r="D249" s="45" t="str">
        <f>BD!M249</f>
        <v xml:space="preserve">  </v>
      </c>
      <c r="E249" s="46">
        <f>BD!O249</f>
        <v>0</v>
      </c>
      <c r="F249" s="112"/>
      <c r="G249" s="117"/>
      <c r="H249" s="82"/>
      <c r="J249" s="90"/>
      <c r="K249" s="51"/>
      <c r="L249" s="50"/>
    </row>
    <row r="250" spans="1:12" s="75" customFormat="1" ht="25.5" customHeight="1" thickBot="1" x14ac:dyDescent="0.25">
      <c r="A250" s="43">
        <f>BD!L250</f>
        <v>0</v>
      </c>
      <c r="B250" s="44">
        <f>BD!N250</f>
        <v>0</v>
      </c>
      <c r="C250" s="115">
        <f>BD!I250+BD!J250</f>
        <v>0</v>
      </c>
      <c r="D250" s="45" t="str">
        <f>BD!M250</f>
        <v xml:space="preserve">  </v>
      </c>
      <c r="E250" s="46">
        <f>BD!O250</f>
        <v>0</v>
      </c>
      <c r="F250" s="112"/>
      <c r="G250" s="117"/>
      <c r="H250" s="82"/>
      <c r="J250" s="90"/>
      <c r="K250" s="51"/>
      <c r="L250" s="50"/>
    </row>
    <row r="251" spans="1:12" s="75" customFormat="1" ht="25.5" customHeight="1" thickBot="1" x14ac:dyDescent="0.25">
      <c r="A251" s="43">
        <f>BD!L251</f>
        <v>0</v>
      </c>
      <c r="B251" s="44">
        <f>BD!N251</f>
        <v>0</v>
      </c>
      <c r="C251" s="115">
        <f>BD!I251+BD!J251</f>
        <v>0</v>
      </c>
      <c r="D251" s="45" t="str">
        <f>BD!M251</f>
        <v xml:space="preserve">  </v>
      </c>
      <c r="E251" s="46">
        <f>BD!O251</f>
        <v>0</v>
      </c>
      <c r="F251" s="112"/>
      <c r="G251" s="117"/>
      <c r="H251" s="82"/>
      <c r="J251" s="90"/>
      <c r="K251" s="51"/>
      <c r="L251" s="50"/>
    </row>
    <row r="252" spans="1:12" s="75" customFormat="1" ht="25.5" customHeight="1" thickBot="1" x14ac:dyDescent="0.25">
      <c r="A252" s="43">
        <f>BD!L252</f>
        <v>0</v>
      </c>
      <c r="B252" s="44">
        <f>BD!N252</f>
        <v>0</v>
      </c>
      <c r="C252" s="115">
        <f>BD!I252+BD!J252</f>
        <v>0</v>
      </c>
      <c r="D252" s="45" t="str">
        <f>BD!M252</f>
        <v xml:space="preserve">  </v>
      </c>
      <c r="E252" s="46">
        <f>BD!O252</f>
        <v>0</v>
      </c>
      <c r="F252" s="112"/>
      <c r="G252" s="117"/>
      <c r="H252" s="82"/>
      <c r="J252" s="90"/>
      <c r="K252" s="51"/>
      <c r="L252" s="50"/>
    </row>
    <row r="253" spans="1:12" s="75" customFormat="1" ht="25.5" customHeight="1" thickBot="1" x14ac:dyDescent="0.25">
      <c r="A253" s="43">
        <f>BD!L253</f>
        <v>0</v>
      </c>
      <c r="B253" s="44">
        <f>BD!N253</f>
        <v>0</v>
      </c>
      <c r="C253" s="115">
        <f>BD!I253+BD!J253</f>
        <v>0</v>
      </c>
      <c r="D253" s="45" t="str">
        <f>BD!M253</f>
        <v xml:space="preserve">  </v>
      </c>
      <c r="E253" s="46">
        <f>BD!O253</f>
        <v>0</v>
      </c>
      <c r="F253" s="112"/>
      <c r="G253" s="117"/>
      <c r="H253" s="82"/>
      <c r="J253" s="90"/>
      <c r="K253" s="51"/>
      <c r="L253" s="50"/>
    </row>
    <row r="254" spans="1:12" s="75" customFormat="1" ht="25.5" customHeight="1" thickBot="1" x14ac:dyDescent="0.25">
      <c r="A254" s="43">
        <f>BD!L254</f>
        <v>0</v>
      </c>
      <c r="B254" s="44">
        <f>BD!N254</f>
        <v>0</v>
      </c>
      <c r="C254" s="115">
        <f>BD!I254+BD!J254</f>
        <v>0</v>
      </c>
      <c r="D254" s="45" t="str">
        <f>BD!M254</f>
        <v xml:space="preserve">  </v>
      </c>
      <c r="E254" s="46">
        <f>BD!O254</f>
        <v>0</v>
      </c>
      <c r="F254" s="112"/>
      <c r="G254" s="117"/>
      <c r="H254" s="82"/>
      <c r="J254" s="90"/>
      <c r="K254" s="51"/>
      <c r="L254" s="50"/>
    </row>
    <row r="255" spans="1:12" s="75" customFormat="1" ht="25.5" customHeight="1" thickBot="1" x14ac:dyDescent="0.25">
      <c r="A255" s="43">
        <f>BD!L255</f>
        <v>0</v>
      </c>
      <c r="B255" s="44">
        <f>BD!N255</f>
        <v>0</v>
      </c>
      <c r="C255" s="115">
        <f>BD!I255+BD!J255</f>
        <v>0</v>
      </c>
      <c r="D255" s="45" t="str">
        <f>BD!M255</f>
        <v xml:space="preserve">  </v>
      </c>
      <c r="E255" s="46">
        <f>BD!O255</f>
        <v>0</v>
      </c>
      <c r="F255" s="112"/>
      <c r="G255" s="117"/>
      <c r="H255" s="82"/>
      <c r="J255" s="90"/>
      <c r="K255" s="51"/>
      <c r="L255" s="50"/>
    </row>
    <row r="256" spans="1:12" s="75" customFormat="1" ht="25.5" customHeight="1" thickBot="1" x14ac:dyDescent="0.25">
      <c r="A256" s="43">
        <f>BD!L256</f>
        <v>0</v>
      </c>
      <c r="B256" s="44">
        <f>BD!N256</f>
        <v>0</v>
      </c>
      <c r="C256" s="115">
        <f>BD!I256+BD!J256</f>
        <v>0</v>
      </c>
      <c r="D256" s="45" t="str">
        <f>BD!M256</f>
        <v xml:space="preserve">  </v>
      </c>
      <c r="E256" s="46">
        <f>BD!O256</f>
        <v>0</v>
      </c>
      <c r="F256" s="112"/>
      <c r="G256" s="117"/>
      <c r="H256" s="82"/>
      <c r="J256" s="90"/>
      <c r="K256" s="51"/>
      <c r="L256" s="50"/>
    </row>
    <row r="257" spans="1:12" s="75" customFormat="1" ht="25.5" customHeight="1" thickBot="1" x14ac:dyDescent="0.25">
      <c r="A257" s="43">
        <f>BD!L257</f>
        <v>0</v>
      </c>
      <c r="B257" s="44">
        <f>BD!N257</f>
        <v>0</v>
      </c>
      <c r="C257" s="115">
        <f>BD!I257+BD!J257</f>
        <v>0</v>
      </c>
      <c r="D257" s="45" t="str">
        <f>BD!M257</f>
        <v xml:space="preserve">  </v>
      </c>
      <c r="E257" s="46">
        <f>BD!O257</f>
        <v>0</v>
      </c>
      <c r="F257" s="112"/>
      <c r="G257" s="117"/>
      <c r="H257" s="82"/>
      <c r="J257" s="90"/>
      <c r="K257" s="51"/>
      <c r="L257" s="50"/>
    </row>
    <row r="258" spans="1:12" s="75" customFormat="1" ht="25.5" customHeight="1" thickBot="1" x14ac:dyDescent="0.25">
      <c r="A258" s="43">
        <f>BD!L258</f>
        <v>0</v>
      </c>
      <c r="B258" s="44">
        <f>BD!N258</f>
        <v>0</v>
      </c>
      <c r="C258" s="115">
        <f>BD!I258+BD!J258</f>
        <v>0</v>
      </c>
      <c r="D258" s="45" t="str">
        <f>BD!M258</f>
        <v xml:space="preserve">  </v>
      </c>
      <c r="E258" s="46">
        <f>BD!O258</f>
        <v>0</v>
      </c>
      <c r="F258" s="112"/>
      <c r="G258" s="117"/>
      <c r="H258" s="82"/>
      <c r="J258" s="90"/>
      <c r="K258" s="51"/>
      <c r="L258" s="50"/>
    </row>
    <row r="259" spans="1:12" s="75" customFormat="1" ht="25.5" customHeight="1" thickBot="1" x14ac:dyDescent="0.25">
      <c r="A259" s="43">
        <f>BD!L259</f>
        <v>0</v>
      </c>
      <c r="B259" s="44">
        <f>BD!N259</f>
        <v>0</v>
      </c>
      <c r="C259" s="115">
        <f>BD!I259+BD!J259</f>
        <v>0</v>
      </c>
      <c r="D259" s="45" t="str">
        <f>BD!M259</f>
        <v xml:space="preserve">  </v>
      </c>
      <c r="E259" s="46">
        <f>BD!O259</f>
        <v>0</v>
      </c>
      <c r="F259" s="112"/>
      <c r="G259" s="117"/>
      <c r="H259" s="82"/>
      <c r="J259" s="90"/>
      <c r="K259" s="51"/>
      <c r="L259" s="50"/>
    </row>
    <row r="260" spans="1:12" s="75" customFormat="1" ht="25.5" customHeight="1" thickBot="1" x14ac:dyDescent="0.25">
      <c r="A260" s="43">
        <f>BD!L260</f>
        <v>0</v>
      </c>
      <c r="B260" s="44">
        <f>BD!N260</f>
        <v>0</v>
      </c>
      <c r="C260" s="115">
        <f>BD!I260+BD!J260</f>
        <v>0</v>
      </c>
      <c r="D260" s="45" t="str">
        <f>BD!M260</f>
        <v xml:space="preserve">  </v>
      </c>
      <c r="E260" s="46">
        <f>BD!O260</f>
        <v>0</v>
      </c>
      <c r="F260" s="112"/>
      <c r="G260" s="117"/>
      <c r="H260" s="82"/>
      <c r="J260" s="90"/>
      <c r="K260" s="51"/>
      <c r="L260" s="50"/>
    </row>
    <row r="261" spans="1:12" s="75" customFormat="1" ht="25.5" customHeight="1" thickBot="1" x14ac:dyDescent="0.25">
      <c r="A261" s="43">
        <f>BD!L261</f>
        <v>0</v>
      </c>
      <c r="B261" s="44">
        <f>BD!N261</f>
        <v>0</v>
      </c>
      <c r="C261" s="115">
        <f>BD!I261+BD!J261</f>
        <v>0</v>
      </c>
      <c r="D261" s="45" t="str">
        <f>BD!M261</f>
        <v xml:space="preserve">  </v>
      </c>
      <c r="E261" s="46">
        <f>BD!O261</f>
        <v>0</v>
      </c>
      <c r="F261" s="112"/>
      <c r="G261" s="117"/>
      <c r="H261" s="82"/>
      <c r="J261" s="90"/>
      <c r="K261" s="51"/>
      <c r="L261" s="50"/>
    </row>
    <row r="262" spans="1:12" s="75" customFormat="1" ht="25.5" customHeight="1" thickBot="1" x14ac:dyDescent="0.25">
      <c r="A262" s="43">
        <f>BD!L262</f>
        <v>0</v>
      </c>
      <c r="B262" s="44">
        <f>BD!N262</f>
        <v>0</v>
      </c>
      <c r="C262" s="115">
        <f>BD!I262+BD!J262</f>
        <v>0</v>
      </c>
      <c r="D262" s="45" t="str">
        <f>BD!M262</f>
        <v xml:space="preserve">  </v>
      </c>
      <c r="E262" s="46">
        <f>BD!O262</f>
        <v>0</v>
      </c>
      <c r="F262" s="112"/>
      <c r="G262" s="117"/>
      <c r="H262" s="82"/>
      <c r="J262" s="90"/>
      <c r="K262" s="51"/>
      <c r="L262" s="50"/>
    </row>
    <row r="263" spans="1:12" s="75" customFormat="1" ht="25.5" customHeight="1" thickBot="1" x14ac:dyDescent="0.25">
      <c r="A263" s="43">
        <f>BD!L263</f>
        <v>0</v>
      </c>
      <c r="B263" s="44">
        <f>BD!N263</f>
        <v>0</v>
      </c>
      <c r="C263" s="115">
        <f>BD!I263+BD!J263</f>
        <v>0</v>
      </c>
      <c r="D263" s="45" t="str">
        <f>BD!M263</f>
        <v xml:space="preserve">  </v>
      </c>
      <c r="E263" s="46">
        <f>BD!O263</f>
        <v>0</v>
      </c>
      <c r="F263" s="112"/>
      <c r="G263" s="117"/>
      <c r="H263" s="82"/>
      <c r="J263" s="90"/>
      <c r="K263" s="51"/>
      <c r="L263" s="50"/>
    </row>
    <row r="264" spans="1:12" s="75" customFormat="1" ht="25.5" customHeight="1" thickBot="1" x14ac:dyDescent="0.25">
      <c r="A264" s="43">
        <f>BD!L264</f>
        <v>0</v>
      </c>
      <c r="B264" s="44">
        <f>BD!N264</f>
        <v>0</v>
      </c>
      <c r="C264" s="115">
        <f>BD!I264+BD!J264</f>
        <v>0</v>
      </c>
      <c r="D264" s="45" t="str">
        <f>BD!M264</f>
        <v xml:space="preserve">  </v>
      </c>
      <c r="E264" s="46">
        <f>BD!O264</f>
        <v>0</v>
      </c>
      <c r="F264" s="112"/>
      <c r="G264" s="117"/>
      <c r="H264" s="82"/>
      <c r="J264" s="90"/>
      <c r="K264" s="51"/>
      <c r="L264" s="50"/>
    </row>
    <row r="265" spans="1:12" s="75" customFormat="1" ht="25.5" customHeight="1" thickBot="1" x14ac:dyDescent="0.25">
      <c r="A265" s="43">
        <f>BD!L265</f>
        <v>0</v>
      </c>
      <c r="B265" s="44">
        <f>BD!N265</f>
        <v>0</v>
      </c>
      <c r="C265" s="115">
        <f>BD!I265+BD!J265</f>
        <v>0</v>
      </c>
      <c r="D265" s="45" t="str">
        <f>BD!M265</f>
        <v xml:space="preserve">  </v>
      </c>
      <c r="E265" s="46">
        <f>BD!O265</f>
        <v>0</v>
      </c>
      <c r="F265" s="112"/>
      <c r="G265" s="117"/>
      <c r="H265" s="82"/>
      <c r="J265" s="90"/>
      <c r="K265" s="51"/>
      <c r="L265" s="50"/>
    </row>
    <row r="266" spans="1:12" s="75" customFormat="1" ht="25.5" customHeight="1" thickBot="1" x14ac:dyDescent="0.25">
      <c r="A266" s="43">
        <f>BD!L266</f>
        <v>0</v>
      </c>
      <c r="B266" s="44">
        <f>BD!N266</f>
        <v>0</v>
      </c>
      <c r="C266" s="115">
        <f>BD!I266+BD!J266</f>
        <v>0</v>
      </c>
      <c r="D266" s="45" t="str">
        <f>BD!M266</f>
        <v xml:space="preserve">  </v>
      </c>
      <c r="E266" s="46">
        <f>BD!O266</f>
        <v>0</v>
      </c>
      <c r="F266" s="112"/>
      <c r="G266" s="117"/>
      <c r="H266" s="82"/>
      <c r="J266" s="90"/>
      <c r="K266" s="51"/>
      <c r="L266" s="50"/>
    </row>
    <row r="267" spans="1:12" s="75" customFormat="1" ht="25.5" customHeight="1" thickBot="1" x14ac:dyDescent="0.25">
      <c r="A267" s="43">
        <f>BD!L267</f>
        <v>0</v>
      </c>
      <c r="B267" s="44">
        <f>BD!N267</f>
        <v>0</v>
      </c>
      <c r="C267" s="115">
        <f>BD!I267+BD!J267</f>
        <v>0</v>
      </c>
      <c r="D267" s="45" t="str">
        <f>BD!M267</f>
        <v xml:space="preserve">  </v>
      </c>
      <c r="E267" s="46">
        <f>BD!O267</f>
        <v>0</v>
      </c>
      <c r="F267" s="112"/>
      <c r="G267" s="117"/>
      <c r="H267" s="82"/>
      <c r="J267" s="90"/>
      <c r="K267" s="51"/>
      <c r="L267" s="50"/>
    </row>
    <row r="268" spans="1:12" s="75" customFormat="1" ht="25.5" customHeight="1" thickBot="1" x14ac:dyDescent="0.25">
      <c r="A268" s="43">
        <f>BD!L268</f>
        <v>0</v>
      </c>
      <c r="B268" s="44">
        <f>BD!N268</f>
        <v>0</v>
      </c>
      <c r="C268" s="115">
        <f>BD!I268+BD!J268</f>
        <v>0</v>
      </c>
      <c r="D268" s="45" t="str">
        <f>BD!M268</f>
        <v xml:space="preserve">  </v>
      </c>
      <c r="E268" s="46">
        <f>BD!O268</f>
        <v>0</v>
      </c>
      <c r="F268" s="112"/>
      <c r="G268" s="117"/>
      <c r="H268" s="82"/>
      <c r="J268" s="90"/>
      <c r="K268" s="51"/>
      <c r="L268" s="50"/>
    </row>
    <row r="269" spans="1:12" s="75" customFormat="1" ht="25.5" customHeight="1" thickBot="1" x14ac:dyDescent="0.25">
      <c r="A269" s="43">
        <f>BD!L269</f>
        <v>0</v>
      </c>
      <c r="B269" s="44">
        <f>BD!N269</f>
        <v>0</v>
      </c>
      <c r="C269" s="115">
        <f>BD!I269+BD!J269</f>
        <v>0</v>
      </c>
      <c r="D269" s="45" t="str">
        <f>BD!M269</f>
        <v xml:space="preserve">  </v>
      </c>
      <c r="E269" s="46">
        <f>BD!O269</f>
        <v>0</v>
      </c>
      <c r="F269" s="112"/>
      <c r="G269" s="117"/>
      <c r="H269" s="82"/>
      <c r="J269" s="90"/>
      <c r="K269" s="51"/>
      <c r="L269" s="50"/>
    </row>
    <row r="270" spans="1:12" s="75" customFormat="1" ht="25.5" customHeight="1" thickBot="1" x14ac:dyDescent="0.25">
      <c r="A270" s="43">
        <f>BD!L270</f>
        <v>0</v>
      </c>
      <c r="B270" s="44">
        <f>BD!N270</f>
        <v>0</v>
      </c>
      <c r="C270" s="115">
        <f>BD!I270+BD!J270</f>
        <v>0</v>
      </c>
      <c r="D270" s="45" t="str">
        <f>BD!M270</f>
        <v xml:space="preserve">  </v>
      </c>
      <c r="E270" s="46">
        <f>BD!O270</f>
        <v>0</v>
      </c>
      <c r="F270" s="112"/>
      <c r="G270" s="117"/>
      <c r="H270" s="82"/>
      <c r="J270" s="90"/>
      <c r="K270" s="51"/>
      <c r="L270" s="50"/>
    </row>
    <row r="271" spans="1:12" s="75" customFormat="1" ht="25.5" customHeight="1" thickBot="1" x14ac:dyDescent="0.25">
      <c r="A271" s="43">
        <f>BD!L271</f>
        <v>0</v>
      </c>
      <c r="B271" s="44">
        <f>BD!N271</f>
        <v>0</v>
      </c>
      <c r="C271" s="115">
        <f>BD!I271+BD!J271</f>
        <v>0</v>
      </c>
      <c r="D271" s="45" t="str">
        <f>BD!M271</f>
        <v xml:space="preserve">  </v>
      </c>
      <c r="E271" s="46">
        <f>BD!O271</f>
        <v>0</v>
      </c>
      <c r="F271" s="112"/>
      <c r="G271" s="117"/>
      <c r="H271" s="82"/>
      <c r="J271" s="90"/>
      <c r="K271" s="51"/>
      <c r="L271" s="50"/>
    </row>
    <row r="272" spans="1:12" s="75" customFormat="1" ht="25.5" customHeight="1" thickBot="1" x14ac:dyDescent="0.25">
      <c r="A272" s="43">
        <f>BD!L272</f>
        <v>0</v>
      </c>
      <c r="B272" s="44">
        <f>BD!N272</f>
        <v>0</v>
      </c>
      <c r="C272" s="115">
        <f>BD!I272+BD!J272</f>
        <v>0</v>
      </c>
      <c r="D272" s="45" t="str">
        <f>BD!M272</f>
        <v xml:space="preserve">  </v>
      </c>
      <c r="E272" s="46">
        <f>BD!O272</f>
        <v>0</v>
      </c>
      <c r="F272" s="112"/>
      <c r="G272" s="117"/>
      <c r="H272" s="82"/>
      <c r="J272" s="90"/>
      <c r="K272" s="51"/>
      <c r="L272" s="50"/>
    </row>
    <row r="273" spans="1:12" s="75" customFormat="1" ht="25.5" customHeight="1" thickBot="1" x14ac:dyDescent="0.25">
      <c r="A273" s="43">
        <f>BD!L273</f>
        <v>0</v>
      </c>
      <c r="B273" s="44">
        <f>BD!N273</f>
        <v>0</v>
      </c>
      <c r="C273" s="115">
        <f>BD!I273+BD!J273</f>
        <v>0</v>
      </c>
      <c r="D273" s="45" t="str">
        <f>BD!M273</f>
        <v xml:space="preserve">  </v>
      </c>
      <c r="E273" s="46">
        <f>BD!O273</f>
        <v>0</v>
      </c>
      <c r="F273" s="112"/>
      <c r="G273" s="117"/>
      <c r="H273" s="82"/>
      <c r="J273" s="90"/>
      <c r="K273" s="51"/>
      <c r="L273" s="50"/>
    </row>
    <row r="274" spans="1:12" s="75" customFormat="1" ht="25.5" customHeight="1" thickBot="1" x14ac:dyDescent="0.25">
      <c r="A274" s="43">
        <f>BD!L274</f>
        <v>0</v>
      </c>
      <c r="B274" s="44">
        <f>BD!N274</f>
        <v>0</v>
      </c>
      <c r="C274" s="115">
        <f>BD!I274+BD!J274</f>
        <v>0</v>
      </c>
      <c r="D274" s="45" t="str">
        <f>BD!M274</f>
        <v xml:space="preserve">  </v>
      </c>
      <c r="E274" s="46">
        <f>BD!O274</f>
        <v>0</v>
      </c>
      <c r="F274" s="112"/>
      <c r="G274" s="117"/>
      <c r="H274" s="82"/>
      <c r="J274" s="90"/>
      <c r="K274" s="51"/>
      <c r="L274" s="50"/>
    </row>
    <row r="275" spans="1:12" s="75" customFormat="1" ht="25.5" customHeight="1" thickBot="1" x14ac:dyDescent="0.25">
      <c r="A275" s="43">
        <f>BD!L275</f>
        <v>0</v>
      </c>
      <c r="B275" s="44">
        <f>BD!N275</f>
        <v>0</v>
      </c>
      <c r="C275" s="115">
        <f>BD!I275+BD!J275</f>
        <v>0</v>
      </c>
      <c r="D275" s="45" t="str">
        <f>BD!M275</f>
        <v xml:space="preserve">  </v>
      </c>
      <c r="E275" s="46">
        <f>BD!O275</f>
        <v>0</v>
      </c>
      <c r="F275" s="112"/>
      <c r="G275" s="117"/>
      <c r="H275" s="82"/>
      <c r="J275" s="90"/>
      <c r="K275" s="51"/>
      <c r="L275" s="50"/>
    </row>
    <row r="276" spans="1:12" s="75" customFormat="1" ht="25.5" customHeight="1" thickBot="1" x14ac:dyDescent="0.25">
      <c r="A276" s="43">
        <f>BD!L276</f>
        <v>0</v>
      </c>
      <c r="B276" s="44">
        <f>BD!N276</f>
        <v>0</v>
      </c>
      <c r="C276" s="115">
        <f>BD!I276+BD!J276</f>
        <v>0</v>
      </c>
      <c r="D276" s="45" t="str">
        <f>BD!M276</f>
        <v xml:space="preserve">  </v>
      </c>
      <c r="E276" s="46">
        <f>BD!O276</f>
        <v>0</v>
      </c>
      <c r="F276" s="112"/>
      <c r="G276" s="117"/>
      <c r="H276" s="82"/>
      <c r="J276" s="90"/>
      <c r="K276" s="51"/>
      <c r="L276" s="50"/>
    </row>
    <row r="277" spans="1:12" s="75" customFormat="1" ht="25.5" customHeight="1" thickBot="1" x14ac:dyDescent="0.25">
      <c r="A277" s="43">
        <f>BD!L277</f>
        <v>0</v>
      </c>
      <c r="B277" s="44">
        <f>BD!N277</f>
        <v>0</v>
      </c>
      <c r="C277" s="115">
        <f>BD!I277+BD!J277</f>
        <v>0</v>
      </c>
      <c r="D277" s="45" t="str">
        <f>BD!M277</f>
        <v xml:space="preserve">  </v>
      </c>
      <c r="E277" s="46">
        <f>BD!O277</f>
        <v>0</v>
      </c>
      <c r="F277" s="112"/>
      <c r="G277" s="117"/>
      <c r="H277" s="82"/>
      <c r="J277" s="90"/>
      <c r="K277" s="51"/>
      <c r="L277" s="50"/>
    </row>
    <row r="278" spans="1:12" s="75" customFormat="1" ht="25.5" customHeight="1" thickBot="1" x14ac:dyDescent="0.25">
      <c r="A278" s="43">
        <f>BD!L278</f>
        <v>0</v>
      </c>
      <c r="B278" s="44">
        <f>BD!N278</f>
        <v>0</v>
      </c>
      <c r="C278" s="115">
        <f>BD!I278+BD!J278</f>
        <v>0</v>
      </c>
      <c r="D278" s="45" t="str">
        <f>BD!M278</f>
        <v xml:space="preserve">  </v>
      </c>
      <c r="E278" s="46">
        <f>BD!O278</f>
        <v>0</v>
      </c>
      <c r="F278" s="112"/>
      <c r="G278" s="117"/>
      <c r="H278" s="82"/>
      <c r="J278" s="90"/>
      <c r="K278" s="51"/>
      <c r="L278" s="50"/>
    </row>
    <row r="279" spans="1:12" s="75" customFormat="1" ht="25.5" customHeight="1" thickBot="1" x14ac:dyDescent="0.25">
      <c r="A279" s="43">
        <f>BD!L279</f>
        <v>0</v>
      </c>
      <c r="B279" s="44">
        <f>BD!N279</f>
        <v>0</v>
      </c>
      <c r="C279" s="115">
        <f>BD!I279+BD!J279</f>
        <v>0</v>
      </c>
      <c r="D279" s="45" t="str">
        <f>BD!M279</f>
        <v xml:space="preserve">  </v>
      </c>
      <c r="E279" s="46">
        <f>BD!O279</f>
        <v>0</v>
      </c>
      <c r="F279" s="112"/>
      <c r="G279" s="117"/>
      <c r="H279" s="82"/>
      <c r="J279" s="90"/>
      <c r="K279" s="51"/>
      <c r="L279" s="50"/>
    </row>
    <row r="280" spans="1:12" s="75" customFormat="1" ht="25.5" customHeight="1" thickBot="1" x14ac:dyDescent="0.25">
      <c r="A280" s="43">
        <f>BD!L280</f>
        <v>0</v>
      </c>
      <c r="B280" s="44">
        <f>BD!N280</f>
        <v>0</v>
      </c>
      <c r="C280" s="115">
        <f>BD!I280+BD!J280</f>
        <v>0</v>
      </c>
      <c r="D280" s="45" t="str">
        <f>BD!M280</f>
        <v xml:space="preserve">  </v>
      </c>
      <c r="E280" s="46">
        <f>BD!O280</f>
        <v>0</v>
      </c>
      <c r="F280" s="112"/>
      <c r="G280" s="117"/>
      <c r="H280" s="82"/>
      <c r="J280" s="90"/>
      <c r="K280" s="51"/>
      <c r="L280" s="50"/>
    </row>
    <row r="281" spans="1:12" s="75" customFormat="1" ht="25.5" customHeight="1" thickBot="1" x14ac:dyDescent="0.25">
      <c r="A281" s="43">
        <f>BD!L281</f>
        <v>0</v>
      </c>
      <c r="B281" s="44">
        <f>BD!N281</f>
        <v>0</v>
      </c>
      <c r="C281" s="115">
        <f>BD!I281+BD!J281</f>
        <v>0</v>
      </c>
      <c r="D281" s="45" t="str">
        <f>BD!M281</f>
        <v xml:space="preserve">  </v>
      </c>
      <c r="E281" s="46">
        <f>BD!O281</f>
        <v>0</v>
      </c>
      <c r="F281" s="112"/>
      <c r="G281" s="117"/>
      <c r="H281" s="82"/>
      <c r="J281" s="90"/>
      <c r="K281" s="51"/>
      <c r="L281" s="50"/>
    </row>
    <row r="282" spans="1:12" s="75" customFormat="1" ht="25.5" customHeight="1" thickBot="1" x14ac:dyDescent="0.25">
      <c r="A282" s="43">
        <f>BD!L282</f>
        <v>0</v>
      </c>
      <c r="B282" s="44">
        <f>BD!N282</f>
        <v>0</v>
      </c>
      <c r="C282" s="115">
        <f>BD!I282+BD!J282</f>
        <v>0</v>
      </c>
      <c r="D282" s="45" t="str">
        <f>BD!M282</f>
        <v xml:space="preserve">  </v>
      </c>
      <c r="E282" s="46">
        <f>BD!O282</f>
        <v>0</v>
      </c>
      <c r="F282" s="112"/>
      <c r="G282" s="117"/>
      <c r="H282" s="82"/>
      <c r="J282" s="90"/>
      <c r="K282" s="51"/>
      <c r="L282" s="50"/>
    </row>
    <row r="283" spans="1:12" s="75" customFormat="1" ht="25.5" customHeight="1" thickBot="1" x14ac:dyDescent="0.25">
      <c r="A283" s="43">
        <f>BD!L283</f>
        <v>0</v>
      </c>
      <c r="B283" s="44">
        <f>BD!N283</f>
        <v>0</v>
      </c>
      <c r="C283" s="115">
        <f>BD!I283+BD!J283</f>
        <v>0</v>
      </c>
      <c r="D283" s="45" t="str">
        <f>BD!M283</f>
        <v xml:space="preserve">  </v>
      </c>
      <c r="E283" s="46">
        <f>BD!O283</f>
        <v>0</v>
      </c>
      <c r="F283" s="112"/>
      <c r="G283" s="117"/>
      <c r="H283" s="82"/>
      <c r="J283" s="90"/>
      <c r="K283" s="51"/>
      <c r="L283" s="50"/>
    </row>
    <row r="284" spans="1:12" s="75" customFormat="1" ht="25.5" customHeight="1" thickBot="1" x14ac:dyDescent="0.25">
      <c r="A284" s="43">
        <f>BD!L284</f>
        <v>0</v>
      </c>
      <c r="B284" s="44">
        <f>BD!N284</f>
        <v>0</v>
      </c>
      <c r="C284" s="115">
        <f>BD!I284+BD!J284</f>
        <v>0</v>
      </c>
      <c r="D284" s="45" t="str">
        <f>BD!M284</f>
        <v xml:space="preserve">  </v>
      </c>
      <c r="E284" s="46">
        <f>BD!O284</f>
        <v>0</v>
      </c>
      <c r="F284" s="112"/>
      <c r="G284" s="117"/>
      <c r="H284" s="82"/>
      <c r="J284" s="90"/>
      <c r="K284" s="51"/>
      <c r="L284" s="50"/>
    </row>
    <row r="285" spans="1:12" s="75" customFormat="1" ht="25.5" customHeight="1" thickBot="1" x14ac:dyDescent="0.25">
      <c r="A285" s="43">
        <f>BD!L285</f>
        <v>0</v>
      </c>
      <c r="B285" s="44">
        <f>BD!N285</f>
        <v>0</v>
      </c>
      <c r="C285" s="115">
        <f>BD!I285+BD!J285</f>
        <v>0</v>
      </c>
      <c r="D285" s="45" t="str">
        <f>BD!M285</f>
        <v xml:space="preserve">  </v>
      </c>
      <c r="E285" s="46">
        <f>BD!O285</f>
        <v>0</v>
      </c>
      <c r="F285" s="112"/>
      <c r="G285" s="117"/>
      <c r="H285" s="82"/>
      <c r="J285" s="90"/>
      <c r="K285" s="51"/>
      <c r="L285" s="50"/>
    </row>
    <row r="286" spans="1:12" s="75" customFormat="1" ht="25.5" customHeight="1" thickBot="1" x14ac:dyDescent="0.25">
      <c r="A286" s="43">
        <f>BD!L286</f>
        <v>0</v>
      </c>
      <c r="B286" s="44">
        <f>BD!N286</f>
        <v>0</v>
      </c>
      <c r="C286" s="115">
        <f>BD!I286+BD!J286</f>
        <v>0</v>
      </c>
      <c r="D286" s="45" t="str">
        <f>BD!M286</f>
        <v xml:space="preserve">  </v>
      </c>
      <c r="E286" s="46">
        <f>BD!O286</f>
        <v>0</v>
      </c>
      <c r="F286" s="112"/>
      <c r="G286" s="117"/>
      <c r="H286" s="82"/>
      <c r="J286" s="90"/>
      <c r="K286" s="51"/>
      <c r="L286" s="50"/>
    </row>
    <row r="287" spans="1:12" s="75" customFormat="1" ht="25.5" customHeight="1" thickBot="1" x14ac:dyDescent="0.25">
      <c r="A287" s="43">
        <f>BD!L287</f>
        <v>0</v>
      </c>
      <c r="B287" s="44">
        <f>BD!N287</f>
        <v>0</v>
      </c>
      <c r="C287" s="115">
        <f>BD!I287+BD!J287</f>
        <v>0</v>
      </c>
      <c r="D287" s="45" t="str">
        <f>BD!M287</f>
        <v xml:space="preserve">  </v>
      </c>
      <c r="E287" s="46">
        <f>BD!O287</f>
        <v>0</v>
      </c>
      <c r="F287" s="112"/>
      <c r="G287" s="117"/>
      <c r="H287" s="82"/>
      <c r="J287" s="90"/>
      <c r="K287" s="51"/>
      <c r="L287" s="50"/>
    </row>
    <row r="288" spans="1:12" s="75" customFormat="1" ht="25.5" customHeight="1" thickBot="1" x14ac:dyDescent="0.25">
      <c r="A288" s="43">
        <f>BD!L288</f>
        <v>0</v>
      </c>
      <c r="B288" s="44">
        <f>BD!N288</f>
        <v>0</v>
      </c>
      <c r="C288" s="115">
        <f>BD!I288+BD!J288</f>
        <v>0</v>
      </c>
      <c r="D288" s="45" t="str">
        <f>BD!M288</f>
        <v xml:space="preserve">  </v>
      </c>
      <c r="E288" s="46">
        <f>BD!O288</f>
        <v>0</v>
      </c>
      <c r="F288" s="112"/>
      <c r="G288" s="117"/>
      <c r="H288" s="82"/>
      <c r="J288" s="90"/>
      <c r="K288" s="51"/>
      <c r="L288" s="50"/>
    </row>
    <row r="289" spans="1:12" s="75" customFormat="1" ht="25.5" customHeight="1" thickBot="1" x14ac:dyDescent="0.25">
      <c r="A289" s="43">
        <f>BD!L289</f>
        <v>0</v>
      </c>
      <c r="B289" s="44">
        <f>BD!N289</f>
        <v>0</v>
      </c>
      <c r="C289" s="115">
        <f>BD!I289+BD!J289</f>
        <v>0</v>
      </c>
      <c r="D289" s="45" t="str">
        <f>BD!M289</f>
        <v xml:space="preserve">  </v>
      </c>
      <c r="E289" s="46">
        <f>BD!O289</f>
        <v>0</v>
      </c>
      <c r="F289" s="112"/>
      <c r="G289" s="117"/>
      <c r="H289" s="82"/>
      <c r="J289" s="90"/>
      <c r="K289" s="51"/>
      <c r="L289" s="50"/>
    </row>
    <row r="290" spans="1:12" s="75" customFormat="1" ht="25.5" customHeight="1" thickBot="1" x14ac:dyDescent="0.25">
      <c r="A290" s="43">
        <f>BD!L290</f>
        <v>0</v>
      </c>
      <c r="B290" s="44">
        <f>BD!N290</f>
        <v>0</v>
      </c>
      <c r="C290" s="115">
        <f>BD!I290+BD!J290</f>
        <v>0</v>
      </c>
      <c r="D290" s="45" t="str">
        <f>BD!M290</f>
        <v xml:space="preserve">  </v>
      </c>
      <c r="E290" s="46">
        <f>BD!O290</f>
        <v>0</v>
      </c>
      <c r="F290" s="112"/>
      <c r="G290" s="117"/>
      <c r="H290" s="82"/>
      <c r="J290" s="90"/>
      <c r="K290" s="51"/>
      <c r="L290" s="50"/>
    </row>
    <row r="291" spans="1:12" s="75" customFormat="1" ht="25.5" customHeight="1" thickBot="1" x14ac:dyDescent="0.25">
      <c r="A291" s="43">
        <f>BD!L291</f>
        <v>0</v>
      </c>
      <c r="B291" s="44">
        <f>BD!N291</f>
        <v>0</v>
      </c>
      <c r="C291" s="115">
        <f>BD!I291+BD!J291</f>
        <v>0</v>
      </c>
      <c r="D291" s="45" t="str">
        <f>BD!M291</f>
        <v xml:space="preserve">  </v>
      </c>
      <c r="E291" s="46">
        <f>BD!O291</f>
        <v>0</v>
      </c>
      <c r="F291" s="112"/>
      <c r="G291" s="117"/>
      <c r="H291" s="82"/>
      <c r="J291" s="90"/>
      <c r="K291" s="51"/>
      <c r="L291" s="50"/>
    </row>
    <row r="292" spans="1:12" s="75" customFormat="1" ht="25.5" customHeight="1" thickBot="1" x14ac:dyDescent="0.25">
      <c r="A292" s="43">
        <f>BD!L292</f>
        <v>0</v>
      </c>
      <c r="B292" s="44">
        <f>BD!N292</f>
        <v>0</v>
      </c>
      <c r="C292" s="115">
        <f>BD!I292+BD!J292</f>
        <v>0</v>
      </c>
      <c r="D292" s="45" t="str">
        <f>BD!M292</f>
        <v xml:space="preserve">  </v>
      </c>
      <c r="E292" s="46">
        <f>BD!O292</f>
        <v>0</v>
      </c>
      <c r="F292" s="112"/>
      <c r="G292" s="117"/>
      <c r="H292" s="82"/>
      <c r="J292" s="90"/>
      <c r="K292" s="51"/>
      <c r="L292" s="50"/>
    </row>
    <row r="293" spans="1:12" s="75" customFormat="1" ht="25.5" customHeight="1" thickBot="1" x14ac:dyDescent="0.25">
      <c r="A293" s="43">
        <f>BD!L293</f>
        <v>0</v>
      </c>
      <c r="B293" s="44">
        <f>BD!N293</f>
        <v>0</v>
      </c>
      <c r="C293" s="115">
        <f>BD!I293+BD!J293</f>
        <v>0</v>
      </c>
      <c r="D293" s="45" t="str">
        <f>BD!M293</f>
        <v xml:space="preserve">  </v>
      </c>
      <c r="E293" s="46">
        <f>BD!O293</f>
        <v>0</v>
      </c>
      <c r="F293" s="112"/>
      <c r="G293" s="117"/>
      <c r="H293" s="82"/>
      <c r="J293" s="90"/>
      <c r="K293" s="51"/>
      <c r="L293" s="50"/>
    </row>
    <row r="294" spans="1:12" s="75" customFormat="1" ht="25.5" customHeight="1" thickBot="1" x14ac:dyDescent="0.25">
      <c r="A294" s="43">
        <f>BD!L294</f>
        <v>0</v>
      </c>
      <c r="B294" s="44">
        <f>BD!N294</f>
        <v>0</v>
      </c>
      <c r="C294" s="115">
        <f>BD!I294+BD!J294</f>
        <v>0</v>
      </c>
      <c r="D294" s="45" t="str">
        <f>BD!M294</f>
        <v xml:space="preserve">  </v>
      </c>
      <c r="E294" s="46">
        <f>BD!O294</f>
        <v>0</v>
      </c>
      <c r="F294" s="112"/>
      <c r="G294" s="117"/>
      <c r="H294" s="82"/>
      <c r="J294" s="90"/>
      <c r="K294" s="51"/>
      <c r="L294" s="50"/>
    </row>
    <row r="295" spans="1:12" s="75" customFormat="1" ht="25.5" customHeight="1" thickBot="1" x14ac:dyDescent="0.25">
      <c r="A295" s="43">
        <f>BD!L295</f>
        <v>0</v>
      </c>
      <c r="B295" s="44">
        <f>BD!N295</f>
        <v>0</v>
      </c>
      <c r="C295" s="115">
        <f>BD!I295+BD!J295</f>
        <v>0</v>
      </c>
      <c r="D295" s="45" t="str">
        <f>BD!M295</f>
        <v xml:space="preserve">  </v>
      </c>
      <c r="E295" s="46">
        <f>BD!O295</f>
        <v>0</v>
      </c>
      <c r="F295" s="112"/>
      <c r="G295" s="117"/>
      <c r="H295" s="82"/>
      <c r="J295" s="90"/>
      <c r="K295" s="51"/>
      <c r="L295" s="50"/>
    </row>
    <row r="296" spans="1:12" s="75" customFormat="1" ht="25.5" customHeight="1" thickBot="1" x14ac:dyDescent="0.25">
      <c r="A296" s="43">
        <f>BD!L296</f>
        <v>0</v>
      </c>
      <c r="B296" s="44">
        <f>BD!N296</f>
        <v>0</v>
      </c>
      <c r="C296" s="115">
        <f>BD!I296+BD!J296</f>
        <v>0</v>
      </c>
      <c r="D296" s="45" t="str">
        <f>BD!M296</f>
        <v xml:space="preserve">  </v>
      </c>
      <c r="E296" s="46">
        <f>BD!O296</f>
        <v>0</v>
      </c>
      <c r="F296" s="112"/>
      <c r="G296" s="117"/>
      <c r="H296" s="82"/>
      <c r="J296" s="90"/>
      <c r="K296" s="51"/>
      <c r="L296" s="50"/>
    </row>
    <row r="297" spans="1:12" s="75" customFormat="1" ht="25.5" customHeight="1" thickBot="1" x14ac:dyDescent="0.25">
      <c r="A297" s="43">
        <f>BD!L297</f>
        <v>0</v>
      </c>
      <c r="B297" s="44">
        <f>BD!N297</f>
        <v>0</v>
      </c>
      <c r="C297" s="115">
        <f>BD!I297+BD!J297</f>
        <v>0</v>
      </c>
      <c r="D297" s="45" t="str">
        <f>BD!M297</f>
        <v xml:space="preserve">  </v>
      </c>
      <c r="E297" s="46">
        <f>BD!O297</f>
        <v>0</v>
      </c>
      <c r="F297" s="112"/>
      <c r="G297" s="117"/>
      <c r="H297" s="82"/>
      <c r="J297" s="90"/>
      <c r="K297" s="51"/>
      <c r="L297" s="50"/>
    </row>
    <row r="298" spans="1:12" s="75" customFormat="1" ht="25.5" customHeight="1" thickBot="1" x14ac:dyDescent="0.25">
      <c r="A298" s="43">
        <f>BD!L298</f>
        <v>0</v>
      </c>
      <c r="B298" s="44">
        <f>BD!N298</f>
        <v>0</v>
      </c>
      <c r="C298" s="115">
        <f>BD!I298+BD!J298</f>
        <v>0</v>
      </c>
      <c r="D298" s="45" t="str">
        <f>BD!M298</f>
        <v xml:space="preserve">  </v>
      </c>
      <c r="E298" s="46">
        <f>BD!O298</f>
        <v>0</v>
      </c>
      <c r="F298" s="112"/>
      <c r="G298" s="117"/>
      <c r="H298" s="82"/>
      <c r="J298" s="90"/>
      <c r="K298" s="51"/>
      <c r="L298" s="50"/>
    </row>
    <row r="299" spans="1:12" s="75" customFormat="1" ht="25.5" customHeight="1" thickBot="1" x14ac:dyDescent="0.25">
      <c r="A299" s="43">
        <f>BD!L299</f>
        <v>0</v>
      </c>
      <c r="B299" s="44">
        <f>BD!N299</f>
        <v>0</v>
      </c>
      <c r="C299" s="115">
        <f>BD!I299+BD!J299</f>
        <v>0</v>
      </c>
      <c r="D299" s="45" t="str">
        <f>BD!M299</f>
        <v xml:space="preserve">  </v>
      </c>
      <c r="E299" s="46">
        <f>BD!O299</f>
        <v>0</v>
      </c>
      <c r="F299" s="112"/>
      <c r="G299" s="117"/>
      <c r="H299" s="82"/>
      <c r="J299" s="90"/>
      <c r="K299" s="51"/>
      <c r="L299" s="50"/>
    </row>
    <row r="300" spans="1:12" s="75" customFormat="1" ht="25.5" customHeight="1" thickBot="1" x14ac:dyDescent="0.25">
      <c r="A300" s="43">
        <f>BD!L300</f>
        <v>0</v>
      </c>
      <c r="B300" s="44">
        <f>BD!N300</f>
        <v>0</v>
      </c>
      <c r="C300" s="115">
        <f>BD!I300+BD!J300</f>
        <v>0</v>
      </c>
      <c r="D300" s="45" t="str">
        <f>BD!M300</f>
        <v xml:space="preserve">  </v>
      </c>
      <c r="E300" s="46">
        <f>BD!O300</f>
        <v>0</v>
      </c>
      <c r="F300" s="112"/>
      <c r="G300" s="122"/>
      <c r="H300" s="52"/>
      <c r="J300" s="90"/>
      <c r="K300" s="51"/>
      <c r="L300" s="50"/>
    </row>
    <row r="301" spans="1:12" s="75" customFormat="1" ht="25.5" customHeight="1" thickBot="1" x14ac:dyDescent="0.25">
      <c r="A301" s="43">
        <f>BD!L301</f>
        <v>0</v>
      </c>
      <c r="B301" s="44">
        <f>BD!N301</f>
        <v>0</v>
      </c>
      <c r="C301" s="115">
        <f>BD!I301+BD!J301</f>
        <v>0</v>
      </c>
      <c r="D301" s="45" t="str">
        <f>BD!M301</f>
        <v xml:space="preserve">  </v>
      </c>
      <c r="E301" s="46">
        <f>BD!O301</f>
        <v>0</v>
      </c>
      <c r="F301" s="112"/>
      <c r="G301" s="123"/>
      <c r="H301" s="91"/>
      <c r="J301" s="90"/>
      <c r="K301" s="51"/>
      <c r="L301" s="50"/>
    </row>
    <row r="302" spans="1:12" s="75" customFormat="1" ht="25.5" customHeight="1" thickBot="1" x14ac:dyDescent="0.25">
      <c r="A302" s="43">
        <f>BD!L302</f>
        <v>0</v>
      </c>
      <c r="B302" s="44">
        <f>BD!N302</f>
        <v>0</v>
      </c>
      <c r="C302" s="115">
        <f>BD!I302+BD!J302</f>
        <v>0</v>
      </c>
      <c r="D302" s="45" t="str">
        <f>BD!M302</f>
        <v xml:space="preserve">  </v>
      </c>
      <c r="E302" s="46">
        <f>BD!O302</f>
        <v>0</v>
      </c>
      <c r="F302" s="112"/>
      <c r="G302" s="123"/>
      <c r="H302" s="91"/>
      <c r="J302" s="90"/>
      <c r="K302" s="51"/>
      <c r="L302" s="50"/>
    </row>
    <row r="303" spans="1:12" s="75" customFormat="1" ht="25.5" customHeight="1" thickBot="1" x14ac:dyDescent="0.25">
      <c r="A303" s="43">
        <f>BD!L303</f>
        <v>0</v>
      </c>
      <c r="B303" s="44">
        <f>BD!N303</f>
        <v>0</v>
      </c>
      <c r="C303" s="115">
        <f>BD!I303+BD!J303</f>
        <v>0</v>
      </c>
      <c r="D303" s="45" t="str">
        <f>BD!M303</f>
        <v xml:space="preserve">  </v>
      </c>
      <c r="E303" s="46">
        <f>BD!O303</f>
        <v>0</v>
      </c>
      <c r="F303" s="112"/>
      <c r="G303" s="123"/>
      <c r="H303" s="91"/>
      <c r="J303" s="90"/>
      <c r="K303" s="51"/>
      <c r="L303" s="50"/>
    </row>
    <row r="304" spans="1:12" s="75" customFormat="1" ht="25.5" customHeight="1" thickBot="1" x14ac:dyDescent="0.25">
      <c r="A304" s="43">
        <f>BD!L304</f>
        <v>0</v>
      </c>
      <c r="B304" s="44">
        <f>BD!N304</f>
        <v>0</v>
      </c>
      <c r="C304" s="115">
        <f>BD!I304+BD!J304</f>
        <v>0</v>
      </c>
      <c r="D304" s="45" t="str">
        <f>BD!M304</f>
        <v xml:space="preserve">  </v>
      </c>
      <c r="E304" s="46">
        <f>BD!O304</f>
        <v>0</v>
      </c>
      <c r="F304" s="112"/>
      <c r="G304" s="123"/>
      <c r="H304" s="91"/>
      <c r="J304" s="90"/>
      <c r="K304" s="51"/>
      <c r="L304" s="50"/>
    </row>
    <row r="305" spans="1:12" s="75" customFormat="1" ht="25.5" customHeight="1" thickBot="1" x14ac:dyDescent="0.25">
      <c r="A305" s="53"/>
      <c r="B305" s="54"/>
      <c r="C305" s="116"/>
      <c r="D305" s="55" t="s">
        <v>115</v>
      </c>
      <c r="E305" s="56">
        <f>SUM(E2:E304)</f>
        <v>0</v>
      </c>
      <c r="F305" s="112"/>
      <c r="G305" s="123"/>
      <c r="H305" s="91"/>
      <c r="J305" s="90"/>
      <c r="K305" s="51"/>
      <c r="L305" s="50"/>
    </row>
    <row r="306" spans="1:12" s="75" customFormat="1" ht="25.5" customHeight="1" x14ac:dyDescent="0.2">
      <c r="A306" s="53"/>
      <c r="B306" s="54"/>
      <c r="C306" s="116"/>
      <c r="D306" s="125" t="s">
        <v>116</v>
      </c>
      <c r="E306" s="57">
        <v>30</v>
      </c>
      <c r="F306" s="112"/>
      <c r="G306" s="123"/>
      <c r="H306" s="91"/>
      <c r="J306" s="90"/>
      <c r="K306" s="51"/>
      <c r="L306" s="50"/>
    </row>
    <row r="307" spans="1:12" ht="25.5" customHeight="1" x14ac:dyDescent="0.2">
      <c r="D307" s="126"/>
      <c r="E307" s="58">
        <v>60</v>
      </c>
      <c r="G307" s="123"/>
      <c r="H307" s="91"/>
    </row>
    <row r="308" spans="1:12" ht="25.5" customHeight="1" x14ac:dyDescent="0.2">
      <c r="D308" s="126"/>
      <c r="E308" s="59">
        <v>60</v>
      </c>
      <c r="G308" s="123"/>
      <c r="H308" s="91"/>
    </row>
    <row r="309" spans="1:12" ht="25.5" customHeight="1" x14ac:dyDescent="0.2">
      <c r="D309" s="126"/>
      <c r="E309" s="58">
        <v>30</v>
      </c>
    </row>
    <row r="310" spans="1:12" ht="25.5" customHeight="1" x14ac:dyDescent="0.2">
      <c r="D310" s="126"/>
      <c r="E310" s="60">
        <v>30</v>
      </c>
      <c r="G310" s="123"/>
      <c r="H310" s="91"/>
    </row>
    <row r="311" spans="1:12" ht="25.5" customHeight="1" x14ac:dyDescent="0.2">
      <c r="D311" s="126"/>
      <c r="E311" s="58"/>
      <c r="G311" s="123"/>
      <c r="H311" s="91"/>
    </row>
    <row r="312" spans="1:12" ht="25.5" customHeight="1" x14ac:dyDescent="0.2">
      <c r="D312" s="126"/>
      <c r="E312" s="61"/>
      <c r="G312" s="123"/>
      <c r="H312" s="91"/>
    </row>
    <row r="313" spans="1:12" ht="25.5" customHeight="1" thickBot="1" x14ac:dyDescent="0.25">
      <c r="D313" s="127"/>
      <c r="E313" s="62"/>
    </row>
    <row r="314" spans="1:12" ht="25.5" customHeight="1" thickBot="1" x14ac:dyDescent="0.25">
      <c r="D314" s="63" t="s">
        <v>117</v>
      </c>
      <c r="E314" s="64">
        <f>SUM(E305:E313)</f>
        <v>210</v>
      </c>
    </row>
    <row r="315" spans="1:12" ht="25.5" customHeight="1" x14ac:dyDescent="0.2">
      <c r="E315" s="66">
        <f>SUBTOTAL(9,E2:E304)</f>
        <v>0</v>
      </c>
    </row>
    <row r="316" spans="1:12" ht="25.5" customHeight="1" x14ac:dyDescent="0.2"/>
    <row r="317" spans="1:12" ht="36" customHeight="1" x14ac:dyDescent="0.2"/>
    <row r="320" spans="1:12" ht="25.5" customHeight="1" x14ac:dyDescent="0.2">
      <c r="A320" s="68"/>
      <c r="B320" s="68"/>
      <c r="C320" s="69"/>
      <c r="D320" s="69"/>
      <c r="E320" s="70"/>
      <c r="H320" s="84" t="s">
        <v>118</v>
      </c>
    </row>
    <row r="321" spans="1:5" x14ac:dyDescent="0.2">
      <c r="A321" s="68"/>
      <c r="B321" s="68"/>
      <c r="C321" s="69"/>
      <c r="D321" s="69"/>
      <c r="E321" s="70"/>
    </row>
    <row r="322" spans="1:5" ht="25.5" customHeight="1" x14ac:dyDescent="0.2">
      <c r="A322" s="68"/>
      <c r="B322" s="68"/>
      <c r="C322" s="69"/>
      <c r="D322" s="69"/>
      <c r="E322" s="70"/>
    </row>
    <row r="323" spans="1:5" ht="25.5" customHeight="1" x14ac:dyDescent="0.2">
      <c r="A323" s="68"/>
      <c r="B323" s="68"/>
      <c r="C323" s="69"/>
      <c r="D323" s="69"/>
      <c r="E323" s="70"/>
    </row>
    <row r="324" spans="1:5" ht="25.5" customHeight="1" x14ac:dyDescent="0.2">
      <c r="A324" s="68"/>
      <c r="B324" s="68"/>
      <c r="C324" s="69"/>
      <c r="D324" s="69"/>
      <c r="E324" s="70"/>
    </row>
    <row r="325" spans="1:5" ht="25.5" customHeight="1" x14ac:dyDescent="0.2">
      <c r="A325" s="68"/>
      <c r="B325" s="68"/>
      <c r="C325" s="69"/>
      <c r="D325" s="69"/>
      <c r="E325" s="70"/>
    </row>
    <row r="326" spans="1:5" ht="25.5" customHeight="1" x14ac:dyDescent="0.2">
      <c r="A326" s="68"/>
      <c r="B326" s="68"/>
      <c r="C326" s="69"/>
      <c r="D326" s="69"/>
      <c r="E326" s="70"/>
    </row>
    <row r="327" spans="1:5" ht="25.5" customHeight="1" x14ac:dyDescent="0.2">
      <c r="A327" s="68"/>
      <c r="B327" s="68"/>
      <c r="C327" s="69"/>
      <c r="D327" s="69"/>
      <c r="E327" s="70"/>
    </row>
    <row r="328" spans="1:5" ht="25.5" customHeight="1" x14ac:dyDescent="0.2">
      <c r="A328" s="68"/>
      <c r="B328" s="68"/>
      <c r="C328" s="69"/>
      <c r="D328" s="69"/>
      <c r="E328" s="70"/>
    </row>
    <row r="329" spans="1:5" ht="25.5" customHeight="1" x14ac:dyDescent="0.2">
      <c r="A329" s="68"/>
      <c r="B329" s="68"/>
      <c r="C329" s="69"/>
      <c r="D329" s="69"/>
      <c r="E329" s="70"/>
    </row>
    <row r="330" spans="1:5" ht="25.5" customHeight="1" x14ac:dyDescent="0.2">
      <c r="A330" s="68"/>
      <c r="B330" s="68"/>
      <c r="C330" s="69"/>
      <c r="D330" s="69"/>
      <c r="E330" s="70"/>
    </row>
    <row r="331" spans="1:5" ht="25.5" customHeight="1" x14ac:dyDescent="0.2">
      <c r="A331" s="68"/>
      <c r="B331" s="68"/>
      <c r="C331" s="69"/>
      <c r="D331" s="69"/>
      <c r="E331" s="70"/>
    </row>
    <row r="332" spans="1:5" ht="25.5" customHeight="1" x14ac:dyDescent="0.2">
      <c r="A332" s="68"/>
      <c r="B332" s="68"/>
      <c r="C332" s="69"/>
      <c r="D332" s="69"/>
      <c r="E332" s="70"/>
    </row>
    <row r="333" spans="1:5" ht="25.5" customHeight="1" x14ac:dyDescent="0.2">
      <c r="A333" s="68"/>
      <c r="B333" s="68"/>
      <c r="C333" s="69"/>
      <c r="D333" s="69"/>
      <c r="E333" s="70"/>
    </row>
    <row r="334" spans="1:5" ht="25.5" customHeight="1" x14ac:dyDescent="0.2"/>
    <row r="335" spans="1:5" ht="25.5" customHeight="1" x14ac:dyDescent="0.2"/>
  </sheetData>
  <mergeCells count="1">
    <mergeCell ref="D306:D313"/>
  </mergeCells>
  <hyperlinks>
    <hyperlink ref="F2" r:id="rId1" location="'AXA BANQUE'!A1"/>
    <hyperlink ref="F5" r:id="rId2" location="BPOPULAIRE!A1"/>
    <hyperlink ref="F6" r:id="rId3" location="BPOSTAL!A1" display="BANQUE POSTALE"/>
    <hyperlink ref="F3" r:id="rId4" location="'B de France'!A1" display="Banque de France"/>
    <hyperlink ref="F4" r:id="rId5" location="'B HOTTINGER'!A1" display="Banque Hottinguer"/>
    <hyperlink ref="F7" r:id="rId6" location="Chèques!A1" display="BNP Paribas"/>
    <hyperlink ref="F8" r:id="rId7" location="BPCE!A1"/>
    <hyperlink ref="F10" r:id="rId8" location="CIC!A1"/>
    <hyperlink ref="F11" r:id="rId9" location="'CREDIT AGRICOLE'!A1" display="Crédit agricole"/>
    <hyperlink ref="F12" r:id="rId10" location="'CREDIT AGRICOLE'!A1" display="Crédit lyonnais"/>
    <hyperlink ref="F13" r:id="rId11" location="'C MUTUEL'!A1" display="Crédit Mutuel"/>
    <hyperlink ref="F15" r:id="rId12" location="MONABANQ!A1" display="Monabanq"/>
    <hyperlink ref="F9" r:id="rId13" location="'C EPARGNE'!A1" display="C EPARGNE"/>
    <hyperlink ref="F16" r:id="rId14" location="'ORANGE B'!A1" display="Orange Banque"/>
    <hyperlink ref="F17" r:id="rId15" location="'SOCIETE GENERALE'!A1" display="Societe General"/>
    <hyperlink ref="F14" r:id="rId16" location="'LA POSTE'!A1" display="La Poste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44"/>
  <sheetViews>
    <sheetView workbookViewId="0">
      <selection activeCell="B2" sqref="B2:E129"/>
    </sheetView>
  </sheetViews>
  <sheetFormatPr baseColWidth="10" defaultRowHeight="15.75" customHeight="1" x14ac:dyDescent="0.2"/>
  <cols>
    <col min="1" max="1" width="5.28515625" style="73" customWidth="1"/>
    <col min="2" max="2" width="14.7109375" style="73" customWidth="1"/>
    <col min="3" max="3" width="25.85546875" style="73" customWidth="1"/>
    <col min="4" max="4" width="22.7109375" style="73" customWidth="1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1:12" ht="15.75" customHeight="1" thickBot="1" x14ac:dyDescent="0.3">
      <c r="B1" s="106" t="s">
        <v>119</v>
      </c>
      <c r="C1" s="73" t="s">
        <v>108</v>
      </c>
      <c r="E1" s="105">
        <f>SUM(E2:E1000)</f>
        <v>0</v>
      </c>
      <c r="H1" s="76">
        <f>SUM(E2:E46)</f>
        <v>0</v>
      </c>
    </row>
    <row r="2" spans="1:12" ht="15.75" customHeight="1" thickBot="1" x14ac:dyDescent="0.25">
      <c r="B2" s="44" t="str">
        <f>IFERROR(VLOOKUP($C$1,BD!L1:Y1997,1,FALSE),"")</f>
        <v/>
      </c>
      <c r="C2" s="44" t="str">
        <f>IFERROR(VLOOKUP(B2,BD!L1:Y1997,3,FALSE),"")</f>
        <v/>
      </c>
      <c r="D2" s="44" t="str">
        <f>IFERROR(VLOOKUP(B2,BD!L1:Y1997,2,FALSE),"")</f>
        <v/>
      </c>
      <c r="E2" s="93" t="str">
        <f>IFERROR(VLOOKUP(B2,BD!L1:Y1997,4,FALSE),"")</f>
        <v/>
      </c>
    </row>
    <row r="3" spans="1:12" ht="15.75" customHeight="1" thickBot="1" x14ac:dyDescent="0.25">
      <c r="B3" s="44" t="str">
        <f>IFERROR(VLOOKUP($C$1,BD!L2:Y1998,1,FALSE),"")</f>
        <v/>
      </c>
      <c r="C3" s="44" t="str">
        <f>IFERROR(VLOOKUP(B3,BD!L2:Y1998,3,FALSE),"")</f>
        <v/>
      </c>
      <c r="D3" s="44" t="str">
        <f>IFERROR(VLOOKUP(B3,BD!L2:Y1998,2,FALSE),"")</f>
        <v/>
      </c>
      <c r="E3" s="93" t="str">
        <f>IFERROR(VLOOKUP(B3,BD!L2:Y1998,4,FALSE),"")</f>
        <v/>
      </c>
    </row>
    <row r="4" spans="1:12" ht="15.75" customHeight="1" thickBot="1" x14ac:dyDescent="0.25">
      <c r="B4" s="44" t="str">
        <f>IFERROR(VLOOKUP($C$1,BD!L2:Y1999,1,FALSE),"")</f>
        <v/>
      </c>
      <c r="C4" s="44" t="str">
        <f>IFERROR(VLOOKUP(B4,BD!L2:Y1999,3,FALSE),"")</f>
        <v/>
      </c>
      <c r="D4" s="44" t="str">
        <f>IFERROR(VLOOKUP(B4,BD!L2:Y1999,2,FALSE),"")</f>
        <v/>
      </c>
      <c r="E4" s="93" t="str">
        <f>IFERROR(VLOOKUP(B4,BD!L2:Y1999,4,FALSE),"")</f>
        <v/>
      </c>
    </row>
    <row r="5" spans="1:12" ht="15.75" customHeight="1" thickBot="1" x14ac:dyDescent="0.25">
      <c r="B5" s="44" t="str">
        <f>IFERROR(VLOOKUP($C$1,BD!L2:Y2000,1,FALSE),"")</f>
        <v/>
      </c>
      <c r="C5" s="44" t="str">
        <f>IFERROR(VLOOKUP(B5,BD!L2:Y2000,3,FALSE),"")</f>
        <v/>
      </c>
      <c r="D5" s="44" t="str">
        <f>IFERROR(VLOOKUP(B5,BD!L2:Y2000,2,FALSE),"")</f>
        <v/>
      </c>
      <c r="E5" s="93" t="str">
        <f>IFERROR(VLOOKUP(B5,BD!L2:Y2000,4,FALSE),"")</f>
        <v/>
      </c>
    </row>
    <row r="6" spans="1:12" ht="15.75" customHeight="1" thickBot="1" x14ac:dyDescent="0.25">
      <c r="A6"/>
      <c r="B6" s="44" t="str">
        <f>IFERROR(VLOOKUP($C$1,BD!L2:Y2001,1,FALSE),"")</f>
        <v/>
      </c>
      <c r="C6" s="44" t="str">
        <f>IFERROR(VLOOKUP(B6,BD!L2:Y2001,3,FALSE),"")</f>
        <v/>
      </c>
      <c r="D6" s="44" t="str">
        <f>IFERROR(VLOOKUP(B6,BD!L2:Y2001,2,FALSE),"")</f>
        <v/>
      </c>
      <c r="E6" s="93" t="str">
        <f>IFERROR(VLOOKUP(B6,BD!L2:Y2001,4,FALSE),"")</f>
        <v/>
      </c>
      <c r="F6"/>
      <c r="G6"/>
      <c r="H6"/>
      <c r="I6"/>
      <c r="J6"/>
      <c r="K6"/>
      <c r="L6"/>
    </row>
    <row r="7" spans="1:12" ht="15.75" customHeight="1" thickBot="1" x14ac:dyDescent="0.25">
      <c r="A7"/>
      <c r="B7" s="44" t="str">
        <f>IFERROR(VLOOKUP($C$1,BD!L3:Y2002,1,FALSE),"")</f>
        <v/>
      </c>
      <c r="C7" s="44" t="str">
        <f>IFERROR(VLOOKUP(B7,BD!L3:Y2002,3,FALSE),"")</f>
        <v/>
      </c>
      <c r="D7" s="44" t="str">
        <f>IFERROR(VLOOKUP(B7,BD!L3:Y2002,2,FALSE),"")</f>
        <v/>
      </c>
      <c r="E7" s="93" t="str">
        <f>IFERROR(VLOOKUP(B7,BD!L3:Y2002,4,FALSE),"")</f>
        <v/>
      </c>
      <c r="F7"/>
      <c r="G7"/>
      <c r="H7"/>
      <c r="I7"/>
      <c r="J7"/>
      <c r="K7"/>
      <c r="L7"/>
    </row>
    <row r="8" spans="1:12" ht="15.75" customHeight="1" thickBot="1" x14ac:dyDescent="0.25">
      <c r="A8"/>
      <c r="B8" s="44" t="str">
        <f>IFERROR(VLOOKUP($C$1,BD!L4:Y2003,1,FALSE),"")</f>
        <v/>
      </c>
      <c r="C8" s="44" t="str">
        <f>IFERROR(VLOOKUP(B8,BD!L4:Y2003,3,FALSE),"")</f>
        <v/>
      </c>
      <c r="D8" s="44" t="str">
        <f>IFERROR(VLOOKUP(B8,BD!L4:Y2003,2,FALSE),"")</f>
        <v/>
      </c>
      <c r="E8" s="93" t="str">
        <f>IFERROR(VLOOKUP(B8,BD!L4:Y2003,4,FALSE),"")</f>
        <v/>
      </c>
      <c r="F8"/>
      <c r="G8"/>
      <c r="H8"/>
      <c r="I8"/>
      <c r="J8"/>
      <c r="K8"/>
      <c r="L8"/>
    </row>
    <row r="9" spans="1:12" ht="15.75" customHeight="1" thickBot="1" x14ac:dyDescent="0.25">
      <c r="A9"/>
      <c r="B9" s="44" t="str">
        <f>IFERROR(VLOOKUP($C$1,BD!L5:Y2004,1,FALSE),"")</f>
        <v/>
      </c>
      <c r="C9" s="44" t="str">
        <f>IFERROR(VLOOKUP(B9,BD!L5:Y2004,3,FALSE),"")</f>
        <v/>
      </c>
      <c r="D9" s="44" t="str">
        <f>IFERROR(VLOOKUP(B9,BD!L5:Y2004,2,FALSE),"")</f>
        <v/>
      </c>
      <c r="E9" s="93" t="str">
        <f>IFERROR(VLOOKUP(B9,BD!L5:Y2004,4,FALSE),"")</f>
        <v/>
      </c>
      <c r="F9"/>
      <c r="G9"/>
      <c r="H9"/>
      <c r="I9"/>
      <c r="J9"/>
      <c r="K9"/>
      <c r="L9"/>
    </row>
    <row r="10" spans="1:12" ht="15.75" customHeight="1" thickBot="1" x14ac:dyDescent="0.25">
      <c r="A10"/>
      <c r="B10" s="44" t="str">
        <f>IFERROR(VLOOKUP($C$1,BD!L6:Y2005,1,FALSE),"")</f>
        <v/>
      </c>
      <c r="C10" s="44" t="str">
        <f>IFERROR(VLOOKUP(B10,BD!L6:Y2005,3,FALSE),"")</f>
        <v/>
      </c>
      <c r="D10" s="44" t="str">
        <f>IFERROR(VLOOKUP(B10,BD!L6:Y2005,2,FALSE),"")</f>
        <v/>
      </c>
      <c r="E10" s="93" t="str">
        <f>IFERROR(VLOOKUP(B10,BD!L6:Y2005,4,FALSE),"")</f>
        <v/>
      </c>
      <c r="F10"/>
      <c r="G10"/>
      <c r="H10"/>
      <c r="I10"/>
      <c r="J10"/>
      <c r="K10"/>
      <c r="L10"/>
    </row>
    <row r="11" spans="1:12" ht="15.75" customHeight="1" thickBot="1" x14ac:dyDescent="0.25">
      <c r="A11"/>
      <c r="B11" s="44" t="str">
        <f>IFERROR(VLOOKUP($C$1,BD!L7:Y2006,1,FALSE),"")</f>
        <v/>
      </c>
      <c r="C11" s="44" t="str">
        <f>IFERROR(VLOOKUP(B11,BD!L7:Y2006,3,FALSE),"")</f>
        <v/>
      </c>
      <c r="D11" s="44" t="str">
        <f>IFERROR(VLOOKUP(B11,BD!L7:Y2006,2,FALSE),"")</f>
        <v/>
      </c>
      <c r="E11" s="93" t="str">
        <f>IFERROR(VLOOKUP(B11,BD!L7:Y2006,4,FALSE),"")</f>
        <v/>
      </c>
      <c r="F11"/>
      <c r="G11"/>
      <c r="H11"/>
      <c r="I11"/>
      <c r="J11"/>
      <c r="K11"/>
      <c r="L11"/>
    </row>
    <row r="12" spans="1:12" ht="15.75" customHeight="1" thickBot="1" x14ac:dyDescent="0.25">
      <c r="A12"/>
      <c r="B12" s="44" t="str">
        <f>IFERROR(VLOOKUP($C$1,BD!L8:Y2007,1,FALSE),"")</f>
        <v/>
      </c>
      <c r="C12" s="44" t="str">
        <f>IFERROR(VLOOKUP(B12,BD!L8:Y2007,3,FALSE),"")</f>
        <v/>
      </c>
      <c r="D12" s="44" t="str">
        <f>IFERROR(VLOOKUP(B12,BD!L8:Y2007,2,FALSE),"")</f>
        <v/>
      </c>
      <c r="E12" s="93" t="str">
        <f>IFERROR(VLOOKUP(B12,BD!L8:Y2007,4,FALSE),"")</f>
        <v/>
      </c>
      <c r="F12"/>
      <c r="G12"/>
      <c r="H12"/>
      <c r="I12"/>
      <c r="J12"/>
      <c r="K12"/>
      <c r="L12"/>
    </row>
    <row r="13" spans="1:12" ht="15.75" customHeight="1" thickBot="1" x14ac:dyDescent="0.25">
      <c r="A13"/>
      <c r="B13" s="44" t="str">
        <f>IFERROR(VLOOKUP($C$1,BD!L9:Y2008,1,FALSE),"")</f>
        <v/>
      </c>
      <c r="C13" s="44" t="str">
        <f>IFERROR(VLOOKUP(B13,BD!L9:Y2008,3,FALSE),"")</f>
        <v/>
      </c>
      <c r="D13" s="44" t="str">
        <f>IFERROR(VLOOKUP(B13,BD!L9:Y2008,2,FALSE),"")</f>
        <v/>
      </c>
      <c r="E13" s="93" t="str">
        <f>IFERROR(VLOOKUP(B13,BD!L9:Y2008,4,FALSE),"")</f>
        <v/>
      </c>
      <c r="F13"/>
      <c r="G13"/>
      <c r="H13"/>
      <c r="I13"/>
      <c r="J13"/>
      <c r="K13"/>
      <c r="L13"/>
    </row>
    <row r="14" spans="1:12" ht="15.75" customHeight="1" thickBot="1" x14ac:dyDescent="0.25">
      <c r="A14"/>
      <c r="B14" s="44" t="str">
        <f>IFERROR(VLOOKUP($C$1,BD!L10:Y2009,1,FALSE),"")</f>
        <v/>
      </c>
      <c r="C14" s="44" t="str">
        <f>IFERROR(VLOOKUP(B14,BD!L10:Y2009,3,FALSE),"")</f>
        <v/>
      </c>
      <c r="D14" s="44" t="str">
        <f>IFERROR(VLOOKUP(B14,BD!L10:Y2009,2,FALSE),"")</f>
        <v/>
      </c>
      <c r="E14" s="93" t="str">
        <f>IFERROR(VLOOKUP(B14,BD!L10:Y2009,4,FALSE),"")</f>
        <v/>
      </c>
      <c r="F14"/>
      <c r="G14"/>
      <c r="H14"/>
      <c r="I14"/>
      <c r="J14"/>
      <c r="K14"/>
      <c r="L14"/>
    </row>
    <row r="15" spans="1:12" ht="15.75" customHeight="1" thickBot="1" x14ac:dyDescent="0.25">
      <c r="A15"/>
      <c r="B15" s="44" t="str">
        <f>IFERROR(VLOOKUP($C$1,BD!L11:Y2010,1,FALSE),"")</f>
        <v/>
      </c>
      <c r="C15" s="44" t="str">
        <f>IFERROR(VLOOKUP(B15,BD!L11:Y2010,3,FALSE),"")</f>
        <v/>
      </c>
      <c r="D15" s="44" t="str">
        <f>IFERROR(VLOOKUP(B15,BD!L11:Y2010,2,FALSE),"")</f>
        <v/>
      </c>
      <c r="E15" s="93" t="str">
        <f>IFERROR(VLOOKUP(B15,BD!L11:Y2010,4,FALSE),"")</f>
        <v/>
      </c>
      <c r="F15"/>
      <c r="G15"/>
      <c r="H15"/>
      <c r="I15"/>
      <c r="J15"/>
      <c r="K15"/>
      <c r="L15"/>
    </row>
    <row r="16" spans="1:12" ht="15.75" customHeight="1" thickBot="1" x14ac:dyDescent="0.25">
      <c r="A16"/>
      <c r="B16" s="44" t="str">
        <f>IFERROR(VLOOKUP($C$1,BD!L12:Y2011,1,FALSE),"")</f>
        <v/>
      </c>
      <c r="C16" s="44" t="str">
        <f>IFERROR(VLOOKUP(B16,BD!L12:Y2011,3,FALSE),"")</f>
        <v/>
      </c>
      <c r="D16" s="44" t="str">
        <f>IFERROR(VLOOKUP(B16,BD!L12:Y2011,2,FALSE),"")</f>
        <v/>
      </c>
      <c r="E16" s="93" t="str">
        <f>IFERROR(VLOOKUP(B16,BD!L12:Y2011,4,FALSE),"")</f>
        <v/>
      </c>
      <c r="F16"/>
      <c r="G16"/>
      <c r="H16"/>
      <c r="I16"/>
      <c r="J16"/>
      <c r="K16"/>
      <c r="L16"/>
    </row>
    <row r="17" spans="1:12" ht="15.75" customHeight="1" thickBot="1" x14ac:dyDescent="0.25">
      <c r="A17"/>
      <c r="B17" s="44" t="str">
        <f>IFERROR(VLOOKUP($C$1,BD!L13:Y2012,1,FALSE),"")</f>
        <v/>
      </c>
      <c r="C17" s="44" t="str">
        <f>IFERROR(VLOOKUP(B17,BD!L13:Y2012,3,FALSE),"")</f>
        <v/>
      </c>
      <c r="D17" s="44" t="str">
        <f>IFERROR(VLOOKUP(B17,BD!L13:Y2012,2,FALSE),"")</f>
        <v/>
      </c>
      <c r="E17" s="93" t="str">
        <f>IFERROR(VLOOKUP(B17,BD!L13:Y2012,4,FALSE),"")</f>
        <v/>
      </c>
      <c r="F17"/>
      <c r="G17"/>
      <c r="H17"/>
      <c r="I17"/>
      <c r="J17"/>
      <c r="K17"/>
      <c r="L17"/>
    </row>
    <row r="18" spans="1:12" ht="15.75" customHeight="1" thickBot="1" x14ac:dyDescent="0.25">
      <c r="A18"/>
      <c r="B18" s="44" t="str">
        <f>IFERROR(VLOOKUP($C$1,BD!L14:Y2013,1,FALSE),"")</f>
        <v/>
      </c>
      <c r="C18" s="44" t="str">
        <f>IFERROR(VLOOKUP(B18,BD!L14:Y2013,3,FALSE),"")</f>
        <v/>
      </c>
      <c r="D18" s="44" t="str">
        <f>IFERROR(VLOOKUP(B18,BD!L14:Y2013,2,FALSE),"")</f>
        <v/>
      </c>
      <c r="E18" s="93" t="str">
        <f>IFERROR(VLOOKUP(B18,BD!L14:Y2013,4,FALSE),"")</f>
        <v/>
      </c>
      <c r="F18"/>
      <c r="G18"/>
      <c r="H18"/>
      <c r="I18"/>
      <c r="J18"/>
      <c r="K18"/>
      <c r="L18"/>
    </row>
    <row r="19" spans="1:12" ht="15.75" customHeight="1" thickBot="1" x14ac:dyDescent="0.25">
      <c r="A19"/>
      <c r="B19" s="44" t="str">
        <f>IFERROR(VLOOKUP($C$1,BD!L15:Y2014,1,FALSE),"")</f>
        <v/>
      </c>
      <c r="C19" s="44" t="str">
        <f>IFERROR(VLOOKUP(B19,BD!L15:Y2014,3,FALSE),"")</f>
        <v/>
      </c>
      <c r="D19" s="44" t="str">
        <f>IFERROR(VLOOKUP(B19,BD!L15:Y2014,2,FALSE),"")</f>
        <v/>
      </c>
      <c r="E19" s="93" t="str">
        <f>IFERROR(VLOOKUP(B19,BD!L15:Y2014,4,FALSE),"")</f>
        <v/>
      </c>
      <c r="F19"/>
      <c r="G19"/>
      <c r="H19"/>
      <c r="I19"/>
      <c r="J19"/>
      <c r="K19"/>
      <c r="L19"/>
    </row>
    <row r="20" spans="1:12" ht="15.75" customHeight="1" thickBot="1" x14ac:dyDescent="0.25">
      <c r="A20"/>
      <c r="B20" s="44" t="str">
        <f>IFERROR(VLOOKUP($C$1,BD!L16:Y2015,1,FALSE),"")</f>
        <v/>
      </c>
      <c r="C20" s="44" t="str">
        <f>IFERROR(VLOOKUP(B20,BD!L16:Y2015,3,FALSE),"")</f>
        <v/>
      </c>
      <c r="D20" s="44" t="str">
        <f>IFERROR(VLOOKUP(B20,BD!L16:Y2015,2,FALSE),"")</f>
        <v/>
      </c>
      <c r="E20" s="93" t="str">
        <f>IFERROR(VLOOKUP(B20,BD!L16:Y2015,4,FALSE),"")</f>
        <v/>
      </c>
      <c r="F20"/>
      <c r="G20"/>
      <c r="H20"/>
      <c r="I20"/>
      <c r="J20"/>
      <c r="K20"/>
      <c r="L20"/>
    </row>
    <row r="21" spans="1:12" ht="15.75" customHeight="1" thickBot="1" x14ac:dyDescent="0.25">
      <c r="A21"/>
      <c r="B21" s="44" t="str">
        <f>IFERROR(VLOOKUP($C$1,BD!L17:Y2016,1,FALSE),"")</f>
        <v/>
      </c>
      <c r="C21" s="44" t="str">
        <f>IFERROR(VLOOKUP(B21,BD!L17:Y2016,3,FALSE),"")</f>
        <v/>
      </c>
      <c r="D21" s="44" t="str">
        <f>IFERROR(VLOOKUP(B21,BD!L17:Y2016,2,FALSE),"")</f>
        <v/>
      </c>
      <c r="E21" s="93" t="str">
        <f>IFERROR(VLOOKUP(B21,BD!L17:Y2016,4,FALSE),"")</f>
        <v/>
      </c>
      <c r="F21"/>
      <c r="G21"/>
      <c r="H21"/>
      <c r="I21"/>
      <c r="J21"/>
      <c r="K21"/>
      <c r="L21"/>
    </row>
    <row r="22" spans="1:12" ht="15.75" customHeight="1" thickBot="1" x14ac:dyDescent="0.25">
      <c r="A22"/>
      <c r="B22" s="44" t="str">
        <f>IFERROR(VLOOKUP($C$1,BD!L18:Y2017,1,FALSE),"")</f>
        <v/>
      </c>
      <c r="C22" s="44" t="str">
        <f>IFERROR(VLOOKUP(B22,BD!L18:Y2017,3,FALSE),"")</f>
        <v/>
      </c>
      <c r="D22" s="44" t="str">
        <f>IFERROR(VLOOKUP(B22,BD!L18:Y2017,2,FALSE),"")</f>
        <v/>
      </c>
      <c r="E22" s="93" t="str">
        <f>IFERROR(VLOOKUP(B22,BD!L18:Y2017,4,FALSE),"")</f>
        <v/>
      </c>
      <c r="F22"/>
      <c r="G22"/>
      <c r="H22"/>
      <c r="I22"/>
      <c r="J22"/>
      <c r="K22"/>
      <c r="L22"/>
    </row>
    <row r="23" spans="1:12" ht="15.75" customHeight="1" thickBot="1" x14ac:dyDescent="0.25">
      <c r="A23"/>
      <c r="B23" s="44" t="str">
        <f>IFERROR(VLOOKUP($C$1,BD!L19:Y2018,1,FALSE),"")</f>
        <v/>
      </c>
      <c r="C23" s="44" t="str">
        <f>IFERROR(VLOOKUP(B23,BD!L19:Y2018,3,FALSE),"")</f>
        <v/>
      </c>
      <c r="D23" s="44" t="str">
        <f>IFERROR(VLOOKUP(B23,BD!L19:Y2018,2,FALSE),"")</f>
        <v/>
      </c>
      <c r="E23" s="93" t="str">
        <f>IFERROR(VLOOKUP(B23,BD!L19:Y2018,4,FALSE),"")</f>
        <v/>
      </c>
      <c r="F23"/>
      <c r="G23"/>
      <c r="H23"/>
      <c r="I23"/>
      <c r="J23"/>
      <c r="K23"/>
      <c r="L23"/>
    </row>
    <row r="24" spans="1:12" ht="15.75" customHeight="1" thickBot="1" x14ac:dyDescent="0.25">
      <c r="A24"/>
      <c r="B24" s="44" t="str">
        <f>IFERROR(VLOOKUP($C$1,BD!L20:Y2019,1,FALSE),"")</f>
        <v/>
      </c>
      <c r="C24" s="44" t="str">
        <f>IFERROR(VLOOKUP(B24,BD!L20:Y2019,3,FALSE),"")</f>
        <v/>
      </c>
      <c r="D24" s="44" t="str">
        <f>IFERROR(VLOOKUP(B24,BD!L20:Y2019,2,FALSE),"")</f>
        <v/>
      </c>
      <c r="E24" s="93" t="str">
        <f>IFERROR(VLOOKUP(B24,BD!L20:Y2019,4,FALSE),"")</f>
        <v/>
      </c>
      <c r="F24"/>
      <c r="G24"/>
      <c r="H24"/>
      <c r="I24"/>
      <c r="J24"/>
      <c r="K24"/>
      <c r="L24"/>
    </row>
    <row r="25" spans="1:12" ht="15.75" customHeight="1" thickBot="1" x14ac:dyDescent="0.25">
      <c r="A25"/>
      <c r="B25" s="44" t="str">
        <f>IFERROR(VLOOKUP($C$1,BD!L21:Y2020,1,FALSE),"")</f>
        <v/>
      </c>
      <c r="C25" s="44" t="str">
        <f>IFERROR(VLOOKUP(B25,BD!L21:Y2020,3,FALSE),"")</f>
        <v/>
      </c>
      <c r="D25" s="44" t="str">
        <f>IFERROR(VLOOKUP(B25,BD!L21:Y2020,2,FALSE),"")</f>
        <v/>
      </c>
      <c r="E25" s="93" t="str">
        <f>IFERROR(VLOOKUP(B25,BD!L21:Y2020,4,FALSE),"")</f>
        <v/>
      </c>
      <c r="F25"/>
      <c r="G25"/>
      <c r="H25"/>
      <c r="I25"/>
      <c r="J25"/>
      <c r="K25"/>
      <c r="L25"/>
    </row>
    <row r="26" spans="1:12" ht="15.75" customHeight="1" thickBot="1" x14ac:dyDescent="0.25">
      <c r="A26"/>
      <c r="B26" s="44" t="str">
        <f>IFERROR(VLOOKUP($C$1,BD!L22:Y2021,1,FALSE),"")</f>
        <v/>
      </c>
      <c r="C26" s="44" t="str">
        <f>IFERROR(VLOOKUP(B26,BD!L22:Y2021,3,FALSE),"")</f>
        <v/>
      </c>
      <c r="D26" s="44" t="str">
        <f>IFERROR(VLOOKUP(B26,BD!L22:Y2021,2,FALSE),"")</f>
        <v/>
      </c>
      <c r="E26" s="93" t="str">
        <f>IFERROR(VLOOKUP(B26,BD!L22:Y2021,4,FALSE),"")</f>
        <v/>
      </c>
      <c r="F26"/>
      <c r="G26"/>
      <c r="H26"/>
      <c r="I26"/>
      <c r="J26"/>
      <c r="K26"/>
      <c r="L26"/>
    </row>
    <row r="27" spans="1:12" ht="15.75" customHeight="1" thickBot="1" x14ac:dyDescent="0.25">
      <c r="A27"/>
      <c r="B27" s="44" t="str">
        <f>IFERROR(VLOOKUP($C$1,BD!L23:Y2022,1,FALSE),"")</f>
        <v/>
      </c>
      <c r="C27" s="44" t="str">
        <f>IFERROR(VLOOKUP(B27,BD!L23:Y2022,3,FALSE),"")</f>
        <v/>
      </c>
      <c r="D27" s="44" t="str">
        <f>IFERROR(VLOOKUP(B27,BD!L23:Y2022,2,FALSE),"")</f>
        <v/>
      </c>
      <c r="E27" s="93" t="str">
        <f>IFERROR(VLOOKUP(B27,BD!L23:Y2022,4,FALSE),"")</f>
        <v/>
      </c>
      <c r="F27"/>
      <c r="G27"/>
      <c r="H27"/>
      <c r="I27"/>
      <c r="J27"/>
      <c r="K27"/>
      <c r="L27"/>
    </row>
    <row r="28" spans="1:12" ht="15.75" customHeight="1" thickBot="1" x14ac:dyDescent="0.25">
      <c r="A28"/>
      <c r="B28" s="44" t="str">
        <f>IFERROR(VLOOKUP($C$1,BD!L24:Y2023,1,FALSE),"")</f>
        <v/>
      </c>
      <c r="C28" s="44" t="str">
        <f>IFERROR(VLOOKUP(B28,BD!L24:Y2023,3,FALSE),"")</f>
        <v/>
      </c>
      <c r="D28" s="44" t="str">
        <f>IFERROR(VLOOKUP(B28,BD!L24:Y2023,2,FALSE),"")</f>
        <v/>
      </c>
      <c r="E28" s="93" t="str">
        <f>IFERROR(VLOOKUP(B28,BD!L24:Y2023,4,FALSE),"")</f>
        <v/>
      </c>
      <c r="F28"/>
      <c r="G28"/>
      <c r="H28"/>
      <c r="I28"/>
      <c r="J28"/>
      <c r="K28"/>
      <c r="L28"/>
    </row>
    <row r="29" spans="1:12" ht="15.75" customHeight="1" thickBot="1" x14ac:dyDescent="0.25">
      <c r="A29"/>
      <c r="B29" s="44" t="str">
        <f>IFERROR(VLOOKUP($C$1,BD!L25:Y2024,1,FALSE),"")</f>
        <v/>
      </c>
      <c r="C29" s="44" t="str">
        <f>IFERROR(VLOOKUP(B29,BD!L25:Y2024,3,FALSE),"")</f>
        <v/>
      </c>
      <c r="D29" s="44" t="str">
        <f>IFERROR(VLOOKUP(B29,BD!L25:Y2024,2,FALSE),"")</f>
        <v/>
      </c>
      <c r="E29" s="93" t="str">
        <f>IFERROR(VLOOKUP(B29,BD!L25:Y2024,4,FALSE),"")</f>
        <v/>
      </c>
      <c r="F29"/>
      <c r="G29"/>
      <c r="H29"/>
      <c r="I29"/>
      <c r="J29"/>
      <c r="K29"/>
      <c r="L29"/>
    </row>
    <row r="30" spans="1:12" ht="15.75" customHeight="1" thickBot="1" x14ac:dyDescent="0.25">
      <c r="A30"/>
      <c r="B30" s="44" t="str">
        <f>IFERROR(VLOOKUP($C$1,BD!L26:Y2025,1,FALSE),"")</f>
        <v/>
      </c>
      <c r="C30" s="44" t="str">
        <f>IFERROR(VLOOKUP(B30,BD!L26:Y2025,3,FALSE),"")</f>
        <v/>
      </c>
      <c r="D30" s="44" t="str">
        <f>IFERROR(VLOOKUP(B30,BD!L26:Y2025,2,FALSE),"")</f>
        <v/>
      </c>
      <c r="E30" s="93" t="str">
        <f>IFERROR(VLOOKUP(B30,BD!L26:Y2025,4,FALSE),"")</f>
        <v/>
      </c>
      <c r="F30"/>
      <c r="G30"/>
      <c r="H30"/>
      <c r="I30"/>
      <c r="J30"/>
      <c r="K30"/>
      <c r="L30"/>
    </row>
    <row r="31" spans="1:12" ht="15.75" customHeight="1" thickBot="1" x14ac:dyDescent="0.25">
      <c r="A31"/>
      <c r="B31" s="44" t="str">
        <f>IFERROR(VLOOKUP($C$1,BD!L27:Y2026,1,FALSE),"")</f>
        <v/>
      </c>
      <c r="C31" s="44" t="str">
        <f>IFERROR(VLOOKUP(B31,BD!L27:Y2026,3,FALSE),"")</f>
        <v/>
      </c>
      <c r="D31" s="44" t="str">
        <f>IFERROR(VLOOKUP(B31,BD!L27:Y2026,2,FALSE),"")</f>
        <v/>
      </c>
      <c r="E31" s="93" t="str">
        <f>IFERROR(VLOOKUP(B31,BD!L27:Y2026,4,FALSE),"")</f>
        <v/>
      </c>
      <c r="F31"/>
      <c r="G31"/>
      <c r="H31"/>
      <c r="I31"/>
      <c r="J31"/>
      <c r="K31"/>
      <c r="L31"/>
    </row>
    <row r="32" spans="1:12" ht="15.75" customHeight="1" thickBot="1" x14ac:dyDescent="0.25">
      <c r="A32"/>
      <c r="B32" s="44" t="str">
        <f>IFERROR(VLOOKUP($C$1,BD!L28:Y2027,1,FALSE),"")</f>
        <v/>
      </c>
      <c r="C32" s="44" t="str">
        <f>IFERROR(VLOOKUP(B32,BD!L28:Y2027,3,FALSE),"")</f>
        <v/>
      </c>
      <c r="D32" s="44" t="str">
        <f>IFERROR(VLOOKUP(B32,BD!L28:Y2027,2,FALSE),"")</f>
        <v/>
      </c>
      <c r="E32" s="93" t="str">
        <f>IFERROR(VLOOKUP(B32,BD!L28:Y2027,4,FALSE),"")</f>
        <v/>
      </c>
      <c r="F32"/>
      <c r="G32"/>
      <c r="H32"/>
      <c r="I32"/>
      <c r="J32"/>
      <c r="K32"/>
      <c r="L32"/>
    </row>
    <row r="33" spans="1:12" ht="15.75" customHeight="1" thickBot="1" x14ac:dyDescent="0.25">
      <c r="A33"/>
      <c r="B33" s="44" t="str">
        <f>IFERROR(VLOOKUP($C$1,BD!L29:Y2028,1,FALSE),"")</f>
        <v/>
      </c>
      <c r="C33" s="44" t="str">
        <f>IFERROR(VLOOKUP(B33,BD!L29:Y2028,3,FALSE),"")</f>
        <v/>
      </c>
      <c r="D33" s="44" t="str">
        <f>IFERROR(VLOOKUP(B33,BD!L29:Y2028,2,FALSE),"")</f>
        <v/>
      </c>
      <c r="E33" s="93" t="str">
        <f>IFERROR(VLOOKUP(B33,BD!L29:Y2028,4,FALSE),"")</f>
        <v/>
      </c>
      <c r="F33"/>
      <c r="G33"/>
      <c r="H33"/>
      <c r="I33"/>
      <c r="J33"/>
      <c r="K33"/>
      <c r="L33"/>
    </row>
    <row r="34" spans="1:12" ht="15.75" customHeight="1" thickBot="1" x14ac:dyDescent="0.25">
      <c r="A34"/>
      <c r="B34" s="44" t="str">
        <f>IFERROR(VLOOKUP($C$1,BD!L30:Y2029,1,FALSE),"")</f>
        <v/>
      </c>
      <c r="C34" s="44" t="str">
        <f>IFERROR(VLOOKUP(B34,BD!L30:Y2029,3,FALSE),"")</f>
        <v/>
      </c>
      <c r="D34" s="44" t="str">
        <f>IFERROR(VLOOKUP(B34,BD!L30:Y2029,2,FALSE),"")</f>
        <v/>
      </c>
      <c r="E34" s="93" t="str">
        <f>IFERROR(VLOOKUP(B34,BD!L30:Y2029,4,FALSE),"")</f>
        <v/>
      </c>
      <c r="F34"/>
      <c r="G34"/>
      <c r="H34"/>
      <c r="I34"/>
      <c r="J34"/>
      <c r="K34"/>
      <c r="L34"/>
    </row>
    <row r="35" spans="1:12" ht="15.75" customHeight="1" thickBot="1" x14ac:dyDescent="0.25">
      <c r="A35"/>
      <c r="B35" s="44" t="str">
        <f>IFERROR(VLOOKUP($C$1,BD!L31:Y2030,1,FALSE),"")</f>
        <v/>
      </c>
      <c r="C35" s="44" t="str">
        <f>IFERROR(VLOOKUP(B35,BD!L31:Y2030,3,FALSE),"")</f>
        <v/>
      </c>
      <c r="D35" s="44" t="str">
        <f>IFERROR(VLOOKUP(B35,BD!L31:Y2030,2,FALSE),"")</f>
        <v/>
      </c>
      <c r="E35" s="93" t="str">
        <f>IFERROR(VLOOKUP(B35,BD!L31:Y2030,4,FALSE),"")</f>
        <v/>
      </c>
      <c r="F35"/>
      <c r="G35"/>
      <c r="H35"/>
      <c r="I35"/>
      <c r="J35"/>
      <c r="K35"/>
      <c r="L35"/>
    </row>
    <row r="36" spans="1:12" ht="15.75" customHeight="1" thickBot="1" x14ac:dyDescent="0.25">
      <c r="A36"/>
      <c r="B36" s="44" t="str">
        <f>IFERROR(VLOOKUP($C$1,BD!L32:Y2031,1,FALSE),"")</f>
        <v/>
      </c>
      <c r="C36" s="44" t="str">
        <f>IFERROR(VLOOKUP(B36,BD!L32:Y2031,3,FALSE),"")</f>
        <v/>
      </c>
      <c r="D36" s="44" t="str">
        <f>IFERROR(VLOOKUP(B36,BD!L32:Y2031,2,FALSE),"")</f>
        <v/>
      </c>
      <c r="E36" s="93" t="str">
        <f>IFERROR(VLOOKUP(B36,BD!L32:Y2031,4,FALSE),"")</f>
        <v/>
      </c>
      <c r="F36"/>
      <c r="G36"/>
      <c r="H36"/>
      <c r="I36"/>
      <c r="J36"/>
      <c r="K36"/>
      <c r="L36"/>
    </row>
    <row r="37" spans="1:12" ht="15.75" customHeight="1" thickBot="1" x14ac:dyDescent="0.25">
      <c r="A37"/>
      <c r="B37" s="44" t="str">
        <f>IFERROR(VLOOKUP($C$1,BD!L33:Y2032,1,FALSE),"")</f>
        <v/>
      </c>
      <c r="C37" s="44" t="str">
        <f>IFERROR(VLOOKUP(B37,BD!L33:Y2032,3,FALSE),"")</f>
        <v/>
      </c>
      <c r="D37" s="44" t="str">
        <f>IFERROR(VLOOKUP(B37,BD!L33:Y2032,2,FALSE),"")</f>
        <v/>
      </c>
      <c r="E37" s="93" t="str">
        <f>IFERROR(VLOOKUP(B37,BD!L33:Y2032,4,FALSE),"")</f>
        <v/>
      </c>
      <c r="F37"/>
      <c r="G37"/>
      <c r="H37"/>
      <c r="I37"/>
      <c r="J37"/>
      <c r="K37"/>
      <c r="L37"/>
    </row>
    <row r="38" spans="1:12" ht="15.75" customHeight="1" thickBot="1" x14ac:dyDescent="0.25">
      <c r="A38"/>
      <c r="B38" s="44" t="str">
        <f>IFERROR(VLOOKUP($C$1,BD!L34:Y2033,1,FALSE),"")</f>
        <v/>
      </c>
      <c r="C38" s="44" t="str">
        <f>IFERROR(VLOOKUP(B38,BD!L34:Y2033,3,FALSE),"")</f>
        <v/>
      </c>
      <c r="D38" s="44" t="str">
        <f>IFERROR(VLOOKUP(B38,BD!L34:Y2033,2,FALSE),"")</f>
        <v/>
      </c>
      <c r="E38" s="93" t="str">
        <f>IFERROR(VLOOKUP(B38,BD!L34:Y2033,4,FALSE),"")</f>
        <v/>
      </c>
      <c r="F38"/>
      <c r="G38"/>
      <c r="H38"/>
      <c r="I38"/>
      <c r="J38"/>
      <c r="K38"/>
      <c r="L38"/>
    </row>
    <row r="39" spans="1:12" ht="15.75" customHeight="1" thickBot="1" x14ac:dyDescent="0.25">
      <c r="A39"/>
      <c r="B39" s="44" t="str">
        <f>IFERROR(VLOOKUP($C$1,BD!L35:Y2034,1,FALSE),"")</f>
        <v/>
      </c>
      <c r="C39" s="44" t="str">
        <f>IFERROR(VLOOKUP(B39,BD!L35:Y2034,3,FALSE),"")</f>
        <v/>
      </c>
      <c r="D39" s="44" t="str">
        <f>IFERROR(VLOOKUP(B39,BD!L35:Y2034,2,FALSE),"")</f>
        <v/>
      </c>
      <c r="E39" s="93" t="str">
        <f>IFERROR(VLOOKUP(B39,BD!L35:Y2034,4,FALSE),"")</f>
        <v/>
      </c>
      <c r="F39"/>
      <c r="G39"/>
      <c r="H39"/>
      <c r="I39"/>
      <c r="J39"/>
      <c r="K39"/>
      <c r="L39"/>
    </row>
    <row r="40" spans="1:12" ht="15.75" customHeight="1" thickBot="1" x14ac:dyDescent="0.25">
      <c r="A40"/>
      <c r="B40" s="44" t="str">
        <f>IFERROR(VLOOKUP($C$1,BD!L36:Y2035,1,FALSE),"")</f>
        <v/>
      </c>
      <c r="C40" s="44" t="str">
        <f>IFERROR(VLOOKUP(B40,BD!L36:Y2035,3,FALSE),"")</f>
        <v/>
      </c>
      <c r="D40" s="44" t="str">
        <f>IFERROR(VLOOKUP(B40,BD!L36:Y2035,2,FALSE),"")</f>
        <v/>
      </c>
      <c r="E40" s="93" t="str">
        <f>IFERROR(VLOOKUP(B40,BD!L36:Y2035,4,FALSE),"")</f>
        <v/>
      </c>
      <c r="F40"/>
      <c r="G40"/>
      <c r="H40"/>
      <c r="I40"/>
      <c r="J40"/>
      <c r="K40"/>
      <c r="L40"/>
    </row>
    <row r="41" spans="1:12" ht="15.75" customHeight="1" thickBot="1" x14ac:dyDescent="0.25">
      <c r="A41"/>
      <c r="B41" s="44" t="str">
        <f>IFERROR(VLOOKUP($C$1,BD!L37:Y2036,1,FALSE),"")</f>
        <v/>
      </c>
      <c r="C41" s="44" t="str">
        <f>IFERROR(VLOOKUP(B41,BD!L37:Y2036,3,FALSE),"")</f>
        <v/>
      </c>
      <c r="D41" s="44" t="str">
        <f>IFERROR(VLOOKUP(B41,BD!L37:Y2036,2,FALSE),"")</f>
        <v/>
      </c>
      <c r="E41" s="93" t="str">
        <f>IFERROR(VLOOKUP(B41,BD!L37:Y2036,4,FALSE),"")</f>
        <v/>
      </c>
      <c r="F41"/>
      <c r="G41"/>
      <c r="H41"/>
      <c r="I41"/>
      <c r="J41"/>
      <c r="K41"/>
      <c r="L41"/>
    </row>
    <row r="42" spans="1:12" ht="15.75" customHeight="1" thickBot="1" x14ac:dyDescent="0.25">
      <c r="A42"/>
      <c r="B42" s="44" t="str">
        <f>IFERROR(VLOOKUP($C$1,BD!L38:Y2037,1,FALSE),"")</f>
        <v/>
      </c>
      <c r="C42" s="44" t="str">
        <f>IFERROR(VLOOKUP(B42,BD!L38:Y2037,3,FALSE),"")</f>
        <v/>
      </c>
      <c r="D42" s="44" t="str">
        <f>IFERROR(VLOOKUP(B42,BD!L38:Y2037,2,FALSE),"")</f>
        <v/>
      </c>
      <c r="E42" s="93" t="str">
        <f>IFERROR(VLOOKUP(B42,BD!L38:Y2037,4,FALSE),"")</f>
        <v/>
      </c>
      <c r="F42"/>
      <c r="G42"/>
      <c r="H42"/>
      <c r="I42"/>
      <c r="J42"/>
      <c r="K42"/>
      <c r="L42"/>
    </row>
    <row r="43" spans="1:12" ht="15.75" customHeight="1" thickBot="1" x14ac:dyDescent="0.25">
      <c r="A43"/>
      <c r="B43" s="44" t="str">
        <f>IFERROR(VLOOKUP($C$1,BD!L39:Y2038,1,FALSE),"")</f>
        <v/>
      </c>
      <c r="C43" s="44" t="str">
        <f>IFERROR(VLOOKUP(B43,BD!L39:Y2038,3,FALSE),"")</f>
        <v/>
      </c>
      <c r="D43" s="44" t="str">
        <f>IFERROR(VLOOKUP(B43,BD!L39:Y2038,2,FALSE),"")</f>
        <v/>
      </c>
      <c r="E43" s="93" t="str">
        <f>IFERROR(VLOOKUP(B43,BD!L39:Y2038,4,FALSE),"")</f>
        <v/>
      </c>
      <c r="F43"/>
      <c r="G43"/>
      <c r="H43"/>
      <c r="I43"/>
      <c r="J43"/>
      <c r="K43"/>
      <c r="L43"/>
    </row>
    <row r="44" spans="1:12" ht="15.75" customHeight="1" thickBot="1" x14ac:dyDescent="0.25">
      <c r="A44"/>
      <c r="B44" s="44" t="str">
        <f>IFERROR(VLOOKUP($C$1,BD!L40:Y2039,1,FALSE),"")</f>
        <v/>
      </c>
      <c r="C44" s="44" t="str">
        <f>IFERROR(VLOOKUP(B44,BD!L40:Y2039,3,FALSE),"")</f>
        <v/>
      </c>
      <c r="D44" s="44" t="str">
        <f>IFERROR(VLOOKUP(B44,BD!L40:Y2039,2,FALSE),"")</f>
        <v/>
      </c>
      <c r="E44" s="93" t="str">
        <f>IFERROR(VLOOKUP(B44,BD!L40:Y2039,4,FALSE),"")</f>
        <v/>
      </c>
      <c r="F44"/>
      <c r="G44"/>
      <c r="H44"/>
      <c r="I44"/>
      <c r="J44"/>
      <c r="K44"/>
      <c r="L44"/>
    </row>
    <row r="45" spans="1:12" ht="15.75" customHeight="1" thickBot="1" x14ac:dyDescent="0.25">
      <c r="A45"/>
      <c r="B45" s="44" t="str">
        <f>IFERROR(VLOOKUP($C$1,BD!L41:Y2040,1,FALSE),"")</f>
        <v/>
      </c>
      <c r="C45" s="44" t="str">
        <f>IFERROR(VLOOKUP(B45,BD!L41:Y2040,3,FALSE),"")</f>
        <v/>
      </c>
      <c r="D45" s="44" t="str">
        <f>IFERROR(VLOOKUP(B45,BD!L41:Y2040,2,FALSE),"")</f>
        <v/>
      </c>
      <c r="E45" s="93" t="str">
        <f>IFERROR(VLOOKUP(B45,BD!L41:Y2040,4,FALSE),"")</f>
        <v/>
      </c>
      <c r="F45"/>
      <c r="G45"/>
      <c r="H45"/>
      <c r="I45"/>
      <c r="J45"/>
      <c r="K45"/>
      <c r="L45"/>
    </row>
    <row r="46" spans="1:12" ht="15.75" customHeight="1" thickBot="1" x14ac:dyDescent="0.25">
      <c r="A46"/>
      <c r="B46" s="44" t="str">
        <f>IFERROR(VLOOKUP($C$1,BD!L42:Y2041,1,FALSE),"")</f>
        <v/>
      </c>
      <c r="C46" s="44" t="str">
        <f>IFERROR(VLOOKUP(B46,BD!L42:Y2041,3,FALSE),"")</f>
        <v/>
      </c>
      <c r="D46" s="44" t="str">
        <f>IFERROR(VLOOKUP(B46,BD!L42:Y2041,2,FALSE),"")</f>
        <v/>
      </c>
      <c r="E46" s="93" t="str">
        <f>IFERROR(VLOOKUP(B46,BD!L42:Y2041,4,FALSE),"")</f>
        <v/>
      </c>
      <c r="F46"/>
      <c r="G46"/>
      <c r="H46"/>
      <c r="I46"/>
      <c r="J46"/>
      <c r="K46"/>
      <c r="L46"/>
    </row>
    <row r="47" spans="1:12" ht="15.75" customHeight="1" thickBot="1" x14ac:dyDescent="0.25">
      <c r="A47"/>
      <c r="B47" s="44" t="str">
        <f>IFERROR(VLOOKUP($C$1,BD!L43:Y2042,1,FALSE),"")</f>
        <v/>
      </c>
      <c r="C47" s="44" t="str">
        <f>IFERROR(VLOOKUP(B47,BD!L43:Y2042,3,FALSE),"")</f>
        <v/>
      </c>
      <c r="D47" s="44" t="str">
        <f>IFERROR(VLOOKUP(B47,BD!L43:Y2042,2,FALSE),"")</f>
        <v/>
      </c>
      <c r="E47" s="93" t="str">
        <f>IFERROR(VLOOKUP(B47,BD!L43:Y2042,4,FALSE),"")</f>
        <v/>
      </c>
      <c r="F47"/>
      <c r="G47"/>
      <c r="H47"/>
      <c r="I47"/>
      <c r="J47"/>
      <c r="K47"/>
      <c r="L47"/>
    </row>
    <row r="48" spans="1:12" ht="15.75" customHeight="1" thickBot="1" x14ac:dyDescent="0.25">
      <c r="A48"/>
      <c r="B48" s="44" t="str">
        <f>IFERROR(VLOOKUP($C$1,BD!L44:Y2043,1,FALSE),"")</f>
        <v/>
      </c>
      <c r="C48" s="44" t="str">
        <f>IFERROR(VLOOKUP(B48,BD!L44:Y2043,3,FALSE),"")</f>
        <v/>
      </c>
      <c r="D48" s="44" t="str">
        <f>IFERROR(VLOOKUP(B48,BD!L44:Y2043,2,FALSE),"")</f>
        <v/>
      </c>
      <c r="E48" s="93" t="str">
        <f>IFERROR(VLOOKUP(B48,BD!L44:Y2043,4,FALSE),"")</f>
        <v/>
      </c>
      <c r="F48"/>
      <c r="G48"/>
      <c r="H48"/>
      <c r="I48"/>
      <c r="J48"/>
      <c r="K48"/>
      <c r="L48"/>
    </row>
    <row r="49" spans="1:12" ht="15.75" customHeight="1" thickBot="1" x14ac:dyDescent="0.25">
      <c r="A49"/>
      <c r="B49" s="44" t="str">
        <f>IFERROR(VLOOKUP($C$1,BD!L45:Y2044,1,FALSE),"")</f>
        <v/>
      </c>
      <c r="C49" s="44" t="str">
        <f>IFERROR(VLOOKUP(B49,BD!L45:Y2044,3,FALSE),"")</f>
        <v/>
      </c>
      <c r="D49" s="44" t="str">
        <f>IFERROR(VLOOKUP(B49,BD!L45:Y2044,2,FALSE),"")</f>
        <v/>
      </c>
      <c r="E49" s="93" t="str">
        <f>IFERROR(VLOOKUP(B49,BD!L45:Y2044,4,FALSE),"")</f>
        <v/>
      </c>
      <c r="F49"/>
      <c r="G49"/>
      <c r="H49"/>
      <c r="I49"/>
      <c r="J49"/>
      <c r="K49"/>
      <c r="L49"/>
    </row>
    <row r="50" spans="1:12" ht="15.75" customHeight="1" thickBot="1" x14ac:dyDescent="0.25">
      <c r="A50"/>
      <c r="B50" s="44" t="str">
        <f>IFERROR(VLOOKUP($C$1,BD!L46:Y2045,1,FALSE),"")</f>
        <v/>
      </c>
      <c r="C50" s="44" t="str">
        <f>IFERROR(VLOOKUP(B50,BD!L46:Y2045,3,FALSE),"")</f>
        <v/>
      </c>
      <c r="D50" s="44" t="str">
        <f>IFERROR(VLOOKUP(B50,BD!L46:Y2045,2,FALSE),"")</f>
        <v/>
      </c>
      <c r="E50" s="93" t="str">
        <f>IFERROR(VLOOKUP(B50,BD!L46:Y2045,4,FALSE),"")</f>
        <v/>
      </c>
      <c r="F50"/>
      <c r="G50"/>
      <c r="H50"/>
      <c r="I50"/>
      <c r="J50"/>
      <c r="K50"/>
      <c r="L50"/>
    </row>
    <row r="51" spans="1:12" ht="15.75" customHeight="1" thickBot="1" x14ac:dyDescent="0.25">
      <c r="A51"/>
      <c r="B51" s="44" t="str">
        <f>IFERROR(VLOOKUP($C$1,BD!L47:Y2046,1,FALSE),"")</f>
        <v/>
      </c>
      <c r="C51" s="44" t="str">
        <f>IFERROR(VLOOKUP(B51,BD!L47:Y2046,3,FALSE),"")</f>
        <v/>
      </c>
      <c r="D51" s="44" t="str">
        <f>IFERROR(VLOOKUP(B51,BD!L47:Y2046,2,FALSE),"")</f>
        <v/>
      </c>
      <c r="E51" s="93" t="str">
        <f>IFERROR(VLOOKUP(B51,BD!L47:Y2046,4,FALSE),"")</f>
        <v/>
      </c>
      <c r="F51"/>
      <c r="G51"/>
      <c r="H51"/>
      <c r="I51"/>
      <c r="J51"/>
      <c r="K51"/>
      <c r="L51"/>
    </row>
    <row r="52" spans="1:12" ht="15.75" customHeight="1" thickBot="1" x14ac:dyDescent="0.25">
      <c r="A52"/>
      <c r="B52" s="44" t="str">
        <f>IFERROR(VLOOKUP($C$1,BD!L48:Y2047,1,FALSE),"")</f>
        <v/>
      </c>
      <c r="C52" s="44" t="str">
        <f>IFERROR(VLOOKUP(B52,BD!L48:Y2047,3,FALSE),"")</f>
        <v/>
      </c>
      <c r="D52" s="44" t="str">
        <f>IFERROR(VLOOKUP(B52,BD!L48:Y2047,2,FALSE),"")</f>
        <v/>
      </c>
      <c r="E52" s="93" t="str">
        <f>IFERROR(VLOOKUP(B52,BD!L48:Y2047,4,FALSE),"")</f>
        <v/>
      </c>
      <c r="F52"/>
      <c r="G52"/>
      <c r="H52"/>
      <c r="I52"/>
      <c r="J52"/>
      <c r="K52"/>
      <c r="L52"/>
    </row>
    <row r="53" spans="1:12" ht="15.75" customHeight="1" thickBot="1" x14ac:dyDescent="0.25">
      <c r="A53"/>
      <c r="B53" s="44" t="str">
        <f>IFERROR(VLOOKUP($C$1,BD!L49:Y2048,1,FALSE),"")</f>
        <v/>
      </c>
      <c r="C53" s="44" t="str">
        <f>IFERROR(VLOOKUP(B53,BD!L49:Y2048,3,FALSE),"")</f>
        <v/>
      </c>
      <c r="D53" s="44" t="str">
        <f>IFERROR(VLOOKUP(B53,BD!L49:Y2048,2,FALSE),"")</f>
        <v/>
      </c>
      <c r="E53" s="93" t="str">
        <f>IFERROR(VLOOKUP(B53,BD!L49:Y2048,4,FALSE),"")</f>
        <v/>
      </c>
      <c r="F53"/>
      <c r="G53"/>
      <c r="H53"/>
      <c r="I53"/>
      <c r="J53"/>
      <c r="K53"/>
      <c r="L53"/>
    </row>
    <row r="54" spans="1:12" ht="15.75" customHeight="1" thickBot="1" x14ac:dyDescent="0.25">
      <c r="A54"/>
      <c r="B54" s="44" t="str">
        <f>IFERROR(VLOOKUP($C$1,BD!L50:Y2049,1,FALSE),"")</f>
        <v/>
      </c>
      <c r="C54" s="44" t="str">
        <f>IFERROR(VLOOKUP(B54,BD!L50:Y2049,3,FALSE),"")</f>
        <v/>
      </c>
      <c r="D54" s="44" t="str">
        <f>IFERROR(VLOOKUP(B54,BD!L50:Y2049,2,FALSE),"")</f>
        <v/>
      </c>
      <c r="E54" s="93" t="str">
        <f>IFERROR(VLOOKUP(B54,BD!L50:Y2049,4,FALSE),"")</f>
        <v/>
      </c>
      <c r="F54"/>
      <c r="G54"/>
      <c r="H54"/>
      <c r="I54"/>
      <c r="J54"/>
      <c r="K54"/>
      <c r="L54"/>
    </row>
    <row r="55" spans="1:12" ht="15.75" customHeight="1" thickBot="1" x14ac:dyDescent="0.25">
      <c r="A55"/>
      <c r="B55" s="44" t="str">
        <f>IFERROR(VLOOKUP($C$1,BD!L51:Y2050,1,FALSE),"")</f>
        <v/>
      </c>
      <c r="C55" s="44" t="str">
        <f>IFERROR(VLOOKUP(B55,BD!L51:Y2050,3,FALSE),"")</f>
        <v/>
      </c>
      <c r="D55" s="44" t="str">
        <f>IFERROR(VLOOKUP(B55,BD!L51:Y2050,2,FALSE),"")</f>
        <v/>
      </c>
      <c r="E55" s="93" t="str">
        <f>IFERROR(VLOOKUP(B55,BD!L51:Y2050,4,FALSE),"")</f>
        <v/>
      </c>
      <c r="F55"/>
      <c r="G55"/>
      <c r="H55"/>
      <c r="I55"/>
      <c r="J55"/>
      <c r="K55"/>
      <c r="L55"/>
    </row>
    <row r="56" spans="1:12" ht="15.75" customHeight="1" thickBot="1" x14ac:dyDescent="0.25">
      <c r="A56"/>
      <c r="B56" s="44" t="str">
        <f>IFERROR(VLOOKUP($C$1,BD!L52:Y2051,1,FALSE),"")</f>
        <v/>
      </c>
      <c r="C56" s="44" t="str">
        <f>IFERROR(VLOOKUP(B56,BD!L52:Y2051,3,FALSE),"")</f>
        <v/>
      </c>
      <c r="D56" s="44" t="str">
        <f>IFERROR(VLOOKUP(B56,BD!L52:Y2051,2,FALSE),"")</f>
        <v/>
      </c>
      <c r="E56" s="93" t="str">
        <f>IFERROR(VLOOKUP(B56,BD!L52:Y2051,4,FALSE),"")</f>
        <v/>
      </c>
      <c r="F56"/>
      <c r="G56"/>
      <c r="H56"/>
      <c r="I56"/>
      <c r="J56"/>
      <c r="K56"/>
      <c r="L56"/>
    </row>
    <row r="57" spans="1:12" ht="15.75" customHeight="1" thickBot="1" x14ac:dyDescent="0.25">
      <c r="A57"/>
      <c r="B57" s="44" t="str">
        <f>IFERROR(VLOOKUP($C$1,BD!L53:Y2052,1,FALSE),"")</f>
        <v/>
      </c>
      <c r="C57" s="44" t="str">
        <f>IFERROR(VLOOKUP(B57,BD!L53:Y2052,3,FALSE),"")</f>
        <v/>
      </c>
      <c r="D57" s="44" t="str">
        <f>IFERROR(VLOOKUP(B57,BD!L53:Y2052,2,FALSE),"")</f>
        <v/>
      </c>
      <c r="E57" s="93" t="str">
        <f>IFERROR(VLOOKUP(B57,BD!L53:Y2052,4,FALSE),"")</f>
        <v/>
      </c>
      <c r="F57"/>
      <c r="G57"/>
      <c r="H57"/>
      <c r="I57"/>
      <c r="J57"/>
      <c r="K57"/>
      <c r="L57"/>
    </row>
    <row r="58" spans="1:12" ht="15.75" customHeight="1" thickBot="1" x14ac:dyDescent="0.25">
      <c r="A58"/>
      <c r="B58" s="44" t="str">
        <f>IFERROR(VLOOKUP($C$1,BD!L54:Y2053,1,FALSE),"")</f>
        <v/>
      </c>
      <c r="C58" s="44" t="str">
        <f>IFERROR(VLOOKUP(B58,BD!L54:Y2053,3,FALSE),"")</f>
        <v/>
      </c>
      <c r="D58" s="44" t="str">
        <f>IFERROR(VLOOKUP(B58,BD!L54:Y2053,2,FALSE),"")</f>
        <v/>
      </c>
      <c r="E58" s="93" t="str">
        <f>IFERROR(VLOOKUP(B58,BD!L54:Y2053,4,FALSE),"")</f>
        <v/>
      </c>
      <c r="F58"/>
      <c r="G58"/>
      <c r="H58"/>
      <c r="I58"/>
      <c r="J58"/>
      <c r="K58"/>
      <c r="L58"/>
    </row>
    <row r="59" spans="1:12" ht="15.75" customHeight="1" thickBot="1" x14ac:dyDescent="0.25">
      <c r="A59"/>
      <c r="B59" s="44" t="str">
        <f>IFERROR(VLOOKUP($C$1,BD!L55:Y2054,1,FALSE),"")</f>
        <v/>
      </c>
      <c r="C59" s="44" t="str">
        <f>IFERROR(VLOOKUP(B59,BD!L55:Y2054,3,FALSE),"")</f>
        <v/>
      </c>
      <c r="D59" s="44" t="str">
        <f>IFERROR(VLOOKUP(B59,BD!L55:Y2054,2,FALSE),"")</f>
        <v/>
      </c>
      <c r="E59" s="93" t="str">
        <f>IFERROR(VLOOKUP(B59,BD!L55:Y2054,4,FALSE),"")</f>
        <v/>
      </c>
      <c r="F59"/>
      <c r="G59"/>
      <c r="H59"/>
      <c r="I59"/>
      <c r="J59"/>
      <c r="K59"/>
      <c r="L59"/>
    </row>
    <row r="60" spans="1:12" ht="15.75" customHeight="1" thickBot="1" x14ac:dyDescent="0.25">
      <c r="A60"/>
      <c r="B60" s="44" t="str">
        <f>IFERROR(VLOOKUP($C$1,BD!L56:Y2055,1,FALSE),"")</f>
        <v/>
      </c>
      <c r="C60" s="44" t="str">
        <f>IFERROR(VLOOKUP(B60,BD!L56:Y2055,3,FALSE),"")</f>
        <v/>
      </c>
      <c r="D60" s="44" t="str">
        <f>IFERROR(VLOOKUP(B60,BD!L56:Y2055,2,FALSE),"")</f>
        <v/>
      </c>
      <c r="E60" s="93" t="str">
        <f>IFERROR(VLOOKUP(B60,BD!L56:Y2055,4,FALSE),"")</f>
        <v/>
      </c>
      <c r="F60"/>
      <c r="G60"/>
      <c r="H60"/>
      <c r="I60"/>
      <c r="J60"/>
      <c r="K60"/>
      <c r="L60"/>
    </row>
    <row r="61" spans="1:12" ht="15.75" customHeight="1" thickBot="1" x14ac:dyDescent="0.25">
      <c r="A61"/>
      <c r="B61" s="44" t="str">
        <f>IFERROR(VLOOKUP($C$1,BD!L57:Y2056,1,FALSE),"")</f>
        <v/>
      </c>
      <c r="C61" s="44" t="str">
        <f>IFERROR(VLOOKUP(B61,BD!L57:Y2056,3,FALSE),"")</f>
        <v/>
      </c>
      <c r="D61" s="44" t="str">
        <f>IFERROR(VLOOKUP(B61,BD!L57:Y2056,2,FALSE),"")</f>
        <v/>
      </c>
      <c r="E61" s="93" t="str">
        <f>IFERROR(VLOOKUP(B61,BD!L57:Y2056,4,FALSE),"")</f>
        <v/>
      </c>
      <c r="F61"/>
      <c r="G61"/>
      <c r="H61"/>
      <c r="I61"/>
      <c r="J61"/>
      <c r="K61"/>
      <c r="L61"/>
    </row>
    <row r="62" spans="1:12" ht="15.75" customHeight="1" thickBot="1" x14ac:dyDescent="0.25">
      <c r="A62"/>
      <c r="B62" s="44" t="str">
        <f>IFERROR(VLOOKUP($C$1,BD!L58:Y2057,1,FALSE),"")</f>
        <v/>
      </c>
      <c r="C62" s="44" t="str">
        <f>IFERROR(VLOOKUP(B62,BD!L58:Y2057,3,FALSE),"")</f>
        <v/>
      </c>
      <c r="D62" s="44" t="str">
        <f>IFERROR(VLOOKUP(B62,BD!L58:Y2057,2,FALSE),"")</f>
        <v/>
      </c>
      <c r="E62" s="93" t="str">
        <f>IFERROR(VLOOKUP(B62,BD!L58:Y2057,4,FALSE),"")</f>
        <v/>
      </c>
      <c r="F62"/>
      <c r="G62"/>
      <c r="H62"/>
      <c r="I62"/>
      <c r="J62"/>
      <c r="K62"/>
      <c r="L62"/>
    </row>
    <row r="63" spans="1:12" ht="15.75" customHeight="1" thickBot="1" x14ac:dyDescent="0.25">
      <c r="A63"/>
      <c r="B63" s="44" t="str">
        <f>IFERROR(VLOOKUP($C$1,BD!L59:Y2058,1,FALSE),"")</f>
        <v/>
      </c>
      <c r="C63" s="44" t="str">
        <f>IFERROR(VLOOKUP(B63,BD!L59:Y2058,3,FALSE),"")</f>
        <v/>
      </c>
      <c r="D63" s="44" t="str">
        <f>IFERROR(VLOOKUP(B63,BD!L59:Y2058,2,FALSE),"")</f>
        <v/>
      </c>
      <c r="E63" s="93" t="str">
        <f>IFERROR(VLOOKUP(B63,BD!L59:Y2058,4,FALSE),"")</f>
        <v/>
      </c>
      <c r="F63"/>
      <c r="G63"/>
      <c r="H63"/>
      <c r="I63"/>
      <c r="J63"/>
      <c r="K63"/>
      <c r="L63"/>
    </row>
    <row r="64" spans="1:12" ht="15.75" customHeight="1" thickBot="1" x14ac:dyDescent="0.25">
      <c r="A64"/>
      <c r="B64" s="44" t="str">
        <f>IFERROR(VLOOKUP($C$1,BD!L60:Y2059,1,FALSE),"")</f>
        <v/>
      </c>
      <c r="C64" s="44" t="str">
        <f>IFERROR(VLOOKUP(B64,BD!L60:Y2059,3,FALSE),"")</f>
        <v/>
      </c>
      <c r="D64" s="44" t="str">
        <f>IFERROR(VLOOKUP(B64,BD!L60:Y2059,2,FALSE),"")</f>
        <v/>
      </c>
      <c r="E64" s="93" t="str">
        <f>IFERROR(VLOOKUP(B64,BD!L60:Y2059,4,FALSE),"")</f>
        <v/>
      </c>
      <c r="F64"/>
      <c r="G64"/>
      <c r="H64"/>
      <c r="I64"/>
      <c r="J64"/>
      <c r="K64"/>
      <c r="L64"/>
    </row>
    <row r="65" spans="1:12" ht="15.75" customHeight="1" thickBot="1" x14ac:dyDescent="0.25">
      <c r="A65"/>
      <c r="B65" s="44" t="str">
        <f>IFERROR(VLOOKUP($C$1,BD!L61:Y2060,1,FALSE),"")</f>
        <v/>
      </c>
      <c r="C65" s="44" t="str">
        <f>IFERROR(VLOOKUP(B65,BD!L61:Y2060,3,FALSE),"")</f>
        <v/>
      </c>
      <c r="D65" s="44" t="str">
        <f>IFERROR(VLOOKUP(B65,BD!L61:Y2060,2,FALSE),"")</f>
        <v/>
      </c>
      <c r="E65" s="93" t="str">
        <f>IFERROR(VLOOKUP(B65,BD!L61:Y2060,4,FALSE),"")</f>
        <v/>
      </c>
      <c r="F65"/>
      <c r="G65"/>
      <c r="H65"/>
      <c r="I65"/>
      <c r="J65"/>
      <c r="K65"/>
      <c r="L65"/>
    </row>
    <row r="66" spans="1:12" ht="15.75" customHeight="1" thickBot="1" x14ac:dyDescent="0.25">
      <c r="A66"/>
      <c r="B66" s="44" t="str">
        <f>IFERROR(VLOOKUP($C$1,BD!L62:Y2061,1,FALSE),"")</f>
        <v/>
      </c>
      <c r="C66" s="44" t="str">
        <f>IFERROR(VLOOKUP(B66,BD!L62:Y2061,3,FALSE),"")</f>
        <v/>
      </c>
      <c r="D66" s="44" t="str">
        <f>IFERROR(VLOOKUP(B66,BD!L62:Y2061,2,FALSE),"")</f>
        <v/>
      </c>
      <c r="E66" s="93" t="str">
        <f>IFERROR(VLOOKUP(B66,BD!L62:Y2061,4,FALSE),"")</f>
        <v/>
      </c>
      <c r="F66"/>
      <c r="G66"/>
      <c r="H66"/>
      <c r="I66"/>
      <c r="J66"/>
      <c r="K66"/>
      <c r="L66"/>
    </row>
    <row r="67" spans="1:12" ht="15.75" customHeight="1" thickBot="1" x14ac:dyDescent="0.25">
      <c r="A67"/>
      <c r="B67" s="44" t="str">
        <f>IFERROR(VLOOKUP($C$1,BD!L63:Y2062,1,FALSE),"")</f>
        <v/>
      </c>
      <c r="C67" s="44" t="str">
        <f>IFERROR(VLOOKUP(B67,BD!L63:Y2062,3,FALSE),"")</f>
        <v/>
      </c>
      <c r="D67" s="44" t="str">
        <f>IFERROR(VLOOKUP(B67,BD!L63:Y2062,2,FALSE),"")</f>
        <v/>
      </c>
      <c r="E67" s="93" t="str">
        <f>IFERROR(VLOOKUP(B67,BD!L63:Y2062,4,FALSE),"")</f>
        <v/>
      </c>
      <c r="F67"/>
      <c r="G67"/>
      <c r="H67"/>
      <c r="I67"/>
      <c r="J67"/>
      <c r="K67"/>
      <c r="L67"/>
    </row>
    <row r="68" spans="1:12" ht="15.75" customHeight="1" thickBot="1" x14ac:dyDescent="0.25">
      <c r="A68"/>
      <c r="B68" s="44" t="str">
        <f>IFERROR(VLOOKUP($C$1,BD!L64:Y2063,1,FALSE),"")</f>
        <v/>
      </c>
      <c r="C68" s="44" t="str">
        <f>IFERROR(VLOOKUP(B68,BD!L64:Y2063,3,FALSE),"")</f>
        <v/>
      </c>
      <c r="D68" s="44" t="str">
        <f>IFERROR(VLOOKUP(B68,BD!L64:Y2063,2,FALSE),"")</f>
        <v/>
      </c>
      <c r="E68" s="93" t="str">
        <f>IFERROR(VLOOKUP(B68,BD!L64:Y2063,4,FALSE),"")</f>
        <v/>
      </c>
      <c r="F68"/>
      <c r="G68"/>
      <c r="H68"/>
      <c r="I68"/>
      <c r="J68"/>
      <c r="K68"/>
      <c r="L68"/>
    </row>
    <row r="69" spans="1:12" ht="15.75" customHeight="1" thickBot="1" x14ac:dyDescent="0.25">
      <c r="A69"/>
      <c r="B69" s="44" t="str">
        <f>IFERROR(VLOOKUP($C$1,BD!L65:Y2064,1,FALSE),"")</f>
        <v/>
      </c>
      <c r="C69" s="44" t="str">
        <f>IFERROR(VLOOKUP(B69,BD!L65:Y2064,3,FALSE),"")</f>
        <v/>
      </c>
      <c r="D69" s="44" t="str">
        <f>IFERROR(VLOOKUP(B69,BD!L65:Y2064,2,FALSE),"")</f>
        <v/>
      </c>
      <c r="E69" s="93" t="str">
        <f>IFERROR(VLOOKUP(B69,BD!L65:Y2064,4,FALSE),"")</f>
        <v/>
      </c>
      <c r="F69"/>
      <c r="G69"/>
      <c r="H69"/>
      <c r="I69"/>
      <c r="J69"/>
      <c r="K69"/>
      <c r="L69"/>
    </row>
    <row r="70" spans="1:12" ht="15.75" customHeight="1" thickBot="1" x14ac:dyDescent="0.25">
      <c r="A70"/>
      <c r="B70" s="44" t="str">
        <f>IFERROR(VLOOKUP($C$1,BD!L66:Y2065,1,FALSE),"")</f>
        <v/>
      </c>
      <c r="C70" s="44" t="str">
        <f>IFERROR(VLOOKUP(B70,BD!L66:Y2065,3,FALSE),"")</f>
        <v/>
      </c>
      <c r="D70" s="44" t="str">
        <f>IFERROR(VLOOKUP(B70,BD!L66:Y2065,2,FALSE),"")</f>
        <v/>
      </c>
      <c r="E70" s="93" t="str">
        <f>IFERROR(VLOOKUP(B70,BD!L66:Y2065,4,FALSE),"")</f>
        <v/>
      </c>
      <c r="F70"/>
      <c r="G70"/>
      <c r="H70"/>
      <c r="I70"/>
      <c r="J70"/>
      <c r="K70"/>
      <c r="L70"/>
    </row>
    <row r="71" spans="1:12" ht="15.75" customHeight="1" thickBot="1" x14ac:dyDescent="0.25">
      <c r="A71"/>
      <c r="B71" s="44" t="str">
        <f>IFERROR(VLOOKUP($C$1,BD!L67:Y2066,1,FALSE),"")</f>
        <v/>
      </c>
      <c r="C71" s="44" t="str">
        <f>IFERROR(VLOOKUP(B71,BD!L67:Y2066,3,FALSE),"")</f>
        <v/>
      </c>
      <c r="D71" s="44" t="str">
        <f>IFERROR(VLOOKUP(B71,BD!L67:Y2066,2,FALSE),"")</f>
        <v/>
      </c>
      <c r="E71" s="93" t="str">
        <f>IFERROR(VLOOKUP(B71,BD!L67:Y2066,4,FALSE),"")</f>
        <v/>
      </c>
      <c r="F71"/>
      <c r="G71"/>
      <c r="H71"/>
      <c r="I71"/>
      <c r="J71"/>
      <c r="K71"/>
      <c r="L71"/>
    </row>
    <row r="72" spans="1:12" ht="15.75" customHeight="1" thickBot="1" x14ac:dyDescent="0.25">
      <c r="A72"/>
      <c r="B72" s="44" t="str">
        <f>IFERROR(VLOOKUP($C$1,BD!L68:Y2067,1,FALSE),"")</f>
        <v/>
      </c>
      <c r="C72" s="44" t="str">
        <f>IFERROR(VLOOKUP(B72,BD!L68:Y2067,3,FALSE),"")</f>
        <v/>
      </c>
      <c r="D72" s="44" t="str">
        <f>IFERROR(VLOOKUP(B72,BD!L68:Y2067,2,FALSE),"")</f>
        <v/>
      </c>
      <c r="E72" s="93" t="str">
        <f>IFERROR(VLOOKUP(B72,BD!L68:Y2067,4,FALSE),"")</f>
        <v/>
      </c>
      <c r="F72"/>
      <c r="G72"/>
      <c r="H72"/>
      <c r="I72"/>
      <c r="J72"/>
      <c r="K72"/>
      <c r="L72"/>
    </row>
    <row r="73" spans="1:12" ht="15.75" customHeight="1" thickBot="1" x14ac:dyDescent="0.25">
      <c r="A73"/>
      <c r="B73" s="44" t="str">
        <f>IFERROR(VLOOKUP($C$1,BD!L69:Y2068,1,FALSE),"")</f>
        <v/>
      </c>
      <c r="C73" s="44" t="str">
        <f>IFERROR(VLOOKUP(B73,BD!L69:Y2068,3,FALSE),"")</f>
        <v/>
      </c>
      <c r="D73" s="44" t="str">
        <f>IFERROR(VLOOKUP(B73,BD!L69:Y2068,2,FALSE),"")</f>
        <v/>
      </c>
      <c r="E73" s="93" t="str">
        <f>IFERROR(VLOOKUP(B73,BD!L69:Y2068,4,FALSE),"")</f>
        <v/>
      </c>
      <c r="F73"/>
      <c r="G73"/>
      <c r="H73"/>
      <c r="I73"/>
      <c r="J73"/>
      <c r="K73"/>
      <c r="L73"/>
    </row>
    <row r="74" spans="1:12" ht="15.75" customHeight="1" thickBot="1" x14ac:dyDescent="0.25">
      <c r="A74"/>
      <c r="B74" s="44" t="str">
        <f>IFERROR(VLOOKUP($C$1,BD!L70:Y2069,1,FALSE),"")</f>
        <v/>
      </c>
      <c r="C74" s="44" t="str">
        <f>IFERROR(VLOOKUP(B74,BD!L70:Y2069,3,FALSE),"")</f>
        <v/>
      </c>
      <c r="D74" s="44" t="str">
        <f>IFERROR(VLOOKUP(B74,BD!L70:Y2069,2,FALSE),"")</f>
        <v/>
      </c>
      <c r="E74" s="93" t="str">
        <f>IFERROR(VLOOKUP(B74,BD!L70:Y2069,4,FALSE),"")</f>
        <v/>
      </c>
      <c r="F74"/>
      <c r="G74"/>
      <c r="H74"/>
      <c r="I74"/>
      <c r="J74"/>
      <c r="K74"/>
      <c r="L74"/>
    </row>
    <row r="75" spans="1:12" ht="15.75" customHeight="1" thickBot="1" x14ac:dyDescent="0.25">
      <c r="A75"/>
      <c r="B75" s="44" t="str">
        <f>IFERROR(VLOOKUP($C$1,BD!L71:Y2070,1,FALSE),"")</f>
        <v/>
      </c>
      <c r="C75" s="44" t="str">
        <f>IFERROR(VLOOKUP(B75,BD!L71:Y2070,3,FALSE),"")</f>
        <v/>
      </c>
      <c r="D75" s="44" t="str">
        <f>IFERROR(VLOOKUP(B75,BD!L71:Y2070,2,FALSE),"")</f>
        <v/>
      </c>
      <c r="E75" s="93" t="str">
        <f>IFERROR(VLOOKUP(B75,BD!L71:Y2070,4,FALSE),"")</f>
        <v/>
      </c>
      <c r="F75"/>
      <c r="G75"/>
      <c r="H75"/>
      <c r="I75"/>
      <c r="J75"/>
      <c r="K75"/>
      <c r="L75"/>
    </row>
    <row r="76" spans="1:12" ht="15.75" customHeight="1" thickBot="1" x14ac:dyDescent="0.25">
      <c r="A76"/>
      <c r="B76" s="44" t="str">
        <f>IFERROR(VLOOKUP($C$1,BD!L72:Y2071,1,FALSE),"")</f>
        <v/>
      </c>
      <c r="C76" s="44" t="str">
        <f>IFERROR(VLOOKUP(B76,BD!L72:Y2071,3,FALSE),"")</f>
        <v/>
      </c>
      <c r="D76" s="44" t="str">
        <f>IFERROR(VLOOKUP(B76,BD!L72:Y2071,2,FALSE),"")</f>
        <v/>
      </c>
      <c r="E76" s="93" t="str">
        <f>IFERROR(VLOOKUP(B76,BD!L72:Y2071,4,FALSE),"")</f>
        <v/>
      </c>
      <c r="F76"/>
      <c r="G76"/>
      <c r="H76"/>
      <c r="I76"/>
      <c r="J76"/>
      <c r="K76"/>
      <c r="L76"/>
    </row>
    <row r="77" spans="1:12" ht="15.75" customHeight="1" thickBot="1" x14ac:dyDescent="0.25">
      <c r="A77"/>
      <c r="B77" s="44" t="str">
        <f>IFERROR(VLOOKUP($C$1,BD!L73:Y2072,1,FALSE),"")</f>
        <v/>
      </c>
      <c r="C77" s="44" t="str">
        <f>IFERROR(VLOOKUP(B77,BD!L73:Y2072,3,FALSE),"")</f>
        <v/>
      </c>
      <c r="D77" s="44" t="str">
        <f>IFERROR(VLOOKUP(B77,BD!L73:Y2072,2,FALSE),"")</f>
        <v/>
      </c>
      <c r="E77" s="93" t="str">
        <f>IFERROR(VLOOKUP(B77,BD!L73:Y2072,4,FALSE),"")</f>
        <v/>
      </c>
      <c r="F77"/>
      <c r="G77"/>
      <c r="H77"/>
      <c r="I77"/>
      <c r="J77"/>
      <c r="K77"/>
      <c r="L77"/>
    </row>
    <row r="78" spans="1:12" ht="15.75" customHeight="1" thickBot="1" x14ac:dyDescent="0.25">
      <c r="A78"/>
      <c r="B78" s="44" t="str">
        <f>IFERROR(VLOOKUP($C$1,BD!L74:Y2073,1,FALSE),"")</f>
        <v/>
      </c>
      <c r="C78" s="44" t="str">
        <f>IFERROR(VLOOKUP(B78,BD!L74:Y2073,3,FALSE),"")</f>
        <v/>
      </c>
      <c r="D78" s="44" t="str">
        <f>IFERROR(VLOOKUP(B78,BD!L74:Y2073,2,FALSE),"")</f>
        <v/>
      </c>
      <c r="E78" s="93" t="str">
        <f>IFERROR(VLOOKUP(B78,BD!L74:Y2073,4,FALSE),"")</f>
        <v/>
      </c>
      <c r="F78"/>
      <c r="G78"/>
      <c r="H78"/>
      <c r="I78"/>
      <c r="J78"/>
      <c r="K78"/>
      <c r="L78"/>
    </row>
    <row r="79" spans="1:12" ht="15.75" customHeight="1" thickBot="1" x14ac:dyDescent="0.25">
      <c r="A79"/>
      <c r="B79" s="44" t="str">
        <f>IFERROR(VLOOKUP($C$1,BD!L75:Y2074,1,FALSE),"")</f>
        <v/>
      </c>
      <c r="C79" s="44" t="str">
        <f>IFERROR(VLOOKUP(B79,BD!L75:Y2074,3,FALSE),"")</f>
        <v/>
      </c>
      <c r="D79" s="44" t="str">
        <f>IFERROR(VLOOKUP(B79,BD!L75:Y2074,2,FALSE),"")</f>
        <v/>
      </c>
      <c r="E79" s="93" t="str">
        <f>IFERROR(VLOOKUP(B79,BD!L75:Y2074,4,FALSE),"")</f>
        <v/>
      </c>
      <c r="F79"/>
      <c r="G79"/>
      <c r="H79"/>
      <c r="I79"/>
      <c r="J79"/>
      <c r="K79"/>
      <c r="L79"/>
    </row>
    <row r="80" spans="1:12" ht="15.75" customHeight="1" thickBot="1" x14ac:dyDescent="0.25">
      <c r="A80"/>
      <c r="B80" s="44" t="str">
        <f>IFERROR(VLOOKUP($C$1,BD!L76:Y2075,1,FALSE),"")</f>
        <v/>
      </c>
      <c r="C80" s="44" t="str">
        <f>IFERROR(VLOOKUP(B80,BD!L76:Y2075,3,FALSE),"")</f>
        <v/>
      </c>
      <c r="D80" s="44" t="str">
        <f>IFERROR(VLOOKUP(B80,BD!L76:Y2075,2,FALSE),"")</f>
        <v/>
      </c>
      <c r="E80" s="93" t="str">
        <f>IFERROR(VLOOKUP(B80,BD!L76:Y2075,4,FALSE),"")</f>
        <v/>
      </c>
      <c r="F80"/>
      <c r="G80"/>
      <c r="H80"/>
      <c r="I80"/>
      <c r="J80"/>
      <c r="K80"/>
      <c r="L80"/>
    </row>
    <row r="81" spans="1:12" ht="15.75" customHeight="1" thickBot="1" x14ac:dyDescent="0.25">
      <c r="A81"/>
      <c r="B81" s="44" t="str">
        <f>IFERROR(VLOOKUP($C$1,BD!L77:Y2076,1,FALSE),"")</f>
        <v/>
      </c>
      <c r="C81" s="44" t="str">
        <f>IFERROR(VLOOKUP(B81,BD!L77:Y2076,3,FALSE),"")</f>
        <v/>
      </c>
      <c r="D81" s="44" t="str">
        <f>IFERROR(VLOOKUP(B81,BD!L77:Y2076,2,FALSE),"")</f>
        <v/>
      </c>
      <c r="E81" s="93" t="str">
        <f>IFERROR(VLOOKUP(B81,BD!L77:Y2076,4,FALSE),"")</f>
        <v/>
      </c>
      <c r="F81"/>
      <c r="G81"/>
      <c r="H81"/>
      <c r="I81"/>
      <c r="J81"/>
      <c r="K81"/>
      <c r="L81"/>
    </row>
    <row r="82" spans="1:12" ht="15.75" customHeight="1" thickBot="1" x14ac:dyDescent="0.25">
      <c r="A82"/>
      <c r="B82" s="44" t="str">
        <f>IFERROR(VLOOKUP($C$1,BD!L78:Y2077,1,FALSE),"")</f>
        <v/>
      </c>
      <c r="C82" s="44" t="str">
        <f>IFERROR(VLOOKUP(B82,BD!L78:Y2077,3,FALSE),"")</f>
        <v/>
      </c>
      <c r="D82" s="44" t="str">
        <f>IFERROR(VLOOKUP(B82,BD!L78:Y2077,2,FALSE),"")</f>
        <v/>
      </c>
      <c r="E82" s="93" t="str">
        <f>IFERROR(VLOOKUP(B82,BD!L78:Y2077,4,FALSE),"")</f>
        <v/>
      </c>
      <c r="F82"/>
      <c r="G82"/>
      <c r="H82"/>
      <c r="I82"/>
      <c r="J82"/>
      <c r="K82"/>
      <c r="L82"/>
    </row>
    <row r="83" spans="1:12" ht="15.75" customHeight="1" thickBot="1" x14ac:dyDescent="0.25">
      <c r="A83"/>
      <c r="B83" s="44" t="str">
        <f>IFERROR(VLOOKUP($C$1,BD!L79:Y2078,1,FALSE),"")</f>
        <v/>
      </c>
      <c r="C83" s="44" t="str">
        <f>IFERROR(VLOOKUP(B83,BD!L79:Y2078,3,FALSE),"")</f>
        <v/>
      </c>
      <c r="D83" s="44" t="str">
        <f>IFERROR(VLOOKUP(B83,BD!L79:Y2078,2,FALSE),"")</f>
        <v/>
      </c>
      <c r="E83" s="93" t="str">
        <f>IFERROR(VLOOKUP(B83,BD!L79:Y2078,4,FALSE),"")</f>
        <v/>
      </c>
      <c r="F83"/>
      <c r="G83"/>
      <c r="H83"/>
      <c r="I83"/>
      <c r="J83"/>
      <c r="K83"/>
      <c r="L83"/>
    </row>
    <row r="84" spans="1:12" ht="15.75" customHeight="1" thickBot="1" x14ac:dyDescent="0.25">
      <c r="A84"/>
      <c r="B84" s="44" t="str">
        <f>IFERROR(VLOOKUP($C$1,BD!L80:Y2079,1,FALSE),"")</f>
        <v/>
      </c>
      <c r="C84" s="44" t="str">
        <f>IFERROR(VLOOKUP(B84,BD!L80:Y2079,3,FALSE),"")</f>
        <v/>
      </c>
      <c r="D84" s="44" t="str">
        <f>IFERROR(VLOOKUP(B84,BD!L80:Y2079,2,FALSE),"")</f>
        <v/>
      </c>
      <c r="E84" s="93" t="str">
        <f>IFERROR(VLOOKUP(B84,BD!L80:Y2079,4,FALSE),"")</f>
        <v/>
      </c>
      <c r="F84"/>
      <c r="G84"/>
      <c r="H84"/>
      <c r="I84"/>
      <c r="J84"/>
      <c r="K84"/>
      <c r="L84"/>
    </row>
    <row r="85" spans="1:12" ht="15.75" customHeight="1" thickBot="1" x14ac:dyDescent="0.25">
      <c r="A85"/>
      <c r="B85" s="44" t="str">
        <f>IFERROR(VLOOKUP($C$1,BD!L81:Y2080,1,FALSE),"")</f>
        <v/>
      </c>
      <c r="C85" s="44" t="str">
        <f>IFERROR(VLOOKUP(B85,BD!L81:Y2080,3,FALSE),"")</f>
        <v/>
      </c>
      <c r="D85" s="44" t="str">
        <f>IFERROR(VLOOKUP(B85,BD!L81:Y2080,2,FALSE),"")</f>
        <v/>
      </c>
      <c r="E85" s="93" t="str">
        <f>IFERROR(VLOOKUP(B85,BD!L81:Y2080,4,FALSE),"")</f>
        <v/>
      </c>
      <c r="F85"/>
      <c r="G85"/>
      <c r="H85"/>
      <c r="I85"/>
      <c r="J85"/>
      <c r="K85"/>
      <c r="L85"/>
    </row>
    <row r="86" spans="1:12" ht="15.75" customHeight="1" thickBot="1" x14ac:dyDescent="0.25">
      <c r="A86"/>
      <c r="B86" s="44" t="str">
        <f>IFERROR(VLOOKUP($C$1,BD!L82:Y2081,1,FALSE),"")</f>
        <v/>
      </c>
      <c r="C86" s="44" t="str">
        <f>IFERROR(VLOOKUP(B86,BD!L82:Y2081,3,FALSE),"")</f>
        <v/>
      </c>
      <c r="D86" s="44" t="str">
        <f>IFERROR(VLOOKUP(B86,BD!L82:Y2081,2,FALSE),"")</f>
        <v/>
      </c>
      <c r="E86" s="93" t="str">
        <f>IFERROR(VLOOKUP(B86,BD!L82:Y2081,4,FALSE),"")</f>
        <v/>
      </c>
      <c r="F86"/>
      <c r="G86"/>
      <c r="H86"/>
      <c r="I86"/>
      <c r="J86"/>
      <c r="K86"/>
      <c r="L86"/>
    </row>
    <row r="87" spans="1:12" ht="15.75" customHeight="1" thickBot="1" x14ac:dyDescent="0.25">
      <c r="A87"/>
      <c r="B87" s="44" t="str">
        <f>IFERROR(VLOOKUP($C$1,BD!L83:Y2082,1,FALSE),"")</f>
        <v/>
      </c>
      <c r="C87" s="44" t="str">
        <f>IFERROR(VLOOKUP(B87,BD!L83:Y2082,3,FALSE),"")</f>
        <v/>
      </c>
      <c r="D87" s="44" t="str">
        <f>IFERROR(VLOOKUP(B87,BD!L83:Y2082,2,FALSE),"")</f>
        <v/>
      </c>
      <c r="E87" s="93" t="str">
        <f>IFERROR(VLOOKUP(B87,BD!L83:Y2082,4,FALSE),"")</f>
        <v/>
      </c>
      <c r="F87"/>
      <c r="G87"/>
      <c r="H87"/>
      <c r="I87"/>
      <c r="J87"/>
      <c r="K87"/>
      <c r="L87"/>
    </row>
    <row r="88" spans="1:12" ht="15.75" customHeight="1" thickBot="1" x14ac:dyDescent="0.25">
      <c r="A88"/>
      <c r="B88" s="44" t="str">
        <f>IFERROR(VLOOKUP($C$1,BD!L84:Y2083,1,FALSE),"")</f>
        <v/>
      </c>
      <c r="C88" s="44" t="str">
        <f>IFERROR(VLOOKUP(B88,BD!L84:Y2083,3,FALSE),"")</f>
        <v/>
      </c>
      <c r="D88" s="44" t="str">
        <f>IFERROR(VLOOKUP(B88,BD!L84:Y2083,2,FALSE),"")</f>
        <v/>
      </c>
      <c r="E88" s="93" t="str">
        <f>IFERROR(VLOOKUP(B88,BD!L84:Y2083,4,FALSE),"")</f>
        <v/>
      </c>
      <c r="F88"/>
      <c r="G88"/>
      <c r="H88"/>
      <c r="I88"/>
      <c r="J88"/>
      <c r="K88"/>
      <c r="L88"/>
    </row>
    <row r="89" spans="1:12" ht="15.75" customHeight="1" thickBot="1" x14ac:dyDescent="0.25">
      <c r="A89"/>
      <c r="B89" s="44" t="str">
        <f>IFERROR(VLOOKUP($C$1,BD!L85:Y2084,1,FALSE),"")</f>
        <v/>
      </c>
      <c r="C89" s="44" t="str">
        <f>IFERROR(VLOOKUP(B89,BD!L85:Y2084,3,FALSE),"")</f>
        <v/>
      </c>
      <c r="D89" s="44" t="str">
        <f>IFERROR(VLOOKUP(B89,BD!L85:Y2084,2,FALSE),"")</f>
        <v/>
      </c>
      <c r="E89" s="93" t="str">
        <f>IFERROR(VLOOKUP(B89,BD!L85:Y2084,4,FALSE),"")</f>
        <v/>
      </c>
      <c r="F89"/>
      <c r="G89"/>
      <c r="H89"/>
      <c r="I89"/>
      <c r="J89"/>
      <c r="K89"/>
      <c r="L89"/>
    </row>
    <row r="90" spans="1:12" ht="15.75" customHeight="1" thickBot="1" x14ac:dyDescent="0.25">
      <c r="A90"/>
      <c r="B90" s="44" t="str">
        <f>IFERROR(VLOOKUP($C$1,BD!L86:Y2085,1,FALSE),"")</f>
        <v/>
      </c>
      <c r="C90" s="44" t="str">
        <f>IFERROR(VLOOKUP(B90,BD!L86:Y2085,3,FALSE),"")</f>
        <v/>
      </c>
      <c r="D90" s="44" t="str">
        <f>IFERROR(VLOOKUP(B90,BD!L86:Y2085,2,FALSE),"")</f>
        <v/>
      </c>
      <c r="E90" s="93" t="str">
        <f>IFERROR(VLOOKUP(B90,BD!L86:Y2085,4,FALSE),"")</f>
        <v/>
      </c>
      <c r="F90"/>
      <c r="G90"/>
      <c r="H90"/>
      <c r="I90"/>
      <c r="J90"/>
      <c r="K90"/>
      <c r="L90"/>
    </row>
    <row r="91" spans="1:12" ht="15.75" customHeight="1" thickBot="1" x14ac:dyDescent="0.25">
      <c r="A91"/>
      <c r="B91" s="44" t="str">
        <f>IFERROR(VLOOKUP($C$1,BD!L87:Y2086,1,FALSE),"")</f>
        <v/>
      </c>
      <c r="C91" s="44" t="str">
        <f>IFERROR(VLOOKUP(B91,BD!L87:Y2086,3,FALSE),"")</f>
        <v/>
      </c>
      <c r="D91" s="44" t="str">
        <f>IFERROR(VLOOKUP(B91,BD!L87:Y2086,2,FALSE),"")</f>
        <v/>
      </c>
      <c r="E91" s="93" t="str">
        <f>IFERROR(VLOOKUP(B91,BD!L87:Y2086,4,FALSE),"")</f>
        <v/>
      </c>
      <c r="F91"/>
      <c r="G91"/>
      <c r="H91"/>
      <c r="I91"/>
      <c r="J91"/>
      <c r="K91"/>
      <c r="L91"/>
    </row>
    <row r="92" spans="1:12" ht="15.75" customHeight="1" thickBot="1" x14ac:dyDescent="0.25">
      <c r="A92"/>
      <c r="B92" s="44" t="str">
        <f>IFERROR(VLOOKUP($C$1,BD!L88:Y2087,1,FALSE),"")</f>
        <v/>
      </c>
      <c r="C92" s="44" t="str">
        <f>IFERROR(VLOOKUP(B92,BD!L88:Y2087,3,FALSE),"")</f>
        <v/>
      </c>
      <c r="D92" s="44" t="str">
        <f>IFERROR(VLOOKUP(B92,BD!L88:Y2087,2,FALSE),"")</f>
        <v/>
      </c>
      <c r="E92" s="93" t="str">
        <f>IFERROR(VLOOKUP(B92,BD!L88:Y2087,4,FALSE),"")</f>
        <v/>
      </c>
      <c r="F92"/>
      <c r="G92"/>
      <c r="H92"/>
      <c r="I92"/>
      <c r="J92"/>
      <c r="K92"/>
      <c r="L92"/>
    </row>
    <row r="93" spans="1:12" ht="15.75" customHeight="1" thickBot="1" x14ac:dyDescent="0.25">
      <c r="A93"/>
      <c r="B93" s="44" t="str">
        <f>IFERROR(VLOOKUP($C$1,BD!L89:Y2088,1,FALSE),"")</f>
        <v/>
      </c>
      <c r="C93" s="44" t="str">
        <f>IFERROR(VLOOKUP(B93,BD!L89:Y2088,3,FALSE),"")</f>
        <v/>
      </c>
      <c r="D93" s="44" t="str">
        <f>IFERROR(VLOOKUP(B93,BD!L89:Y2088,2,FALSE),"")</f>
        <v/>
      </c>
      <c r="E93" s="93" t="str">
        <f>IFERROR(VLOOKUP(B93,BD!L89:Y2088,4,FALSE),"")</f>
        <v/>
      </c>
      <c r="F93"/>
      <c r="G93"/>
      <c r="H93"/>
      <c r="I93"/>
      <c r="J93"/>
      <c r="K93"/>
      <c r="L93"/>
    </row>
    <row r="94" spans="1:12" ht="15.75" customHeight="1" thickBot="1" x14ac:dyDescent="0.25">
      <c r="A94"/>
      <c r="B94" s="44" t="str">
        <f>IFERROR(VLOOKUP($C$1,BD!L90:Y2089,1,FALSE),"")</f>
        <v/>
      </c>
      <c r="C94" s="44" t="str">
        <f>IFERROR(VLOOKUP(B94,BD!L90:Y2089,3,FALSE),"")</f>
        <v/>
      </c>
      <c r="D94" s="44" t="str">
        <f>IFERROR(VLOOKUP(B94,BD!L90:Y2089,2,FALSE),"")</f>
        <v/>
      </c>
      <c r="E94" s="93" t="str">
        <f>IFERROR(VLOOKUP(B94,BD!L90:Y2089,4,FALSE),"")</f>
        <v/>
      </c>
      <c r="F94"/>
      <c r="G94"/>
      <c r="H94"/>
      <c r="I94"/>
      <c r="J94"/>
      <c r="K94"/>
      <c r="L94"/>
    </row>
    <row r="95" spans="1:12" ht="15.75" customHeight="1" thickBot="1" x14ac:dyDescent="0.25">
      <c r="A95"/>
      <c r="B95" s="44" t="str">
        <f>IFERROR(VLOOKUP($C$1,BD!L91:Y2090,1,FALSE),"")</f>
        <v/>
      </c>
      <c r="C95" s="44" t="str">
        <f>IFERROR(VLOOKUP(B95,BD!L91:Y2090,3,FALSE),"")</f>
        <v/>
      </c>
      <c r="D95" s="44" t="str">
        <f>IFERROR(VLOOKUP(B95,BD!L91:Y2090,2,FALSE),"")</f>
        <v/>
      </c>
      <c r="E95" s="93" t="str">
        <f>IFERROR(VLOOKUP(B95,BD!L91:Y2090,4,FALSE),"")</f>
        <v/>
      </c>
      <c r="F95"/>
      <c r="G95"/>
      <c r="H95"/>
      <c r="I95"/>
      <c r="J95"/>
      <c r="K95"/>
      <c r="L95"/>
    </row>
    <row r="96" spans="1:12" ht="15.75" customHeight="1" thickBot="1" x14ac:dyDescent="0.25">
      <c r="A96"/>
      <c r="B96" s="44" t="str">
        <f>IFERROR(VLOOKUP($C$1,BD!L92:Y2091,1,FALSE),"")</f>
        <v/>
      </c>
      <c r="C96" s="44" t="str">
        <f>IFERROR(VLOOKUP(B96,BD!L92:Y2091,3,FALSE),"")</f>
        <v/>
      </c>
      <c r="D96" s="44" t="str">
        <f>IFERROR(VLOOKUP(B96,BD!L92:Y2091,2,FALSE),"")</f>
        <v/>
      </c>
      <c r="E96" s="93" t="str">
        <f>IFERROR(VLOOKUP(B96,BD!L92:Y2091,4,FALSE),"")</f>
        <v/>
      </c>
      <c r="F96"/>
      <c r="G96"/>
      <c r="H96"/>
      <c r="I96"/>
      <c r="J96"/>
      <c r="K96"/>
      <c r="L96"/>
    </row>
    <row r="97" spans="1:12" ht="15.75" customHeight="1" thickBot="1" x14ac:dyDescent="0.25">
      <c r="A97"/>
      <c r="B97" s="44" t="str">
        <f>IFERROR(VLOOKUP($C$1,BD!L93:Y2092,1,FALSE),"")</f>
        <v/>
      </c>
      <c r="C97" s="44" t="str">
        <f>IFERROR(VLOOKUP(B97,BD!L93:Y2092,3,FALSE),"")</f>
        <v/>
      </c>
      <c r="D97" s="44" t="str">
        <f>IFERROR(VLOOKUP(B97,BD!L93:Y2092,2,FALSE),"")</f>
        <v/>
      </c>
      <c r="E97" s="93" t="str">
        <f>IFERROR(VLOOKUP(B97,BD!L93:Y2092,4,FALSE),"")</f>
        <v/>
      </c>
      <c r="F97"/>
      <c r="G97"/>
      <c r="H97"/>
      <c r="I97"/>
      <c r="J97"/>
      <c r="K97"/>
      <c r="L97"/>
    </row>
    <row r="98" spans="1:12" ht="15.75" customHeight="1" thickBot="1" x14ac:dyDescent="0.25">
      <c r="A98"/>
      <c r="B98" s="44" t="str">
        <f>IFERROR(VLOOKUP($C$1,BD!L94:Y2093,1,FALSE),"")</f>
        <v/>
      </c>
      <c r="C98" s="44" t="str">
        <f>IFERROR(VLOOKUP(B98,BD!L94:Y2093,3,FALSE),"")</f>
        <v/>
      </c>
      <c r="D98" s="44" t="str">
        <f>IFERROR(VLOOKUP(B98,BD!L94:Y2093,2,FALSE),"")</f>
        <v/>
      </c>
      <c r="E98" s="93" t="str">
        <f>IFERROR(VLOOKUP(B98,BD!L94:Y2093,4,FALSE),"")</f>
        <v/>
      </c>
      <c r="F98"/>
      <c r="G98"/>
      <c r="H98"/>
      <c r="I98"/>
      <c r="J98"/>
      <c r="K98"/>
      <c r="L98"/>
    </row>
    <row r="99" spans="1:12" ht="15.75" customHeight="1" thickBot="1" x14ac:dyDescent="0.25">
      <c r="A99"/>
      <c r="B99" s="44" t="str">
        <f>IFERROR(VLOOKUP($C$1,BD!L95:Y2094,1,FALSE),"")</f>
        <v/>
      </c>
      <c r="C99" s="44" t="str">
        <f>IFERROR(VLOOKUP(B99,BD!L95:Y2094,3,FALSE),"")</f>
        <v/>
      </c>
      <c r="D99" s="44" t="str">
        <f>IFERROR(VLOOKUP(B99,BD!L95:Y2094,2,FALSE),"")</f>
        <v/>
      </c>
      <c r="E99" s="93" t="str">
        <f>IFERROR(VLOOKUP(B99,BD!L95:Y2094,4,FALSE),"")</f>
        <v/>
      </c>
      <c r="F99"/>
      <c r="G99"/>
      <c r="H99"/>
      <c r="I99"/>
      <c r="J99"/>
      <c r="K99"/>
      <c r="L99"/>
    </row>
    <row r="100" spans="1:12" ht="15.75" customHeight="1" thickBot="1" x14ac:dyDescent="0.25">
      <c r="A100"/>
      <c r="B100" s="44" t="str">
        <f>IFERROR(VLOOKUP($C$1,BD!L96:Y2095,1,FALSE),"")</f>
        <v/>
      </c>
      <c r="C100" s="44" t="str">
        <f>IFERROR(VLOOKUP(B100,BD!L96:Y2095,3,FALSE),"")</f>
        <v/>
      </c>
      <c r="D100" s="44" t="str">
        <f>IFERROR(VLOOKUP(B100,BD!L96:Y2095,2,FALSE),"")</f>
        <v/>
      </c>
      <c r="E100" s="93" t="str">
        <f>IFERROR(VLOOKUP(B100,BD!L96:Y2095,4,FALSE),"")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25">
      <c r="A101"/>
      <c r="B101" s="44" t="str">
        <f>IFERROR(VLOOKUP($C$1,BD!L97:Y2096,1,FALSE),"")</f>
        <v/>
      </c>
      <c r="C101" s="44" t="str">
        <f>IFERROR(VLOOKUP(B101,BD!L97:Y2096,3,FALSE),"")</f>
        <v/>
      </c>
      <c r="D101" s="44" t="str">
        <f>IFERROR(VLOOKUP(B101,BD!L97:Y2096,2,FALSE),"")</f>
        <v/>
      </c>
      <c r="E101" s="93" t="str">
        <f>IFERROR(VLOOKUP(B101,BD!L97:Y2096,4,FALSE),"")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25">
      <c r="A102"/>
      <c r="B102" s="44" t="str">
        <f>IFERROR(VLOOKUP($C$1,BD!L98:Y2097,1,FALSE),"")</f>
        <v/>
      </c>
      <c r="C102" s="44" t="str">
        <f>IFERROR(VLOOKUP(B102,BD!L98:Y2097,3,FALSE),"")</f>
        <v/>
      </c>
      <c r="D102" s="44" t="str">
        <f>IFERROR(VLOOKUP(B102,BD!L98:Y2097,2,FALSE),"")</f>
        <v/>
      </c>
      <c r="E102" s="93" t="str">
        <f>IFERROR(VLOOKUP(B102,BD!L98:Y2097,4,FALSE),"")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25">
      <c r="A103"/>
      <c r="B103" s="44" t="str">
        <f>IFERROR(VLOOKUP($C$1,BD!L99:Y2098,1,FALSE),"")</f>
        <v/>
      </c>
      <c r="C103" s="44" t="str">
        <f>IFERROR(VLOOKUP(B103,BD!L99:Y2098,3,FALSE),"")</f>
        <v/>
      </c>
      <c r="D103" s="44" t="str">
        <f>IFERROR(VLOOKUP(B103,BD!L99:Y2098,2,FALSE),"")</f>
        <v/>
      </c>
      <c r="E103" s="93" t="str">
        <f>IFERROR(VLOOKUP(B103,BD!L99:Y2098,4,FALSE),"")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25">
      <c r="A104"/>
      <c r="B104" s="44" t="str">
        <f>IFERROR(VLOOKUP($C$1,BD!L100:Y2099,1,FALSE),"")</f>
        <v/>
      </c>
      <c r="C104" s="44" t="str">
        <f>IFERROR(VLOOKUP(B104,BD!L100:Y2099,3,FALSE),"")</f>
        <v/>
      </c>
      <c r="D104" s="44" t="str">
        <f>IFERROR(VLOOKUP(B104,BD!L100:Y2099,2,FALSE),"")</f>
        <v/>
      </c>
      <c r="E104" s="93" t="str">
        <f>IFERROR(VLOOKUP(B104,BD!L100:Y2099,4,FALSE),"")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25">
      <c r="A105"/>
      <c r="B105" s="44" t="str">
        <f>IFERROR(VLOOKUP($C$1,BD!L101:Y2100,1,FALSE),"")</f>
        <v/>
      </c>
      <c r="C105" s="44" t="str">
        <f>IFERROR(VLOOKUP(B105,BD!L101:Y2100,3,FALSE),"")</f>
        <v/>
      </c>
      <c r="D105" s="44" t="str">
        <f>IFERROR(VLOOKUP(B105,BD!L101:Y2100,2,FALSE),"")</f>
        <v/>
      </c>
      <c r="E105" s="93" t="str">
        <f>IFERROR(VLOOKUP(B105,BD!L101:Y2100,4,FALSE),"")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25">
      <c r="A106"/>
      <c r="B106" s="44" t="str">
        <f>IFERROR(VLOOKUP($C$1,BD!L102:Y2101,1,FALSE),"")</f>
        <v/>
      </c>
      <c r="C106" s="44" t="str">
        <f>IFERROR(VLOOKUP(B106,BD!L102:Y2101,3,FALSE),"")</f>
        <v/>
      </c>
      <c r="D106" s="44" t="str">
        <f>IFERROR(VLOOKUP(B106,BD!L102:Y2101,2,FALSE),"")</f>
        <v/>
      </c>
      <c r="E106" s="93" t="str">
        <f>IFERROR(VLOOKUP(B106,BD!L102:Y2101,4,FALSE),"")</f>
        <v/>
      </c>
      <c r="F106"/>
      <c r="G106"/>
      <c r="H106"/>
      <c r="I106"/>
      <c r="J106"/>
      <c r="K106"/>
      <c r="L106"/>
    </row>
    <row r="107" spans="1:12" ht="15.75" customHeight="1" thickBot="1" x14ac:dyDescent="0.25">
      <c r="A107"/>
      <c r="B107" s="44" t="str">
        <f>IFERROR(VLOOKUP($C$1,BD!L103:Y2102,1,FALSE),"")</f>
        <v/>
      </c>
      <c r="C107" s="44" t="str">
        <f>IFERROR(VLOOKUP(B107,BD!L103:Y2102,3,FALSE),"")</f>
        <v/>
      </c>
      <c r="D107" s="44" t="str">
        <f>IFERROR(VLOOKUP(B107,BD!L103:Y2102,2,FALSE),"")</f>
        <v/>
      </c>
      <c r="E107" s="93" t="str">
        <f>IFERROR(VLOOKUP(B107,BD!L103:Y2102,4,FALSE),"")</f>
        <v/>
      </c>
      <c r="F107"/>
      <c r="G107"/>
      <c r="H107"/>
      <c r="I107"/>
      <c r="J107"/>
      <c r="K107"/>
      <c r="L107"/>
    </row>
    <row r="108" spans="1:12" ht="15.75" customHeight="1" thickBot="1" x14ac:dyDescent="0.25">
      <c r="A108"/>
      <c r="B108" s="44" t="str">
        <f>IFERROR(VLOOKUP($C$1,BD!L104:Y2103,1,FALSE),"")</f>
        <v/>
      </c>
      <c r="C108" s="44" t="str">
        <f>IFERROR(VLOOKUP(B108,BD!L104:Y2103,3,FALSE),"")</f>
        <v/>
      </c>
      <c r="D108" s="44" t="str">
        <f>IFERROR(VLOOKUP(B108,BD!L104:Y2103,2,FALSE),"")</f>
        <v/>
      </c>
      <c r="E108" s="93" t="str">
        <f>IFERROR(VLOOKUP(B108,BD!L104:Y2103,4,FALSE),"")</f>
        <v/>
      </c>
      <c r="F108"/>
      <c r="G108"/>
      <c r="H108"/>
      <c r="I108"/>
      <c r="J108"/>
      <c r="K108"/>
      <c r="L108"/>
    </row>
    <row r="109" spans="1:12" ht="15.75" customHeight="1" thickBot="1" x14ac:dyDescent="0.25">
      <c r="A109"/>
      <c r="B109" s="44" t="str">
        <f>IFERROR(VLOOKUP($C$1,BD!L105:Y2104,1,FALSE),"")</f>
        <v/>
      </c>
      <c r="C109" s="44" t="str">
        <f>IFERROR(VLOOKUP(B109,BD!L105:Y2104,3,FALSE),"")</f>
        <v/>
      </c>
      <c r="D109" s="44" t="str">
        <f>IFERROR(VLOOKUP(B109,BD!L105:Y2104,2,FALSE),"")</f>
        <v/>
      </c>
      <c r="E109" s="93" t="str">
        <f>IFERROR(VLOOKUP(B109,BD!L105:Y2104,4,FALSE),"")</f>
        <v/>
      </c>
      <c r="F109"/>
      <c r="G109"/>
      <c r="H109"/>
      <c r="I109"/>
      <c r="J109"/>
      <c r="K109"/>
      <c r="L109"/>
    </row>
    <row r="110" spans="1:12" ht="15.75" customHeight="1" thickBot="1" x14ac:dyDescent="0.25">
      <c r="A110"/>
      <c r="B110" s="44" t="str">
        <f>IFERROR(VLOOKUP($C$1,BD!L106:Y2105,1,FALSE),"")</f>
        <v/>
      </c>
      <c r="C110" s="44" t="str">
        <f>IFERROR(VLOOKUP(B110,BD!L106:Y2105,3,FALSE),"")</f>
        <v/>
      </c>
      <c r="D110" s="44" t="str">
        <f>IFERROR(VLOOKUP(B110,BD!L106:Y2105,2,FALSE),"")</f>
        <v/>
      </c>
      <c r="E110" s="93" t="str">
        <f>IFERROR(VLOOKUP(B110,BD!L106:Y2105,4,FALSE),"")</f>
        <v/>
      </c>
      <c r="F110"/>
      <c r="G110"/>
      <c r="H110"/>
      <c r="I110"/>
      <c r="J110"/>
      <c r="K110"/>
      <c r="L110"/>
    </row>
    <row r="111" spans="1:12" ht="15.75" customHeight="1" thickBot="1" x14ac:dyDescent="0.25">
      <c r="A111"/>
      <c r="B111" s="44" t="str">
        <f>IFERROR(VLOOKUP($C$1,BD!L107:Y2106,1,FALSE),"")</f>
        <v/>
      </c>
      <c r="C111" s="44" t="str">
        <f>IFERROR(VLOOKUP(B111,BD!L107:Y2106,3,FALSE),"")</f>
        <v/>
      </c>
      <c r="D111" s="44" t="str">
        <f>IFERROR(VLOOKUP(B111,BD!L107:Y2106,2,FALSE),"")</f>
        <v/>
      </c>
      <c r="E111" s="93" t="str">
        <f>IFERROR(VLOOKUP(B111,BD!L107:Y2106,4,FALSE),"")</f>
        <v/>
      </c>
      <c r="F111"/>
      <c r="G111"/>
      <c r="H111"/>
      <c r="I111"/>
      <c r="J111"/>
      <c r="K111"/>
      <c r="L111"/>
    </row>
    <row r="112" spans="1:12" ht="15.75" customHeight="1" thickBot="1" x14ac:dyDescent="0.25">
      <c r="A112"/>
      <c r="B112" s="44" t="str">
        <f>IFERROR(VLOOKUP($C$1,BD!L108:Y2107,1,FALSE),"")</f>
        <v/>
      </c>
      <c r="C112" s="44" t="str">
        <f>IFERROR(VLOOKUP(B112,BD!L108:Y2107,3,FALSE),"")</f>
        <v/>
      </c>
      <c r="D112" s="44" t="str">
        <f>IFERROR(VLOOKUP(B112,BD!L108:Y2107,2,FALSE),"")</f>
        <v/>
      </c>
      <c r="E112" s="93" t="str">
        <f>IFERROR(VLOOKUP(B112,BD!L108:Y2107,4,FALSE),"")</f>
        <v/>
      </c>
      <c r="F112"/>
      <c r="G112"/>
      <c r="H112"/>
      <c r="I112"/>
      <c r="J112"/>
      <c r="K112"/>
      <c r="L112"/>
    </row>
    <row r="113" spans="1:12" ht="15.75" customHeight="1" thickBot="1" x14ac:dyDescent="0.25">
      <c r="A113"/>
      <c r="B113" s="44" t="str">
        <f>IFERROR(VLOOKUP($C$1,BD!L109:Y2108,1,FALSE),"")</f>
        <v/>
      </c>
      <c r="C113" s="44" t="str">
        <f>IFERROR(VLOOKUP(B113,BD!L109:Y2108,3,FALSE),"")</f>
        <v/>
      </c>
      <c r="D113" s="44" t="str">
        <f>IFERROR(VLOOKUP(B113,BD!L109:Y2108,2,FALSE),"")</f>
        <v/>
      </c>
      <c r="E113" s="93" t="str">
        <f>IFERROR(VLOOKUP(B113,BD!L109:Y2108,4,FALSE),"")</f>
        <v/>
      </c>
      <c r="F113"/>
      <c r="G113"/>
      <c r="H113"/>
      <c r="I113"/>
      <c r="J113"/>
      <c r="K113"/>
      <c r="L113"/>
    </row>
    <row r="114" spans="1:12" ht="15.75" customHeight="1" thickBot="1" x14ac:dyDescent="0.25">
      <c r="A114"/>
      <c r="B114" s="44" t="str">
        <f>IFERROR(VLOOKUP($C$1,BD!L110:Y2109,1,FALSE),"")</f>
        <v/>
      </c>
      <c r="C114" s="44" t="str">
        <f>IFERROR(VLOOKUP(B114,BD!L110:Y2109,3,FALSE),"")</f>
        <v/>
      </c>
      <c r="D114" s="44" t="str">
        <f>IFERROR(VLOOKUP(B114,BD!L110:Y2109,2,FALSE),"")</f>
        <v/>
      </c>
      <c r="E114" s="93" t="str">
        <f>IFERROR(VLOOKUP(B114,BD!L110:Y2109,4,FALSE),"")</f>
        <v/>
      </c>
      <c r="F114"/>
      <c r="G114"/>
      <c r="H114"/>
      <c r="I114"/>
      <c r="J114"/>
      <c r="K114"/>
      <c r="L114"/>
    </row>
    <row r="115" spans="1:12" ht="15.75" customHeight="1" thickBot="1" x14ac:dyDescent="0.25">
      <c r="A115"/>
      <c r="B115" s="44" t="str">
        <f>IFERROR(VLOOKUP($C$1,BD!L111:Y2110,1,FALSE),"")</f>
        <v/>
      </c>
      <c r="C115" s="44" t="str">
        <f>IFERROR(VLOOKUP(B115,BD!L111:Y2110,3,FALSE),"")</f>
        <v/>
      </c>
      <c r="D115" s="44" t="str">
        <f>IFERROR(VLOOKUP(B115,BD!L111:Y2110,2,FALSE),"")</f>
        <v/>
      </c>
      <c r="E115" s="93" t="str">
        <f>IFERROR(VLOOKUP(B115,BD!L111:Y2110,4,FALSE),"")</f>
        <v/>
      </c>
      <c r="F115"/>
      <c r="G115"/>
      <c r="H115"/>
      <c r="I115"/>
      <c r="J115"/>
      <c r="K115"/>
      <c r="L115"/>
    </row>
    <row r="116" spans="1:12" ht="15.75" customHeight="1" thickBot="1" x14ac:dyDescent="0.25">
      <c r="A116"/>
      <c r="B116" s="44" t="str">
        <f>IFERROR(VLOOKUP($C$1,BD!L112:Y2111,1,FALSE),"")</f>
        <v/>
      </c>
      <c r="C116" s="44" t="str">
        <f>IFERROR(VLOOKUP(B116,BD!L112:Y2111,3,FALSE),"")</f>
        <v/>
      </c>
      <c r="D116" s="44" t="str">
        <f>IFERROR(VLOOKUP(B116,BD!L112:Y2111,2,FALSE),"")</f>
        <v/>
      </c>
      <c r="E116" s="93" t="str">
        <f>IFERROR(VLOOKUP(B116,BD!L112:Y2111,4,FALSE),"")</f>
        <v/>
      </c>
      <c r="F116"/>
      <c r="G116"/>
      <c r="H116"/>
      <c r="I116"/>
      <c r="J116"/>
      <c r="K116"/>
      <c r="L116"/>
    </row>
    <row r="117" spans="1:12" ht="15.75" customHeight="1" thickBot="1" x14ac:dyDescent="0.25">
      <c r="A117"/>
      <c r="B117" s="44" t="str">
        <f>IFERROR(VLOOKUP($C$1,BD!L113:Y2112,1,FALSE),"")</f>
        <v/>
      </c>
      <c r="C117" s="44" t="str">
        <f>IFERROR(VLOOKUP(B117,BD!L113:Y2112,3,FALSE),"")</f>
        <v/>
      </c>
      <c r="D117" s="44" t="str">
        <f>IFERROR(VLOOKUP(B117,BD!L113:Y2112,2,FALSE),"")</f>
        <v/>
      </c>
      <c r="E117" s="93" t="str">
        <f>IFERROR(VLOOKUP(B117,BD!L113:Y2112,4,FALSE),"")</f>
        <v/>
      </c>
      <c r="F117"/>
      <c r="G117"/>
      <c r="H117"/>
      <c r="I117"/>
      <c r="J117"/>
      <c r="K117"/>
      <c r="L117"/>
    </row>
    <row r="118" spans="1:12" ht="15.75" customHeight="1" thickBot="1" x14ac:dyDescent="0.25">
      <c r="A118"/>
      <c r="B118" s="44" t="str">
        <f>IFERROR(VLOOKUP($C$1,BD!L114:Y2113,1,FALSE),"")</f>
        <v/>
      </c>
      <c r="C118" s="44" t="str">
        <f>IFERROR(VLOOKUP(B118,BD!L114:Y2113,3,FALSE),"")</f>
        <v/>
      </c>
      <c r="D118" s="44" t="str">
        <f>IFERROR(VLOOKUP(B118,BD!L114:Y2113,2,FALSE),"")</f>
        <v/>
      </c>
      <c r="E118" s="93" t="str">
        <f>IFERROR(VLOOKUP(B118,BD!L114:Y2113,4,FALSE),"")</f>
        <v/>
      </c>
      <c r="F118"/>
      <c r="G118"/>
      <c r="H118"/>
      <c r="I118"/>
      <c r="J118"/>
      <c r="K118"/>
      <c r="L118"/>
    </row>
    <row r="119" spans="1:12" ht="15.75" customHeight="1" thickBot="1" x14ac:dyDescent="0.25">
      <c r="A119"/>
      <c r="B119" s="44" t="str">
        <f>IFERROR(VLOOKUP($C$1,BD!L115:Y2114,1,FALSE),"")</f>
        <v/>
      </c>
      <c r="C119" s="44" t="str">
        <f>IFERROR(VLOOKUP(B119,BD!L115:Y2114,3,FALSE),"")</f>
        <v/>
      </c>
      <c r="D119" s="44" t="str">
        <f>IFERROR(VLOOKUP(B119,BD!L115:Y2114,2,FALSE),"")</f>
        <v/>
      </c>
      <c r="E119" s="93" t="str">
        <f>IFERROR(VLOOKUP(B119,BD!L115:Y2114,4,FALSE),"")</f>
        <v/>
      </c>
      <c r="F119"/>
      <c r="G119"/>
      <c r="H119"/>
      <c r="I119"/>
      <c r="J119"/>
      <c r="K119"/>
      <c r="L119"/>
    </row>
    <row r="120" spans="1:12" ht="15.75" customHeight="1" thickBot="1" x14ac:dyDescent="0.25">
      <c r="A120"/>
      <c r="B120" s="44" t="str">
        <f>IFERROR(VLOOKUP($C$1,BD!L116:Y2115,1,FALSE),"")</f>
        <v/>
      </c>
      <c r="C120" s="44" t="str">
        <f>IFERROR(VLOOKUP(B120,BD!L116:Y2115,3,FALSE),"")</f>
        <v/>
      </c>
      <c r="D120" s="44" t="str">
        <f>IFERROR(VLOOKUP(B120,BD!L116:Y2115,2,FALSE),"")</f>
        <v/>
      </c>
      <c r="E120" s="93" t="str">
        <f>IFERROR(VLOOKUP(B120,BD!L116:Y2115,4,FALSE),"")</f>
        <v/>
      </c>
      <c r="F120"/>
      <c r="G120"/>
      <c r="H120"/>
      <c r="I120"/>
      <c r="J120"/>
      <c r="K120"/>
      <c r="L120"/>
    </row>
    <row r="121" spans="1:12" ht="15.75" customHeight="1" thickBot="1" x14ac:dyDescent="0.25">
      <c r="A121"/>
      <c r="B121" s="44" t="str">
        <f>IFERROR(VLOOKUP($C$1,BD!L117:Y2116,1,FALSE),"")</f>
        <v/>
      </c>
      <c r="C121" s="44" t="str">
        <f>IFERROR(VLOOKUP(B121,BD!L117:Y2116,3,FALSE),"")</f>
        <v/>
      </c>
      <c r="D121" s="44" t="str">
        <f>IFERROR(VLOOKUP(B121,BD!L117:Y2116,2,FALSE),"")</f>
        <v/>
      </c>
      <c r="E121" s="93" t="str">
        <f>IFERROR(VLOOKUP(B121,BD!L117:Y2116,4,FALSE),"")</f>
        <v/>
      </c>
      <c r="F121"/>
      <c r="G121"/>
      <c r="H121"/>
      <c r="I121"/>
      <c r="J121"/>
      <c r="K121"/>
      <c r="L121"/>
    </row>
    <row r="122" spans="1:12" ht="15.75" customHeight="1" thickBot="1" x14ac:dyDescent="0.25">
      <c r="A122"/>
      <c r="B122" s="44" t="str">
        <f>IFERROR(VLOOKUP($C$1,BD!L118:Y2117,1,FALSE),"")</f>
        <v/>
      </c>
      <c r="C122" s="44" t="str">
        <f>IFERROR(VLOOKUP(B122,BD!L118:Y2117,3,FALSE),"")</f>
        <v/>
      </c>
      <c r="D122" s="44" t="str">
        <f>IFERROR(VLOOKUP(B122,BD!L118:Y2117,2,FALSE),"")</f>
        <v/>
      </c>
      <c r="E122" s="93" t="str">
        <f>IFERROR(VLOOKUP(B122,BD!L118:Y2117,4,FALSE),"")</f>
        <v/>
      </c>
      <c r="F122"/>
      <c r="G122"/>
      <c r="H122"/>
      <c r="I122"/>
      <c r="J122"/>
      <c r="K122"/>
      <c r="L122"/>
    </row>
    <row r="123" spans="1:12" ht="15.75" customHeight="1" thickBot="1" x14ac:dyDescent="0.25">
      <c r="A123"/>
      <c r="B123" s="44" t="str">
        <f>IFERROR(VLOOKUP($C$1,BD!L119:Y2118,1,FALSE),"")</f>
        <v/>
      </c>
      <c r="C123" s="44" t="str">
        <f>IFERROR(VLOOKUP(B123,BD!L119:Y2118,3,FALSE),"")</f>
        <v/>
      </c>
      <c r="D123" s="44" t="str">
        <f>IFERROR(VLOOKUP(B123,BD!L119:Y2118,2,FALSE),"")</f>
        <v/>
      </c>
      <c r="E123" s="93" t="str">
        <f>IFERROR(VLOOKUP(B123,BD!L119:Y2118,4,FALSE),"")</f>
        <v/>
      </c>
      <c r="F123"/>
      <c r="G123"/>
      <c r="H123"/>
      <c r="I123"/>
      <c r="J123"/>
      <c r="K123"/>
      <c r="L123"/>
    </row>
    <row r="124" spans="1:12" ht="15.75" customHeight="1" thickBot="1" x14ac:dyDescent="0.25">
      <c r="A124"/>
      <c r="B124" s="44" t="str">
        <f>IFERROR(VLOOKUP($C$1,BD!L120:Y2119,1,FALSE),"")</f>
        <v/>
      </c>
      <c r="C124" s="44" t="str">
        <f>IFERROR(VLOOKUP(B124,BD!L120:Y2119,3,FALSE),"")</f>
        <v/>
      </c>
      <c r="D124" s="44" t="str">
        <f>IFERROR(VLOOKUP(B124,BD!L120:Y2119,2,FALSE),"")</f>
        <v/>
      </c>
      <c r="E124" s="93" t="str">
        <f>IFERROR(VLOOKUP(B124,BD!L120:Y2119,4,FALSE),"")</f>
        <v/>
      </c>
      <c r="F124"/>
      <c r="G124"/>
      <c r="H124"/>
      <c r="I124"/>
      <c r="J124"/>
      <c r="K124"/>
      <c r="L124"/>
    </row>
    <row r="125" spans="1:12" ht="15.75" customHeight="1" thickBot="1" x14ac:dyDescent="0.25">
      <c r="A125"/>
      <c r="B125" s="44" t="str">
        <f>IFERROR(VLOOKUP($C$1,BD!L121:Y2120,1,FALSE),"")</f>
        <v/>
      </c>
      <c r="C125" s="44" t="str">
        <f>IFERROR(VLOOKUP(B125,BD!L121:Y2120,3,FALSE),"")</f>
        <v/>
      </c>
      <c r="D125" s="44" t="str">
        <f>IFERROR(VLOOKUP(B125,BD!L121:Y2120,2,FALSE),"")</f>
        <v/>
      </c>
      <c r="E125" s="93" t="str">
        <f>IFERROR(VLOOKUP(B125,BD!L121:Y2120,4,FALSE),"")</f>
        <v/>
      </c>
      <c r="F125"/>
      <c r="G125"/>
      <c r="H125"/>
      <c r="I125"/>
      <c r="J125"/>
      <c r="K125"/>
      <c r="L125"/>
    </row>
    <row r="126" spans="1:12" ht="15.75" customHeight="1" thickBot="1" x14ac:dyDescent="0.25">
      <c r="A126"/>
      <c r="B126" s="44" t="str">
        <f>IFERROR(VLOOKUP($C$1,BD!L122:Y2121,1,FALSE),"")</f>
        <v/>
      </c>
      <c r="C126" s="44" t="str">
        <f>IFERROR(VLOOKUP(B126,BD!L122:Y2121,3,FALSE),"")</f>
        <v/>
      </c>
      <c r="D126" s="44" t="str">
        <f>IFERROR(VLOOKUP(B126,BD!L122:Y2121,2,FALSE),"")</f>
        <v/>
      </c>
      <c r="E126" s="93" t="str">
        <f>IFERROR(VLOOKUP(B126,BD!L122:Y2121,4,FALSE),"")</f>
        <v/>
      </c>
      <c r="F126"/>
      <c r="G126"/>
      <c r="H126"/>
      <c r="I126"/>
      <c r="J126"/>
      <c r="K126"/>
      <c r="L126"/>
    </row>
    <row r="127" spans="1:12" ht="15.75" customHeight="1" thickBot="1" x14ac:dyDescent="0.25">
      <c r="A127"/>
      <c r="B127" s="44" t="str">
        <f>IFERROR(VLOOKUP($C$1,BD!L123:Y2122,1,FALSE),"")</f>
        <v/>
      </c>
      <c r="C127" s="44" t="str">
        <f>IFERROR(VLOOKUP(B127,BD!L123:Y2122,3,FALSE),"")</f>
        <v/>
      </c>
      <c r="D127" s="44" t="str">
        <f>IFERROR(VLOOKUP(B127,BD!L123:Y2122,2,FALSE),"")</f>
        <v/>
      </c>
      <c r="E127" s="93" t="str">
        <f>IFERROR(VLOOKUP(B127,BD!L123:Y2122,4,FALSE),"")</f>
        <v/>
      </c>
      <c r="F127"/>
      <c r="G127"/>
      <c r="H127"/>
      <c r="I127"/>
      <c r="J127"/>
      <c r="K127"/>
      <c r="L127"/>
    </row>
    <row r="128" spans="1:12" ht="15.75" customHeight="1" thickBot="1" x14ac:dyDescent="0.25">
      <c r="A128"/>
      <c r="B128" s="44" t="str">
        <f>IFERROR(VLOOKUP($C$1,BD!L124:Y2123,1,FALSE),"")</f>
        <v/>
      </c>
      <c r="C128" s="44" t="str">
        <f>IFERROR(VLOOKUP(B128,BD!L124:Y2123,3,FALSE),"")</f>
        <v/>
      </c>
      <c r="D128" s="44" t="str">
        <f>IFERROR(VLOOKUP(B128,BD!L124:Y2123,2,FALSE),"")</f>
        <v/>
      </c>
      <c r="E128" s="93" t="str">
        <f>IFERROR(VLOOKUP(B128,BD!L124:Y2123,4,FALSE),"")</f>
        <v/>
      </c>
      <c r="F128"/>
      <c r="G128"/>
      <c r="H128"/>
      <c r="I128"/>
      <c r="J128"/>
      <c r="K128"/>
      <c r="L128"/>
    </row>
    <row r="129" spans="1:12" ht="15.75" customHeight="1" thickBot="1" x14ac:dyDescent="0.25">
      <c r="A129"/>
      <c r="B129" s="44" t="str">
        <f>IFERROR(VLOOKUP($C$1,BD!L125:Y2124,1,FALSE),"")</f>
        <v/>
      </c>
      <c r="C129" s="44" t="str">
        <f>IFERROR(VLOOKUP(B129,BD!L125:Y2124,3,FALSE),"")</f>
        <v/>
      </c>
      <c r="D129" s="44" t="str">
        <f>IFERROR(VLOOKUP(B129,BD!L125:Y2124,2,FALSE),"")</f>
        <v/>
      </c>
      <c r="E129" s="93" t="str">
        <f>IFERROR(VLOOKUP(B129,BD!L125:Y2124,4,FALSE),"")</f>
        <v/>
      </c>
      <c r="F129"/>
      <c r="G129"/>
      <c r="H129"/>
      <c r="I129"/>
      <c r="J129"/>
      <c r="K129"/>
      <c r="L129"/>
    </row>
    <row r="130" spans="1:12" ht="15.75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</row>
    <row r="131" spans="1:12" ht="15.75" customHeight="1" x14ac:dyDescent="0.2">
      <c r="A131"/>
      <c r="B131"/>
      <c r="C131"/>
      <c r="D131"/>
      <c r="E131"/>
      <c r="F131"/>
      <c r="G131"/>
      <c r="H131"/>
      <c r="I131"/>
      <c r="J131"/>
      <c r="K131"/>
      <c r="L131"/>
    </row>
    <row r="132" spans="1:12" ht="15.75" customHeight="1" x14ac:dyDescent="0.2">
      <c r="A132"/>
      <c r="B132"/>
      <c r="C132"/>
      <c r="D132"/>
      <c r="E132"/>
      <c r="F132"/>
      <c r="G132"/>
      <c r="H132"/>
      <c r="I132"/>
      <c r="J132"/>
      <c r="K132"/>
      <c r="L132"/>
    </row>
    <row r="133" spans="1:12" ht="15.75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</row>
    <row r="134" spans="1:12" ht="15.75" customHeight="1" x14ac:dyDescent="0.2">
      <c r="A134"/>
      <c r="B134"/>
      <c r="C134"/>
      <c r="D134"/>
      <c r="E134"/>
      <c r="F134"/>
      <c r="G134"/>
      <c r="H134"/>
      <c r="I134"/>
      <c r="J134"/>
      <c r="K134"/>
      <c r="L134"/>
    </row>
    <row r="135" spans="1:12" ht="15.75" customHeight="1" x14ac:dyDescent="0.2">
      <c r="A135"/>
      <c r="B135"/>
      <c r="C135"/>
      <c r="D135"/>
      <c r="E135"/>
      <c r="F135"/>
      <c r="G135"/>
      <c r="H135"/>
      <c r="I135"/>
      <c r="J135"/>
      <c r="K135"/>
      <c r="L135"/>
    </row>
    <row r="136" spans="1:12" ht="15.75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</row>
    <row r="137" spans="1:12" ht="15.75" customHeight="1" x14ac:dyDescent="0.2">
      <c r="A137"/>
      <c r="B137"/>
      <c r="C137"/>
      <c r="D137"/>
      <c r="E137"/>
      <c r="F137"/>
      <c r="G137"/>
      <c r="H137"/>
      <c r="I137"/>
      <c r="J137"/>
      <c r="K137"/>
      <c r="L137"/>
    </row>
    <row r="138" spans="1:12" ht="15.75" customHeight="1" x14ac:dyDescent="0.2">
      <c r="A138"/>
      <c r="B138"/>
      <c r="C138"/>
      <c r="D138"/>
      <c r="E138"/>
      <c r="F138"/>
      <c r="G138"/>
      <c r="H138"/>
      <c r="I138"/>
      <c r="J138"/>
      <c r="K138"/>
      <c r="L138"/>
    </row>
    <row r="139" spans="1:12" ht="15.75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</row>
    <row r="140" spans="1:12" ht="15.75" customHeight="1" x14ac:dyDescent="0.2">
      <c r="A140"/>
      <c r="B140"/>
      <c r="C140"/>
      <c r="D140"/>
      <c r="E140"/>
      <c r="F140"/>
      <c r="G140"/>
      <c r="H140"/>
      <c r="I140"/>
      <c r="J140"/>
      <c r="K140"/>
      <c r="L140"/>
    </row>
    <row r="141" spans="1:12" ht="15.75" customHeight="1" x14ac:dyDescent="0.2">
      <c r="A141"/>
      <c r="B141"/>
      <c r="C141"/>
      <c r="D141"/>
      <c r="E141"/>
      <c r="F141"/>
      <c r="G141"/>
      <c r="H141"/>
      <c r="I141"/>
      <c r="J141"/>
      <c r="K141"/>
      <c r="L141"/>
    </row>
    <row r="142" spans="1:12" ht="15.75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</row>
    <row r="143" spans="1:12" ht="15.75" customHeight="1" x14ac:dyDescent="0.2">
      <c r="A143"/>
      <c r="B143"/>
      <c r="C143"/>
      <c r="D143"/>
      <c r="E143"/>
      <c r="F143"/>
      <c r="G143"/>
      <c r="H143"/>
      <c r="I143"/>
      <c r="J143"/>
      <c r="K143"/>
      <c r="L143"/>
    </row>
    <row r="144" spans="1:12" ht="15.75" customHeight="1" x14ac:dyDescent="0.2">
      <c r="A144"/>
      <c r="B144"/>
      <c r="C144"/>
      <c r="D144"/>
      <c r="E144"/>
      <c r="F144"/>
      <c r="G144"/>
      <c r="H144"/>
      <c r="I144"/>
      <c r="J144"/>
      <c r="K144"/>
      <c r="L144"/>
    </row>
  </sheetData>
  <sheetProtection algorithmName="SHA-512" hashValue="PyNsGtFcKGnRqB25abGLP3hmLSlyadtkl2j4Fsk5rr5f0q0iBWog3VkVzLcRugioTuFAo4pCEwjTRU8PbMDTvA==" saltValue="TY//SefQOqAS3twf1E40tg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E430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25.855468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44" t="s">
        <v>126</v>
      </c>
      <c r="E1" s="105">
        <f>SUM(E2:E1000)</f>
        <v>0</v>
      </c>
    </row>
    <row r="2" spans="2:5" ht="13.5" thickBot="1" x14ac:dyDescent="0.25">
      <c r="B2" s="44" t="str">
        <f>IFERROR(VLOOKUP($C$1,BD!L1:Y2038,1,FALSE),"")</f>
        <v/>
      </c>
      <c r="C2" s="44" t="str">
        <f>IFERROR(VLOOKUP(B2,BD!L1:Y2038,3,FALSE),"")</f>
        <v/>
      </c>
      <c r="D2" s="44" t="str">
        <f>IFERROR(VLOOKUP(B2,BD!L1:Y2038,2,FALSE),"")</f>
        <v/>
      </c>
      <c r="E2" s="93" t="str">
        <f>IFERROR(VLOOKUP(B2,BD!L1:Y2038,4,FALSE),"")</f>
        <v/>
      </c>
    </row>
    <row r="3" spans="2:5" ht="13.5" thickBot="1" x14ac:dyDescent="0.25">
      <c r="B3" s="44" t="str">
        <f>IFERROR(VLOOKUP($C$1,BD!L2:Y2039,1,FALSE),"")</f>
        <v/>
      </c>
      <c r="C3" s="44" t="str">
        <f>IFERROR(VLOOKUP(B3,BD!L2:Y2039,3,FALSE),"")</f>
        <v/>
      </c>
      <c r="D3" s="44" t="str">
        <f>IFERROR(VLOOKUP(B3,BD!L2:Y2039,2,FALSE),"")</f>
        <v/>
      </c>
      <c r="E3" s="93" t="str">
        <f>IFERROR(VLOOKUP(B3,BD!L2:Y2039,4,FALSE),"")</f>
        <v/>
      </c>
    </row>
    <row r="4" spans="2:5" ht="13.5" thickBot="1" x14ac:dyDescent="0.25">
      <c r="B4" s="44" t="str">
        <f>IFERROR(VLOOKUP($C$1,BD!L2:Y2040,1,FALSE),"")</f>
        <v/>
      </c>
      <c r="C4" s="44" t="str">
        <f>IFERROR(VLOOKUP(B4,BD!L2:Y2040,3,FALSE),"")</f>
        <v/>
      </c>
      <c r="D4" s="44" t="str">
        <f>IFERROR(VLOOKUP(B4,BD!L2:Y2040,2,FALSE),"")</f>
        <v/>
      </c>
      <c r="E4" s="93" t="str">
        <f>IFERROR(VLOOKUP(B4,BD!L2:Y2040,4,FALSE),"")</f>
        <v/>
      </c>
    </row>
    <row r="5" spans="2:5" ht="13.5" thickBot="1" x14ac:dyDescent="0.25">
      <c r="B5" s="44" t="str">
        <f>IFERROR(VLOOKUP($C$1,BD!L2:Y2041,1,FALSE),"")</f>
        <v/>
      </c>
      <c r="C5" s="44" t="str">
        <f>IFERROR(VLOOKUP(B5,BD!L2:Y2041,3,FALSE),"")</f>
        <v/>
      </c>
      <c r="D5" s="44" t="str">
        <f>IFERROR(VLOOKUP(B5,BD!L2:Y2041,2,FALSE),"")</f>
        <v/>
      </c>
      <c r="E5" s="93" t="str">
        <f>IFERROR(VLOOKUP(B5,BD!L2:Y2041,4,FALSE),"")</f>
        <v/>
      </c>
    </row>
    <row r="6" spans="2:5" ht="13.5" thickBot="1" x14ac:dyDescent="0.25">
      <c r="B6" s="44" t="str">
        <f>IFERROR(VLOOKUP($C$1,BD!L2:Y2042,1,FALSE),"")</f>
        <v/>
      </c>
      <c r="C6" s="44" t="str">
        <f>IFERROR(VLOOKUP(B6,BD!L2:Y2042,3,FALSE),"")</f>
        <v/>
      </c>
      <c r="D6" s="44" t="str">
        <f>IFERROR(VLOOKUP(B6,BD!L2:Y2042,2,FALSE),"")</f>
        <v/>
      </c>
      <c r="E6" s="93" t="str">
        <f>IFERROR(VLOOKUP(B6,BD!L2:Y2042,4,FALSE),"")</f>
        <v/>
      </c>
    </row>
    <row r="7" spans="2:5" ht="13.5" thickBot="1" x14ac:dyDescent="0.25">
      <c r="B7" s="44" t="str">
        <f>IFERROR(VLOOKUP($C$1,BD!L3:Y2043,1,FALSE),"")</f>
        <v/>
      </c>
      <c r="C7" s="44" t="str">
        <f>IFERROR(VLOOKUP(B7,BD!L3:Y2043,3,FALSE),"")</f>
        <v/>
      </c>
      <c r="D7" s="44" t="str">
        <f>IFERROR(VLOOKUP(B7,BD!L3:Y2043,2,FALSE),"")</f>
        <v/>
      </c>
      <c r="E7" s="93" t="str">
        <f>IFERROR(VLOOKUP(B7,BD!L3:Y2043,4,FALSE),"")</f>
        <v/>
      </c>
    </row>
    <row r="8" spans="2:5" ht="13.5" thickBot="1" x14ac:dyDescent="0.25">
      <c r="B8" s="44" t="str">
        <f>IFERROR(VLOOKUP($C$1,BD!L4:Y2044,1,FALSE),"")</f>
        <v/>
      </c>
      <c r="C8" s="44" t="str">
        <f>IFERROR(VLOOKUP(B8,BD!L4:Y2044,3,FALSE),"")</f>
        <v/>
      </c>
      <c r="D8" s="44" t="str">
        <f>IFERROR(VLOOKUP(B8,BD!L4:Y2044,2,FALSE),"")</f>
        <v/>
      </c>
      <c r="E8" s="93" t="str">
        <f>IFERROR(VLOOKUP(B8,BD!L4:Y2044,4,FALSE),"")</f>
        <v/>
      </c>
    </row>
    <row r="9" spans="2:5" ht="13.5" thickBot="1" x14ac:dyDescent="0.25">
      <c r="B9" s="44" t="str">
        <f>IFERROR(VLOOKUP($C$1,BD!L5:Y2045,1,FALSE),"")</f>
        <v/>
      </c>
      <c r="C9" s="44" t="str">
        <f>IFERROR(VLOOKUP(B9,BD!L5:Y2045,3,FALSE),"")</f>
        <v/>
      </c>
      <c r="D9" s="44" t="str">
        <f>IFERROR(VLOOKUP(B9,BD!L5:Y2045,2,FALSE),"")</f>
        <v/>
      </c>
      <c r="E9" s="93" t="str">
        <f>IFERROR(VLOOKUP(B9,BD!L5:Y2045,4,FALSE),"")</f>
        <v/>
      </c>
    </row>
    <row r="10" spans="2:5" ht="13.5" thickBot="1" x14ac:dyDescent="0.25">
      <c r="B10" s="44" t="str">
        <f>IFERROR(VLOOKUP($C$1,BD!L6:Y2046,1,FALSE),"")</f>
        <v/>
      </c>
      <c r="C10" s="44" t="str">
        <f>IFERROR(VLOOKUP(B10,BD!L6:Y2046,3,FALSE),"")</f>
        <v/>
      </c>
      <c r="D10" s="44" t="str">
        <f>IFERROR(VLOOKUP(B10,BD!L6:Y2046,2,FALSE),"")</f>
        <v/>
      </c>
      <c r="E10" s="93" t="str">
        <f>IFERROR(VLOOKUP(B10,BD!L6:Y2046,4,FALSE),"")</f>
        <v/>
      </c>
    </row>
    <row r="11" spans="2:5" ht="13.5" thickBot="1" x14ac:dyDescent="0.25">
      <c r="B11" s="44" t="str">
        <f>IFERROR(VLOOKUP($C$1,BD!L7:Y2047,1,FALSE),"")</f>
        <v/>
      </c>
      <c r="C11" s="44" t="str">
        <f>IFERROR(VLOOKUP(B11,BD!L7:Y2047,3,FALSE),"")</f>
        <v/>
      </c>
      <c r="D11" s="44" t="str">
        <f>IFERROR(VLOOKUP(B11,BD!L7:Y2047,2,FALSE),"")</f>
        <v/>
      </c>
      <c r="E11" s="93" t="str">
        <f>IFERROR(VLOOKUP(B11,BD!L7:Y2047,4,FALSE),"")</f>
        <v/>
      </c>
    </row>
    <row r="12" spans="2:5" ht="13.5" thickBot="1" x14ac:dyDescent="0.25">
      <c r="B12" s="44" t="str">
        <f>IFERROR(VLOOKUP($C$1,BD!L8:Y2048,1,FALSE),"")</f>
        <v/>
      </c>
      <c r="C12" s="44" t="str">
        <f>IFERROR(VLOOKUP(B12,BD!L8:Y2048,3,FALSE),"")</f>
        <v/>
      </c>
      <c r="D12" s="44" t="str">
        <f>IFERROR(VLOOKUP(B12,BD!L8:Y2048,2,FALSE),"")</f>
        <v/>
      </c>
      <c r="E12" s="93" t="str">
        <f>IFERROR(VLOOKUP(B12,BD!L8:Y2048,4,FALSE),"")</f>
        <v/>
      </c>
    </row>
    <row r="13" spans="2:5" ht="13.5" thickBot="1" x14ac:dyDescent="0.25">
      <c r="B13" s="44" t="str">
        <f>IFERROR(VLOOKUP($C$1,BD!L9:Y2049,1,FALSE),"")</f>
        <v/>
      </c>
      <c r="C13" s="44" t="str">
        <f>IFERROR(VLOOKUP(B13,BD!L9:Y2049,3,FALSE),"")</f>
        <v/>
      </c>
      <c r="D13" s="44" t="str">
        <f>IFERROR(VLOOKUP(B13,BD!L9:Y2049,2,FALSE),"")</f>
        <v/>
      </c>
      <c r="E13" s="93" t="str">
        <f>IFERROR(VLOOKUP(B13,BD!L9:Y2049,4,FALSE),"")</f>
        <v/>
      </c>
    </row>
    <row r="14" spans="2:5" ht="13.5" thickBot="1" x14ac:dyDescent="0.25">
      <c r="B14" s="44" t="str">
        <f>IFERROR(VLOOKUP($C$1,BD!L10:Y2050,1,FALSE),"")</f>
        <v/>
      </c>
      <c r="C14" s="44" t="str">
        <f>IFERROR(VLOOKUP(B14,BD!L10:Y2050,3,FALSE),"")</f>
        <v/>
      </c>
      <c r="D14" s="44" t="str">
        <f>IFERROR(VLOOKUP(B14,BD!L10:Y2050,2,FALSE),"")</f>
        <v/>
      </c>
      <c r="E14" s="93" t="str">
        <f>IFERROR(VLOOKUP(B14,BD!L10:Y2050,4,FALSE),"")</f>
        <v/>
      </c>
    </row>
    <row r="15" spans="2:5" ht="13.5" thickBot="1" x14ac:dyDescent="0.25">
      <c r="B15" s="44" t="str">
        <f>IFERROR(VLOOKUP($C$1,BD!L11:Y2051,1,FALSE),"")</f>
        <v/>
      </c>
      <c r="C15" s="44" t="str">
        <f>IFERROR(VLOOKUP(B15,BD!L11:Y2051,3,FALSE),"")</f>
        <v/>
      </c>
      <c r="D15" s="44" t="str">
        <f>IFERROR(VLOOKUP(B15,BD!L11:Y2051,2,FALSE),"")</f>
        <v/>
      </c>
      <c r="E15" s="93" t="str">
        <f>IFERROR(VLOOKUP(B15,BD!L11:Y2051,4,FALSE),"")</f>
        <v/>
      </c>
    </row>
    <row r="16" spans="2:5" ht="13.5" thickBot="1" x14ac:dyDescent="0.25">
      <c r="B16" s="44" t="str">
        <f>IFERROR(VLOOKUP($C$1,BD!L12:Y2052,1,FALSE),"")</f>
        <v/>
      </c>
      <c r="C16" s="44" t="str">
        <f>IFERROR(VLOOKUP(B16,BD!L12:Y2052,3,FALSE),"")</f>
        <v/>
      </c>
      <c r="D16" s="44" t="str">
        <f>IFERROR(VLOOKUP(B16,BD!L12:Y2052,2,FALSE),"")</f>
        <v/>
      </c>
      <c r="E16" s="93" t="str">
        <f>IFERROR(VLOOKUP(B16,BD!L12:Y2052,4,FALSE),"")</f>
        <v/>
      </c>
    </row>
    <row r="17" spans="2:5" ht="13.5" thickBot="1" x14ac:dyDescent="0.25">
      <c r="B17" s="44" t="str">
        <f>IFERROR(VLOOKUP($C$1,BD!L13:Y2053,1,FALSE),"")</f>
        <v/>
      </c>
      <c r="C17" s="44" t="str">
        <f>IFERROR(VLOOKUP(B17,BD!L13:Y2053,3,FALSE),"")</f>
        <v/>
      </c>
      <c r="D17" s="44" t="str">
        <f>IFERROR(VLOOKUP(B17,BD!L13:Y2053,2,FALSE),"")</f>
        <v/>
      </c>
      <c r="E17" s="93" t="str">
        <f>IFERROR(VLOOKUP(B17,BD!L13:Y2053,4,FALSE),"")</f>
        <v/>
      </c>
    </row>
    <row r="18" spans="2:5" ht="13.5" thickBot="1" x14ac:dyDescent="0.25">
      <c r="B18" s="44" t="str">
        <f>IFERROR(VLOOKUP($C$1,BD!L14:Y2054,1,FALSE),"")</f>
        <v/>
      </c>
      <c r="C18" s="44" t="str">
        <f>IFERROR(VLOOKUP(B18,BD!L14:Y2054,3,FALSE),"")</f>
        <v/>
      </c>
      <c r="D18" s="44" t="str">
        <f>IFERROR(VLOOKUP(B18,BD!L14:Y2054,2,FALSE),"")</f>
        <v/>
      </c>
      <c r="E18" s="93" t="str">
        <f>IFERROR(VLOOKUP(B18,BD!L14:Y2054,4,FALSE),"")</f>
        <v/>
      </c>
    </row>
    <row r="19" spans="2:5" ht="13.5" thickBot="1" x14ac:dyDescent="0.25">
      <c r="B19" s="44" t="str">
        <f>IFERROR(VLOOKUP($C$1,BD!L15:Y2055,1,FALSE),"")</f>
        <v/>
      </c>
      <c r="C19" s="44" t="str">
        <f>IFERROR(VLOOKUP(B19,BD!L15:Y2055,3,FALSE),"")</f>
        <v/>
      </c>
      <c r="D19" s="44" t="str">
        <f>IFERROR(VLOOKUP(B19,BD!L15:Y2055,2,FALSE),"")</f>
        <v/>
      </c>
      <c r="E19" s="93" t="str">
        <f>IFERROR(VLOOKUP(B19,BD!L15:Y2055,4,FALSE),"")</f>
        <v/>
      </c>
    </row>
    <row r="20" spans="2:5" ht="13.5" thickBot="1" x14ac:dyDescent="0.25">
      <c r="B20" s="44" t="str">
        <f>IFERROR(VLOOKUP($C$1,BD!L16:Y2056,1,FALSE),"")</f>
        <v/>
      </c>
      <c r="C20" s="44" t="str">
        <f>IFERROR(VLOOKUP(B20,BD!L16:Y2056,3,FALSE),"")</f>
        <v/>
      </c>
      <c r="D20" s="44" t="str">
        <f>IFERROR(VLOOKUP(B20,BD!L16:Y2056,2,FALSE),"")</f>
        <v/>
      </c>
      <c r="E20" s="93" t="str">
        <f>IFERROR(VLOOKUP(B20,BD!L16:Y2056,4,FALSE),"")</f>
        <v/>
      </c>
    </row>
    <row r="21" spans="2:5" ht="13.5" thickBot="1" x14ac:dyDescent="0.25">
      <c r="B21" s="44" t="str">
        <f>IFERROR(VLOOKUP($C$1,BD!L17:Y2057,1,FALSE),"")</f>
        <v/>
      </c>
      <c r="C21" s="44" t="str">
        <f>IFERROR(VLOOKUP(B21,BD!L17:Y2057,3,FALSE),"")</f>
        <v/>
      </c>
      <c r="D21" s="44" t="str">
        <f>IFERROR(VLOOKUP(B21,BD!L17:Y2057,2,FALSE),"")</f>
        <v/>
      </c>
      <c r="E21" s="93" t="str">
        <f>IFERROR(VLOOKUP(B21,BD!L17:Y2057,4,FALSE),"")</f>
        <v/>
      </c>
    </row>
    <row r="22" spans="2:5" ht="13.5" thickBot="1" x14ac:dyDescent="0.25">
      <c r="B22" s="44" t="str">
        <f>IFERROR(VLOOKUP($C$1,BD!L18:Y2058,1,FALSE),"")</f>
        <v/>
      </c>
      <c r="C22" s="44" t="str">
        <f>IFERROR(VLOOKUP(B22,BD!L18:Y2058,3,FALSE),"")</f>
        <v/>
      </c>
      <c r="D22" s="44" t="str">
        <f>IFERROR(VLOOKUP(B22,BD!L18:Y2058,2,FALSE),"")</f>
        <v/>
      </c>
      <c r="E22" s="93" t="str">
        <f>IFERROR(VLOOKUP(B22,BD!L18:Y2058,4,FALSE),"")</f>
        <v/>
      </c>
    </row>
    <row r="23" spans="2:5" ht="13.5" thickBot="1" x14ac:dyDescent="0.25">
      <c r="B23" s="44" t="str">
        <f>IFERROR(VLOOKUP($C$1,BD!L19:Y2059,1,FALSE),"")</f>
        <v/>
      </c>
      <c r="C23" s="44" t="str">
        <f>IFERROR(VLOOKUP(B23,BD!L19:Y2059,3,FALSE),"")</f>
        <v/>
      </c>
      <c r="D23" s="44" t="str">
        <f>IFERROR(VLOOKUP(B23,BD!L19:Y2059,2,FALSE),"")</f>
        <v/>
      </c>
      <c r="E23" s="93" t="str">
        <f>IFERROR(VLOOKUP(B23,BD!L19:Y2059,4,FALSE),"")</f>
        <v/>
      </c>
    </row>
    <row r="24" spans="2:5" ht="13.5" thickBot="1" x14ac:dyDescent="0.25">
      <c r="B24" s="44" t="str">
        <f>IFERROR(VLOOKUP($C$1,BD!L20:Y2060,1,FALSE),"")</f>
        <v/>
      </c>
      <c r="C24" s="44" t="str">
        <f>IFERROR(VLOOKUP(B24,BD!L20:Y2060,3,FALSE),"")</f>
        <v/>
      </c>
      <c r="D24" s="44" t="str">
        <f>IFERROR(VLOOKUP(B24,BD!L20:Y2060,2,FALSE),"")</f>
        <v/>
      </c>
      <c r="E24" s="93" t="str">
        <f>IFERROR(VLOOKUP(B24,BD!L20:Y2060,4,FALSE),"")</f>
        <v/>
      </c>
    </row>
    <row r="25" spans="2:5" ht="13.5" thickBot="1" x14ac:dyDescent="0.25">
      <c r="B25" s="44" t="str">
        <f>IFERROR(VLOOKUP($C$1,BD!L21:Y2061,1,FALSE),"")</f>
        <v/>
      </c>
      <c r="C25" s="44" t="str">
        <f>IFERROR(VLOOKUP(B25,BD!L21:Y2061,3,FALSE),"")</f>
        <v/>
      </c>
      <c r="D25" s="44" t="str">
        <f>IFERROR(VLOOKUP(B25,BD!L21:Y2061,2,FALSE),"")</f>
        <v/>
      </c>
      <c r="E25" s="93" t="str">
        <f>IFERROR(VLOOKUP(B25,BD!L21:Y2061,4,FALSE),"")</f>
        <v/>
      </c>
    </row>
    <row r="26" spans="2:5" ht="13.5" thickBot="1" x14ac:dyDescent="0.25">
      <c r="B26" s="44" t="str">
        <f>IFERROR(VLOOKUP($C$1,BD!L22:Y2062,1,FALSE),"")</f>
        <v/>
      </c>
      <c r="C26" s="44" t="str">
        <f>IFERROR(VLOOKUP(B26,BD!L22:Y2062,3,FALSE),"")</f>
        <v/>
      </c>
      <c r="D26" s="44" t="str">
        <f>IFERROR(VLOOKUP(B26,BD!L22:Y2062,2,FALSE),"")</f>
        <v/>
      </c>
      <c r="E26" s="93" t="str">
        <f>IFERROR(VLOOKUP(B26,BD!L22:Y2062,4,FALSE),"")</f>
        <v/>
      </c>
    </row>
    <row r="27" spans="2:5" ht="13.5" thickBot="1" x14ac:dyDescent="0.25">
      <c r="B27" s="44" t="str">
        <f>IFERROR(VLOOKUP($C$1,BD!L23:Y2063,1,FALSE),"")</f>
        <v/>
      </c>
      <c r="C27" s="44" t="str">
        <f>IFERROR(VLOOKUP(B27,BD!L23:Y2063,3,FALSE),"")</f>
        <v/>
      </c>
      <c r="D27" s="44" t="str">
        <f>IFERROR(VLOOKUP(B27,BD!L23:Y2063,2,FALSE),"")</f>
        <v/>
      </c>
      <c r="E27" s="93" t="str">
        <f>IFERROR(VLOOKUP(B27,BD!L23:Y2063,4,FALSE),"")</f>
        <v/>
      </c>
    </row>
    <row r="28" spans="2:5" ht="13.5" thickBot="1" x14ac:dyDescent="0.25">
      <c r="B28" s="44" t="str">
        <f>IFERROR(VLOOKUP($C$1,BD!L24:Y2064,1,FALSE),"")</f>
        <v/>
      </c>
      <c r="C28" s="44" t="str">
        <f>IFERROR(VLOOKUP(B28,BD!L24:Y2064,3,FALSE),"")</f>
        <v/>
      </c>
      <c r="D28" s="44" t="str">
        <f>IFERROR(VLOOKUP(B28,BD!L24:Y2064,2,FALSE),"")</f>
        <v/>
      </c>
      <c r="E28" s="93" t="str">
        <f>IFERROR(VLOOKUP(B28,BD!L24:Y2064,4,FALSE),"")</f>
        <v/>
      </c>
    </row>
    <row r="29" spans="2:5" ht="13.5" thickBot="1" x14ac:dyDescent="0.25">
      <c r="B29" s="44" t="str">
        <f>IFERROR(VLOOKUP($C$1,BD!L25:Y2065,1,FALSE),"")</f>
        <v/>
      </c>
      <c r="C29" s="44" t="str">
        <f>IFERROR(VLOOKUP(B29,BD!L25:Y2065,3,FALSE),"")</f>
        <v/>
      </c>
      <c r="D29" s="44" t="str">
        <f>IFERROR(VLOOKUP(B29,BD!L25:Y2065,2,FALSE),"")</f>
        <v/>
      </c>
      <c r="E29" s="93" t="str">
        <f>IFERROR(VLOOKUP(B29,BD!L25:Y2065,4,FALSE),"")</f>
        <v/>
      </c>
    </row>
    <row r="30" spans="2:5" ht="13.5" thickBot="1" x14ac:dyDescent="0.25">
      <c r="B30" s="44" t="str">
        <f>IFERROR(VLOOKUP($C$1,BD!L26:Y2066,1,FALSE),"")</f>
        <v/>
      </c>
      <c r="C30" s="44" t="str">
        <f>IFERROR(VLOOKUP(B30,BD!L26:Y2066,3,FALSE),"")</f>
        <v/>
      </c>
      <c r="D30" s="44" t="str">
        <f>IFERROR(VLOOKUP(B30,BD!L26:Y2066,2,FALSE),"")</f>
        <v/>
      </c>
      <c r="E30" s="93" t="str">
        <f>IFERROR(VLOOKUP(B30,BD!L26:Y2066,4,FALSE),"")</f>
        <v/>
      </c>
    </row>
    <row r="31" spans="2:5" ht="13.5" thickBot="1" x14ac:dyDescent="0.25">
      <c r="B31" s="44" t="str">
        <f>IFERROR(VLOOKUP($C$1,BD!L27:Y2067,1,FALSE),"")</f>
        <v/>
      </c>
      <c r="C31" s="44" t="str">
        <f>IFERROR(VLOOKUP(B31,BD!L27:Y2067,3,FALSE),"")</f>
        <v/>
      </c>
      <c r="D31" s="44" t="str">
        <f>IFERROR(VLOOKUP(B31,BD!L27:Y2067,2,FALSE),"")</f>
        <v/>
      </c>
      <c r="E31" s="93" t="str">
        <f>IFERROR(VLOOKUP(B31,BD!L27:Y2067,4,FALSE),"")</f>
        <v/>
      </c>
    </row>
    <row r="32" spans="2:5" ht="13.5" thickBot="1" x14ac:dyDescent="0.25">
      <c r="B32" s="44" t="str">
        <f>IFERROR(VLOOKUP($C$1,BD!L28:Y2068,1,FALSE),"")</f>
        <v/>
      </c>
      <c r="C32" s="44" t="str">
        <f>IFERROR(VLOOKUP(B32,BD!L28:Y2068,3,FALSE),"")</f>
        <v/>
      </c>
      <c r="D32" s="44" t="str">
        <f>IFERROR(VLOOKUP(B32,BD!L28:Y2068,2,FALSE),"")</f>
        <v/>
      </c>
      <c r="E32" s="93" t="str">
        <f>IFERROR(VLOOKUP(B32,BD!L28:Y2068,4,FALSE),"")</f>
        <v/>
      </c>
    </row>
    <row r="33" spans="2:5" ht="13.5" thickBot="1" x14ac:dyDescent="0.25">
      <c r="B33" s="44" t="str">
        <f>IFERROR(VLOOKUP($C$1,BD!L29:Y2069,1,FALSE),"")</f>
        <v/>
      </c>
      <c r="C33" s="44" t="str">
        <f>IFERROR(VLOOKUP(B33,BD!L29:Y2069,3,FALSE),"")</f>
        <v/>
      </c>
      <c r="D33" s="44" t="str">
        <f>IFERROR(VLOOKUP(B33,BD!L29:Y2069,2,FALSE),"")</f>
        <v/>
      </c>
      <c r="E33" s="93" t="str">
        <f>IFERROR(VLOOKUP(B33,BD!L29:Y2069,4,FALSE),"")</f>
        <v/>
      </c>
    </row>
    <row r="34" spans="2:5" ht="13.5" thickBot="1" x14ac:dyDescent="0.25">
      <c r="B34" s="44" t="str">
        <f>IFERROR(VLOOKUP($C$1,BD!L30:Y2070,1,FALSE),"")</f>
        <v/>
      </c>
      <c r="C34" s="44" t="str">
        <f>IFERROR(VLOOKUP(B34,BD!L30:Y2070,3,FALSE),"")</f>
        <v/>
      </c>
      <c r="D34" s="44" t="str">
        <f>IFERROR(VLOOKUP(B34,BD!L30:Y2070,2,FALSE),"")</f>
        <v/>
      </c>
      <c r="E34" s="93" t="str">
        <f>IFERROR(VLOOKUP(B34,BD!L30:Y2070,4,FALSE),"")</f>
        <v/>
      </c>
    </row>
    <row r="35" spans="2:5" ht="13.5" thickBot="1" x14ac:dyDescent="0.25">
      <c r="B35" s="44" t="str">
        <f>IFERROR(VLOOKUP($C$1,BD!L31:Y2071,1,FALSE),"")</f>
        <v/>
      </c>
      <c r="C35" s="44" t="str">
        <f>IFERROR(VLOOKUP(B35,BD!L31:Y2071,3,FALSE),"")</f>
        <v/>
      </c>
      <c r="D35" s="44" t="str">
        <f>IFERROR(VLOOKUP(B35,BD!L31:Y2071,2,FALSE),"")</f>
        <v/>
      </c>
      <c r="E35" s="93" t="str">
        <f>IFERROR(VLOOKUP(B35,BD!L31:Y2071,4,FALSE),"")</f>
        <v/>
      </c>
    </row>
    <row r="36" spans="2:5" ht="13.5" thickBot="1" x14ac:dyDescent="0.25">
      <c r="B36" s="44" t="str">
        <f>IFERROR(VLOOKUP($C$1,BD!L32:Y2072,1,FALSE),"")</f>
        <v/>
      </c>
      <c r="C36" s="44" t="str">
        <f>IFERROR(VLOOKUP(B36,BD!L32:Y2072,3,FALSE),"")</f>
        <v/>
      </c>
      <c r="D36" s="44" t="str">
        <f>IFERROR(VLOOKUP(B36,BD!L32:Y2072,2,FALSE),"")</f>
        <v/>
      </c>
      <c r="E36" s="93" t="str">
        <f>IFERROR(VLOOKUP(B36,BD!L32:Y2072,4,FALSE),"")</f>
        <v/>
      </c>
    </row>
    <row r="37" spans="2:5" ht="13.5" thickBot="1" x14ac:dyDescent="0.25">
      <c r="B37" s="44" t="str">
        <f>IFERROR(VLOOKUP($C$1,BD!L33:Y2073,1,FALSE),"")</f>
        <v/>
      </c>
      <c r="C37" s="44" t="str">
        <f>IFERROR(VLOOKUP(B37,BD!L33:Y2073,3,FALSE),"")</f>
        <v/>
      </c>
      <c r="D37" s="44" t="str">
        <f>IFERROR(VLOOKUP(B37,BD!L33:Y2073,2,FALSE),"")</f>
        <v/>
      </c>
      <c r="E37" s="93" t="str">
        <f>IFERROR(VLOOKUP(B37,BD!L33:Y2073,4,FALSE),"")</f>
        <v/>
      </c>
    </row>
    <row r="38" spans="2:5" ht="13.5" thickBot="1" x14ac:dyDescent="0.25">
      <c r="B38" s="44" t="str">
        <f>IFERROR(VLOOKUP($C$1,BD!L34:Y2074,1,FALSE),"")</f>
        <v/>
      </c>
      <c r="C38" s="44" t="str">
        <f>IFERROR(VLOOKUP(B38,BD!L34:Y2074,3,FALSE),"")</f>
        <v/>
      </c>
      <c r="D38" s="44" t="str">
        <f>IFERROR(VLOOKUP(B38,BD!L34:Y2074,2,FALSE),"")</f>
        <v/>
      </c>
      <c r="E38" s="93" t="str">
        <f>IFERROR(VLOOKUP(B38,BD!L34:Y2074,4,FALSE),"")</f>
        <v/>
      </c>
    </row>
    <row r="39" spans="2:5" ht="13.5" thickBot="1" x14ac:dyDescent="0.25">
      <c r="B39" s="44" t="str">
        <f>IFERROR(VLOOKUP($C$1,BD!L35:Y2075,1,FALSE),"")</f>
        <v/>
      </c>
      <c r="C39" s="44" t="str">
        <f>IFERROR(VLOOKUP(B39,BD!L35:Y2075,3,FALSE),"")</f>
        <v/>
      </c>
      <c r="D39" s="44" t="str">
        <f>IFERROR(VLOOKUP(B39,BD!L35:Y2075,2,FALSE),"")</f>
        <v/>
      </c>
      <c r="E39" s="93" t="str">
        <f>IFERROR(VLOOKUP(B39,BD!L35:Y2075,4,FALSE),"")</f>
        <v/>
      </c>
    </row>
    <row r="40" spans="2:5" ht="13.5" thickBot="1" x14ac:dyDescent="0.25">
      <c r="B40" s="44" t="str">
        <f>IFERROR(VLOOKUP($C$1,BD!L36:Y2076,1,FALSE),"")</f>
        <v/>
      </c>
      <c r="C40" s="44" t="str">
        <f>IFERROR(VLOOKUP(B40,BD!L36:Y2076,3,FALSE),"")</f>
        <v/>
      </c>
      <c r="D40" s="44" t="str">
        <f>IFERROR(VLOOKUP(B40,BD!L36:Y2076,2,FALSE),"")</f>
        <v/>
      </c>
      <c r="E40" s="93" t="str">
        <f>IFERROR(VLOOKUP(B40,BD!L36:Y2076,4,FALSE),"")</f>
        <v/>
      </c>
    </row>
    <row r="41" spans="2:5" ht="13.5" thickBot="1" x14ac:dyDescent="0.25">
      <c r="B41" s="44" t="str">
        <f>IFERROR(VLOOKUP($C$1,BD!L37:Y2077,1,FALSE),"")</f>
        <v/>
      </c>
      <c r="C41" s="44" t="str">
        <f>IFERROR(VLOOKUP(B41,BD!L37:Y2077,3,FALSE),"")</f>
        <v/>
      </c>
      <c r="D41" s="44" t="str">
        <f>IFERROR(VLOOKUP(B41,BD!L37:Y2077,2,FALSE),"")</f>
        <v/>
      </c>
      <c r="E41" s="93" t="str">
        <f>IFERROR(VLOOKUP(B41,BD!L37:Y2077,4,FALSE),"")</f>
        <v/>
      </c>
    </row>
    <row r="42" spans="2:5" ht="13.5" thickBot="1" x14ac:dyDescent="0.25">
      <c r="B42" s="44" t="str">
        <f>IFERROR(VLOOKUP($C$1,BD!L38:Y2078,1,FALSE),"")</f>
        <v/>
      </c>
      <c r="C42" s="44" t="str">
        <f>IFERROR(VLOOKUP(B42,BD!L38:Y2078,3,FALSE),"")</f>
        <v/>
      </c>
      <c r="D42" s="44" t="str">
        <f>IFERROR(VLOOKUP(B42,BD!L38:Y2078,2,FALSE),"")</f>
        <v/>
      </c>
      <c r="E42" s="93" t="str">
        <f>IFERROR(VLOOKUP(B42,BD!L38:Y2078,4,FALSE),"")</f>
        <v/>
      </c>
    </row>
    <row r="43" spans="2:5" ht="13.5" thickBot="1" x14ac:dyDescent="0.25">
      <c r="B43" s="44" t="str">
        <f>IFERROR(VLOOKUP($C$1,BD!L39:Y2079,1,FALSE),"")</f>
        <v/>
      </c>
      <c r="C43" s="44" t="str">
        <f>IFERROR(VLOOKUP(B43,BD!L39:Y2079,3,FALSE),"")</f>
        <v/>
      </c>
      <c r="D43" s="44" t="str">
        <f>IFERROR(VLOOKUP(B43,BD!L39:Y2079,2,FALSE),"")</f>
        <v/>
      </c>
      <c r="E43" s="93" t="str">
        <f>IFERROR(VLOOKUP(B43,BD!L39:Y2079,4,FALSE),"")</f>
        <v/>
      </c>
    </row>
    <row r="44" spans="2:5" ht="13.5" thickBot="1" x14ac:dyDescent="0.25">
      <c r="B44" s="44" t="str">
        <f>IFERROR(VLOOKUP($C$1,BD!L40:Y2080,1,FALSE),"")</f>
        <v/>
      </c>
      <c r="C44" s="44" t="str">
        <f>IFERROR(VLOOKUP(B44,BD!L40:Y2080,3,FALSE),"")</f>
        <v/>
      </c>
      <c r="D44" s="44" t="str">
        <f>IFERROR(VLOOKUP(B44,BD!L40:Y2080,2,FALSE),"")</f>
        <v/>
      </c>
      <c r="E44" s="93" t="str">
        <f>IFERROR(VLOOKUP(B44,BD!L40:Y2080,4,FALSE),"")</f>
        <v/>
      </c>
    </row>
    <row r="45" spans="2:5" ht="13.5" thickBot="1" x14ac:dyDescent="0.25">
      <c r="B45" s="44" t="str">
        <f>IFERROR(VLOOKUP($C$1,BD!L41:Y2081,1,FALSE),"")</f>
        <v/>
      </c>
      <c r="C45" s="44" t="str">
        <f>IFERROR(VLOOKUP(B45,BD!L41:Y2081,3,FALSE),"")</f>
        <v/>
      </c>
      <c r="D45" s="44" t="str">
        <f>IFERROR(VLOOKUP(B45,BD!L41:Y2081,2,FALSE),"")</f>
        <v/>
      </c>
      <c r="E45" s="93" t="str">
        <f>IFERROR(VLOOKUP(B45,BD!L41:Y2081,4,FALSE),"")</f>
        <v/>
      </c>
    </row>
    <row r="46" spans="2:5" ht="13.5" thickBot="1" x14ac:dyDescent="0.25">
      <c r="B46" s="44" t="str">
        <f>IFERROR(VLOOKUP($C$1,BD!L42:Y2082,1,FALSE),"")</f>
        <v/>
      </c>
      <c r="C46" s="44" t="str">
        <f>IFERROR(VLOOKUP(B46,BD!L42:Y2082,3,FALSE),"")</f>
        <v/>
      </c>
      <c r="D46" s="44" t="str">
        <f>IFERROR(VLOOKUP(B46,BD!L42:Y2082,2,FALSE),"")</f>
        <v/>
      </c>
      <c r="E46" s="93" t="str">
        <f>IFERROR(VLOOKUP(B46,BD!L42:Y2082,4,FALSE),"")</f>
        <v/>
      </c>
    </row>
    <row r="47" spans="2:5" ht="13.5" thickBot="1" x14ac:dyDescent="0.25">
      <c r="B47" s="44" t="str">
        <f>IFERROR(VLOOKUP($C$1,BD!L43:Y2083,1,FALSE),"")</f>
        <v/>
      </c>
      <c r="C47" s="44" t="str">
        <f>IFERROR(VLOOKUP(B47,BD!L43:Y2083,3,FALSE),"")</f>
        <v/>
      </c>
      <c r="D47" s="44" t="str">
        <f>IFERROR(VLOOKUP(B47,BD!L43:Y2083,2,FALSE),"")</f>
        <v/>
      </c>
      <c r="E47" s="93" t="str">
        <f>IFERROR(VLOOKUP(B47,BD!L43:Y2083,4,FALSE),"")</f>
        <v/>
      </c>
    </row>
    <row r="48" spans="2:5" ht="13.5" thickBot="1" x14ac:dyDescent="0.25">
      <c r="B48" s="44" t="str">
        <f>IFERROR(VLOOKUP($C$1,BD!L44:Y2084,1,FALSE),"")</f>
        <v/>
      </c>
      <c r="C48" s="44" t="str">
        <f>IFERROR(VLOOKUP(B48,BD!L44:Y2084,3,FALSE),"")</f>
        <v/>
      </c>
      <c r="D48" s="44" t="str">
        <f>IFERROR(VLOOKUP(B48,BD!L44:Y2084,2,FALSE),"")</f>
        <v/>
      </c>
      <c r="E48" s="93" t="str">
        <f>IFERROR(VLOOKUP(B48,BD!L44:Y2084,4,FALSE),"")</f>
        <v/>
      </c>
    </row>
    <row r="49" spans="2:5" ht="13.5" thickBot="1" x14ac:dyDescent="0.25">
      <c r="B49" s="44" t="str">
        <f>IFERROR(VLOOKUP($C$1,BD!L45:Y2085,1,FALSE),"")</f>
        <v/>
      </c>
      <c r="C49" s="44" t="str">
        <f>IFERROR(VLOOKUP(B49,BD!L45:Y2085,3,FALSE),"")</f>
        <v/>
      </c>
      <c r="D49" s="44" t="str">
        <f>IFERROR(VLOOKUP(B49,BD!L45:Y2085,2,FALSE),"")</f>
        <v/>
      </c>
      <c r="E49" s="93" t="str">
        <f>IFERROR(VLOOKUP(B49,BD!L45:Y2085,4,FALSE),"")</f>
        <v/>
      </c>
    </row>
    <row r="50" spans="2:5" ht="13.5" thickBot="1" x14ac:dyDescent="0.25">
      <c r="B50" s="44" t="str">
        <f>IFERROR(VLOOKUP($C$1,BD!L46:Y2086,1,FALSE),"")</f>
        <v/>
      </c>
      <c r="C50" s="44" t="str">
        <f>IFERROR(VLOOKUP(B50,BD!L46:Y2086,3,FALSE),"")</f>
        <v/>
      </c>
      <c r="D50" s="44" t="str">
        <f>IFERROR(VLOOKUP(B50,BD!L46:Y2086,2,FALSE),"")</f>
        <v/>
      </c>
      <c r="E50" s="93" t="str">
        <f>IFERROR(VLOOKUP(B50,BD!L46:Y2086,4,FALSE),"")</f>
        <v/>
      </c>
    </row>
    <row r="51" spans="2:5" ht="13.5" thickBot="1" x14ac:dyDescent="0.25">
      <c r="B51" s="44" t="str">
        <f>IFERROR(VLOOKUP($C$1,BD!L47:Y2087,1,FALSE),"")</f>
        <v/>
      </c>
      <c r="C51" s="44" t="str">
        <f>IFERROR(VLOOKUP(B51,BD!L47:Y2087,3,FALSE),"")</f>
        <v/>
      </c>
      <c r="D51" s="44" t="str">
        <f>IFERROR(VLOOKUP(B51,BD!L47:Y2087,2,FALSE),"")</f>
        <v/>
      </c>
      <c r="E51" s="93" t="str">
        <f>IFERROR(VLOOKUP(B51,BD!L47:Y2087,4,FALSE),"")</f>
        <v/>
      </c>
    </row>
    <row r="52" spans="2:5" ht="13.5" thickBot="1" x14ac:dyDescent="0.25">
      <c r="B52" s="44" t="str">
        <f>IFERROR(VLOOKUP($C$1,BD!L48:Y2088,1,FALSE),"")</f>
        <v/>
      </c>
      <c r="C52" s="44" t="str">
        <f>IFERROR(VLOOKUP(B52,BD!L48:Y2088,3,FALSE),"")</f>
        <v/>
      </c>
      <c r="D52" s="44" t="str">
        <f>IFERROR(VLOOKUP(B52,BD!L48:Y2088,2,FALSE),"")</f>
        <v/>
      </c>
      <c r="E52" s="93" t="str">
        <f>IFERROR(VLOOKUP(B52,BD!L48:Y2088,4,FALSE),"")</f>
        <v/>
      </c>
    </row>
    <row r="53" spans="2:5" ht="13.5" thickBot="1" x14ac:dyDescent="0.25">
      <c r="B53" s="44" t="str">
        <f>IFERROR(VLOOKUP($C$1,BD!L49:Y2089,1,FALSE),"")</f>
        <v/>
      </c>
      <c r="C53" s="44" t="str">
        <f>IFERROR(VLOOKUP(B53,BD!L49:Y2089,3,FALSE),"")</f>
        <v/>
      </c>
      <c r="D53" s="44" t="str">
        <f>IFERROR(VLOOKUP(B53,BD!L49:Y2089,2,FALSE),"")</f>
        <v/>
      </c>
      <c r="E53" s="93" t="str">
        <f>IFERROR(VLOOKUP(B53,BD!L49:Y2089,4,FALSE),"")</f>
        <v/>
      </c>
    </row>
    <row r="54" spans="2:5" ht="13.5" thickBot="1" x14ac:dyDescent="0.25">
      <c r="B54" s="44" t="str">
        <f>IFERROR(VLOOKUP($C$1,BD!L50:Y2090,1,FALSE),"")</f>
        <v/>
      </c>
      <c r="C54" s="44" t="str">
        <f>IFERROR(VLOOKUP(B54,BD!L50:Y2090,3,FALSE),"")</f>
        <v/>
      </c>
      <c r="D54" s="44" t="str">
        <f>IFERROR(VLOOKUP(B54,BD!L50:Y2090,2,FALSE),"")</f>
        <v/>
      </c>
      <c r="E54" s="93" t="str">
        <f>IFERROR(VLOOKUP(B54,BD!L50:Y2090,4,FALSE),"")</f>
        <v/>
      </c>
    </row>
    <row r="55" spans="2:5" ht="13.5" thickBot="1" x14ac:dyDescent="0.25">
      <c r="B55" s="44" t="str">
        <f>IFERROR(VLOOKUP($C$1,BD!L51:Y2091,1,FALSE),"")</f>
        <v/>
      </c>
      <c r="C55" s="44" t="str">
        <f>IFERROR(VLOOKUP(B55,BD!L51:Y2091,3,FALSE),"")</f>
        <v/>
      </c>
      <c r="D55" s="44" t="str">
        <f>IFERROR(VLOOKUP(B55,BD!L51:Y2091,2,FALSE),"")</f>
        <v/>
      </c>
      <c r="E55" s="93" t="str">
        <f>IFERROR(VLOOKUP(B55,BD!L51:Y2091,4,FALSE),"")</f>
        <v/>
      </c>
    </row>
    <row r="56" spans="2:5" ht="13.5" thickBot="1" x14ac:dyDescent="0.25">
      <c r="B56" s="44" t="str">
        <f>IFERROR(VLOOKUP($C$1,BD!L52:Y2092,1,FALSE),"")</f>
        <v/>
      </c>
      <c r="C56" s="44" t="str">
        <f>IFERROR(VLOOKUP(B56,BD!L52:Y2092,3,FALSE),"")</f>
        <v/>
      </c>
      <c r="D56" s="44" t="str">
        <f>IFERROR(VLOOKUP(B56,BD!L52:Y2092,2,FALSE),"")</f>
        <v/>
      </c>
      <c r="E56" s="93" t="str">
        <f>IFERROR(VLOOKUP(B56,BD!L52:Y2092,4,FALSE),"")</f>
        <v/>
      </c>
    </row>
    <row r="57" spans="2:5" ht="13.5" thickBot="1" x14ac:dyDescent="0.25">
      <c r="B57" s="44" t="str">
        <f>IFERROR(VLOOKUP($C$1,BD!L53:Y2093,1,FALSE),"")</f>
        <v/>
      </c>
      <c r="C57" s="44" t="str">
        <f>IFERROR(VLOOKUP(B57,BD!L53:Y2093,3,FALSE),"")</f>
        <v/>
      </c>
      <c r="D57" s="44" t="str">
        <f>IFERROR(VLOOKUP(B57,BD!L53:Y2093,2,FALSE),"")</f>
        <v/>
      </c>
      <c r="E57" s="93" t="str">
        <f>IFERROR(VLOOKUP(B57,BD!L53:Y2093,4,FALSE),"")</f>
        <v/>
      </c>
    </row>
    <row r="58" spans="2:5" ht="13.5" thickBot="1" x14ac:dyDescent="0.25">
      <c r="B58" s="44" t="str">
        <f>IFERROR(VLOOKUP($C$1,BD!L54:Y2094,1,FALSE),"")</f>
        <v/>
      </c>
      <c r="C58" s="44" t="str">
        <f>IFERROR(VLOOKUP(B58,BD!L54:Y2094,3,FALSE),"")</f>
        <v/>
      </c>
      <c r="D58" s="44" t="str">
        <f>IFERROR(VLOOKUP(B58,BD!L54:Y2094,2,FALSE),"")</f>
        <v/>
      </c>
      <c r="E58" s="93" t="str">
        <f>IFERROR(VLOOKUP(B58,BD!L54:Y2094,4,FALSE),"")</f>
        <v/>
      </c>
    </row>
    <row r="59" spans="2:5" ht="13.5" thickBot="1" x14ac:dyDescent="0.25">
      <c r="B59" s="44" t="str">
        <f>IFERROR(VLOOKUP($C$1,BD!L55:Y2095,1,FALSE),"")</f>
        <v/>
      </c>
      <c r="C59" s="44" t="str">
        <f>IFERROR(VLOOKUP(B59,BD!L55:Y2095,3,FALSE),"")</f>
        <v/>
      </c>
      <c r="D59" s="44" t="str">
        <f>IFERROR(VLOOKUP(B59,BD!L55:Y2095,2,FALSE),"")</f>
        <v/>
      </c>
      <c r="E59" s="93" t="str">
        <f>IFERROR(VLOOKUP(B59,BD!L55:Y2095,4,FALSE),"")</f>
        <v/>
      </c>
    </row>
    <row r="60" spans="2:5" ht="13.5" thickBot="1" x14ac:dyDescent="0.25">
      <c r="B60" s="44" t="str">
        <f>IFERROR(VLOOKUP($C$1,BD!L56:Y2096,1,FALSE),"")</f>
        <v/>
      </c>
      <c r="C60" s="44" t="str">
        <f>IFERROR(VLOOKUP(B60,BD!L56:Y2096,3,FALSE),"")</f>
        <v/>
      </c>
      <c r="D60" s="44" t="str">
        <f>IFERROR(VLOOKUP(B60,BD!L56:Y2096,2,FALSE),"")</f>
        <v/>
      </c>
      <c r="E60" s="93" t="str">
        <f>IFERROR(VLOOKUP(B60,BD!L56:Y2096,4,FALSE),"")</f>
        <v/>
      </c>
    </row>
    <row r="61" spans="2:5" ht="13.5" thickBot="1" x14ac:dyDescent="0.25">
      <c r="B61" s="44" t="str">
        <f>IFERROR(VLOOKUP($C$1,BD!L57:Y2097,1,FALSE),"")</f>
        <v/>
      </c>
      <c r="C61" s="44" t="str">
        <f>IFERROR(VLOOKUP(B61,BD!L57:Y2097,3,FALSE),"")</f>
        <v/>
      </c>
      <c r="D61" s="44" t="str">
        <f>IFERROR(VLOOKUP(B61,BD!L57:Y2097,2,FALSE),"")</f>
        <v/>
      </c>
      <c r="E61" s="93" t="str">
        <f>IFERROR(VLOOKUP(B61,BD!L57:Y2097,4,FALSE),"")</f>
        <v/>
      </c>
    </row>
    <row r="62" spans="2:5" ht="13.5" thickBot="1" x14ac:dyDescent="0.25">
      <c r="B62" s="44" t="str">
        <f>IFERROR(VLOOKUP($C$1,BD!L58:Y2098,1,FALSE),"")</f>
        <v/>
      </c>
      <c r="C62" s="44" t="str">
        <f>IFERROR(VLOOKUP(B62,BD!L58:Y2098,3,FALSE),"")</f>
        <v/>
      </c>
      <c r="D62" s="44" t="str">
        <f>IFERROR(VLOOKUP(B62,BD!L58:Y2098,2,FALSE),"")</f>
        <v/>
      </c>
      <c r="E62" s="93" t="str">
        <f>IFERROR(VLOOKUP(B62,BD!L58:Y2098,4,FALSE),"")</f>
        <v/>
      </c>
    </row>
    <row r="63" spans="2:5" ht="13.5" thickBot="1" x14ac:dyDescent="0.25">
      <c r="B63" s="44" t="str">
        <f>IFERROR(VLOOKUP($C$1,BD!L59:Y2099,1,FALSE),"")</f>
        <v/>
      </c>
      <c r="C63" s="44" t="str">
        <f>IFERROR(VLOOKUP(B63,BD!L59:Y2099,3,FALSE),"")</f>
        <v/>
      </c>
      <c r="D63" s="44" t="str">
        <f>IFERROR(VLOOKUP(B63,BD!L59:Y2099,2,FALSE),"")</f>
        <v/>
      </c>
      <c r="E63" s="93" t="str">
        <f>IFERROR(VLOOKUP(B63,BD!L59:Y2099,4,FALSE),"")</f>
        <v/>
      </c>
    </row>
    <row r="64" spans="2:5" ht="13.5" thickBot="1" x14ac:dyDescent="0.25">
      <c r="B64" s="44" t="str">
        <f>IFERROR(VLOOKUP($C$1,BD!L60:Y2100,1,FALSE),"")</f>
        <v/>
      </c>
      <c r="C64" s="44" t="str">
        <f>IFERROR(VLOOKUP(B64,BD!L60:Y2100,3,FALSE),"")</f>
        <v/>
      </c>
      <c r="D64" s="44" t="str">
        <f>IFERROR(VLOOKUP(B64,BD!L60:Y2100,2,FALSE),"")</f>
        <v/>
      </c>
      <c r="E64" s="93" t="str">
        <f>IFERROR(VLOOKUP(B64,BD!L60:Y2100,4,FALSE),"")</f>
        <v/>
      </c>
    </row>
    <row r="65" spans="2:5" ht="13.5" thickBot="1" x14ac:dyDescent="0.25">
      <c r="B65" s="44" t="str">
        <f>IFERROR(VLOOKUP($C$1,BD!L61:Y2101,1,FALSE),"")</f>
        <v/>
      </c>
      <c r="C65" s="44" t="str">
        <f>IFERROR(VLOOKUP(B65,BD!L61:Y2101,3,FALSE),"")</f>
        <v/>
      </c>
      <c r="D65" s="44" t="str">
        <f>IFERROR(VLOOKUP(B65,BD!L61:Y2101,2,FALSE),"")</f>
        <v/>
      </c>
      <c r="E65" s="93" t="str">
        <f>IFERROR(VLOOKUP(B65,BD!L61:Y2101,4,FALSE),"")</f>
        <v/>
      </c>
    </row>
    <row r="66" spans="2:5" ht="13.5" thickBot="1" x14ac:dyDescent="0.25">
      <c r="B66" s="44" t="str">
        <f>IFERROR(VLOOKUP($C$1,BD!L62:Y2102,1,FALSE),"")</f>
        <v/>
      </c>
      <c r="C66" s="44" t="str">
        <f>IFERROR(VLOOKUP(B66,BD!L62:Y2102,3,FALSE),"")</f>
        <v/>
      </c>
      <c r="D66" s="44" t="str">
        <f>IFERROR(VLOOKUP(B66,BD!L62:Y2102,2,FALSE),"")</f>
        <v/>
      </c>
      <c r="E66" s="93" t="str">
        <f>IFERROR(VLOOKUP(B66,BD!L62:Y2102,4,FALSE),"")</f>
        <v/>
      </c>
    </row>
    <row r="67" spans="2:5" ht="13.5" thickBot="1" x14ac:dyDescent="0.25">
      <c r="B67" s="44" t="str">
        <f>IFERROR(VLOOKUP($C$1,BD!L63:Y2103,1,FALSE),"")</f>
        <v/>
      </c>
      <c r="C67" s="44" t="str">
        <f>IFERROR(VLOOKUP(B67,BD!L63:Y2103,3,FALSE),"")</f>
        <v/>
      </c>
      <c r="D67" s="44" t="str">
        <f>IFERROR(VLOOKUP(B67,BD!L63:Y2103,2,FALSE),"")</f>
        <v/>
      </c>
      <c r="E67" s="93" t="str">
        <f>IFERROR(VLOOKUP(B67,BD!L63:Y2103,4,FALSE),"")</f>
        <v/>
      </c>
    </row>
    <row r="68" spans="2:5" ht="13.5" thickBot="1" x14ac:dyDescent="0.25">
      <c r="B68" s="44" t="str">
        <f>IFERROR(VLOOKUP($C$1,BD!L64:Y2104,1,FALSE),"")</f>
        <v/>
      </c>
      <c r="C68" s="44" t="str">
        <f>IFERROR(VLOOKUP(B68,BD!L64:Y2104,3,FALSE),"")</f>
        <v/>
      </c>
      <c r="D68" s="44" t="str">
        <f>IFERROR(VLOOKUP(B68,BD!L64:Y2104,2,FALSE),"")</f>
        <v/>
      </c>
      <c r="E68" s="93" t="str">
        <f>IFERROR(VLOOKUP(B68,BD!L64:Y2104,4,FALSE),"")</f>
        <v/>
      </c>
    </row>
    <row r="69" spans="2:5" ht="13.5" thickBot="1" x14ac:dyDescent="0.25">
      <c r="B69" s="44" t="str">
        <f>IFERROR(VLOOKUP($C$1,BD!L65:Y2105,1,FALSE),"")</f>
        <v/>
      </c>
      <c r="C69" s="44" t="str">
        <f>IFERROR(VLOOKUP(B69,BD!L65:Y2105,3,FALSE),"")</f>
        <v/>
      </c>
      <c r="D69" s="44" t="str">
        <f>IFERROR(VLOOKUP(B69,BD!L65:Y2105,2,FALSE),"")</f>
        <v/>
      </c>
      <c r="E69" s="93" t="str">
        <f>IFERROR(VLOOKUP(B69,BD!L65:Y2105,4,FALSE),"")</f>
        <v/>
      </c>
    </row>
    <row r="70" spans="2:5" ht="13.5" thickBot="1" x14ac:dyDescent="0.25">
      <c r="B70" s="44" t="str">
        <f>IFERROR(VLOOKUP($C$1,BD!L66:Y2106,1,FALSE),"")</f>
        <v/>
      </c>
      <c r="C70" s="44" t="str">
        <f>IFERROR(VLOOKUP(B70,BD!L66:Y2106,3,FALSE),"")</f>
        <v/>
      </c>
      <c r="D70" s="44" t="str">
        <f>IFERROR(VLOOKUP(B70,BD!L66:Y2106,2,FALSE),"")</f>
        <v/>
      </c>
      <c r="E70" s="93" t="str">
        <f>IFERROR(VLOOKUP(B70,BD!L66:Y2106,4,FALSE),"")</f>
        <v/>
      </c>
    </row>
    <row r="71" spans="2:5" ht="13.5" thickBot="1" x14ac:dyDescent="0.25">
      <c r="B71" s="44" t="str">
        <f>IFERROR(VLOOKUP($C$1,BD!L67:Y2107,1,FALSE),"")</f>
        <v/>
      </c>
      <c r="C71" s="44" t="str">
        <f>IFERROR(VLOOKUP(B71,BD!L67:Y2107,3,FALSE),"")</f>
        <v/>
      </c>
      <c r="D71" s="44" t="str">
        <f>IFERROR(VLOOKUP(B71,BD!L67:Y2107,2,FALSE),"")</f>
        <v/>
      </c>
      <c r="E71" s="93" t="str">
        <f>IFERROR(VLOOKUP(B71,BD!L67:Y2107,4,FALSE),"")</f>
        <v/>
      </c>
    </row>
    <row r="72" spans="2:5" ht="13.5" thickBot="1" x14ac:dyDescent="0.25">
      <c r="B72" s="44" t="str">
        <f>IFERROR(VLOOKUP($C$1,BD!L68:Y2108,1,FALSE),"")</f>
        <v/>
      </c>
      <c r="C72" s="44" t="str">
        <f>IFERROR(VLOOKUP(B72,BD!L68:Y2108,3,FALSE),"")</f>
        <v/>
      </c>
      <c r="D72" s="44" t="str">
        <f>IFERROR(VLOOKUP(B72,BD!L68:Y2108,2,FALSE),"")</f>
        <v/>
      </c>
      <c r="E72" s="93" t="str">
        <f>IFERROR(VLOOKUP(B72,BD!L68:Y2108,4,FALSE),"")</f>
        <v/>
      </c>
    </row>
    <row r="73" spans="2:5" ht="13.5" thickBot="1" x14ac:dyDescent="0.25">
      <c r="B73" s="44" t="str">
        <f>IFERROR(VLOOKUP($C$1,BD!L69:Y2109,1,FALSE),"")</f>
        <v/>
      </c>
      <c r="C73" s="44" t="str">
        <f>IFERROR(VLOOKUP(B73,BD!L69:Y2109,3,FALSE),"")</f>
        <v/>
      </c>
      <c r="D73" s="44" t="str">
        <f>IFERROR(VLOOKUP(B73,BD!L69:Y2109,2,FALSE),"")</f>
        <v/>
      </c>
      <c r="E73" s="93" t="str">
        <f>IFERROR(VLOOKUP(B73,BD!L69:Y2109,4,FALSE),"")</f>
        <v/>
      </c>
    </row>
    <row r="74" spans="2:5" ht="13.5" thickBot="1" x14ac:dyDescent="0.25">
      <c r="B74" s="44" t="str">
        <f>IFERROR(VLOOKUP($C$1,BD!L70:Y2110,1,FALSE),"")</f>
        <v/>
      </c>
      <c r="C74" s="44" t="str">
        <f>IFERROR(VLOOKUP(B74,BD!L70:Y2110,3,FALSE),"")</f>
        <v/>
      </c>
      <c r="D74" s="44" t="str">
        <f>IFERROR(VLOOKUP(B74,BD!L70:Y2110,2,FALSE),"")</f>
        <v/>
      </c>
      <c r="E74" s="93" t="str">
        <f>IFERROR(VLOOKUP(B74,BD!L70:Y2110,4,FALSE),"")</f>
        <v/>
      </c>
    </row>
    <row r="75" spans="2:5" ht="13.5" thickBot="1" x14ac:dyDescent="0.25">
      <c r="B75" s="44" t="str">
        <f>IFERROR(VLOOKUP($C$1,BD!L71:Y2111,1,FALSE),"")</f>
        <v/>
      </c>
      <c r="C75" s="44" t="str">
        <f>IFERROR(VLOOKUP(B75,BD!L71:Y2111,3,FALSE),"")</f>
        <v/>
      </c>
      <c r="D75" s="44" t="str">
        <f>IFERROR(VLOOKUP(B75,BD!L71:Y2111,2,FALSE),"")</f>
        <v/>
      </c>
      <c r="E75" s="93" t="str">
        <f>IFERROR(VLOOKUP(B75,BD!L71:Y2111,4,FALSE),"")</f>
        <v/>
      </c>
    </row>
    <row r="76" spans="2:5" ht="13.5" thickBot="1" x14ac:dyDescent="0.25">
      <c r="B76" s="44" t="str">
        <f>IFERROR(VLOOKUP($C$1,BD!L72:Y2112,1,FALSE),"")</f>
        <v/>
      </c>
      <c r="C76" s="44" t="str">
        <f>IFERROR(VLOOKUP(B76,BD!L72:Y2112,3,FALSE),"")</f>
        <v/>
      </c>
      <c r="D76" s="44" t="str">
        <f>IFERROR(VLOOKUP(B76,BD!L72:Y2112,2,FALSE),"")</f>
        <v/>
      </c>
      <c r="E76" s="93" t="str">
        <f>IFERROR(VLOOKUP(B76,BD!L72:Y2112,4,FALSE),"")</f>
        <v/>
      </c>
    </row>
    <row r="77" spans="2:5" ht="13.5" thickBot="1" x14ac:dyDescent="0.25">
      <c r="B77" s="44" t="str">
        <f>IFERROR(VLOOKUP($C$1,BD!L73:Y2113,1,FALSE),"")</f>
        <v/>
      </c>
      <c r="C77" s="44" t="str">
        <f>IFERROR(VLOOKUP(B77,BD!L73:Y2113,3,FALSE),"")</f>
        <v/>
      </c>
      <c r="D77" s="44" t="str">
        <f>IFERROR(VLOOKUP(B77,BD!L73:Y2113,2,FALSE),"")</f>
        <v/>
      </c>
      <c r="E77" s="93" t="str">
        <f>IFERROR(VLOOKUP(B77,BD!L73:Y2113,4,FALSE),"")</f>
        <v/>
      </c>
    </row>
    <row r="78" spans="2:5" ht="13.5" thickBot="1" x14ac:dyDescent="0.25">
      <c r="B78" s="44" t="str">
        <f>IFERROR(VLOOKUP($C$1,BD!L74:Y2114,1,FALSE),"")</f>
        <v/>
      </c>
      <c r="C78" s="44" t="str">
        <f>IFERROR(VLOOKUP(B78,BD!L74:Y2114,3,FALSE),"")</f>
        <v/>
      </c>
      <c r="D78" s="44" t="str">
        <f>IFERROR(VLOOKUP(B78,BD!L74:Y2114,2,FALSE),"")</f>
        <v/>
      </c>
      <c r="E78" s="93" t="str">
        <f>IFERROR(VLOOKUP(B78,BD!L74:Y2114,4,FALSE),"")</f>
        <v/>
      </c>
    </row>
    <row r="79" spans="2:5" ht="13.5" thickBot="1" x14ac:dyDescent="0.25">
      <c r="B79" s="44" t="str">
        <f>IFERROR(VLOOKUP($C$1,BD!L75:Y2115,1,FALSE),"")</f>
        <v/>
      </c>
      <c r="C79" s="44" t="str">
        <f>IFERROR(VLOOKUP(B79,BD!L75:Y2115,3,FALSE),"")</f>
        <v/>
      </c>
      <c r="D79" s="44" t="str">
        <f>IFERROR(VLOOKUP(B79,BD!L75:Y2115,2,FALSE),"")</f>
        <v/>
      </c>
      <c r="E79" s="93" t="str">
        <f>IFERROR(VLOOKUP(B79,BD!L75:Y2115,4,FALSE),"")</f>
        <v/>
      </c>
    </row>
    <row r="80" spans="2:5" ht="13.5" thickBot="1" x14ac:dyDescent="0.25">
      <c r="B80" s="44" t="str">
        <f>IFERROR(VLOOKUP($C$1,BD!L76:Y2116,1,FALSE),"")</f>
        <v/>
      </c>
      <c r="C80" s="44" t="str">
        <f>IFERROR(VLOOKUP(B80,BD!L76:Y2116,3,FALSE),"")</f>
        <v/>
      </c>
      <c r="D80" s="44" t="str">
        <f>IFERROR(VLOOKUP(B80,BD!L76:Y2116,2,FALSE),"")</f>
        <v/>
      </c>
      <c r="E80" s="93" t="str">
        <f>IFERROR(VLOOKUP(B80,BD!L76:Y2116,4,FALSE),"")</f>
        <v/>
      </c>
    </row>
    <row r="81" spans="2:5" ht="13.5" thickBot="1" x14ac:dyDescent="0.25">
      <c r="B81" s="44" t="str">
        <f>IFERROR(VLOOKUP($C$1,BD!L77:Y2117,1,FALSE),"")</f>
        <v/>
      </c>
      <c r="C81" s="44" t="str">
        <f>IFERROR(VLOOKUP(B81,BD!L77:Y2117,3,FALSE),"")</f>
        <v/>
      </c>
      <c r="D81" s="44" t="str">
        <f>IFERROR(VLOOKUP(B81,BD!L77:Y2117,2,FALSE),"")</f>
        <v/>
      </c>
      <c r="E81" s="93" t="str">
        <f>IFERROR(VLOOKUP(B81,BD!L77:Y2117,4,FALSE),"")</f>
        <v/>
      </c>
    </row>
    <row r="82" spans="2:5" ht="13.5" thickBot="1" x14ac:dyDescent="0.25">
      <c r="B82" s="44" t="str">
        <f>IFERROR(VLOOKUP($C$1,BD!L78:Y2118,1,FALSE),"")</f>
        <v/>
      </c>
      <c r="C82" s="44" t="str">
        <f>IFERROR(VLOOKUP(B82,BD!L78:Y2118,3,FALSE),"")</f>
        <v/>
      </c>
      <c r="D82" s="44" t="str">
        <f>IFERROR(VLOOKUP(B82,BD!L78:Y2118,2,FALSE),"")</f>
        <v/>
      </c>
      <c r="E82" s="93" t="str">
        <f>IFERROR(VLOOKUP(B82,BD!L78:Y2118,4,FALSE),"")</f>
        <v/>
      </c>
    </row>
    <row r="83" spans="2:5" ht="13.5" thickBot="1" x14ac:dyDescent="0.25">
      <c r="B83" s="44" t="str">
        <f>IFERROR(VLOOKUP($C$1,BD!L79:Y2119,1,FALSE),"")</f>
        <v/>
      </c>
      <c r="C83" s="44" t="str">
        <f>IFERROR(VLOOKUP(B83,BD!L79:Y2119,3,FALSE),"")</f>
        <v/>
      </c>
      <c r="D83" s="44" t="str">
        <f>IFERROR(VLOOKUP(B83,BD!L79:Y2119,2,FALSE),"")</f>
        <v/>
      </c>
      <c r="E83" s="93" t="str">
        <f>IFERROR(VLOOKUP(B83,BD!L79:Y2119,4,FALSE),"")</f>
        <v/>
      </c>
    </row>
    <row r="84" spans="2:5" ht="13.5" thickBot="1" x14ac:dyDescent="0.25">
      <c r="B84" s="44" t="str">
        <f>IFERROR(VLOOKUP($C$1,BD!L80:Y2120,1,FALSE),"")</f>
        <v/>
      </c>
      <c r="C84" s="44" t="str">
        <f>IFERROR(VLOOKUP(B84,BD!L80:Y2120,3,FALSE),"")</f>
        <v/>
      </c>
      <c r="D84" s="44" t="str">
        <f>IFERROR(VLOOKUP(B84,BD!L80:Y2120,2,FALSE),"")</f>
        <v/>
      </c>
      <c r="E84" s="93" t="str">
        <f>IFERROR(VLOOKUP(B84,BD!L80:Y2120,4,FALSE),"")</f>
        <v/>
      </c>
    </row>
    <row r="85" spans="2:5" ht="13.5" thickBot="1" x14ac:dyDescent="0.25">
      <c r="B85" s="44" t="str">
        <f>IFERROR(VLOOKUP($C$1,BD!L81:Y2121,1,FALSE),"")</f>
        <v/>
      </c>
      <c r="C85" s="44" t="str">
        <f>IFERROR(VLOOKUP(B85,BD!L81:Y2121,3,FALSE),"")</f>
        <v/>
      </c>
      <c r="D85" s="44" t="str">
        <f>IFERROR(VLOOKUP(B85,BD!L81:Y2121,2,FALSE),"")</f>
        <v/>
      </c>
      <c r="E85" s="93" t="str">
        <f>IFERROR(VLOOKUP(B85,BD!L81:Y2121,4,FALSE),"")</f>
        <v/>
      </c>
    </row>
    <row r="86" spans="2:5" ht="13.5" thickBot="1" x14ac:dyDescent="0.25">
      <c r="B86" s="44" t="str">
        <f>IFERROR(VLOOKUP($C$1,BD!L82:Y2122,1,FALSE),"")</f>
        <v/>
      </c>
      <c r="C86" s="44" t="str">
        <f>IFERROR(VLOOKUP(B86,BD!L82:Y2122,3,FALSE),"")</f>
        <v/>
      </c>
      <c r="D86" s="44" t="str">
        <f>IFERROR(VLOOKUP(B86,BD!L82:Y2122,2,FALSE),"")</f>
        <v/>
      </c>
      <c r="E86" s="93" t="str">
        <f>IFERROR(VLOOKUP(B86,BD!L82:Y2122,4,FALSE),"")</f>
        <v/>
      </c>
    </row>
    <row r="87" spans="2:5" ht="13.5" thickBot="1" x14ac:dyDescent="0.25">
      <c r="B87" s="44" t="str">
        <f>IFERROR(VLOOKUP($C$1,BD!L83:Y2123,1,FALSE),"")</f>
        <v/>
      </c>
      <c r="C87" s="44" t="str">
        <f>IFERROR(VLOOKUP(B87,BD!L83:Y2123,3,FALSE),"")</f>
        <v/>
      </c>
      <c r="D87" s="44" t="str">
        <f>IFERROR(VLOOKUP(B87,BD!L83:Y2123,2,FALSE),"")</f>
        <v/>
      </c>
      <c r="E87" s="93" t="str">
        <f>IFERROR(VLOOKUP(B87,BD!L83:Y2123,4,FALSE),"")</f>
        <v/>
      </c>
    </row>
    <row r="88" spans="2:5" ht="13.5" thickBot="1" x14ac:dyDescent="0.25">
      <c r="B88" s="44" t="str">
        <f>IFERROR(VLOOKUP($C$1,BD!L84:Y2124,1,FALSE),"")</f>
        <v/>
      </c>
      <c r="C88" s="44" t="str">
        <f>IFERROR(VLOOKUP(B88,BD!L84:Y2124,3,FALSE),"")</f>
        <v/>
      </c>
      <c r="D88" s="44" t="str">
        <f>IFERROR(VLOOKUP(B88,BD!L84:Y2124,2,FALSE),"")</f>
        <v/>
      </c>
      <c r="E88" s="93" t="str">
        <f>IFERROR(VLOOKUP(B88,BD!L84:Y2124,4,FALSE),"")</f>
        <v/>
      </c>
    </row>
    <row r="89" spans="2:5" ht="13.5" thickBot="1" x14ac:dyDescent="0.25">
      <c r="B89" s="44" t="str">
        <f>IFERROR(VLOOKUP($C$1,BD!L85:Y2125,1,FALSE),"")</f>
        <v/>
      </c>
      <c r="C89" s="44" t="str">
        <f>IFERROR(VLOOKUP(B89,BD!L85:Y2125,3,FALSE),"")</f>
        <v/>
      </c>
      <c r="D89" s="44" t="str">
        <f>IFERROR(VLOOKUP(B89,BD!L85:Y2125,2,FALSE),"")</f>
        <v/>
      </c>
      <c r="E89" s="93" t="str">
        <f>IFERROR(VLOOKUP(B89,BD!L85:Y2125,4,FALSE),"")</f>
        <v/>
      </c>
    </row>
    <row r="90" spans="2:5" ht="13.5" thickBot="1" x14ac:dyDescent="0.25">
      <c r="B90" s="44" t="str">
        <f>IFERROR(VLOOKUP($C$1,BD!L86:Y2126,1,FALSE),"")</f>
        <v/>
      </c>
      <c r="C90" s="44" t="str">
        <f>IFERROR(VLOOKUP(B90,BD!L86:Y2126,3,FALSE),"")</f>
        <v/>
      </c>
      <c r="D90" s="44" t="str">
        <f>IFERROR(VLOOKUP(B90,BD!L86:Y2126,2,FALSE),"")</f>
        <v/>
      </c>
      <c r="E90" s="93" t="str">
        <f>IFERROR(VLOOKUP(B90,BD!L86:Y2126,4,FALSE),"")</f>
        <v/>
      </c>
    </row>
    <row r="91" spans="2:5" ht="13.5" thickBot="1" x14ac:dyDescent="0.25">
      <c r="B91" s="44" t="str">
        <f>IFERROR(VLOOKUP($C$1,BD!L87:Y2127,1,FALSE),"")</f>
        <v/>
      </c>
      <c r="C91" s="44" t="str">
        <f>IFERROR(VLOOKUP(B91,BD!L87:Y2127,3,FALSE),"")</f>
        <v/>
      </c>
      <c r="D91" s="44" t="str">
        <f>IFERROR(VLOOKUP(B91,BD!L87:Y2127,2,FALSE),"")</f>
        <v/>
      </c>
      <c r="E91" s="93" t="str">
        <f>IFERROR(VLOOKUP(B91,BD!L87:Y2127,4,FALSE),"")</f>
        <v/>
      </c>
    </row>
    <row r="92" spans="2:5" ht="13.5" thickBot="1" x14ac:dyDescent="0.25">
      <c r="B92" s="44" t="str">
        <f>IFERROR(VLOOKUP($C$1,BD!L88:Y2128,1,FALSE),"")</f>
        <v/>
      </c>
      <c r="C92" s="44" t="str">
        <f>IFERROR(VLOOKUP(B92,BD!L88:Y2128,3,FALSE),"")</f>
        <v/>
      </c>
      <c r="D92" s="44" t="str">
        <f>IFERROR(VLOOKUP(B92,BD!L88:Y2128,2,FALSE),"")</f>
        <v/>
      </c>
      <c r="E92" s="93" t="str">
        <f>IFERROR(VLOOKUP(B92,BD!L88:Y2128,4,FALSE),"")</f>
        <v/>
      </c>
    </row>
    <row r="93" spans="2:5" ht="13.5" thickBot="1" x14ac:dyDescent="0.25">
      <c r="B93" s="44" t="str">
        <f>IFERROR(VLOOKUP($C$1,BD!L89:Y2129,1,FALSE),"")</f>
        <v/>
      </c>
      <c r="C93" s="44" t="str">
        <f>IFERROR(VLOOKUP(B93,BD!L89:Y2129,3,FALSE),"")</f>
        <v/>
      </c>
      <c r="D93" s="44" t="str">
        <f>IFERROR(VLOOKUP(B93,BD!L89:Y2129,2,FALSE),"")</f>
        <v/>
      </c>
      <c r="E93" s="93" t="str">
        <f>IFERROR(VLOOKUP(B93,BD!L89:Y2129,4,FALSE),"")</f>
        <v/>
      </c>
    </row>
    <row r="94" spans="2:5" ht="13.5" thickBot="1" x14ac:dyDescent="0.25">
      <c r="B94" s="44" t="str">
        <f>IFERROR(VLOOKUP($C$1,BD!L90:Y2130,1,FALSE),"")</f>
        <v/>
      </c>
      <c r="C94" s="44" t="str">
        <f>IFERROR(VLOOKUP(B94,BD!L90:Y2130,3,FALSE),"")</f>
        <v/>
      </c>
      <c r="D94" s="44" t="str">
        <f>IFERROR(VLOOKUP(B94,BD!L90:Y2130,2,FALSE),"")</f>
        <v/>
      </c>
      <c r="E94" s="93" t="str">
        <f>IFERROR(VLOOKUP(B94,BD!L90:Y2130,4,FALSE),"")</f>
        <v/>
      </c>
    </row>
    <row r="95" spans="2:5" ht="13.5" thickBot="1" x14ac:dyDescent="0.25">
      <c r="B95" s="44" t="str">
        <f>IFERROR(VLOOKUP($C$1,BD!L91:Y2131,1,FALSE),"")</f>
        <v/>
      </c>
      <c r="C95" s="44" t="str">
        <f>IFERROR(VLOOKUP(B95,BD!L91:Y2131,3,FALSE),"")</f>
        <v/>
      </c>
      <c r="D95" s="44" t="str">
        <f>IFERROR(VLOOKUP(B95,BD!L91:Y2131,2,FALSE),"")</f>
        <v/>
      </c>
      <c r="E95" s="93" t="str">
        <f>IFERROR(VLOOKUP(B95,BD!L91:Y2131,4,FALSE),"")</f>
        <v/>
      </c>
    </row>
    <row r="96" spans="2:5" ht="13.5" thickBot="1" x14ac:dyDescent="0.25">
      <c r="B96" s="44" t="str">
        <f>IFERROR(VLOOKUP($C$1,BD!L92:Y2132,1,FALSE),"")</f>
        <v/>
      </c>
      <c r="C96" s="44" t="str">
        <f>IFERROR(VLOOKUP(B96,BD!L92:Y2132,3,FALSE),"")</f>
        <v/>
      </c>
      <c r="D96" s="44" t="str">
        <f>IFERROR(VLOOKUP(B96,BD!L92:Y2132,2,FALSE),"")</f>
        <v/>
      </c>
      <c r="E96" s="93" t="str">
        <f>IFERROR(VLOOKUP(B96,BD!L92:Y2132,4,FALSE),"")</f>
        <v/>
      </c>
    </row>
    <row r="97" spans="2:5" ht="13.5" thickBot="1" x14ac:dyDescent="0.25">
      <c r="B97" s="44" t="str">
        <f>IFERROR(VLOOKUP($C$1,BD!L93:Y2133,1,FALSE),"")</f>
        <v/>
      </c>
      <c r="C97" s="44" t="str">
        <f>IFERROR(VLOOKUP(B97,BD!L93:Y2133,3,FALSE),"")</f>
        <v/>
      </c>
      <c r="D97" s="44" t="str">
        <f>IFERROR(VLOOKUP(B97,BD!L93:Y2133,2,FALSE),"")</f>
        <v/>
      </c>
      <c r="E97" s="93" t="str">
        <f>IFERROR(VLOOKUP(B97,BD!L93:Y2133,4,FALSE),"")</f>
        <v/>
      </c>
    </row>
    <row r="98" spans="2:5" ht="13.5" thickBot="1" x14ac:dyDescent="0.25">
      <c r="B98" s="44" t="str">
        <f>IFERROR(VLOOKUP($C$1,BD!L94:Y2134,1,FALSE),"")</f>
        <v/>
      </c>
      <c r="C98" s="44" t="str">
        <f>IFERROR(VLOOKUP(B98,BD!L94:Y2134,3,FALSE),"")</f>
        <v/>
      </c>
      <c r="D98" s="44" t="str">
        <f>IFERROR(VLOOKUP(B98,BD!L94:Y2134,2,FALSE),"")</f>
        <v/>
      </c>
      <c r="E98" s="93" t="str">
        <f>IFERROR(VLOOKUP(B98,BD!L94:Y2134,4,FALSE),"")</f>
        <v/>
      </c>
    </row>
    <row r="99" spans="2:5" ht="13.5" thickBot="1" x14ac:dyDescent="0.25">
      <c r="B99" s="44" t="str">
        <f>IFERROR(VLOOKUP($C$1,BD!L95:Y2135,1,FALSE),"")</f>
        <v/>
      </c>
      <c r="C99" s="44" t="str">
        <f>IFERROR(VLOOKUP(B99,BD!L95:Y2135,3,FALSE),"")</f>
        <v/>
      </c>
      <c r="D99" s="44" t="str">
        <f>IFERROR(VLOOKUP(B99,BD!L95:Y2135,2,FALSE),"")</f>
        <v/>
      </c>
      <c r="E99" s="93" t="str">
        <f>IFERROR(VLOOKUP(B99,BD!L95:Y2135,4,FALSE),"")</f>
        <v/>
      </c>
    </row>
    <row r="100" spans="2:5" ht="13.5" thickBot="1" x14ac:dyDescent="0.25">
      <c r="B100" s="44" t="str">
        <f>IFERROR(VLOOKUP($C$1,BD!L96:Y2136,1,FALSE),"")</f>
        <v/>
      </c>
      <c r="C100" s="44" t="str">
        <f>IFERROR(VLOOKUP(B100,BD!L96:Y2136,3,FALSE),"")</f>
        <v/>
      </c>
      <c r="D100" s="44" t="str">
        <f>IFERROR(VLOOKUP(B100,BD!L96:Y2136,2,FALSE),"")</f>
        <v/>
      </c>
      <c r="E100" s="93" t="str">
        <f>IFERROR(VLOOKUP(B100,BD!L96:Y2136,4,FALSE),"")</f>
        <v/>
      </c>
    </row>
    <row r="101" spans="2:5" ht="13.5" thickBot="1" x14ac:dyDescent="0.25">
      <c r="B101" s="44" t="str">
        <f>IFERROR(VLOOKUP($C$1,BD!L97:Y2137,1,FALSE),"")</f>
        <v/>
      </c>
      <c r="C101" s="44" t="str">
        <f>IFERROR(VLOOKUP(B101,BD!L97:Y2137,3,FALSE),"")</f>
        <v/>
      </c>
      <c r="D101" s="44" t="str">
        <f>IFERROR(VLOOKUP(B101,BD!L97:Y2137,2,FALSE),"")</f>
        <v/>
      </c>
      <c r="E101" s="93" t="str">
        <f>IFERROR(VLOOKUP(B101,BD!L97:Y2137,4,FALSE),"")</f>
        <v/>
      </c>
    </row>
    <row r="102" spans="2:5" ht="13.5" thickBot="1" x14ac:dyDescent="0.25">
      <c r="B102" s="44" t="str">
        <f>IFERROR(VLOOKUP($C$1,BD!L98:Y2138,1,FALSE),"")</f>
        <v/>
      </c>
      <c r="C102" s="44" t="str">
        <f>IFERROR(VLOOKUP(B102,BD!L98:Y2138,3,FALSE),"")</f>
        <v/>
      </c>
      <c r="D102" s="44" t="str">
        <f>IFERROR(VLOOKUP(B102,BD!L98:Y2138,2,FALSE),"")</f>
        <v/>
      </c>
      <c r="E102" s="93" t="str">
        <f>IFERROR(VLOOKUP(B102,BD!L98:Y2138,4,FALSE),"")</f>
        <v/>
      </c>
    </row>
    <row r="103" spans="2:5" ht="13.5" thickBot="1" x14ac:dyDescent="0.25">
      <c r="B103" s="44" t="str">
        <f>IFERROR(VLOOKUP($C$1,BD!L99:Y2139,1,FALSE),"")</f>
        <v/>
      </c>
      <c r="C103" s="44" t="str">
        <f>IFERROR(VLOOKUP(B103,BD!L99:Y2139,3,FALSE),"")</f>
        <v/>
      </c>
      <c r="D103" s="44" t="str">
        <f>IFERROR(VLOOKUP(B103,BD!L99:Y2139,2,FALSE),"")</f>
        <v/>
      </c>
      <c r="E103" s="93" t="str">
        <f>IFERROR(VLOOKUP(B103,BD!L99:Y2139,4,FALSE),"")</f>
        <v/>
      </c>
    </row>
    <row r="104" spans="2:5" ht="13.5" thickBot="1" x14ac:dyDescent="0.25">
      <c r="B104" s="44" t="str">
        <f>IFERROR(VLOOKUP($C$1,BD!L100:Y2140,1,FALSE),"")</f>
        <v/>
      </c>
      <c r="C104" s="44" t="str">
        <f>IFERROR(VLOOKUP(B104,BD!L100:Y2140,3,FALSE),"")</f>
        <v/>
      </c>
      <c r="D104" s="44" t="str">
        <f>IFERROR(VLOOKUP(B104,BD!L100:Y2140,2,FALSE),"")</f>
        <v/>
      </c>
      <c r="E104" s="93" t="str">
        <f>IFERROR(VLOOKUP(B104,BD!L100:Y2140,4,FALSE),"")</f>
        <v/>
      </c>
    </row>
    <row r="105" spans="2:5" ht="13.5" thickBot="1" x14ac:dyDescent="0.25">
      <c r="B105" s="44" t="str">
        <f>IFERROR(VLOOKUP($C$1,BD!L101:Y2141,1,FALSE),"")</f>
        <v/>
      </c>
      <c r="C105" s="44" t="str">
        <f>IFERROR(VLOOKUP(B105,BD!L101:Y2141,3,FALSE),"")</f>
        <v/>
      </c>
      <c r="D105" s="44" t="str">
        <f>IFERROR(VLOOKUP(B105,BD!L101:Y2141,2,FALSE),"")</f>
        <v/>
      </c>
      <c r="E105" s="93" t="str">
        <f>IFERROR(VLOOKUP(B105,BD!L101:Y2141,4,FALSE),"")</f>
        <v/>
      </c>
    </row>
    <row r="106" spans="2:5" ht="13.5" thickBot="1" x14ac:dyDescent="0.25">
      <c r="B106" s="44" t="str">
        <f>IFERROR(VLOOKUP($C$1,BD!L102:Y2142,1,FALSE),"")</f>
        <v/>
      </c>
      <c r="C106" s="44" t="str">
        <f>IFERROR(VLOOKUP(B106,BD!L102:Y2142,3,FALSE),"")</f>
        <v/>
      </c>
      <c r="D106" s="44" t="str">
        <f>IFERROR(VLOOKUP(B106,BD!L102:Y2142,2,FALSE),"")</f>
        <v/>
      </c>
      <c r="E106" s="93" t="str">
        <f>IFERROR(VLOOKUP(B106,BD!L102:Y2142,4,FALSE),"")</f>
        <v/>
      </c>
    </row>
    <row r="107" spans="2:5" ht="13.5" thickBot="1" x14ac:dyDescent="0.25">
      <c r="B107" s="44" t="str">
        <f>IFERROR(VLOOKUP($C$1,BD!L103:Y2143,1,FALSE),"")</f>
        <v/>
      </c>
      <c r="C107" s="44" t="str">
        <f>IFERROR(VLOOKUP(B107,BD!L103:Y2143,3,FALSE),"")</f>
        <v/>
      </c>
      <c r="D107" s="44" t="str">
        <f>IFERROR(VLOOKUP(B107,BD!L103:Y2143,2,FALSE),"")</f>
        <v/>
      </c>
      <c r="E107" s="93" t="str">
        <f>IFERROR(VLOOKUP(B107,BD!L103:Y2143,4,FALSE),"")</f>
        <v/>
      </c>
    </row>
    <row r="108" spans="2:5" ht="13.5" thickBot="1" x14ac:dyDescent="0.25">
      <c r="B108" s="44" t="str">
        <f>IFERROR(VLOOKUP($C$1,BD!L104:Y2144,1,FALSE),"")</f>
        <v/>
      </c>
      <c r="C108" s="44" t="str">
        <f>IFERROR(VLOOKUP(B108,BD!L104:Y2144,3,FALSE),"")</f>
        <v/>
      </c>
      <c r="D108" s="44" t="str">
        <f>IFERROR(VLOOKUP(B108,BD!L104:Y2144,2,FALSE),"")</f>
        <v/>
      </c>
      <c r="E108" s="93" t="str">
        <f>IFERROR(VLOOKUP(B108,BD!L104:Y2144,4,FALSE),"")</f>
        <v/>
      </c>
    </row>
    <row r="109" spans="2:5" ht="13.5" thickBot="1" x14ac:dyDescent="0.25">
      <c r="B109" s="44" t="str">
        <f>IFERROR(VLOOKUP($C$1,BD!L105:Y2145,1,FALSE),"")</f>
        <v/>
      </c>
      <c r="C109" s="44" t="str">
        <f>IFERROR(VLOOKUP(B109,BD!L105:Y2145,3,FALSE),"")</f>
        <v/>
      </c>
      <c r="D109" s="44" t="str">
        <f>IFERROR(VLOOKUP(B109,BD!L105:Y2145,2,FALSE),"")</f>
        <v/>
      </c>
      <c r="E109" s="93" t="str">
        <f>IFERROR(VLOOKUP(B109,BD!L105:Y2145,4,FALSE),"")</f>
        <v/>
      </c>
    </row>
    <row r="110" spans="2:5" ht="13.5" thickBot="1" x14ac:dyDescent="0.25">
      <c r="B110" s="44" t="str">
        <f>IFERROR(VLOOKUP($C$1,BD!L106:Y2146,1,FALSE),"")</f>
        <v/>
      </c>
      <c r="C110" s="44" t="str">
        <f>IFERROR(VLOOKUP(B110,BD!L106:Y2146,3,FALSE),"")</f>
        <v/>
      </c>
      <c r="D110" s="44" t="str">
        <f>IFERROR(VLOOKUP(B110,BD!L106:Y2146,2,FALSE),"")</f>
        <v/>
      </c>
      <c r="E110" s="93" t="str">
        <f>IFERROR(VLOOKUP(B110,BD!L106:Y2146,4,FALSE),"")</f>
        <v/>
      </c>
    </row>
    <row r="111" spans="2:5" ht="13.5" thickBot="1" x14ac:dyDescent="0.25">
      <c r="B111" s="44" t="str">
        <f>IFERROR(VLOOKUP($C$1,BD!L107:Y2147,1,FALSE),"")</f>
        <v/>
      </c>
      <c r="C111" s="44" t="str">
        <f>IFERROR(VLOOKUP(B111,BD!L107:Y2147,3,FALSE),"")</f>
        <v/>
      </c>
      <c r="D111" s="44" t="str">
        <f>IFERROR(VLOOKUP(B111,BD!L107:Y2147,2,FALSE),"")</f>
        <v/>
      </c>
      <c r="E111" s="93" t="str">
        <f>IFERROR(VLOOKUP(B111,BD!L107:Y2147,4,FALSE),"")</f>
        <v/>
      </c>
    </row>
    <row r="112" spans="2:5" ht="13.5" thickBot="1" x14ac:dyDescent="0.25">
      <c r="B112" s="44" t="str">
        <f>IFERROR(VLOOKUP($C$1,BD!L108:Y2148,1,FALSE),"")</f>
        <v/>
      </c>
      <c r="C112" s="44" t="str">
        <f>IFERROR(VLOOKUP(B112,BD!L108:Y2148,3,FALSE),"")</f>
        <v/>
      </c>
      <c r="D112" s="44" t="str">
        <f>IFERROR(VLOOKUP(B112,BD!L108:Y2148,2,FALSE),"")</f>
        <v/>
      </c>
      <c r="E112" s="93" t="str">
        <f>IFERROR(VLOOKUP(B112,BD!L108:Y2148,4,FALSE),"")</f>
        <v/>
      </c>
    </row>
    <row r="113" spans="2:5" ht="13.5" thickBot="1" x14ac:dyDescent="0.25">
      <c r="B113" s="44" t="str">
        <f>IFERROR(VLOOKUP($C$1,BD!L109:Y2149,1,FALSE),"")</f>
        <v/>
      </c>
      <c r="C113" s="44" t="str">
        <f>IFERROR(VLOOKUP(B113,BD!L109:Y2149,3,FALSE),"")</f>
        <v/>
      </c>
      <c r="D113" s="44" t="str">
        <f>IFERROR(VLOOKUP(B113,BD!L109:Y2149,2,FALSE),"")</f>
        <v/>
      </c>
      <c r="E113" s="93" t="str">
        <f>IFERROR(VLOOKUP(B113,BD!L109:Y2149,4,FALSE),"")</f>
        <v/>
      </c>
    </row>
    <row r="114" spans="2:5" ht="13.5" thickBot="1" x14ac:dyDescent="0.25">
      <c r="B114" s="44" t="str">
        <f>IFERROR(VLOOKUP($C$1,BD!L110:Y2150,1,FALSE),"")</f>
        <v/>
      </c>
      <c r="C114" s="44" t="str">
        <f>IFERROR(VLOOKUP(B114,BD!L110:Y2150,3,FALSE),"")</f>
        <v/>
      </c>
      <c r="D114" s="44" t="str">
        <f>IFERROR(VLOOKUP(B114,BD!L110:Y2150,2,FALSE),"")</f>
        <v/>
      </c>
      <c r="E114" s="93" t="str">
        <f>IFERROR(VLOOKUP(B114,BD!L110:Y2150,4,FALSE),"")</f>
        <v/>
      </c>
    </row>
    <row r="115" spans="2:5" ht="13.5" thickBot="1" x14ac:dyDescent="0.25">
      <c r="B115" s="44" t="str">
        <f>IFERROR(VLOOKUP($C$1,BD!L111:Y2151,1,FALSE),"")</f>
        <v/>
      </c>
      <c r="C115" s="44" t="str">
        <f>IFERROR(VLOOKUP(B115,BD!L111:Y2151,3,FALSE),"")</f>
        <v/>
      </c>
      <c r="D115" s="44" t="str">
        <f>IFERROR(VLOOKUP(B115,BD!L111:Y2151,2,FALSE),"")</f>
        <v/>
      </c>
      <c r="E115" s="93" t="str">
        <f>IFERROR(VLOOKUP(B115,BD!L111:Y2151,4,FALSE),"")</f>
        <v/>
      </c>
    </row>
    <row r="116" spans="2:5" ht="13.5" thickBot="1" x14ac:dyDescent="0.25">
      <c r="B116" s="44" t="str">
        <f>IFERROR(VLOOKUP($C$1,BD!L112:Y2152,1,FALSE),"")</f>
        <v/>
      </c>
      <c r="C116" s="44" t="str">
        <f>IFERROR(VLOOKUP(B116,BD!L112:Y2152,3,FALSE),"")</f>
        <v/>
      </c>
      <c r="D116" s="44" t="str">
        <f>IFERROR(VLOOKUP(B116,BD!L112:Y2152,2,FALSE),"")</f>
        <v/>
      </c>
      <c r="E116" s="93" t="str">
        <f>IFERROR(VLOOKUP(B116,BD!L112:Y2152,4,FALSE),"")</f>
        <v/>
      </c>
    </row>
    <row r="117" spans="2:5" ht="13.5" thickBot="1" x14ac:dyDescent="0.25">
      <c r="B117" s="44" t="str">
        <f>IFERROR(VLOOKUP($C$1,BD!L113:Y2153,1,FALSE),"")</f>
        <v/>
      </c>
      <c r="C117" s="44" t="str">
        <f>IFERROR(VLOOKUP(B117,BD!L113:Y2153,3,FALSE),"")</f>
        <v/>
      </c>
      <c r="D117" s="44" t="str">
        <f>IFERROR(VLOOKUP(B117,BD!L113:Y2153,2,FALSE),"")</f>
        <v/>
      </c>
      <c r="E117" s="93" t="str">
        <f>IFERROR(VLOOKUP(B117,BD!L113:Y2153,4,FALSE),"")</f>
        <v/>
      </c>
    </row>
    <row r="118" spans="2:5" ht="13.5" thickBot="1" x14ac:dyDescent="0.25">
      <c r="B118" s="44" t="str">
        <f>IFERROR(VLOOKUP($C$1,BD!L114:Y2154,1,FALSE),"")</f>
        <v/>
      </c>
      <c r="C118" s="44" t="str">
        <f>IFERROR(VLOOKUP(B118,BD!L114:Y2154,3,FALSE),"")</f>
        <v/>
      </c>
      <c r="D118" s="44" t="str">
        <f>IFERROR(VLOOKUP(B118,BD!L114:Y2154,2,FALSE),"")</f>
        <v/>
      </c>
      <c r="E118" s="93" t="str">
        <f>IFERROR(VLOOKUP(B118,BD!L114:Y2154,4,FALSE),"")</f>
        <v/>
      </c>
    </row>
    <row r="119" spans="2:5" ht="13.5" thickBot="1" x14ac:dyDescent="0.25">
      <c r="B119" s="44" t="str">
        <f>IFERROR(VLOOKUP($C$1,BD!L115:Y2155,1,FALSE),"")</f>
        <v/>
      </c>
      <c r="C119" s="44" t="str">
        <f>IFERROR(VLOOKUP(B119,BD!L115:Y2155,3,FALSE),"")</f>
        <v/>
      </c>
      <c r="D119" s="44" t="str">
        <f>IFERROR(VLOOKUP(B119,BD!L115:Y2155,2,FALSE),"")</f>
        <v/>
      </c>
      <c r="E119" s="93" t="str">
        <f>IFERROR(VLOOKUP(B119,BD!L115:Y2155,4,FALSE),"")</f>
        <v/>
      </c>
    </row>
    <row r="120" spans="2:5" ht="13.5" thickBot="1" x14ac:dyDescent="0.25">
      <c r="B120" s="44" t="str">
        <f>IFERROR(VLOOKUP($C$1,BD!L116:Y2156,1,FALSE),"")</f>
        <v/>
      </c>
      <c r="C120" s="44" t="str">
        <f>IFERROR(VLOOKUP(B120,BD!L116:Y2156,3,FALSE),"")</f>
        <v/>
      </c>
      <c r="D120" s="44" t="str">
        <f>IFERROR(VLOOKUP(B120,BD!L116:Y2156,2,FALSE),"")</f>
        <v/>
      </c>
      <c r="E120" s="93" t="str">
        <f>IFERROR(VLOOKUP(B120,BD!L116:Y2156,4,FALSE),"")</f>
        <v/>
      </c>
    </row>
    <row r="121" spans="2:5" ht="13.5" thickBot="1" x14ac:dyDescent="0.25">
      <c r="B121" s="44" t="str">
        <f>IFERROR(VLOOKUP($C$1,BD!L117:Y2157,1,FALSE),"")</f>
        <v/>
      </c>
      <c r="C121" s="44" t="str">
        <f>IFERROR(VLOOKUP(B121,BD!L117:Y2157,3,FALSE),"")</f>
        <v/>
      </c>
      <c r="D121" s="44" t="str">
        <f>IFERROR(VLOOKUP(B121,BD!L117:Y2157,2,FALSE),"")</f>
        <v/>
      </c>
      <c r="E121" s="93" t="str">
        <f>IFERROR(VLOOKUP(B121,BD!L117:Y2157,4,FALSE),"")</f>
        <v/>
      </c>
    </row>
    <row r="122" spans="2:5" ht="13.5" thickBot="1" x14ac:dyDescent="0.25">
      <c r="B122" s="44" t="str">
        <f>IFERROR(VLOOKUP($C$1,BD!L118:Y2158,1,FALSE),"")</f>
        <v/>
      </c>
      <c r="C122" s="44" t="str">
        <f>IFERROR(VLOOKUP(B122,BD!L118:Y2158,3,FALSE),"")</f>
        <v/>
      </c>
      <c r="D122" s="44" t="str">
        <f>IFERROR(VLOOKUP(B122,BD!L118:Y2158,2,FALSE),"")</f>
        <v/>
      </c>
      <c r="E122" s="93" t="str">
        <f>IFERROR(VLOOKUP(B122,BD!L118:Y2158,4,FALSE),"")</f>
        <v/>
      </c>
    </row>
    <row r="123" spans="2:5" ht="13.5" thickBot="1" x14ac:dyDescent="0.25">
      <c r="B123" s="44" t="str">
        <f>IFERROR(VLOOKUP($C$1,BD!L119:Y2159,1,FALSE),"")</f>
        <v/>
      </c>
      <c r="C123" s="44" t="str">
        <f>IFERROR(VLOOKUP(B123,BD!L119:Y2159,3,FALSE),"")</f>
        <v/>
      </c>
      <c r="D123" s="44" t="str">
        <f>IFERROR(VLOOKUP(B123,BD!L119:Y2159,2,FALSE),"")</f>
        <v/>
      </c>
      <c r="E123" s="93" t="str">
        <f>IFERROR(VLOOKUP(B123,BD!L119:Y2159,4,FALSE),"")</f>
        <v/>
      </c>
    </row>
    <row r="124" spans="2:5" ht="13.5" thickBot="1" x14ac:dyDescent="0.25">
      <c r="B124" s="44" t="str">
        <f>IFERROR(VLOOKUP($C$1,BD!L120:Y2160,1,FALSE),"")</f>
        <v/>
      </c>
      <c r="C124" s="44" t="str">
        <f>IFERROR(VLOOKUP(B124,BD!L120:Y2160,3,FALSE),"")</f>
        <v/>
      </c>
      <c r="D124" s="44" t="str">
        <f>IFERROR(VLOOKUP(B124,BD!L120:Y2160,2,FALSE),"")</f>
        <v/>
      </c>
      <c r="E124" s="93" t="str">
        <f>IFERROR(VLOOKUP(B124,BD!L120:Y2160,4,FALSE),"")</f>
        <v/>
      </c>
    </row>
    <row r="125" spans="2:5" ht="13.5" thickBot="1" x14ac:dyDescent="0.25">
      <c r="B125" s="44" t="str">
        <f>IFERROR(VLOOKUP($C$1,BD!L121:Y2161,1,FALSE),"")</f>
        <v/>
      </c>
      <c r="C125" s="44" t="str">
        <f>IFERROR(VLOOKUP(B125,BD!L121:Y2161,3,FALSE),"")</f>
        <v/>
      </c>
      <c r="D125" s="44" t="str">
        <f>IFERROR(VLOOKUP(B125,BD!L121:Y2161,2,FALSE),"")</f>
        <v/>
      </c>
      <c r="E125" s="93" t="str">
        <f>IFERROR(VLOOKUP(B125,BD!L121:Y2161,4,FALSE),"")</f>
        <v/>
      </c>
    </row>
    <row r="126" spans="2:5" ht="13.5" thickBot="1" x14ac:dyDescent="0.25">
      <c r="B126" s="44" t="str">
        <f>IFERROR(VLOOKUP($C$1,BD!L122:Y2162,1,FALSE),"")</f>
        <v/>
      </c>
      <c r="C126" s="44" t="str">
        <f>IFERROR(VLOOKUP(B126,BD!L122:Y2162,3,FALSE),"")</f>
        <v/>
      </c>
      <c r="D126" s="44" t="str">
        <f>IFERROR(VLOOKUP(B126,BD!L122:Y2162,2,FALSE),"")</f>
        <v/>
      </c>
      <c r="E126" s="93" t="str">
        <f>IFERROR(VLOOKUP(B126,BD!L122:Y2162,4,FALSE),"")</f>
        <v/>
      </c>
    </row>
    <row r="127" spans="2:5" ht="13.5" thickBot="1" x14ac:dyDescent="0.25">
      <c r="B127" s="44" t="str">
        <f>IFERROR(VLOOKUP($C$1,BD!L123:Y2163,1,FALSE),"")</f>
        <v/>
      </c>
      <c r="C127" s="44" t="str">
        <f>IFERROR(VLOOKUP(B127,BD!L123:Y2163,3,FALSE),"")</f>
        <v/>
      </c>
      <c r="D127" s="44" t="str">
        <f>IFERROR(VLOOKUP(B127,BD!L123:Y2163,2,FALSE),"")</f>
        <v/>
      </c>
      <c r="E127" s="93" t="str">
        <f>IFERROR(VLOOKUP(B127,BD!L123:Y2163,4,FALSE),"")</f>
        <v/>
      </c>
    </row>
    <row r="128" spans="2:5" ht="13.5" thickBot="1" x14ac:dyDescent="0.25">
      <c r="B128" s="44" t="str">
        <f>IFERROR(VLOOKUP($C$1,BD!L124:Y2164,1,FALSE),"")</f>
        <v/>
      </c>
      <c r="C128" s="44" t="str">
        <f>IFERROR(VLOOKUP(B128,BD!L124:Y2164,3,FALSE),"")</f>
        <v/>
      </c>
      <c r="D128" s="44" t="str">
        <f>IFERROR(VLOOKUP(B128,BD!L124:Y2164,2,FALSE),"")</f>
        <v/>
      </c>
      <c r="E128" s="93" t="str">
        <f>IFERROR(VLOOKUP(B128,BD!L124:Y2164,4,FALSE),"")</f>
        <v/>
      </c>
    </row>
    <row r="129" spans="2:5" ht="13.5" thickBot="1" x14ac:dyDescent="0.25">
      <c r="B129" s="44" t="str">
        <f>IFERROR(VLOOKUP($C$1,BD!L125:Y2165,1,FALSE),"")</f>
        <v/>
      </c>
      <c r="C129" s="44" t="str">
        <f>IFERROR(VLOOKUP(B129,BD!L125:Y2165,3,FALSE),"")</f>
        <v/>
      </c>
      <c r="D129" s="44" t="str">
        <f>IFERROR(VLOOKUP(B129,BD!L125:Y2165,2,FALSE),"")</f>
        <v/>
      </c>
      <c r="E129" s="93" t="str">
        <f>IFERROR(VLOOKUP(B129,BD!L125:Y2165,4,FALSE),"")</f>
        <v/>
      </c>
    </row>
    <row r="130" spans="2:5" x14ac:dyDescent="0.2">
      <c r="B130"/>
      <c r="C130"/>
      <c r="D130"/>
      <c r="E130"/>
    </row>
    <row r="131" spans="2:5" x14ac:dyDescent="0.2">
      <c r="B131"/>
      <c r="C131"/>
      <c r="D131"/>
      <c r="E131"/>
    </row>
    <row r="132" spans="2:5" ht="13.5" thickBot="1" x14ac:dyDescent="0.25">
      <c r="B132"/>
      <c r="C132"/>
      <c r="D132"/>
      <c r="E132"/>
    </row>
    <row r="133" spans="2:5" ht="13.5" thickBot="1" x14ac:dyDescent="0.25">
      <c r="B133" s="44" t="str">
        <f>IFERROR(VLOOKUP($C$1,BD!L232:Y2230,1,FALSE),"")</f>
        <v/>
      </c>
      <c r="C133" s="44" t="str">
        <f>IFERROR(VLOOKUP(B133,BD!L232:Y2230,3,FALSE),"")</f>
        <v/>
      </c>
      <c r="D133" s="44" t="str">
        <f>IFERROR(VLOOKUP(B133,BD!L232:Y2230,2,FALSE),"")</f>
        <v/>
      </c>
      <c r="E133" s="93" t="str">
        <f>IFERROR(VLOOKUP(B133,BD!L232:Y2230,4,FALSE),"")</f>
        <v/>
      </c>
    </row>
    <row r="134" spans="2:5" ht="13.5" thickBot="1" x14ac:dyDescent="0.25">
      <c r="B134" s="44" t="str">
        <f>IFERROR(VLOOKUP($C$1,BD!L233:Y2231,1,FALSE),"")</f>
        <v/>
      </c>
      <c r="C134" s="44" t="str">
        <f>IFERROR(VLOOKUP(B134,BD!L233:Y2231,3,FALSE),"")</f>
        <v/>
      </c>
      <c r="D134" s="44" t="str">
        <f>IFERROR(VLOOKUP(B134,BD!L233:Y2231,2,FALSE),"")</f>
        <v/>
      </c>
      <c r="E134" s="93" t="str">
        <f>IFERROR(VLOOKUP(B134,BD!L233:Y2231,4,FALSE),"")</f>
        <v/>
      </c>
    </row>
    <row r="135" spans="2:5" ht="13.5" thickBot="1" x14ac:dyDescent="0.25">
      <c r="B135" s="44" t="str">
        <f>IFERROR(VLOOKUP($C$1,BD!L234:Y2232,1,FALSE),"")</f>
        <v/>
      </c>
      <c r="C135" s="44" t="str">
        <f>IFERROR(VLOOKUP(B135,BD!L234:Y2232,3,FALSE),"")</f>
        <v/>
      </c>
      <c r="D135" s="44" t="str">
        <f>IFERROR(VLOOKUP(B135,BD!L234:Y2232,2,FALSE),"")</f>
        <v/>
      </c>
      <c r="E135" s="93" t="str">
        <f>IFERROR(VLOOKUP(B135,BD!L234:Y2232,4,FALSE),"")</f>
        <v/>
      </c>
    </row>
    <row r="136" spans="2:5" ht="13.5" thickBot="1" x14ac:dyDescent="0.25">
      <c r="B136" s="44" t="str">
        <f>IFERROR(VLOOKUP($C$1,BD!L235:Y2233,1,FALSE),"")</f>
        <v/>
      </c>
      <c r="C136" s="44" t="str">
        <f>IFERROR(VLOOKUP(B136,BD!L235:Y2233,3,FALSE),"")</f>
        <v/>
      </c>
      <c r="D136" s="44" t="str">
        <f>IFERROR(VLOOKUP(B136,BD!L235:Y2233,2,FALSE),"")</f>
        <v/>
      </c>
      <c r="E136" s="93" t="str">
        <f>IFERROR(VLOOKUP(B136,BD!L235:Y2233,4,FALSE),"")</f>
        <v/>
      </c>
    </row>
    <row r="137" spans="2:5" ht="13.5" thickBot="1" x14ac:dyDescent="0.25">
      <c r="B137" s="44" t="str">
        <f>IFERROR(VLOOKUP($C$1,BD!L236:Y2234,1,FALSE),"")</f>
        <v/>
      </c>
      <c r="C137" s="44" t="str">
        <f>IFERROR(VLOOKUP(B137,BD!L236:Y2234,3,FALSE),"")</f>
        <v/>
      </c>
      <c r="D137" s="44" t="str">
        <f>IFERROR(VLOOKUP(B137,BD!L236:Y2234,2,FALSE),"")</f>
        <v/>
      </c>
      <c r="E137" s="93" t="str">
        <f>IFERROR(VLOOKUP(B137,BD!L236:Y2234,4,FALSE),"")</f>
        <v/>
      </c>
    </row>
    <row r="138" spans="2:5" ht="13.5" thickBot="1" x14ac:dyDescent="0.25">
      <c r="B138" s="44" t="str">
        <f>IFERROR(VLOOKUP($C$1,BD!L237:Y2235,1,FALSE),"")</f>
        <v/>
      </c>
      <c r="C138" s="44" t="str">
        <f>IFERROR(VLOOKUP(B138,BD!L237:Y2235,3,FALSE),"")</f>
        <v/>
      </c>
      <c r="D138" s="44" t="str">
        <f>IFERROR(VLOOKUP(B138,BD!L237:Y2235,2,FALSE),"")</f>
        <v/>
      </c>
      <c r="E138" s="93" t="str">
        <f>IFERROR(VLOOKUP(B138,BD!L237:Y2235,4,FALSE),"")</f>
        <v/>
      </c>
    </row>
    <row r="139" spans="2:5" ht="13.5" thickBot="1" x14ac:dyDescent="0.25">
      <c r="B139" s="44" t="str">
        <f>IFERROR(VLOOKUP($C$1,BD!L238:Y2236,1,FALSE),"")</f>
        <v/>
      </c>
      <c r="C139" s="44" t="str">
        <f>IFERROR(VLOOKUP(B139,BD!L238:Y2236,3,FALSE),"")</f>
        <v/>
      </c>
      <c r="D139" s="44" t="str">
        <f>IFERROR(VLOOKUP(B139,BD!L238:Y2236,2,FALSE),"")</f>
        <v/>
      </c>
      <c r="E139" s="93" t="str">
        <f>IFERROR(VLOOKUP(B139,BD!L238:Y2236,4,FALSE),"")</f>
        <v/>
      </c>
    </row>
    <row r="140" spans="2:5" ht="13.5" thickBot="1" x14ac:dyDescent="0.25">
      <c r="B140" s="44" t="str">
        <f>IFERROR(VLOOKUP($C$1,BD!L239:Y2237,1,FALSE),"")</f>
        <v/>
      </c>
      <c r="C140" s="44" t="str">
        <f>IFERROR(VLOOKUP(B140,BD!L239:Y2237,3,FALSE),"")</f>
        <v/>
      </c>
      <c r="D140" s="44" t="str">
        <f>IFERROR(VLOOKUP(B140,BD!L239:Y2237,2,FALSE),"")</f>
        <v/>
      </c>
      <c r="E140" s="93" t="str">
        <f>IFERROR(VLOOKUP(B140,BD!L239:Y2237,4,FALSE),"")</f>
        <v/>
      </c>
    </row>
    <row r="141" spans="2:5" ht="13.5" thickBot="1" x14ac:dyDescent="0.25">
      <c r="B141" s="44" t="str">
        <f>IFERROR(VLOOKUP($C$1,BD!L240:Y2238,1,FALSE),"")</f>
        <v/>
      </c>
      <c r="C141" s="44" t="str">
        <f>IFERROR(VLOOKUP(B141,BD!L240:Y2238,3,FALSE),"")</f>
        <v/>
      </c>
      <c r="D141" s="44" t="str">
        <f>IFERROR(VLOOKUP(B141,BD!L240:Y2238,2,FALSE),"")</f>
        <v/>
      </c>
      <c r="E141" s="93" t="str">
        <f>IFERROR(VLOOKUP(B141,BD!L240:Y2238,4,FALSE),"")</f>
        <v/>
      </c>
    </row>
    <row r="142" spans="2:5" ht="13.5" thickBot="1" x14ac:dyDescent="0.25">
      <c r="B142" s="44" t="str">
        <f>IFERROR(VLOOKUP($C$1,BD!L241:Y2239,1,FALSE),"")</f>
        <v/>
      </c>
      <c r="C142" s="44" t="str">
        <f>IFERROR(VLOOKUP(B142,BD!L241:Y2239,3,FALSE),"")</f>
        <v/>
      </c>
      <c r="D142" s="44" t="str">
        <f>IFERROR(VLOOKUP(B142,BD!L241:Y2239,2,FALSE),"")</f>
        <v/>
      </c>
      <c r="E142" s="93" t="str">
        <f>IFERROR(VLOOKUP(B142,BD!L241:Y2239,4,FALSE),"")</f>
        <v/>
      </c>
    </row>
    <row r="143" spans="2:5" ht="13.5" thickBot="1" x14ac:dyDescent="0.25">
      <c r="B143" s="44" t="str">
        <f>IFERROR(VLOOKUP($C$1,BD!L242:Y2240,1,FALSE),"")</f>
        <v/>
      </c>
      <c r="C143" s="44" t="str">
        <f>IFERROR(VLOOKUP(B143,BD!L242:Y2240,3,FALSE),"")</f>
        <v/>
      </c>
      <c r="D143" s="44" t="str">
        <f>IFERROR(VLOOKUP(B143,BD!L242:Y2240,2,FALSE),"")</f>
        <v/>
      </c>
      <c r="E143" s="93" t="str">
        <f>IFERROR(VLOOKUP(B143,BD!L242:Y2240,4,FALSE),"")</f>
        <v/>
      </c>
    </row>
    <row r="144" spans="2:5" ht="13.5" thickBot="1" x14ac:dyDescent="0.25">
      <c r="B144" s="44" t="str">
        <f>IFERROR(VLOOKUP($C$1,BD!L243:Y2241,1,FALSE),"")</f>
        <v/>
      </c>
      <c r="C144" s="44" t="str">
        <f>IFERROR(VLOOKUP(B144,BD!L243:Y2241,3,FALSE),"")</f>
        <v/>
      </c>
      <c r="D144" s="44" t="str">
        <f>IFERROR(VLOOKUP(B144,BD!L243:Y2241,2,FALSE),"")</f>
        <v/>
      </c>
      <c r="E144" s="93" t="str">
        <f>IFERROR(VLOOKUP(B144,BD!L243:Y2241,4,FALSE),"")</f>
        <v/>
      </c>
    </row>
    <row r="145" spans="2:5" ht="13.5" thickBot="1" x14ac:dyDescent="0.25">
      <c r="B145" s="44" t="str">
        <f>IFERROR(VLOOKUP($C$1,BD!L244:Y2242,1,FALSE),"")</f>
        <v/>
      </c>
      <c r="C145" s="44" t="str">
        <f>IFERROR(VLOOKUP(B145,BD!L244:Y2242,3,FALSE),"")</f>
        <v/>
      </c>
      <c r="D145" s="44" t="str">
        <f>IFERROR(VLOOKUP(B145,BD!L244:Y2242,2,FALSE),"")</f>
        <v/>
      </c>
      <c r="E145" s="93" t="str">
        <f>IFERROR(VLOOKUP(B145,BD!L244:Y2242,4,FALSE),"")</f>
        <v/>
      </c>
    </row>
    <row r="146" spans="2:5" ht="13.5" thickBot="1" x14ac:dyDescent="0.25">
      <c r="B146" s="44" t="str">
        <f>IFERROR(VLOOKUP($C$1,BD!L245:Y2243,1,FALSE),"")</f>
        <v/>
      </c>
      <c r="C146" s="44" t="str">
        <f>IFERROR(VLOOKUP(B146,BD!L245:Y2243,3,FALSE),"")</f>
        <v/>
      </c>
      <c r="D146" s="44" t="str">
        <f>IFERROR(VLOOKUP(B146,BD!L245:Y2243,2,FALSE),"")</f>
        <v/>
      </c>
      <c r="E146" s="93" t="str">
        <f>IFERROR(VLOOKUP(B146,BD!L245:Y2243,4,FALSE),"")</f>
        <v/>
      </c>
    </row>
    <row r="147" spans="2:5" ht="13.5" thickBot="1" x14ac:dyDescent="0.25">
      <c r="B147" s="44" t="str">
        <f>IFERROR(VLOOKUP($C$1,BD!L246:Y2244,1,FALSE),"")</f>
        <v/>
      </c>
      <c r="C147" s="44" t="str">
        <f>IFERROR(VLOOKUP(B147,BD!L246:Y2244,3,FALSE),"")</f>
        <v/>
      </c>
      <c r="D147" s="44" t="str">
        <f>IFERROR(VLOOKUP(B147,BD!L246:Y2244,2,FALSE),"")</f>
        <v/>
      </c>
      <c r="E147" s="93" t="str">
        <f>IFERROR(VLOOKUP(B147,BD!L246:Y2244,4,FALSE),"")</f>
        <v/>
      </c>
    </row>
    <row r="148" spans="2:5" ht="13.5" thickBot="1" x14ac:dyDescent="0.25">
      <c r="B148" s="44" t="str">
        <f>IFERROR(VLOOKUP($C$1,BD!L247:Y2245,1,FALSE),"")</f>
        <v/>
      </c>
      <c r="C148" s="44" t="str">
        <f>IFERROR(VLOOKUP(B148,BD!L247:Y2245,3,FALSE),"")</f>
        <v/>
      </c>
      <c r="D148" s="44" t="str">
        <f>IFERROR(VLOOKUP(B148,BD!L247:Y2245,2,FALSE),"")</f>
        <v/>
      </c>
      <c r="E148" s="93" t="str">
        <f>IFERROR(VLOOKUP(B148,BD!L247:Y2245,4,FALSE),"")</f>
        <v/>
      </c>
    </row>
    <row r="149" spans="2:5" ht="13.5" thickBot="1" x14ac:dyDescent="0.25">
      <c r="B149" s="44" t="str">
        <f>IFERROR(VLOOKUP($C$1,BD!L248:Y2246,1,FALSE),"")</f>
        <v/>
      </c>
      <c r="C149" s="44" t="str">
        <f>IFERROR(VLOOKUP(B149,BD!L248:Y2246,3,FALSE),"")</f>
        <v/>
      </c>
      <c r="D149" s="44" t="str">
        <f>IFERROR(VLOOKUP(B149,BD!L248:Y2246,2,FALSE),"")</f>
        <v/>
      </c>
      <c r="E149" s="93" t="str">
        <f>IFERROR(VLOOKUP(B149,BD!L248:Y2246,4,FALSE),"")</f>
        <v/>
      </c>
    </row>
    <row r="150" spans="2:5" ht="13.5" thickBot="1" x14ac:dyDescent="0.25">
      <c r="B150" s="44" t="str">
        <f>IFERROR(VLOOKUP($C$1,BD!L249:Y2247,1,FALSE),"")</f>
        <v/>
      </c>
      <c r="C150" s="44" t="str">
        <f>IFERROR(VLOOKUP(B150,BD!L249:Y2247,3,FALSE),"")</f>
        <v/>
      </c>
      <c r="D150" s="44" t="str">
        <f>IFERROR(VLOOKUP(B150,BD!L249:Y2247,2,FALSE),"")</f>
        <v/>
      </c>
      <c r="E150" s="93" t="str">
        <f>IFERROR(VLOOKUP(B150,BD!L249:Y2247,4,FALSE),"")</f>
        <v/>
      </c>
    </row>
    <row r="151" spans="2:5" ht="13.5" thickBot="1" x14ac:dyDescent="0.25">
      <c r="B151" s="44" t="str">
        <f>IFERROR(VLOOKUP($C$1,BD!L250:Y2248,1,FALSE),"")</f>
        <v/>
      </c>
      <c r="C151" s="44" t="str">
        <f>IFERROR(VLOOKUP(B151,BD!L250:Y2248,3,FALSE),"")</f>
        <v/>
      </c>
      <c r="D151" s="44" t="str">
        <f>IFERROR(VLOOKUP(B151,BD!L250:Y2248,2,FALSE),"")</f>
        <v/>
      </c>
      <c r="E151" s="93" t="str">
        <f>IFERROR(VLOOKUP(B151,BD!L250:Y2248,4,FALSE),"")</f>
        <v/>
      </c>
    </row>
    <row r="152" spans="2:5" ht="13.5" thickBot="1" x14ac:dyDescent="0.25">
      <c r="B152" s="44" t="str">
        <f>IFERROR(VLOOKUP($C$1,BD!L251:Y2249,1,FALSE),"")</f>
        <v/>
      </c>
      <c r="C152" s="44" t="str">
        <f>IFERROR(VLOOKUP(B152,BD!L251:Y2249,3,FALSE),"")</f>
        <v/>
      </c>
      <c r="D152" s="44" t="str">
        <f>IFERROR(VLOOKUP(B152,BD!L251:Y2249,2,FALSE),"")</f>
        <v/>
      </c>
      <c r="E152" s="93" t="str">
        <f>IFERROR(VLOOKUP(B152,BD!L251:Y2249,4,FALSE),"")</f>
        <v/>
      </c>
    </row>
    <row r="153" spans="2:5" ht="13.5" thickBot="1" x14ac:dyDescent="0.25">
      <c r="B153" s="44" t="str">
        <f>IFERROR(VLOOKUP($C$1,BD!L252:Y2250,1,FALSE),"")</f>
        <v/>
      </c>
      <c r="C153" s="44" t="str">
        <f>IFERROR(VLOOKUP(B153,BD!L252:Y2250,3,FALSE),"")</f>
        <v/>
      </c>
      <c r="D153" s="44" t="str">
        <f>IFERROR(VLOOKUP(B153,BD!L252:Y2250,2,FALSE),"")</f>
        <v/>
      </c>
      <c r="E153" s="93" t="str">
        <f>IFERROR(VLOOKUP(B153,BD!L252:Y2250,4,FALSE),"")</f>
        <v/>
      </c>
    </row>
    <row r="154" spans="2:5" ht="13.5" thickBot="1" x14ac:dyDescent="0.25">
      <c r="B154" s="44" t="str">
        <f>IFERROR(VLOOKUP($C$1,BD!L253:Y2251,1,FALSE),"")</f>
        <v/>
      </c>
      <c r="C154" s="44" t="str">
        <f>IFERROR(VLOOKUP(B154,BD!L253:Y2251,3,FALSE),"")</f>
        <v/>
      </c>
      <c r="D154" s="44" t="str">
        <f>IFERROR(VLOOKUP(B154,BD!L253:Y2251,2,FALSE),"")</f>
        <v/>
      </c>
      <c r="E154" s="93" t="str">
        <f>IFERROR(VLOOKUP(B154,BD!L253:Y2251,4,FALSE),"")</f>
        <v/>
      </c>
    </row>
    <row r="155" spans="2:5" ht="13.5" thickBot="1" x14ac:dyDescent="0.25">
      <c r="B155" s="44" t="str">
        <f>IFERROR(VLOOKUP($C$1,BD!L254:Y2252,1,FALSE),"")</f>
        <v/>
      </c>
      <c r="C155" s="44" t="str">
        <f>IFERROR(VLOOKUP(B155,BD!L254:Y2252,3,FALSE),"")</f>
        <v/>
      </c>
      <c r="D155" s="44" t="str">
        <f>IFERROR(VLOOKUP(B155,BD!L254:Y2252,2,FALSE),"")</f>
        <v/>
      </c>
      <c r="E155" s="93" t="str">
        <f>IFERROR(VLOOKUP(B155,BD!L254:Y2252,4,FALSE),"")</f>
        <v/>
      </c>
    </row>
    <row r="156" spans="2:5" ht="13.5" thickBot="1" x14ac:dyDescent="0.25">
      <c r="B156" s="44" t="str">
        <f>IFERROR(VLOOKUP($C$1,BD!L255:Y2253,1,FALSE),"")</f>
        <v/>
      </c>
      <c r="C156" s="44" t="str">
        <f>IFERROR(VLOOKUP(B156,BD!L255:Y2253,3,FALSE),"")</f>
        <v/>
      </c>
      <c r="D156" s="44" t="str">
        <f>IFERROR(VLOOKUP(B156,BD!L255:Y2253,2,FALSE),"")</f>
        <v/>
      </c>
      <c r="E156" s="93" t="str">
        <f>IFERROR(VLOOKUP(B156,BD!L255:Y2253,4,FALSE),"")</f>
        <v/>
      </c>
    </row>
    <row r="157" spans="2:5" ht="13.5" thickBot="1" x14ac:dyDescent="0.25">
      <c r="B157" s="44" t="str">
        <f>IFERROR(VLOOKUP($C$1,BD!L256:Y2254,1,FALSE),"")</f>
        <v/>
      </c>
      <c r="C157" s="44" t="str">
        <f>IFERROR(VLOOKUP(B157,BD!L256:Y2254,3,FALSE),"")</f>
        <v/>
      </c>
      <c r="D157" s="44" t="str">
        <f>IFERROR(VLOOKUP(B157,BD!L256:Y2254,2,FALSE),"")</f>
        <v/>
      </c>
      <c r="E157" s="93" t="str">
        <f>IFERROR(VLOOKUP(B157,BD!L256:Y2254,4,FALSE),"")</f>
        <v/>
      </c>
    </row>
    <row r="158" spans="2:5" ht="13.5" thickBot="1" x14ac:dyDescent="0.25">
      <c r="B158" s="44" t="str">
        <f>IFERROR(VLOOKUP($C$1,BD!L257:Y2255,1,FALSE),"")</f>
        <v/>
      </c>
      <c r="C158" s="44" t="str">
        <f>IFERROR(VLOOKUP(B158,BD!L257:Y2255,3,FALSE),"")</f>
        <v/>
      </c>
      <c r="D158" s="44" t="str">
        <f>IFERROR(VLOOKUP(B158,BD!L257:Y2255,2,FALSE),"")</f>
        <v/>
      </c>
      <c r="E158" s="93" t="str">
        <f>IFERROR(VLOOKUP(B158,BD!L257:Y2255,4,FALSE),"")</f>
        <v/>
      </c>
    </row>
    <row r="159" spans="2:5" ht="13.5" thickBot="1" x14ac:dyDescent="0.25">
      <c r="B159" s="44" t="str">
        <f>IFERROR(VLOOKUP($C$1,BD!L258:Y2256,1,FALSE),"")</f>
        <v/>
      </c>
      <c r="C159" s="44" t="str">
        <f>IFERROR(VLOOKUP(B159,BD!L258:Y2256,3,FALSE),"")</f>
        <v/>
      </c>
      <c r="D159" s="44" t="str">
        <f>IFERROR(VLOOKUP(B159,BD!L258:Y2256,2,FALSE),"")</f>
        <v/>
      </c>
      <c r="E159" s="93" t="str">
        <f>IFERROR(VLOOKUP(B159,BD!L258:Y2256,4,FALSE),"")</f>
        <v/>
      </c>
    </row>
    <row r="160" spans="2:5" ht="13.5" thickBot="1" x14ac:dyDescent="0.25">
      <c r="B160" s="44" t="str">
        <f>IFERROR(VLOOKUP($C$1,BD!L259:Y2257,1,FALSE),"")</f>
        <v/>
      </c>
      <c r="C160" s="44" t="str">
        <f>IFERROR(VLOOKUP(B160,BD!L259:Y2257,3,FALSE),"")</f>
        <v/>
      </c>
      <c r="D160" s="44" t="str">
        <f>IFERROR(VLOOKUP(B160,BD!L259:Y2257,2,FALSE),"")</f>
        <v/>
      </c>
      <c r="E160" s="93" t="str">
        <f>IFERROR(VLOOKUP(B160,BD!L259:Y2257,4,FALSE),"")</f>
        <v/>
      </c>
    </row>
    <row r="161" spans="2:5" ht="13.5" thickBot="1" x14ac:dyDescent="0.25">
      <c r="B161" s="44" t="str">
        <f>IFERROR(VLOOKUP($C$1,BD!L260:Y2258,1,FALSE),"")</f>
        <v/>
      </c>
      <c r="C161" s="44" t="str">
        <f>IFERROR(VLOOKUP(B161,BD!L260:Y2258,3,FALSE),"")</f>
        <v/>
      </c>
      <c r="D161" s="44" t="str">
        <f>IFERROR(VLOOKUP(B161,BD!L260:Y2258,2,FALSE),"")</f>
        <v/>
      </c>
      <c r="E161" s="93" t="str">
        <f>IFERROR(VLOOKUP(B161,BD!L260:Y2258,4,FALSE),"")</f>
        <v/>
      </c>
    </row>
    <row r="162" spans="2:5" ht="13.5" thickBot="1" x14ac:dyDescent="0.25">
      <c r="B162" s="44" t="str">
        <f>IFERROR(VLOOKUP($C$1,BD!L261:Y2259,1,FALSE),"")</f>
        <v/>
      </c>
      <c r="C162" s="44" t="str">
        <f>IFERROR(VLOOKUP(B162,BD!L261:Y2259,3,FALSE),"")</f>
        <v/>
      </c>
      <c r="D162" s="44" t="str">
        <f>IFERROR(VLOOKUP(B162,BD!L261:Y2259,2,FALSE),"")</f>
        <v/>
      </c>
      <c r="E162" s="93" t="str">
        <f>IFERROR(VLOOKUP(B162,BD!L261:Y2259,4,FALSE),"")</f>
        <v/>
      </c>
    </row>
    <row r="163" spans="2:5" ht="13.5" thickBot="1" x14ac:dyDescent="0.25">
      <c r="B163" s="44" t="str">
        <f>IFERROR(VLOOKUP($C$1,BD!L262:Y2260,1,FALSE),"")</f>
        <v/>
      </c>
      <c r="C163" s="44" t="str">
        <f>IFERROR(VLOOKUP(B163,BD!L262:Y2260,3,FALSE),"")</f>
        <v/>
      </c>
      <c r="D163" s="44" t="str">
        <f>IFERROR(VLOOKUP(B163,BD!L262:Y2260,2,FALSE),"")</f>
        <v/>
      </c>
      <c r="E163" s="93" t="str">
        <f>IFERROR(VLOOKUP(B163,BD!L262:Y2260,4,FALSE),"")</f>
        <v/>
      </c>
    </row>
    <row r="164" spans="2:5" ht="13.5" thickBot="1" x14ac:dyDescent="0.25">
      <c r="B164" s="44" t="str">
        <f>IFERROR(VLOOKUP($C$1,BD!L263:Y2261,1,FALSE),"")</f>
        <v/>
      </c>
      <c r="C164" s="44" t="str">
        <f>IFERROR(VLOOKUP(B164,BD!L263:Y2261,3,FALSE),"")</f>
        <v/>
      </c>
      <c r="D164" s="44" t="str">
        <f>IFERROR(VLOOKUP(B164,BD!L263:Y2261,2,FALSE),"")</f>
        <v/>
      </c>
      <c r="E164" s="93" t="str">
        <f>IFERROR(VLOOKUP(B164,BD!L263:Y2261,4,FALSE),"")</f>
        <v/>
      </c>
    </row>
    <row r="165" spans="2:5" ht="13.5" thickBot="1" x14ac:dyDescent="0.25">
      <c r="B165" s="44" t="str">
        <f>IFERROR(VLOOKUP($C$1,BD!L264:Y2262,1,FALSE),"")</f>
        <v/>
      </c>
      <c r="C165" s="44" t="str">
        <f>IFERROR(VLOOKUP(B165,BD!L264:Y2262,3,FALSE),"")</f>
        <v/>
      </c>
      <c r="D165" s="44" t="str">
        <f>IFERROR(VLOOKUP(B165,BD!L264:Y2262,2,FALSE),"")</f>
        <v/>
      </c>
      <c r="E165" s="93" t="str">
        <f>IFERROR(VLOOKUP(B165,BD!L264:Y2262,4,FALSE),"")</f>
        <v/>
      </c>
    </row>
    <row r="166" spans="2:5" ht="13.5" thickBot="1" x14ac:dyDescent="0.25">
      <c r="B166" s="44" t="str">
        <f>IFERROR(VLOOKUP($C$1,BD!L265:Y2263,1,FALSE),"")</f>
        <v/>
      </c>
      <c r="C166" s="44" t="str">
        <f>IFERROR(VLOOKUP(B166,BD!L265:Y2263,3,FALSE),"")</f>
        <v/>
      </c>
      <c r="D166" s="44" t="str">
        <f>IFERROR(VLOOKUP(B166,BD!L265:Y2263,2,FALSE),"")</f>
        <v/>
      </c>
      <c r="E166" s="93" t="str">
        <f>IFERROR(VLOOKUP(B166,BD!L265:Y2263,4,FALSE),"")</f>
        <v/>
      </c>
    </row>
    <row r="167" spans="2:5" ht="13.5" thickBot="1" x14ac:dyDescent="0.25">
      <c r="B167" s="44" t="str">
        <f>IFERROR(VLOOKUP($C$1,BD!L266:Y2264,1,FALSE),"")</f>
        <v/>
      </c>
      <c r="C167" s="44" t="str">
        <f>IFERROR(VLOOKUP(B167,BD!L266:Y2264,3,FALSE),"")</f>
        <v/>
      </c>
      <c r="D167" s="44" t="str">
        <f>IFERROR(VLOOKUP(B167,BD!L266:Y2264,2,FALSE),"")</f>
        <v/>
      </c>
      <c r="E167" s="93" t="str">
        <f>IFERROR(VLOOKUP(B167,BD!L266:Y2264,4,FALSE),"")</f>
        <v/>
      </c>
    </row>
    <row r="168" spans="2:5" ht="13.5" thickBot="1" x14ac:dyDescent="0.25">
      <c r="B168" s="44" t="str">
        <f>IFERROR(VLOOKUP($C$1,BD!L267:Y2265,1,FALSE),"")</f>
        <v/>
      </c>
      <c r="C168" s="44" t="str">
        <f>IFERROR(VLOOKUP(B168,BD!L267:Y2265,3,FALSE),"")</f>
        <v/>
      </c>
      <c r="D168" s="44" t="str">
        <f>IFERROR(VLOOKUP(B168,BD!L267:Y2265,2,FALSE),"")</f>
        <v/>
      </c>
      <c r="E168" s="93" t="str">
        <f>IFERROR(VLOOKUP(B168,BD!L267:Y2265,4,FALSE),"")</f>
        <v/>
      </c>
    </row>
    <row r="169" spans="2:5" ht="13.5" thickBot="1" x14ac:dyDescent="0.25">
      <c r="B169" s="44" t="str">
        <f>IFERROR(VLOOKUP($C$1,BD!L268:Y2266,1,FALSE),"")</f>
        <v/>
      </c>
      <c r="C169" s="44" t="str">
        <f>IFERROR(VLOOKUP(B169,BD!L268:Y2266,3,FALSE),"")</f>
        <v/>
      </c>
      <c r="D169" s="44" t="str">
        <f>IFERROR(VLOOKUP(B169,BD!L268:Y2266,2,FALSE),"")</f>
        <v/>
      </c>
      <c r="E169" s="93" t="str">
        <f>IFERROR(VLOOKUP(B169,BD!L268:Y2266,4,FALSE),"")</f>
        <v/>
      </c>
    </row>
    <row r="170" spans="2:5" ht="13.5" thickBot="1" x14ac:dyDescent="0.25">
      <c r="B170" s="44" t="str">
        <f>IFERROR(VLOOKUP($C$1,BD!L269:Y2267,1,FALSE),"")</f>
        <v/>
      </c>
      <c r="C170" s="44" t="str">
        <f>IFERROR(VLOOKUP(B170,BD!L269:Y2267,3,FALSE),"")</f>
        <v/>
      </c>
      <c r="D170" s="44" t="str">
        <f>IFERROR(VLOOKUP(B170,BD!L269:Y2267,2,FALSE),"")</f>
        <v/>
      </c>
      <c r="E170" s="93" t="str">
        <f>IFERROR(VLOOKUP(B170,BD!L269:Y2267,4,FALSE),"")</f>
        <v/>
      </c>
    </row>
    <row r="171" spans="2:5" ht="13.5" thickBot="1" x14ac:dyDescent="0.25">
      <c r="B171" s="44" t="str">
        <f>IFERROR(VLOOKUP($C$1,BD!L270:Y2268,1,FALSE),"")</f>
        <v/>
      </c>
      <c r="C171" s="44" t="str">
        <f>IFERROR(VLOOKUP(B171,BD!L270:Y2268,3,FALSE),"")</f>
        <v/>
      </c>
      <c r="D171" s="44" t="str">
        <f>IFERROR(VLOOKUP(B171,BD!L270:Y2268,2,FALSE),"")</f>
        <v/>
      </c>
      <c r="E171" s="93" t="str">
        <f>IFERROR(VLOOKUP(B171,BD!L270:Y2268,4,FALSE),"")</f>
        <v/>
      </c>
    </row>
    <row r="172" spans="2:5" ht="13.5" thickBot="1" x14ac:dyDescent="0.25">
      <c r="B172" s="44" t="str">
        <f>IFERROR(VLOOKUP($C$1,BD!L271:Y2269,1,FALSE),"")</f>
        <v/>
      </c>
      <c r="C172" s="44" t="str">
        <f>IFERROR(VLOOKUP(B172,BD!L271:Y2269,3,FALSE),"")</f>
        <v/>
      </c>
      <c r="D172" s="44" t="str">
        <f>IFERROR(VLOOKUP(B172,BD!L271:Y2269,2,FALSE),"")</f>
        <v/>
      </c>
      <c r="E172" s="93" t="str">
        <f>IFERROR(VLOOKUP(B172,BD!L271:Y2269,4,FALSE),"")</f>
        <v/>
      </c>
    </row>
    <row r="173" spans="2:5" ht="13.5" thickBot="1" x14ac:dyDescent="0.25">
      <c r="B173" s="44" t="str">
        <f>IFERROR(VLOOKUP($C$1,BD!L272:Y2270,1,FALSE),"")</f>
        <v/>
      </c>
      <c r="C173" s="44" t="str">
        <f>IFERROR(VLOOKUP(B173,BD!L272:Y2270,3,FALSE),"")</f>
        <v/>
      </c>
      <c r="D173" s="44" t="str">
        <f>IFERROR(VLOOKUP(B173,BD!L272:Y2270,2,FALSE),"")</f>
        <v/>
      </c>
      <c r="E173" s="93" t="str">
        <f>IFERROR(VLOOKUP(B173,BD!L272:Y2270,4,FALSE),"")</f>
        <v/>
      </c>
    </row>
    <row r="174" spans="2:5" ht="13.5" thickBot="1" x14ac:dyDescent="0.25">
      <c r="B174" s="44" t="str">
        <f>IFERROR(VLOOKUP($C$1,BD!L273:Y2271,1,FALSE),"")</f>
        <v/>
      </c>
      <c r="C174" s="44" t="str">
        <f>IFERROR(VLOOKUP(B174,BD!L273:Y2271,3,FALSE),"")</f>
        <v/>
      </c>
      <c r="D174" s="44" t="str">
        <f>IFERROR(VLOOKUP(B174,BD!L273:Y2271,2,FALSE),"")</f>
        <v/>
      </c>
      <c r="E174" s="93" t="str">
        <f>IFERROR(VLOOKUP(B174,BD!L273:Y2271,4,FALSE),"")</f>
        <v/>
      </c>
    </row>
    <row r="175" spans="2:5" ht="13.5" thickBot="1" x14ac:dyDescent="0.25">
      <c r="B175" s="44" t="str">
        <f>IFERROR(VLOOKUP($C$1,BD!L274:Y2272,1,FALSE),"")</f>
        <v/>
      </c>
      <c r="C175" s="44" t="str">
        <f>IFERROR(VLOOKUP(B175,BD!L274:Y2272,3,FALSE),"")</f>
        <v/>
      </c>
      <c r="D175" s="44" t="str">
        <f>IFERROR(VLOOKUP(B175,BD!L274:Y2272,2,FALSE),"")</f>
        <v/>
      </c>
      <c r="E175" s="93" t="str">
        <f>IFERROR(VLOOKUP(B175,BD!L274:Y2272,4,FALSE),"")</f>
        <v/>
      </c>
    </row>
    <row r="176" spans="2:5" ht="13.5" thickBot="1" x14ac:dyDescent="0.25">
      <c r="B176" s="44" t="str">
        <f>IFERROR(VLOOKUP($C$1,BD!L275:Y2273,1,FALSE),"")</f>
        <v/>
      </c>
      <c r="C176" s="44" t="str">
        <f>IFERROR(VLOOKUP(B176,BD!L275:Y2273,3,FALSE),"")</f>
        <v/>
      </c>
      <c r="D176" s="44" t="str">
        <f>IFERROR(VLOOKUP(B176,BD!L275:Y2273,2,FALSE),"")</f>
        <v/>
      </c>
      <c r="E176" s="93" t="str">
        <f>IFERROR(VLOOKUP(B176,BD!L275:Y2273,4,FALSE),"")</f>
        <v/>
      </c>
    </row>
    <row r="177" spans="2:5" ht="13.5" thickBot="1" x14ac:dyDescent="0.25">
      <c r="B177" s="44" t="str">
        <f>IFERROR(VLOOKUP($C$1,BD!L276:Y2274,1,FALSE),"")</f>
        <v/>
      </c>
      <c r="C177" s="44" t="str">
        <f>IFERROR(VLOOKUP(B177,BD!L276:Y2274,3,FALSE),"")</f>
        <v/>
      </c>
      <c r="D177" s="44" t="str">
        <f>IFERROR(VLOOKUP(B177,BD!L276:Y2274,2,FALSE),"")</f>
        <v/>
      </c>
      <c r="E177" s="93" t="str">
        <f>IFERROR(VLOOKUP(B177,BD!L276:Y2274,4,FALSE),"")</f>
        <v/>
      </c>
    </row>
    <row r="178" spans="2:5" ht="13.5" thickBot="1" x14ac:dyDescent="0.25">
      <c r="B178" s="44" t="str">
        <f>IFERROR(VLOOKUP($C$1,BD!L277:Y2275,1,FALSE),"")</f>
        <v/>
      </c>
      <c r="C178" s="44" t="str">
        <f>IFERROR(VLOOKUP(B178,BD!L277:Y2275,3,FALSE),"")</f>
        <v/>
      </c>
      <c r="D178" s="44" t="str">
        <f>IFERROR(VLOOKUP(B178,BD!L277:Y2275,2,FALSE),"")</f>
        <v/>
      </c>
      <c r="E178" s="93" t="str">
        <f>IFERROR(VLOOKUP(B178,BD!L277:Y2275,4,FALSE),"")</f>
        <v/>
      </c>
    </row>
    <row r="179" spans="2:5" ht="13.5" thickBot="1" x14ac:dyDescent="0.25">
      <c r="B179" s="44" t="str">
        <f>IFERROR(VLOOKUP($C$1,BD!L278:Y2276,1,FALSE),"")</f>
        <v/>
      </c>
      <c r="C179" s="44" t="str">
        <f>IFERROR(VLOOKUP(B179,BD!L278:Y2276,3,FALSE),"")</f>
        <v/>
      </c>
      <c r="D179" s="44" t="str">
        <f>IFERROR(VLOOKUP(B179,BD!L278:Y2276,2,FALSE),"")</f>
        <v/>
      </c>
      <c r="E179" s="93" t="str">
        <f>IFERROR(VLOOKUP(B179,BD!L278:Y2276,4,FALSE),"")</f>
        <v/>
      </c>
    </row>
    <row r="180" spans="2:5" ht="13.5" thickBot="1" x14ac:dyDescent="0.25">
      <c r="B180" s="44" t="str">
        <f>IFERROR(VLOOKUP($C$1,BD!L279:Y2277,1,FALSE),"")</f>
        <v/>
      </c>
      <c r="C180" s="44" t="str">
        <f>IFERROR(VLOOKUP(B180,BD!L279:Y2277,3,FALSE),"")</f>
        <v/>
      </c>
      <c r="D180" s="44" t="str">
        <f>IFERROR(VLOOKUP(B180,BD!L279:Y2277,2,FALSE),"")</f>
        <v/>
      </c>
      <c r="E180" s="93" t="str">
        <f>IFERROR(VLOOKUP(B180,BD!L279:Y2277,4,FALSE),"")</f>
        <v/>
      </c>
    </row>
    <row r="181" spans="2:5" ht="13.5" thickBot="1" x14ac:dyDescent="0.25">
      <c r="B181" s="44" t="str">
        <f>IFERROR(VLOOKUP($C$1,BD!L280:Y2278,1,FALSE),"")</f>
        <v/>
      </c>
      <c r="C181" s="44" t="str">
        <f>IFERROR(VLOOKUP(B181,BD!L280:Y2278,3,FALSE),"")</f>
        <v/>
      </c>
      <c r="D181" s="44" t="str">
        <f>IFERROR(VLOOKUP(B181,BD!L280:Y2278,2,FALSE),"")</f>
        <v/>
      </c>
      <c r="E181" s="93" t="str">
        <f>IFERROR(VLOOKUP(B181,BD!L280:Y2278,4,FALSE),"")</f>
        <v/>
      </c>
    </row>
    <row r="182" spans="2:5" x14ac:dyDescent="0.2">
      <c r="B182"/>
      <c r="C182"/>
      <c r="D182"/>
      <c r="E182"/>
    </row>
    <row r="183" spans="2:5" x14ac:dyDescent="0.2">
      <c r="B183"/>
      <c r="C183"/>
      <c r="D183"/>
      <c r="E183"/>
    </row>
    <row r="184" spans="2:5" x14ac:dyDescent="0.2">
      <c r="B184"/>
      <c r="C184"/>
      <c r="D184"/>
      <c r="E184"/>
    </row>
    <row r="185" spans="2:5" x14ac:dyDescent="0.2">
      <c r="B185"/>
      <c r="C185"/>
      <c r="D185"/>
      <c r="E185"/>
    </row>
    <row r="186" spans="2:5" x14ac:dyDescent="0.2">
      <c r="B186"/>
      <c r="C186"/>
      <c r="D186"/>
      <c r="E186"/>
    </row>
    <row r="187" spans="2:5" x14ac:dyDescent="0.2">
      <c r="B187"/>
      <c r="C187"/>
      <c r="D187"/>
      <c r="E187"/>
    </row>
    <row r="188" spans="2:5" x14ac:dyDescent="0.2">
      <c r="B188"/>
      <c r="C188"/>
      <c r="D188"/>
      <c r="E188"/>
    </row>
    <row r="189" spans="2:5" x14ac:dyDescent="0.2">
      <c r="B189"/>
      <c r="C189"/>
      <c r="D189"/>
      <c r="E189"/>
    </row>
    <row r="190" spans="2:5" x14ac:dyDescent="0.2">
      <c r="B190"/>
      <c r="C190"/>
      <c r="D190"/>
      <c r="E190"/>
    </row>
    <row r="191" spans="2:5" x14ac:dyDescent="0.2">
      <c r="B191"/>
      <c r="C191"/>
      <c r="D191"/>
      <c r="E191"/>
    </row>
    <row r="192" spans="2:5" x14ac:dyDescent="0.2">
      <c r="B192"/>
      <c r="C192"/>
      <c r="D192"/>
      <c r="E192"/>
    </row>
    <row r="193" spans="2:5" x14ac:dyDescent="0.2">
      <c r="B193"/>
      <c r="C193"/>
      <c r="D193"/>
      <c r="E193"/>
    </row>
    <row r="194" spans="2:5" x14ac:dyDescent="0.2">
      <c r="B194"/>
      <c r="C194"/>
      <c r="D194"/>
      <c r="E194"/>
    </row>
    <row r="195" spans="2:5" x14ac:dyDescent="0.2">
      <c r="B195"/>
      <c r="C195"/>
      <c r="D195"/>
      <c r="E195"/>
    </row>
    <row r="196" spans="2:5" x14ac:dyDescent="0.2">
      <c r="B196"/>
      <c r="C196"/>
      <c r="D196"/>
      <c r="E196"/>
    </row>
    <row r="197" spans="2:5" x14ac:dyDescent="0.2">
      <c r="B197"/>
      <c r="C197"/>
      <c r="D197"/>
      <c r="E197"/>
    </row>
    <row r="198" spans="2:5" x14ac:dyDescent="0.2">
      <c r="B198"/>
      <c r="C198"/>
      <c r="D198"/>
      <c r="E198"/>
    </row>
    <row r="199" spans="2:5" x14ac:dyDescent="0.2">
      <c r="B199"/>
      <c r="C199"/>
      <c r="D199"/>
      <c r="E199"/>
    </row>
    <row r="200" spans="2:5" x14ac:dyDescent="0.2">
      <c r="B200"/>
      <c r="C200"/>
      <c r="D200"/>
      <c r="E200"/>
    </row>
    <row r="201" spans="2:5" x14ac:dyDescent="0.2">
      <c r="B201"/>
      <c r="C201"/>
      <c r="D201"/>
      <c r="E201"/>
    </row>
    <row r="202" spans="2:5" x14ac:dyDescent="0.2">
      <c r="B202"/>
      <c r="C202"/>
      <c r="D202"/>
      <c r="E202"/>
    </row>
    <row r="203" spans="2:5" x14ac:dyDescent="0.2">
      <c r="B203"/>
      <c r="C203"/>
      <c r="D203"/>
      <c r="E203"/>
    </row>
    <row r="204" spans="2:5" x14ac:dyDescent="0.2">
      <c r="B204"/>
      <c r="C204"/>
      <c r="D204"/>
      <c r="E204"/>
    </row>
    <row r="205" spans="2:5" x14ac:dyDescent="0.2">
      <c r="B205"/>
      <c r="C205"/>
      <c r="D205"/>
      <c r="E205"/>
    </row>
    <row r="206" spans="2:5" x14ac:dyDescent="0.2">
      <c r="B206"/>
      <c r="C206"/>
      <c r="D206"/>
      <c r="E206"/>
    </row>
    <row r="207" spans="2:5" x14ac:dyDescent="0.2">
      <c r="B207"/>
      <c r="C207"/>
      <c r="D207"/>
      <c r="E207"/>
    </row>
    <row r="208" spans="2:5" x14ac:dyDescent="0.2">
      <c r="B208"/>
      <c r="C208"/>
      <c r="D208"/>
      <c r="E208"/>
    </row>
    <row r="209" spans="2:5" x14ac:dyDescent="0.2">
      <c r="B209"/>
      <c r="C209"/>
      <c r="D209"/>
      <c r="E209"/>
    </row>
    <row r="210" spans="2:5" x14ac:dyDescent="0.2">
      <c r="B210"/>
      <c r="C210"/>
      <c r="D210"/>
      <c r="E210"/>
    </row>
    <row r="211" spans="2:5" x14ac:dyDescent="0.2">
      <c r="B211"/>
      <c r="C211"/>
      <c r="D211"/>
      <c r="E211"/>
    </row>
    <row r="212" spans="2:5" x14ac:dyDescent="0.2">
      <c r="B212"/>
      <c r="C212"/>
      <c r="D212"/>
      <c r="E212"/>
    </row>
    <row r="213" spans="2:5" x14ac:dyDescent="0.2">
      <c r="B213"/>
      <c r="C213"/>
      <c r="D213"/>
      <c r="E213"/>
    </row>
    <row r="214" spans="2:5" x14ac:dyDescent="0.2">
      <c r="B214"/>
      <c r="C214"/>
      <c r="D214"/>
      <c r="E214"/>
    </row>
    <row r="215" spans="2:5" x14ac:dyDescent="0.2">
      <c r="B215"/>
      <c r="C215"/>
      <c r="D215"/>
      <c r="E215"/>
    </row>
    <row r="216" spans="2:5" x14ac:dyDescent="0.2">
      <c r="B216"/>
      <c r="C216"/>
      <c r="D216"/>
      <c r="E216"/>
    </row>
    <row r="217" spans="2:5" x14ac:dyDescent="0.2">
      <c r="B217"/>
      <c r="C217"/>
      <c r="D217"/>
      <c r="E217"/>
    </row>
    <row r="218" spans="2:5" x14ac:dyDescent="0.2">
      <c r="B218"/>
      <c r="C218"/>
      <c r="D218"/>
      <c r="E218"/>
    </row>
    <row r="219" spans="2:5" x14ac:dyDescent="0.2">
      <c r="B219"/>
      <c r="C219"/>
      <c r="D219"/>
      <c r="E219"/>
    </row>
    <row r="220" spans="2:5" x14ac:dyDescent="0.2">
      <c r="B220"/>
      <c r="C220"/>
      <c r="D220"/>
      <c r="E220"/>
    </row>
    <row r="221" spans="2:5" x14ac:dyDescent="0.2">
      <c r="B221"/>
      <c r="C221"/>
      <c r="D221"/>
      <c r="E221"/>
    </row>
    <row r="222" spans="2:5" x14ac:dyDescent="0.2">
      <c r="B222"/>
      <c r="C222"/>
      <c r="D222"/>
      <c r="E222"/>
    </row>
    <row r="223" spans="2:5" x14ac:dyDescent="0.2">
      <c r="B223"/>
      <c r="C223"/>
      <c r="D223"/>
      <c r="E223"/>
    </row>
    <row r="224" spans="2:5" x14ac:dyDescent="0.2">
      <c r="B224"/>
      <c r="C224"/>
      <c r="D224"/>
      <c r="E224"/>
    </row>
    <row r="225" spans="2:5" x14ac:dyDescent="0.2">
      <c r="B225"/>
      <c r="C225"/>
      <c r="D225"/>
      <c r="E225"/>
    </row>
    <row r="226" spans="2:5" x14ac:dyDescent="0.2">
      <c r="B226"/>
      <c r="C226"/>
      <c r="D226"/>
      <c r="E226"/>
    </row>
    <row r="227" spans="2:5" x14ac:dyDescent="0.2">
      <c r="B227"/>
      <c r="C227"/>
      <c r="D227"/>
      <c r="E227"/>
    </row>
    <row r="228" spans="2:5" x14ac:dyDescent="0.2">
      <c r="B228"/>
      <c r="C228"/>
      <c r="D228"/>
      <c r="E228"/>
    </row>
    <row r="229" spans="2:5" x14ac:dyDescent="0.2">
      <c r="B229"/>
      <c r="C229"/>
      <c r="D229"/>
      <c r="E229"/>
    </row>
    <row r="230" spans="2:5" x14ac:dyDescent="0.2">
      <c r="B230"/>
      <c r="C230"/>
      <c r="D230"/>
      <c r="E230"/>
    </row>
    <row r="231" spans="2:5" x14ac:dyDescent="0.2">
      <c r="B231"/>
      <c r="C231"/>
      <c r="D231"/>
      <c r="E231"/>
    </row>
    <row r="232" spans="2:5" x14ac:dyDescent="0.2">
      <c r="B232"/>
      <c r="C232"/>
      <c r="D232"/>
      <c r="E232"/>
    </row>
    <row r="233" spans="2:5" x14ac:dyDescent="0.2">
      <c r="B233"/>
      <c r="C233"/>
      <c r="D233"/>
      <c r="E233"/>
    </row>
    <row r="234" spans="2:5" x14ac:dyDescent="0.2">
      <c r="B234"/>
      <c r="C234"/>
      <c r="D234"/>
      <c r="E234"/>
    </row>
    <row r="235" spans="2:5" x14ac:dyDescent="0.2">
      <c r="B235"/>
      <c r="C235"/>
      <c r="D235"/>
      <c r="E235"/>
    </row>
    <row r="236" spans="2:5" x14ac:dyDescent="0.2">
      <c r="B236"/>
      <c r="C236"/>
      <c r="D236"/>
      <c r="E236"/>
    </row>
    <row r="237" spans="2:5" x14ac:dyDescent="0.2">
      <c r="B237"/>
      <c r="C237"/>
      <c r="D237"/>
      <c r="E237"/>
    </row>
    <row r="238" spans="2:5" x14ac:dyDescent="0.2">
      <c r="B238"/>
      <c r="C238"/>
      <c r="D238"/>
      <c r="E238"/>
    </row>
    <row r="239" spans="2:5" x14ac:dyDescent="0.2">
      <c r="B239"/>
      <c r="C239"/>
      <c r="D239"/>
      <c r="E239"/>
    </row>
    <row r="240" spans="2:5" x14ac:dyDescent="0.2">
      <c r="B240"/>
      <c r="C240"/>
      <c r="D240"/>
      <c r="E240"/>
    </row>
    <row r="241" spans="2:5" x14ac:dyDescent="0.2">
      <c r="B241"/>
      <c r="C241"/>
      <c r="D241"/>
      <c r="E241"/>
    </row>
    <row r="242" spans="2:5" x14ac:dyDescent="0.2">
      <c r="B242"/>
      <c r="C242"/>
      <c r="D242"/>
      <c r="E242"/>
    </row>
    <row r="243" spans="2:5" x14ac:dyDescent="0.2">
      <c r="B243"/>
      <c r="C243"/>
      <c r="D243"/>
      <c r="E243"/>
    </row>
    <row r="244" spans="2:5" x14ac:dyDescent="0.2">
      <c r="B244"/>
      <c r="C244"/>
      <c r="D244"/>
      <c r="E244"/>
    </row>
    <row r="245" spans="2:5" x14ac:dyDescent="0.2">
      <c r="B245"/>
      <c r="C245"/>
      <c r="D245"/>
      <c r="E245"/>
    </row>
    <row r="246" spans="2:5" x14ac:dyDescent="0.2">
      <c r="B246"/>
      <c r="C246"/>
      <c r="D246"/>
      <c r="E246"/>
    </row>
    <row r="247" spans="2:5" x14ac:dyDescent="0.2">
      <c r="B247"/>
      <c r="C247"/>
      <c r="D247"/>
      <c r="E247"/>
    </row>
    <row r="248" spans="2:5" x14ac:dyDescent="0.2">
      <c r="B248"/>
      <c r="C248"/>
      <c r="D248"/>
      <c r="E248"/>
    </row>
    <row r="249" spans="2:5" x14ac:dyDescent="0.2">
      <c r="B249"/>
      <c r="C249"/>
      <c r="D249"/>
      <c r="E249"/>
    </row>
    <row r="250" spans="2:5" x14ac:dyDescent="0.2">
      <c r="B250"/>
      <c r="C250"/>
      <c r="D250"/>
      <c r="E250"/>
    </row>
    <row r="251" spans="2:5" x14ac:dyDescent="0.2">
      <c r="B251"/>
      <c r="C251"/>
      <c r="D251"/>
      <c r="E251"/>
    </row>
    <row r="252" spans="2:5" x14ac:dyDescent="0.2">
      <c r="B252"/>
      <c r="C252"/>
      <c r="D252"/>
      <c r="E252"/>
    </row>
    <row r="253" spans="2:5" x14ac:dyDescent="0.2">
      <c r="B253"/>
      <c r="C253"/>
      <c r="D253"/>
      <c r="E253"/>
    </row>
    <row r="254" spans="2:5" x14ac:dyDescent="0.2">
      <c r="B254"/>
      <c r="C254"/>
      <c r="D254"/>
      <c r="E254"/>
    </row>
    <row r="255" spans="2:5" x14ac:dyDescent="0.2">
      <c r="B255"/>
      <c r="C255"/>
      <c r="D255"/>
      <c r="E255"/>
    </row>
    <row r="256" spans="2:5" x14ac:dyDescent="0.2">
      <c r="B256"/>
      <c r="C256"/>
      <c r="D256"/>
      <c r="E256"/>
    </row>
    <row r="257" spans="2:5" x14ac:dyDescent="0.2">
      <c r="B257"/>
      <c r="C257"/>
      <c r="D257"/>
      <c r="E257"/>
    </row>
    <row r="258" spans="2:5" x14ac:dyDescent="0.2">
      <c r="B258"/>
      <c r="C258"/>
      <c r="D258"/>
      <c r="E258"/>
    </row>
    <row r="259" spans="2:5" x14ac:dyDescent="0.2">
      <c r="B259"/>
      <c r="C259"/>
      <c r="D259"/>
      <c r="E259"/>
    </row>
    <row r="260" spans="2:5" x14ac:dyDescent="0.2">
      <c r="B260"/>
      <c r="C260"/>
      <c r="D260"/>
      <c r="E260"/>
    </row>
    <row r="261" spans="2:5" x14ac:dyDescent="0.2">
      <c r="B261"/>
      <c r="C261"/>
      <c r="D261"/>
      <c r="E261"/>
    </row>
    <row r="262" spans="2:5" x14ac:dyDescent="0.2">
      <c r="B262"/>
      <c r="C262"/>
      <c r="D262"/>
      <c r="E262"/>
    </row>
    <row r="263" spans="2:5" x14ac:dyDescent="0.2">
      <c r="B263"/>
      <c r="C263"/>
      <c r="D263"/>
      <c r="E263"/>
    </row>
    <row r="264" spans="2:5" x14ac:dyDescent="0.2">
      <c r="B264"/>
      <c r="C264"/>
      <c r="D264"/>
      <c r="E264"/>
    </row>
    <row r="265" spans="2:5" x14ac:dyDescent="0.2">
      <c r="B265"/>
      <c r="C265"/>
      <c r="D265"/>
      <c r="E265"/>
    </row>
    <row r="266" spans="2:5" x14ac:dyDescent="0.2">
      <c r="B266"/>
      <c r="C266"/>
      <c r="D266"/>
      <c r="E266"/>
    </row>
    <row r="267" spans="2:5" x14ac:dyDescent="0.2">
      <c r="B267"/>
      <c r="C267"/>
      <c r="D267"/>
      <c r="E267"/>
    </row>
    <row r="268" spans="2:5" x14ac:dyDescent="0.2">
      <c r="B268"/>
      <c r="C268"/>
      <c r="D268"/>
      <c r="E268"/>
    </row>
    <row r="269" spans="2:5" x14ac:dyDescent="0.2">
      <c r="B269"/>
      <c r="C269"/>
      <c r="D269"/>
      <c r="E269"/>
    </row>
    <row r="270" spans="2:5" x14ac:dyDescent="0.2">
      <c r="B270"/>
      <c r="C270"/>
      <c r="D270"/>
      <c r="E270"/>
    </row>
    <row r="271" spans="2:5" x14ac:dyDescent="0.2">
      <c r="B271"/>
      <c r="C271"/>
      <c r="D271"/>
      <c r="E271"/>
    </row>
    <row r="272" spans="2:5" x14ac:dyDescent="0.2">
      <c r="B272"/>
      <c r="C272"/>
      <c r="D272"/>
      <c r="E272"/>
    </row>
    <row r="273" spans="2:5" x14ac:dyDescent="0.2">
      <c r="B273"/>
      <c r="C273"/>
      <c r="D273"/>
      <c r="E273"/>
    </row>
    <row r="274" spans="2:5" x14ac:dyDescent="0.2">
      <c r="B274"/>
      <c r="C274"/>
      <c r="D274"/>
      <c r="E274"/>
    </row>
    <row r="275" spans="2:5" x14ac:dyDescent="0.2">
      <c r="B275"/>
      <c r="C275"/>
      <c r="D275"/>
      <c r="E275"/>
    </row>
    <row r="276" spans="2:5" x14ac:dyDescent="0.2">
      <c r="B276"/>
      <c r="C276"/>
      <c r="D276"/>
      <c r="E276"/>
    </row>
    <row r="277" spans="2:5" x14ac:dyDescent="0.2">
      <c r="B277"/>
      <c r="C277"/>
      <c r="D277"/>
      <c r="E277"/>
    </row>
    <row r="278" spans="2:5" x14ac:dyDescent="0.2">
      <c r="B278"/>
      <c r="C278"/>
      <c r="D278"/>
      <c r="E278"/>
    </row>
    <row r="279" spans="2:5" x14ac:dyDescent="0.2">
      <c r="B279"/>
      <c r="C279"/>
      <c r="D279"/>
      <c r="E279"/>
    </row>
    <row r="280" spans="2:5" x14ac:dyDescent="0.2">
      <c r="B280"/>
      <c r="C280"/>
      <c r="D280"/>
      <c r="E280"/>
    </row>
    <row r="281" spans="2:5" x14ac:dyDescent="0.2">
      <c r="B281"/>
      <c r="C281"/>
      <c r="D281"/>
      <c r="E281"/>
    </row>
    <row r="282" spans="2:5" x14ac:dyDescent="0.2">
      <c r="B282"/>
      <c r="C282"/>
      <c r="D282"/>
      <c r="E282"/>
    </row>
    <row r="283" spans="2:5" x14ac:dyDescent="0.2">
      <c r="B283"/>
      <c r="C283"/>
      <c r="D283"/>
      <c r="E283"/>
    </row>
    <row r="284" spans="2:5" x14ac:dyDescent="0.2">
      <c r="B284"/>
      <c r="C284"/>
      <c r="D284"/>
      <c r="E284"/>
    </row>
    <row r="285" spans="2:5" x14ac:dyDescent="0.2">
      <c r="B285"/>
      <c r="C285"/>
      <c r="D285"/>
      <c r="E285"/>
    </row>
    <row r="286" spans="2:5" x14ac:dyDescent="0.2">
      <c r="B286"/>
      <c r="C286"/>
      <c r="D286"/>
      <c r="E286"/>
    </row>
    <row r="287" spans="2:5" x14ac:dyDescent="0.2">
      <c r="B287"/>
      <c r="C287"/>
      <c r="D287"/>
      <c r="E287"/>
    </row>
    <row r="288" spans="2:5" x14ac:dyDescent="0.2">
      <c r="B288"/>
      <c r="C288"/>
      <c r="D288"/>
      <c r="E288"/>
    </row>
    <row r="289" spans="2:5" x14ac:dyDescent="0.2">
      <c r="B289"/>
      <c r="C289"/>
      <c r="D289"/>
      <c r="E289"/>
    </row>
    <row r="290" spans="2:5" x14ac:dyDescent="0.2">
      <c r="B290"/>
      <c r="C290"/>
      <c r="D290"/>
      <c r="E290"/>
    </row>
    <row r="291" spans="2:5" x14ac:dyDescent="0.2">
      <c r="B291"/>
      <c r="C291"/>
      <c r="D291"/>
      <c r="E291"/>
    </row>
    <row r="292" spans="2:5" x14ac:dyDescent="0.2">
      <c r="B292"/>
      <c r="C292"/>
      <c r="D292"/>
      <c r="E292"/>
    </row>
    <row r="293" spans="2:5" x14ac:dyDescent="0.2">
      <c r="B293"/>
      <c r="C293"/>
      <c r="D293"/>
      <c r="E293"/>
    </row>
    <row r="294" spans="2:5" x14ac:dyDescent="0.2">
      <c r="B294"/>
      <c r="C294"/>
      <c r="D294"/>
      <c r="E294"/>
    </row>
    <row r="295" spans="2:5" x14ac:dyDescent="0.2">
      <c r="B295"/>
      <c r="C295"/>
      <c r="D295"/>
      <c r="E295"/>
    </row>
    <row r="296" spans="2:5" x14ac:dyDescent="0.2">
      <c r="B296"/>
      <c r="C296"/>
      <c r="D296"/>
      <c r="E296"/>
    </row>
    <row r="297" spans="2:5" x14ac:dyDescent="0.2">
      <c r="B297"/>
      <c r="C297"/>
      <c r="D297"/>
      <c r="E297"/>
    </row>
    <row r="298" spans="2:5" x14ac:dyDescent="0.2">
      <c r="B298"/>
      <c r="C298"/>
      <c r="D298"/>
      <c r="E298"/>
    </row>
    <row r="299" spans="2:5" x14ac:dyDescent="0.2">
      <c r="B299"/>
      <c r="C299"/>
      <c r="D299"/>
      <c r="E299"/>
    </row>
    <row r="300" spans="2:5" x14ac:dyDescent="0.2">
      <c r="B300"/>
      <c r="C300"/>
      <c r="D300"/>
      <c r="E300"/>
    </row>
    <row r="301" spans="2:5" x14ac:dyDescent="0.2">
      <c r="B301"/>
      <c r="C301"/>
      <c r="D301"/>
      <c r="E301"/>
    </row>
    <row r="302" spans="2:5" x14ac:dyDescent="0.2">
      <c r="B302"/>
      <c r="C302"/>
      <c r="D302"/>
      <c r="E302"/>
    </row>
    <row r="303" spans="2:5" x14ac:dyDescent="0.2">
      <c r="B303"/>
      <c r="C303"/>
      <c r="D303"/>
      <c r="E303"/>
    </row>
    <row r="304" spans="2:5" x14ac:dyDescent="0.2">
      <c r="B304"/>
      <c r="C304"/>
      <c r="D304"/>
      <c r="E304"/>
    </row>
    <row r="305" spans="2:5" x14ac:dyDescent="0.2">
      <c r="B305"/>
      <c r="C305"/>
      <c r="D305"/>
      <c r="E305"/>
    </row>
    <row r="306" spans="2:5" x14ac:dyDescent="0.2">
      <c r="B306"/>
      <c r="C306"/>
      <c r="D306"/>
      <c r="E306"/>
    </row>
    <row r="307" spans="2:5" x14ac:dyDescent="0.2">
      <c r="B307"/>
      <c r="C307"/>
      <c r="D307"/>
      <c r="E307"/>
    </row>
    <row r="308" spans="2:5" x14ac:dyDescent="0.2">
      <c r="B308"/>
      <c r="C308"/>
      <c r="D308"/>
      <c r="E308"/>
    </row>
    <row r="309" spans="2:5" x14ac:dyDescent="0.2">
      <c r="B309"/>
      <c r="C309"/>
      <c r="D309"/>
      <c r="E309"/>
    </row>
    <row r="310" spans="2:5" x14ac:dyDescent="0.2">
      <c r="B310"/>
      <c r="C310"/>
      <c r="D310"/>
      <c r="E310"/>
    </row>
    <row r="311" spans="2:5" x14ac:dyDescent="0.2">
      <c r="B311"/>
      <c r="C311"/>
      <c r="D311"/>
      <c r="E311"/>
    </row>
    <row r="312" spans="2:5" x14ac:dyDescent="0.2">
      <c r="B312"/>
      <c r="C312"/>
      <c r="D312"/>
      <c r="E312"/>
    </row>
    <row r="313" spans="2:5" x14ac:dyDescent="0.2">
      <c r="B313"/>
      <c r="C313"/>
      <c r="D313"/>
      <c r="E313"/>
    </row>
    <row r="314" spans="2:5" x14ac:dyDescent="0.2">
      <c r="B314"/>
      <c r="C314"/>
      <c r="D314"/>
      <c r="E314"/>
    </row>
    <row r="315" spans="2:5" x14ac:dyDescent="0.2">
      <c r="B315"/>
      <c r="C315"/>
      <c r="D315"/>
      <c r="E315"/>
    </row>
    <row r="316" spans="2:5" x14ac:dyDescent="0.2">
      <c r="B316"/>
      <c r="C316"/>
      <c r="D316"/>
      <c r="E316"/>
    </row>
    <row r="317" spans="2:5" x14ac:dyDescent="0.2">
      <c r="B317"/>
      <c r="C317"/>
      <c r="D317"/>
      <c r="E317"/>
    </row>
    <row r="318" spans="2:5" x14ac:dyDescent="0.2">
      <c r="B318"/>
      <c r="C318"/>
      <c r="D318"/>
      <c r="E318"/>
    </row>
    <row r="319" spans="2:5" x14ac:dyDescent="0.2">
      <c r="B319"/>
      <c r="C319"/>
      <c r="D319"/>
      <c r="E319"/>
    </row>
    <row r="320" spans="2:5" x14ac:dyDescent="0.2">
      <c r="B320"/>
      <c r="C320"/>
      <c r="D320"/>
      <c r="E320"/>
    </row>
    <row r="321" spans="2:5" x14ac:dyDescent="0.2">
      <c r="B321"/>
      <c r="C321"/>
      <c r="D321"/>
      <c r="E321"/>
    </row>
    <row r="322" spans="2:5" x14ac:dyDescent="0.2">
      <c r="B322"/>
      <c r="C322"/>
      <c r="D322"/>
      <c r="E322"/>
    </row>
    <row r="323" spans="2:5" x14ac:dyDescent="0.2">
      <c r="B323"/>
      <c r="C323"/>
      <c r="D323"/>
      <c r="E323"/>
    </row>
    <row r="324" spans="2:5" x14ac:dyDescent="0.2">
      <c r="B324"/>
      <c r="C324"/>
      <c r="D324"/>
      <c r="E324"/>
    </row>
    <row r="325" spans="2:5" x14ac:dyDescent="0.2">
      <c r="B325"/>
      <c r="C325"/>
      <c r="D325"/>
      <c r="E325"/>
    </row>
    <row r="326" spans="2:5" x14ac:dyDescent="0.2">
      <c r="B326"/>
      <c r="C326"/>
      <c r="D326"/>
      <c r="E326"/>
    </row>
    <row r="327" spans="2:5" x14ac:dyDescent="0.2">
      <c r="B327"/>
      <c r="C327"/>
      <c r="D327"/>
      <c r="E327"/>
    </row>
    <row r="328" spans="2:5" x14ac:dyDescent="0.2">
      <c r="B328"/>
      <c r="C328"/>
      <c r="D328"/>
      <c r="E328"/>
    </row>
    <row r="329" spans="2:5" x14ac:dyDescent="0.2">
      <c r="B329"/>
      <c r="C329"/>
      <c r="D329"/>
      <c r="E329"/>
    </row>
    <row r="330" spans="2:5" x14ac:dyDescent="0.2">
      <c r="B330"/>
      <c r="C330"/>
      <c r="D330"/>
      <c r="E330"/>
    </row>
    <row r="331" spans="2:5" x14ac:dyDescent="0.2">
      <c r="B331"/>
      <c r="C331"/>
      <c r="D331"/>
      <c r="E331"/>
    </row>
    <row r="332" spans="2:5" x14ac:dyDescent="0.2">
      <c r="B332"/>
      <c r="C332"/>
      <c r="D332"/>
      <c r="E332"/>
    </row>
    <row r="333" spans="2:5" x14ac:dyDescent="0.2">
      <c r="B333"/>
      <c r="C333"/>
      <c r="D333"/>
      <c r="E333"/>
    </row>
    <row r="334" spans="2:5" x14ac:dyDescent="0.2">
      <c r="B334"/>
      <c r="C334"/>
      <c r="D334"/>
      <c r="E334"/>
    </row>
    <row r="335" spans="2:5" x14ac:dyDescent="0.2">
      <c r="B335"/>
      <c r="C335"/>
      <c r="D335"/>
      <c r="E335"/>
    </row>
    <row r="336" spans="2:5" x14ac:dyDescent="0.2">
      <c r="B336"/>
      <c r="C336"/>
      <c r="D336"/>
      <c r="E336"/>
    </row>
    <row r="337" spans="2:5" x14ac:dyDescent="0.2">
      <c r="B337"/>
      <c r="C337"/>
      <c r="D337"/>
      <c r="E337"/>
    </row>
    <row r="338" spans="2:5" x14ac:dyDescent="0.2">
      <c r="B338"/>
      <c r="C338"/>
      <c r="D338"/>
      <c r="E338"/>
    </row>
    <row r="339" spans="2:5" x14ac:dyDescent="0.2">
      <c r="B339"/>
      <c r="C339"/>
      <c r="D339"/>
      <c r="E339"/>
    </row>
    <row r="340" spans="2:5" x14ac:dyDescent="0.2">
      <c r="B340"/>
      <c r="C340"/>
      <c r="D340"/>
      <c r="E340"/>
    </row>
    <row r="341" spans="2:5" x14ac:dyDescent="0.2">
      <c r="B341"/>
      <c r="C341"/>
      <c r="D341"/>
      <c r="E341"/>
    </row>
    <row r="342" spans="2:5" x14ac:dyDescent="0.2">
      <c r="B342"/>
      <c r="C342"/>
      <c r="D342"/>
      <c r="E342"/>
    </row>
    <row r="343" spans="2:5" x14ac:dyDescent="0.2">
      <c r="B343"/>
      <c r="C343"/>
      <c r="D343"/>
      <c r="E343"/>
    </row>
    <row r="344" spans="2:5" x14ac:dyDescent="0.2">
      <c r="B344"/>
      <c r="C344"/>
      <c r="D344"/>
      <c r="E344"/>
    </row>
    <row r="345" spans="2:5" x14ac:dyDescent="0.2">
      <c r="B345"/>
      <c r="C345"/>
      <c r="D345"/>
      <c r="E345"/>
    </row>
    <row r="346" spans="2:5" x14ac:dyDescent="0.2">
      <c r="B346"/>
      <c r="C346"/>
      <c r="D346"/>
      <c r="E346"/>
    </row>
    <row r="347" spans="2:5" x14ac:dyDescent="0.2">
      <c r="B347"/>
      <c r="C347"/>
      <c r="D347"/>
      <c r="E347"/>
    </row>
    <row r="348" spans="2:5" x14ac:dyDescent="0.2">
      <c r="B348"/>
      <c r="C348"/>
      <c r="D348"/>
      <c r="E348"/>
    </row>
    <row r="349" spans="2:5" x14ac:dyDescent="0.2">
      <c r="B349"/>
      <c r="C349"/>
      <c r="D349"/>
      <c r="E349"/>
    </row>
    <row r="350" spans="2:5" x14ac:dyDescent="0.2">
      <c r="B350"/>
      <c r="C350"/>
      <c r="D350"/>
      <c r="E350"/>
    </row>
    <row r="351" spans="2:5" x14ac:dyDescent="0.2">
      <c r="B351"/>
      <c r="C351"/>
      <c r="D351"/>
      <c r="E351"/>
    </row>
    <row r="352" spans="2:5" x14ac:dyDescent="0.2">
      <c r="B352"/>
      <c r="C352"/>
      <c r="D352"/>
      <c r="E352"/>
    </row>
    <row r="353" spans="2:5" x14ac:dyDescent="0.2">
      <c r="B353"/>
      <c r="C353"/>
      <c r="D353"/>
      <c r="E353"/>
    </row>
    <row r="354" spans="2:5" x14ac:dyDescent="0.2">
      <c r="B354"/>
      <c r="C354"/>
      <c r="D354"/>
      <c r="E354"/>
    </row>
    <row r="355" spans="2:5" x14ac:dyDescent="0.2">
      <c r="B355"/>
      <c r="C355"/>
      <c r="D355"/>
      <c r="E355"/>
    </row>
    <row r="356" spans="2:5" x14ac:dyDescent="0.2">
      <c r="B356"/>
      <c r="C356"/>
      <c r="D356"/>
      <c r="E356"/>
    </row>
    <row r="357" spans="2:5" x14ac:dyDescent="0.2">
      <c r="B357"/>
      <c r="C357"/>
      <c r="D357"/>
      <c r="E357"/>
    </row>
    <row r="358" spans="2:5" x14ac:dyDescent="0.2">
      <c r="B358"/>
      <c r="C358"/>
      <c r="D358"/>
      <c r="E358"/>
    </row>
    <row r="359" spans="2:5" x14ac:dyDescent="0.2">
      <c r="B359"/>
      <c r="C359"/>
      <c r="D359"/>
      <c r="E359"/>
    </row>
    <row r="360" spans="2:5" x14ac:dyDescent="0.2">
      <c r="B360"/>
      <c r="C360"/>
      <c r="D360"/>
      <c r="E360"/>
    </row>
    <row r="361" spans="2:5" x14ac:dyDescent="0.2">
      <c r="B361"/>
      <c r="C361"/>
      <c r="D361"/>
      <c r="E361"/>
    </row>
    <row r="362" spans="2:5" x14ac:dyDescent="0.2">
      <c r="B362"/>
      <c r="C362"/>
      <c r="D362"/>
      <c r="E362"/>
    </row>
    <row r="363" spans="2:5" x14ac:dyDescent="0.2">
      <c r="B363"/>
      <c r="C363"/>
      <c r="D363"/>
      <c r="E363"/>
    </row>
    <row r="364" spans="2:5" x14ac:dyDescent="0.2">
      <c r="B364"/>
      <c r="C364"/>
      <c r="D364"/>
      <c r="E364"/>
    </row>
    <row r="365" spans="2:5" x14ac:dyDescent="0.2">
      <c r="B365"/>
      <c r="C365"/>
      <c r="D365"/>
      <c r="E365"/>
    </row>
    <row r="366" spans="2:5" x14ac:dyDescent="0.2">
      <c r="B366"/>
      <c r="C366"/>
      <c r="D366"/>
      <c r="E366"/>
    </row>
    <row r="367" spans="2:5" x14ac:dyDescent="0.2">
      <c r="B367"/>
      <c r="C367"/>
      <c r="D367"/>
      <c r="E367"/>
    </row>
    <row r="368" spans="2:5" x14ac:dyDescent="0.2">
      <c r="B368"/>
      <c r="C368"/>
      <c r="D368"/>
      <c r="E368"/>
    </row>
    <row r="369" spans="2:5" x14ac:dyDescent="0.2">
      <c r="B369"/>
      <c r="C369"/>
      <c r="D369"/>
      <c r="E369"/>
    </row>
    <row r="370" spans="2:5" x14ac:dyDescent="0.2">
      <c r="B370"/>
      <c r="C370"/>
      <c r="D370"/>
      <c r="E370"/>
    </row>
    <row r="371" spans="2:5" x14ac:dyDescent="0.2">
      <c r="B371"/>
      <c r="C371"/>
      <c r="D371"/>
      <c r="E371"/>
    </row>
    <row r="372" spans="2:5" x14ac:dyDescent="0.2">
      <c r="B372"/>
      <c r="C372"/>
      <c r="D372"/>
      <c r="E372"/>
    </row>
    <row r="373" spans="2:5" x14ac:dyDescent="0.2">
      <c r="B373"/>
      <c r="C373"/>
      <c r="D373"/>
      <c r="E373"/>
    </row>
    <row r="374" spans="2:5" x14ac:dyDescent="0.2">
      <c r="B374"/>
      <c r="C374"/>
      <c r="D374"/>
      <c r="E374"/>
    </row>
    <row r="375" spans="2:5" x14ac:dyDescent="0.2">
      <c r="B375"/>
      <c r="C375"/>
      <c r="D375"/>
      <c r="E375"/>
    </row>
    <row r="376" spans="2:5" x14ac:dyDescent="0.2">
      <c r="B376"/>
      <c r="C376"/>
      <c r="D376"/>
      <c r="E376"/>
    </row>
    <row r="377" spans="2:5" x14ac:dyDescent="0.2">
      <c r="B377"/>
      <c r="C377"/>
      <c r="D377"/>
      <c r="E377"/>
    </row>
    <row r="378" spans="2:5" x14ac:dyDescent="0.2">
      <c r="B378"/>
      <c r="C378"/>
      <c r="D378"/>
      <c r="E378"/>
    </row>
    <row r="379" spans="2:5" x14ac:dyDescent="0.2">
      <c r="B379"/>
      <c r="C379"/>
      <c r="D379"/>
      <c r="E379"/>
    </row>
    <row r="380" spans="2:5" x14ac:dyDescent="0.2">
      <c r="B380"/>
      <c r="C380"/>
      <c r="D380"/>
      <c r="E380"/>
    </row>
    <row r="381" spans="2:5" x14ac:dyDescent="0.2">
      <c r="B381"/>
      <c r="C381"/>
      <c r="D381"/>
      <c r="E381"/>
    </row>
    <row r="382" spans="2:5" x14ac:dyDescent="0.2">
      <c r="B382"/>
      <c r="C382"/>
      <c r="D382"/>
      <c r="E382"/>
    </row>
    <row r="383" spans="2:5" x14ac:dyDescent="0.2">
      <c r="B383"/>
      <c r="C383"/>
      <c r="D383"/>
      <c r="E383"/>
    </row>
    <row r="384" spans="2:5" x14ac:dyDescent="0.2">
      <c r="B384"/>
      <c r="C384"/>
      <c r="D384"/>
      <c r="E384"/>
    </row>
    <row r="385" spans="2:5" x14ac:dyDescent="0.2">
      <c r="B385"/>
      <c r="C385"/>
      <c r="D385"/>
      <c r="E385"/>
    </row>
    <row r="386" spans="2:5" x14ac:dyDescent="0.2">
      <c r="B386"/>
      <c r="C386"/>
      <c r="D386"/>
      <c r="E386"/>
    </row>
    <row r="387" spans="2:5" x14ac:dyDescent="0.2">
      <c r="B387"/>
      <c r="C387"/>
      <c r="D387"/>
      <c r="E387"/>
    </row>
    <row r="388" spans="2:5" x14ac:dyDescent="0.2">
      <c r="B388"/>
      <c r="C388"/>
      <c r="D388"/>
      <c r="E388"/>
    </row>
    <row r="389" spans="2:5" x14ac:dyDescent="0.2">
      <c r="B389"/>
      <c r="C389"/>
      <c r="D389"/>
      <c r="E389"/>
    </row>
    <row r="390" spans="2:5" x14ac:dyDescent="0.2">
      <c r="B390"/>
      <c r="C390"/>
      <c r="D390"/>
      <c r="E390"/>
    </row>
    <row r="391" spans="2:5" x14ac:dyDescent="0.2">
      <c r="B391"/>
      <c r="C391"/>
      <c r="D391"/>
      <c r="E391"/>
    </row>
    <row r="392" spans="2:5" x14ac:dyDescent="0.2">
      <c r="B392"/>
      <c r="C392"/>
      <c r="D392"/>
      <c r="E392"/>
    </row>
    <row r="393" spans="2:5" x14ac:dyDescent="0.2">
      <c r="B393"/>
      <c r="C393"/>
      <c r="D393"/>
      <c r="E393"/>
    </row>
    <row r="394" spans="2:5" x14ac:dyDescent="0.2">
      <c r="B394"/>
      <c r="C394"/>
      <c r="D394"/>
      <c r="E394"/>
    </row>
    <row r="395" spans="2:5" x14ac:dyDescent="0.2">
      <c r="B395"/>
      <c r="C395"/>
      <c r="D395"/>
      <c r="E395"/>
    </row>
    <row r="396" spans="2:5" x14ac:dyDescent="0.2">
      <c r="B396"/>
      <c r="C396"/>
      <c r="D396"/>
      <c r="E396"/>
    </row>
    <row r="397" spans="2:5" x14ac:dyDescent="0.2">
      <c r="B397"/>
      <c r="C397"/>
      <c r="D397"/>
      <c r="E397"/>
    </row>
    <row r="398" spans="2:5" x14ac:dyDescent="0.2">
      <c r="B398"/>
      <c r="C398"/>
      <c r="D398"/>
      <c r="E398"/>
    </row>
    <row r="399" spans="2:5" x14ac:dyDescent="0.2">
      <c r="B399"/>
      <c r="C399"/>
      <c r="D399"/>
      <c r="E399"/>
    </row>
    <row r="400" spans="2:5" x14ac:dyDescent="0.2">
      <c r="B400"/>
      <c r="C400"/>
      <c r="D400"/>
      <c r="E400"/>
    </row>
    <row r="401" spans="2:5" x14ac:dyDescent="0.2">
      <c r="B401"/>
      <c r="C401"/>
      <c r="D401"/>
      <c r="E401"/>
    </row>
    <row r="402" spans="2:5" x14ac:dyDescent="0.2">
      <c r="B402"/>
      <c r="C402"/>
      <c r="D402"/>
      <c r="E402"/>
    </row>
    <row r="403" spans="2:5" x14ac:dyDescent="0.2">
      <c r="B403"/>
      <c r="C403"/>
      <c r="D403"/>
      <c r="E403"/>
    </row>
    <row r="404" spans="2:5" x14ac:dyDescent="0.2">
      <c r="B404"/>
      <c r="C404"/>
      <c r="D404"/>
      <c r="E404"/>
    </row>
    <row r="405" spans="2:5" x14ac:dyDescent="0.2">
      <c r="B405"/>
      <c r="C405"/>
      <c r="D405"/>
      <c r="E405"/>
    </row>
    <row r="406" spans="2:5" x14ac:dyDescent="0.2">
      <c r="B406"/>
      <c r="C406"/>
      <c r="D406"/>
      <c r="E406"/>
    </row>
    <row r="407" spans="2:5" x14ac:dyDescent="0.2">
      <c r="B407"/>
      <c r="C407"/>
      <c r="D407"/>
      <c r="E407"/>
    </row>
    <row r="408" spans="2:5" x14ac:dyDescent="0.2">
      <c r="B408"/>
      <c r="C408"/>
      <c r="D408"/>
      <c r="E408"/>
    </row>
    <row r="409" spans="2:5" x14ac:dyDescent="0.2">
      <c r="B409"/>
      <c r="C409"/>
      <c r="D409"/>
      <c r="E409"/>
    </row>
    <row r="410" spans="2:5" x14ac:dyDescent="0.2">
      <c r="B410"/>
      <c r="C410"/>
      <c r="D410"/>
      <c r="E410"/>
    </row>
    <row r="411" spans="2:5" x14ac:dyDescent="0.2">
      <c r="B411"/>
      <c r="C411"/>
      <c r="D411"/>
      <c r="E411"/>
    </row>
    <row r="412" spans="2:5" x14ac:dyDescent="0.2">
      <c r="B412"/>
      <c r="C412"/>
      <c r="D412"/>
      <c r="E412"/>
    </row>
    <row r="413" spans="2:5" x14ac:dyDescent="0.2">
      <c r="B413"/>
      <c r="C413"/>
      <c r="D413"/>
      <c r="E413"/>
    </row>
    <row r="414" spans="2:5" x14ac:dyDescent="0.2">
      <c r="B414"/>
      <c r="C414"/>
      <c r="D414"/>
      <c r="E414"/>
    </row>
    <row r="415" spans="2:5" x14ac:dyDescent="0.2">
      <c r="B415"/>
      <c r="C415"/>
      <c r="D415"/>
      <c r="E415"/>
    </row>
    <row r="416" spans="2:5" x14ac:dyDescent="0.2">
      <c r="B416"/>
      <c r="C416"/>
      <c r="D416"/>
      <c r="E416"/>
    </row>
    <row r="417" spans="2:5" x14ac:dyDescent="0.2">
      <c r="B417"/>
      <c r="C417"/>
      <c r="D417"/>
      <c r="E417"/>
    </row>
    <row r="418" spans="2:5" x14ac:dyDescent="0.2">
      <c r="B418"/>
      <c r="C418"/>
      <c r="D418"/>
      <c r="E418"/>
    </row>
    <row r="419" spans="2:5" x14ac:dyDescent="0.2">
      <c r="B419"/>
      <c r="C419"/>
      <c r="D419"/>
      <c r="E419"/>
    </row>
    <row r="420" spans="2:5" x14ac:dyDescent="0.2">
      <c r="B420"/>
      <c r="C420"/>
      <c r="D420"/>
      <c r="E420"/>
    </row>
    <row r="421" spans="2:5" x14ac:dyDescent="0.2">
      <c r="B421"/>
      <c r="C421"/>
      <c r="D421"/>
      <c r="E421"/>
    </row>
    <row r="422" spans="2:5" x14ac:dyDescent="0.2">
      <c r="B422"/>
      <c r="C422"/>
      <c r="D422"/>
      <c r="E422"/>
    </row>
    <row r="423" spans="2:5" x14ac:dyDescent="0.2">
      <c r="B423"/>
      <c r="C423"/>
      <c r="D423"/>
      <c r="E423"/>
    </row>
    <row r="424" spans="2:5" x14ac:dyDescent="0.2">
      <c r="B424"/>
      <c r="C424"/>
      <c r="D424"/>
      <c r="E424"/>
    </row>
    <row r="425" spans="2:5" x14ac:dyDescent="0.2">
      <c r="B425"/>
      <c r="C425"/>
      <c r="D425"/>
      <c r="E425"/>
    </row>
    <row r="426" spans="2:5" x14ac:dyDescent="0.2">
      <c r="B426"/>
      <c r="C426"/>
      <c r="D426"/>
      <c r="E426"/>
    </row>
    <row r="427" spans="2:5" x14ac:dyDescent="0.2">
      <c r="B427"/>
      <c r="C427"/>
      <c r="D427"/>
      <c r="E427"/>
    </row>
    <row r="428" spans="2:5" x14ac:dyDescent="0.2">
      <c r="B428"/>
      <c r="C428"/>
      <c r="D428"/>
      <c r="E428"/>
    </row>
    <row r="429" spans="2:5" x14ac:dyDescent="0.2">
      <c r="B429"/>
      <c r="C429"/>
      <c r="D429"/>
      <c r="E429"/>
    </row>
    <row r="430" spans="2:5" x14ac:dyDescent="0.2">
      <c r="B430"/>
      <c r="C430"/>
      <c r="D430"/>
      <c r="E430"/>
    </row>
  </sheetData>
  <sheetProtection algorithmName="SHA-512" hashValue="OsJZF2GTPN7dErV2FTp9WZLqUrX9lUGqx21zUYW0/D2dyblsNOQdvOk2t/uCFY5KC69wLEFQOwAwJexs3OS4wA==" saltValue="pFFgB+LrliHOnCMNldApUA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E318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25.855468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44" t="s">
        <v>109</v>
      </c>
      <c r="E1" s="105">
        <f>SUM(E2:E1000)</f>
        <v>0</v>
      </c>
    </row>
    <row r="2" spans="2:5" ht="13.5" thickBot="1" x14ac:dyDescent="0.25">
      <c r="B2" s="44" t="str">
        <f>IFERROR(VLOOKUP($C$1,BD!L1:Y2071,1,FALSE),"")</f>
        <v/>
      </c>
      <c r="C2" s="44" t="str">
        <f>IFERROR(VLOOKUP(B2,BD!L1:Y2071,3,FALSE),"")</f>
        <v/>
      </c>
      <c r="D2" s="44" t="str">
        <f>IFERROR(VLOOKUP(B2,BD!L1:Y2071,2,FALSE),"")</f>
        <v/>
      </c>
      <c r="E2" s="93" t="str">
        <f>IFERROR(VLOOKUP(B2,BD!L1:Y2071,4,FALSE),"")</f>
        <v/>
      </c>
    </row>
    <row r="3" spans="2:5" ht="13.5" thickBot="1" x14ac:dyDescent="0.25">
      <c r="B3" s="44" t="str">
        <f>IFERROR(VLOOKUP($C$1,BD!L2:Y2072,1,FALSE),"")</f>
        <v/>
      </c>
      <c r="C3" s="44" t="str">
        <f>IFERROR(VLOOKUP(B3,BD!L2:Y2072,3,FALSE),"")</f>
        <v/>
      </c>
      <c r="D3" s="44" t="str">
        <f>IFERROR(VLOOKUP(B3,BD!L2:Y2072,2,FALSE),"")</f>
        <v/>
      </c>
      <c r="E3" s="93" t="str">
        <f>IFERROR(VLOOKUP(B3,BD!L2:Y2072,4,FALSE),"")</f>
        <v/>
      </c>
    </row>
    <row r="4" spans="2:5" ht="13.5" thickBot="1" x14ac:dyDescent="0.25">
      <c r="B4" s="44" t="str">
        <f>IFERROR(VLOOKUP($C$1,BD!L2:Y2073,1,FALSE),"")</f>
        <v/>
      </c>
      <c r="C4" s="44" t="str">
        <f>IFERROR(VLOOKUP(B4,BD!L2:Y2073,3,FALSE),"")</f>
        <v/>
      </c>
      <c r="D4" s="44" t="str">
        <f>IFERROR(VLOOKUP(B4,BD!L2:Y2073,2,FALSE),"")</f>
        <v/>
      </c>
      <c r="E4" s="93" t="str">
        <f>IFERROR(VLOOKUP(B4,BD!L2:Y2073,4,FALSE),"")</f>
        <v/>
      </c>
    </row>
    <row r="5" spans="2:5" ht="13.5" thickBot="1" x14ac:dyDescent="0.25">
      <c r="B5" s="44" t="str">
        <f>IFERROR(VLOOKUP($C$1,BD!L2:Y2074,1,FALSE),"")</f>
        <v/>
      </c>
      <c r="C5" s="44" t="str">
        <f>IFERROR(VLOOKUP(B5,BD!L2:Y2074,3,FALSE),"")</f>
        <v/>
      </c>
      <c r="D5" s="44" t="str">
        <f>IFERROR(VLOOKUP(B5,BD!L2:Y2074,2,FALSE),"")</f>
        <v/>
      </c>
      <c r="E5" s="93" t="str">
        <f>IFERROR(VLOOKUP(B5,BD!L2:Y2074,4,FALSE),"")</f>
        <v/>
      </c>
    </row>
    <row r="6" spans="2:5" ht="13.5" thickBot="1" x14ac:dyDescent="0.25">
      <c r="B6" s="44" t="str">
        <f>IFERROR(VLOOKUP($C$1,BD!L2:Y2075,1,FALSE),"")</f>
        <v/>
      </c>
      <c r="C6" s="44" t="str">
        <f>IFERROR(VLOOKUP(B6,BD!L2:Y2075,3,FALSE),"")</f>
        <v/>
      </c>
      <c r="D6" s="44" t="str">
        <f>IFERROR(VLOOKUP(B6,BD!L2:Y2075,2,FALSE),"")</f>
        <v/>
      </c>
      <c r="E6" s="93" t="str">
        <f>IFERROR(VLOOKUP(B6,BD!L2:Y2075,4,FALSE),"")</f>
        <v/>
      </c>
    </row>
    <row r="7" spans="2:5" ht="13.5" thickBot="1" x14ac:dyDescent="0.25">
      <c r="B7" s="44" t="str">
        <f>IFERROR(VLOOKUP($C$1,BD!L3:Y2076,1,FALSE),"")</f>
        <v/>
      </c>
      <c r="C7" s="44" t="str">
        <f>IFERROR(VLOOKUP(B7,BD!L3:Y2076,3,FALSE),"")</f>
        <v/>
      </c>
      <c r="D7" s="44" t="str">
        <f>IFERROR(VLOOKUP(B7,BD!L3:Y2076,2,FALSE),"")</f>
        <v/>
      </c>
      <c r="E7" s="93" t="str">
        <f>IFERROR(VLOOKUP(B7,BD!L3:Y2076,4,FALSE),"")</f>
        <v/>
      </c>
    </row>
    <row r="8" spans="2:5" ht="13.5" thickBot="1" x14ac:dyDescent="0.25">
      <c r="B8" s="44" t="str">
        <f>IFERROR(VLOOKUP($C$1,BD!L4:Y2077,1,FALSE),"")</f>
        <v/>
      </c>
      <c r="C8" s="44" t="str">
        <f>IFERROR(VLOOKUP(B8,BD!L4:Y2077,3,FALSE),"")</f>
        <v/>
      </c>
      <c r="D8" s="44" t="str">
        <f>IFERROR(VLOOKUP(B8,BD!L4:Y2077,2,FALSE),"")</f>
        <v/>
      </c>
      <c r="E8" s="93" t="str">
        <f>IFERROR(VLOOKUP(B8,BD!L4:Y2077,4,FALSE),"")</f>
        <v/>
      </c>
    </row>
    <row r="9" spans="2:5" ht="13.5" thickBot="1" x14ac:dyDescent="0.25">
      <c r="B9" s="44" t="str">
        <f>IFERROR(VLOOKUP($C$1,BD!L5:Y2078,1,FALSE),"")</f>
        <v/>
      </c>
      <c r="C9" s="44" t="str">
        <f>IFERROR(VLOOKUP(B9,BD!L5:Y2078,3,FALSE),"")</f>
        <v/>
      </c>
      <c r="D9" s="44" t="str">
        <f>IFERROR(VLOOKUP(B9,BD!L5:Y2078,2,FALSE),"")</f>
        <v/>
      </c>
      <c r="E9" s="93" t="str">
        <f>IFERROR(VLOOKUP(B9,BD!L5:Y2078,4,FALSE),"")</f>
        <v/>
      </c>
    </row>
    <row r="10" spans="2:5" ht="13.5" thickBot="1" x14ac:dyDescent="0.25">
      <c r="B10" s="44" t="str">
        <f>IFERROR(VLOOKUP($C$1,BD!L6:Y2079,1,FALSE),"")</f>
        <v/>
      </c>
      <c r="C10" s="44" t="str">
        <f>IFERROR(VLOOKUP(B10,BD!L6:Y2079,3,FALSE),"")</f>
        <v/>
      </c>
      <c r="D10" s="44" t="str">
        <f>IFERROR(VLOOKUP(B10,BD!L6:Y2079,2,FALSE),"")</f>
        <v/>
      </c>
      <c r="E10" s="93" t="str">
        <f>IFERROR(VLOOKUP(B10,BD!L6:Y2079,4,FALSE),"")</f>
        <v/>
      </c>
    </row>
    <row r="11" spans="2:5" ht="13.5" thickBot="1" x14ac:dyDescent="0.25">
      <c r="B11" s="44" t="str">
        <f>IFERROR(VLOOKUP($C$1,BD!L7:Y2080,1,FALSE),"")</f>
        <v/>
      </c>
      <c r="C11" s="44" t="str">
        <f>IFERROR(VLOOKUP(B11,BD!L7:Y2080,3,FALSE),"")</f>
        <v/>
      </c>
      <c r="D11" s="44" t="str">
        <f>IFERROR(VLOOKUP(B11,BD!L7:Y2080,2,FALSE),"")</f>
        <v/>
      </c>
      <c r="E11" s="93" t="str">
        <f>IFERROR(VLOOKUP(B11,BD!L7:Y2080,4,FALSE),"")</f>
        <v/>
      </c>
    </row>
    <row r="12" spans="2:5" ht="13.5" thickBot="1" x14ac:dyDescent="0.25">
      <c r="B12" s="44" t="str">
        <f>IFERROR(VLOOKUP($C$1,BD!L8:Y2081,1,FALSE),"")</f>
        <v/>
      </c>
      <c r="C12" s="44" t="str">
        <f>IFERROR(VLOOKUP(B12,BD!L8:Y2081,3,FALSE),"")</f>
        <v/>
      </c>
      <c r="D12" s="44" t="str">
        <f>IFERROR(VLOOKUP(B12,BD!L8:Y2081,2,FALSE),"")</f>
        <v/>
      </c>
      <c r="E12" s="93" t="str">
        <f>IFERROR(VLOOKUP(B12,BD!L8:Y2081,4,FALSE),"")</f>
        <v/>
      </c>
    </row>
    <row r="13" spans="2:5" ht="13.5" thickBot="1" x14ac:dyDescent="0.25">
      <c r="B13" s="44" t="str">
        <f>IFERROR(VLOOKUP($C$1,BD!L9:Y2082,1,FALSE),"")</f>
        <v/>
      </c>
      <c r="C13" s="44" t="str">
        <f>IFERROR(VLOOKUP(B13,BD!L9:Y2082,3,FALSE),"")</f>
        <v/>
      </c>
      <c r="D13" s="44" t="str">
        <f>IFERROR(VLOOKUP(B13,BD!L9:Y2082,2,FALSE),"")</f>
        <v/>
      </c>
      <c r="E13" s="93" t="str">
        <f>IFERROR(VLOOKUP(B13,BD!L9:Y2082,4,FALSE),"")</f>
        <v/>
      </c>
    </row>
    <row r="14" spans="2:5" ht="13.5" thickBot="1" x14ac:dyDescent="0.25">
      <c r="B14" s="44" t="str">
        <f>IFERROR(VLOOKUP($C$1,BD!L10:Y2083,1,FALSE),"")</f>
        <v/>
      </c>
      <c r="C14" s="44" t="str">
        <f>IFERROR(VLOOKUP(B14,BD!L10:Y2083,3,FALSE),"")</f>
        <v/>
      </c>
      <c r="D14" s="44" t="str">
        <f>IFERROR(VLOOKUP(B14,BD!L10:Y2083,2,FALSE),"")</f>
        <v/>
      </c>
      <c r="E14" s="93" t="str">
        <f>IFERROR(VLOOKUP(B14,BD!L10:Y2083,4,FALSE),"")</f>
        <v/>
      </c>
    </row>
    <row r="15" spans="2:5" ht="13.5" thickBot="1" x14ac:dyDescent="0.25">
      <c r="B15" s="44" t="str">
        <f>IFERROR(VLOOKUP($C$1,BD!L11:Y2084,1,FALSE),"")</f>
        <v/>
      </c>
      <c r="C15" s="44" t="str">
        <f>IFERROR(VLOOKUP(B15,BD!L11:Y2084,3,FALSE),"")</f>
        <v/>
      </c>
      <c r="D15" s="44" t="str">
        <f>IFERROR(VLOOKUP(B15,BD!L11:Y2084,2,FALSE),"")</f>
        <v/>
      </c>
      <c r="E15" s="93" t="str">
        <f>IFERROR(VLOOKUP(B15,BD!L11:Y2084,4,FALSE),"")</f>
        <v/>
      </c>
    </row>
    <row r="16" spans="2:5" ht="13.5" thickBot="1" x14ac:dyDescent="0.25">
      <c r="B16" s="44" t="str">
        <f>IFERROR(VLOOKUP($C$1,BD!L12:Y2085,1,FALSE),"")</f>
        <v/>
      </c>
      <c r="C16" s="44" t="str">
        <f>IFERROR(VLOOKUP(B16,BD!L12:Y2085,3,FALSE),"")</f>
        <v/>
      </c>
      <c r="D16" s="44" t="str">
        <f>IFERROR(VLOOKUP(B16,BD!L12:Y2085,2,FALSE),"")</f>
        <v/>
      </c>
      <c r="E16" s="93" t="str">
        <f>IFERROR(VLOOKUP(B16,BD!L12:Y2085,4,FALSE),"")</f>
        <v/>
      </c>
    </row>
    <row r="17" spans="2:5" ht="13.5" thickBot="1" x14ac:dyDescent="0.25">
      <c r="B17" s="44" t="str">
        <f>IFERROR(VLOOKUP($C$1,BD!L13:Y2086,1,FALSE),"")</f>
        <v/>
      </c>
      <c r="C17" s="44" t="str">
        <f>IFERROR(VLOOKUP(B17,BD!L13:Y2086,3,FALSE),"")</f>
        <v/>
      </c>
      <c r="D17" s="44" t="str">
        <f>IFERROR(VLOOKUP(B17,BD!L13:Y2086,2,FALSE),"")</f>
        <v/>
      </c>
      <c r="E17" s="93" t="str">
        <f>IFERROR(VLOOKUP(B17,BD!L13:Y2086,4,FALSE),"")</f>
        <v/>
      </c>
    </row>
    <row r="18" spans="2:5" ht="13.5" thickBot="1" x14ac:dyDescent="0.25">
      <c r="B18" s="44" t="str">
        <f>IFERROR(VLOOKUP($C$1,BD!L14:Y2087,1,FALSE),"")</f>
        <v/>
      </c>
      <c r="C18" s="44" t="str">
        <f>IFERROR(VLOOKUP(B18,BD!L14:Y2087,3,FALSE),"")</f>
        <v/>
      </c>
      <c r="D18" s="44" t="str">
        <f>IFERROR(VLOOKUP(B18,BD!L14:Y2087,2,FALSE),"")</f>
        <v/>
      </c>
      <c r="E18" s="93" t="str">
        <f>IFERROR(VLOOKUP(B18,BD!L14:Y2087,4,FALSE),"")</f>
        <v/>
      </c>
    </row>
    <row r="19" spans="2:5" ht="13.5" thickBot="1" x14ac:dyDescent="0.25">
      <c r="B19" s="44" t="str">
        <f>IFERROR(VLOOKUP($C$1,BD!L15:Y2088,1,FALSE),"")</f>
        <v/>
      </c>
      <c r="C19" s="44" t="str">
        <f>IFERROR(VLOOKUP(B19,BD!L15:Y2088,3,FALSE),"")</f>
        <v/>
      </c>
      <c r="D19" s="44" t="str">
        <f>IFERROR(VLOOKUP(B19,BD!L15:Y2088,2,FALSE),"")</f>
        <v/>
      </c>
      <c r="E19" s="93" t="str">
        <f>IFERROR(VLOOKUP(B19,BD!L15:Y2088,4,FALSE),"")</f>
        <v/>
      </c>
    </row>
    <row r="20" spans="2:5" ht="13.5" thickBot="1" x14ac:dyDescent="0.25">
      <c r="B20" s="44" t="str">
        <f>IFERROR(VLOOKUP($C$1,BD!L16:Y2089,1,FALSE),"")</f>
        <v/>
      </c>
      <c r="C20" s="44" t="str">
        <f>IFERROR(VLOOKUP(B20,BD!L16:Y2089,3,FALSE),"")</f>
        <v/>
      </c>
      <c r="D20" s="44" t="str">
        <f>IFERROR(VLOOKUP(B20,BD!L16:Y2089,2,FALSE),"")</f>
        <v/>
      </c>
      <c r="E20" s="93" t="str">
        <f>IFERROR(VLOOKUP(B20,BD!L16:Y2089,4,FALSE),"")</f>
        <v/>
      </c>
    </row>
    <row r="21" spans="2:5" ht="13.5" thickBot="1" x14ac:dyDescent="0.25">
      <c r="B21" s="44" t="str">
        <f>IFERROR(VLOOKUP($C$1,BD!L17:Y2090,1,FALSE),"")</f>
        <v/>
      </c>
      <c r="C21" s="44" t="str">
        <f>IFERROR(VLOOKUP(B21,BD!L17:Y2090,3,FALSE),"")</f>
        <v/>
      </c>
      <c r="D21" s="44" t="str">
        <f>IFERROR(VLOOKUP(B21,BD!L17:Y2090,2,FALSE),"")</f>
        <v/>
      </c>
      <c r="E21" s="93" t="str">
        <f>IFERROR(VLOOKUP(B21,BD!L17:Y2090,4,FALSE),"")</f>
        <v/>
      </c>
    </row>
    <row r="22" spans="2:5" ht="13.5" thickBot="1" x14ac:dyDescent="0.25">
      <c r="B22" s="44" t="str">
        <f>IFERROR(VLOOKUP($C$1,BD!L18:Y2091,1,FALSE),"")</f>
        <v/>
      </c>
      <c r="C22" s="44" t="str">
        <f>IFERROR(VLOOKUP(B22,BD!L18:Y2091,3,FALSE),"")</f>
        <v/>
      </c>
      <c r="D22" s="44" t="str">
        <f>IFERROR(VLOOKUP(B22,BD!L18:Y2091,2,FALSE),"")</f>
        <v/>
      </c>
      <c r="E22" s="93" t="str">
        <f>IFERROR(VLOOKUP(B22,BD!L18:Y2091,4,FALSE),"")</f>
        <v/>
      </c>
    </row>
    <row r="23" spans="2:5" ht="13.5" thickBot="1" x14ac:dyDescent="0.25">
      <c r="B23" s="44" t="str">
        <f>IFERROR(VLOOKUP($C$1,BD!L19:Y2092,1,FALSE),"")</f>
        <v/>
      </c>
      <c r="C23" s="44" t="str">
        <f>IFERROR(VLOOKUP(B23,BD!L19:Y2092,3,FALSE),"")</f>
        <v/>
      </c>
      <c r="D23" s="44" t="str">
        <f>IFERROR(VLOOKUP(B23,BD!L19:Y2092,2,FALSE),"")</f>
        <v/>
      </c>
      <c r="E23" s="93" t="str">
        <f>IFERROR(VLOOKUP(B23,BD!L19:Y2092,4,FALSE),"")</f>
        <v/>
      </c>
    </row>
    <row r="24" spans="2:5" ht="13.5" thickBot="1" x14ac:dyDescent="0.25">
      <c r="B24" s="44" t="str">
        <f>IFERROR(VLOOKUP($C$1,BD!L20:Y2093,1,FALSE),"")</f>
        <v/>
      </c>
      <c r="C24" s="44" t="str">
        <f>IFERROR(VLOOKUP(B24,BD!L20:Y2093,3,FALSE),"")</f>
        <v/>
      </c>
      <c r="D24" s="44" t="str">
        <f>IFERROR(VLOOKUP(B24,BD!L20:Y2093,2,FALSE),"")</f>
        <v/>
      </c>
      <c r="E24" s="93" t="str">
        <f>IFERROR(VLOOKUP(B24,BD!L20:Y2093,4,FALSE),"")</f>
        <v/>
      </c>
    </row>
    <row r="25" spans="2:5" ht="13.5" thickBot="1" x14ac:dyDescent="0.25">
      <c r="B25" s="44" t="str">
        <f>IFERROR(VLOOKUP($C$1,BD!L21:Y2094,1,FALSE),"")</f>
        <v/>
      </c>
      <c r="C25" s="44" t="str">
        <f>IFERROR(VLOOKUP(B25,BD!L21:Y2094,3,FALSE),"")</f>
        <v/>
      </c>
      <c r="D25" s="44" t="str">
        <f>IFERROR(VLOOKUP(B25,BD!L21:Y2094,2,FALSE),"")</f>
        <v/>
      </c>
      <c r="E25" s="93" t="str">
        <f>IFERROR(VLOOKUP(B25,BD!L21:Y2094,4,FALSE),"")</f>
        <v/>
      </c>
    </row>
    <row r="26" spans="2:5" ht="13.5" thickBot="1" x14ac:dyDescent="0.25">
      <c r="B26" s="44" t="str">
        <f>IFERROR(VLOOKUP($C$1,BD!L22:Y2095,1,FALSE),"")</f>
        <v/>
      </c>
      <c r="C26" s="44" t="str">
        <f>IFERROR(VLOOKUP(B26,BD!L22:Y2095,3,FALSE),"")</f>
        <v/>
      </c>
      <c r="D26" s="44" t="str">
        <f>IFERROR(VLOOKUP(B26,BD!L22:Y2095,2,FALSE),"")</f>
        <v/>
      </c>
      <c r="E26" s="93" t="str">
        <f>IFERROR(VLOOKUP(B26,BD!L22:Y2095,4,FALSE),"")</f>
        <v/>
      </c>
    </row>
    <row r="27" spans="2:5" ht="13.5" thickBot="1" x14ac:dyDescent="0.25">
      <c r="B27" s="44" t="str">
        <f>IFERROR(VLOOKUP($C$1,BD!L23:Y2096,1,FALSE),"")</f>
        <v/>
      </c>
      <c r="C27" s="44" t="str">
        <f>IFERROR(VLOOKUP(B27,BD!L23:Y2096,3,FALSE),"")</f>
        <v/>
      </c>
      <c r="D27" s="44" t="str">
        <f>IFERROR(VLOOKUP(B27,BD!L23:Y2096,2,FALSE),"")</f>
        <v/>
      </c>
      <c r="E27" s="93" t="str">
        <f>IFERROR(VLOOKUP(B27,BD!L23:Y2096,4,FALSE),"")</f>
        <v/>
      </c>
    </row>
    <row r="28" spans="2:5" ht="13.5" thickBot="1" x14ac:dyDescent="0.25">
      <c r="B28" s="44" t="str">
        <f>IFERROR(VLOOKUP($C$1,BD!L24:Y2097,1,FALSE),"")</f>
        <v/>
      </c>
      <c r="C28" s="44" t="str">
        <f>IFERROR(VLOOKUP(B28,BD!L24:Y2097,3,FALSE),"")</f>
        <v/>
      </c>
      <c r="D28" s="44" t="str">
        <f>IFERROR(VLOOKUP(B28,BD!L24:Y2097,2,FALSE),"")</f>
        <v/>
      </c>
      <c r="E28" s="93" t="str">
        <f>IFERROR(VLOOKUP(B28,BD!L24:Y2097,4,FALSE),"")</f>
        <v/>
      </c>
    </row>
    <row r="29" spans="2:5" ht="13.5" thickBot="1" x14ac:dyDescent="0.25">
      <c r="B29" s="44" t="str">
        <f>IFERROR(VLOOKUP($C$1,BD!L25:Y2098,1,FALSE),"")</f>
        <v/>
      </c>
      <c r="C29" s="44" t="str">
        <f>IFERROR(VLOOKUP(B29,BD!L25:Y2098,3,FALSE),"")</f>
        <v/>
      </c>
      <c r="D29" s="44" t="str">
        <f>IFERROR(VLOOKUP(B29,BD!L25:Y2098,2,FALSE),"")</f>
        <v/>
      </c>
      <c r="E29" s="93" t="str">
        <f>IFERROR(VLOOKUP(B29,BD!L25:Y2098,4,FALSE),"")</f>
        <v/>
      </c>
    </row>
    <row r="30" spans="2:5" ht="13.5" thickBot="1" x14ac:dyDescent="0.25">
      <c r="B30" s="44" t="str">
        <f>IFERROR(VLOOKUP($C$1,BD!L26:Y2099,1,FALSE),"")</f>
        <v/>
      </c>
      <c r="C30" s="44" t="str">
        <f>IFERROR(VLOOKUP(B30,BD!L26:Y2099,3,FALSE),"")</f>
        <v/>
      </c>
      <c r="D30" s="44" t="str">
        <f>IFERROR(VLOOKUP(B30,BD!L26:Y2099,2,FALSE),"")</f>
        <v/>
      </c>
      <c r="E30" s="93" t="str">
        <f>IFERROR(VLOOKUP(B30,BD!L26:Y2099,4,FALSE),"")</f>
        <v/>
      </c>
    </row>
    <row r="31" spans="2:5" ht="13.5" thickBot="1" x14ac:dyDescent="0.25">
      <c r="B31" s="44" t="str">
        <f>IFERROR(VLOOKUP($C$1,BD!L27:Y2100,1,FALSE),"")</f>
        <v/>
      </c>
      <c r="C31" s="44" t="str">
        <f>IFERROR(VLOOKUP(B31,BD!L27:Y2100,3,FALSE),"")</f>
        <v/>
      </c>
      <c r="D31" s="44" t="str">
        <f>IFERROR(VLOOKUP(B31,BD!L27:Y2100,2,FALSE),"")</f>
        <v/>
      </c>
      <c r="E31" s="93" t="str">
        <f>IFERROR(VLOOKUP(B31,BD!L27:Y2100,4,FALSE),"")</f>
        <v/>
      </c>
    </row>
    <row r="32" spans="2:5" ht="13.5" thickBot="1" x14ac:dyDescent="0.25">
      <c r="B32" s="44" t="str">
        <f>IFERROR(VLOOKUP($C$1,BD!L28:Y2101,1,FALSE),"")</f>
        <v/>
      </c>
      <c r="C32" s="44" t="str">
        <f>IFERROR(VLOOKUP(B32,BD!L28:Y2101,3,FALSE),"")</f>
        <v/>
      </c>
      <c r="D32" s="44" t="str">
        <f>IFERROR(VLOOKUP(B32,BD!L28:Y2101,2,FALSE),"")</f>
        <v/>
      </c>
      <c r="E32" s="93" t="str">
        <f>IFERROR(VLOOKUP(B32,BD!L28:Y2101,4,FALSE),"")</f>
        <v/>
      </c>
    </row>
    <row r="33" spans="2:5" ht="13.5" thickBot="1" x14ac:dyDescent="0.25">
      <c r="B33" s="44" t="str">
        <f>IFERROR(VLOOKUP($C$1,BD!L29:Y2102,1,FALSE),"")</f>
        <v/>
      </c>
      <c r="C33" s="44" t="str">
        <f>IFERROR(VLOOKUP(B33,BD!L29:Y2102,3,FALSE),"")</f>
        <v/>
      </c>
      <c r="D33" s="44" t="str">
        <f>IFERROR(VLOOKUP(B33,BD!L29:Y2102,2,FALSE),"")</f>
        <v/>
      </c>
      <c r="E33" s="93" t="str">
        <f>IFERROR(VLOOKUP(B33,BD!L29:Y2102,4,FALSE),"")</f>
        <v/>
      </c>
    </row>
    <row r="34" spans="2:5" ht="13.5" thickBot="1" x14ac:dyDescent="0.25">
      <c r="B34" s="44" t="str">
        <f>IFERROR(VLOOKUP($C$1,BD!L30:Y2103,1,FALSE),"")</f>
        <v/>
      </c>
      <c r="C34" s="44" t="str">
        <f>IFERROR(VLOOKUP(B34,BD!L30:Y2103,3,FALSE),"")</f>
        <v/>
      </c>
      <c r="D34" s="44" t="str">
        <f>IFERROR(VLOOKUP(B34,BD!L30:Y2103,2,FALSE),"")</f>
        <v/>
      </c>
      <c r="E34" s="93" t="str">
        <f>IFERROR(VLOOKUP(B34,BD!L30:Y2103,4,FALSE),"")</f>
        <v/>
      </c>
    </row>
    <row r="35" spans="2:5" ht="13.5" thickBot="1" x14ac:dyDescent="0.25">
      <c r="B35" s="44" t="str">
        <f>IFERROR(VLOOKUP($C$1,BD!L31:Y2104,1,FALSE),"")</f>
        <v/>
      </c>
      <c r="C35" s="44" t="str">
        <f>IFERROR(VLOOKUP(B35,BD!L31:Y2104,3,FALSE),"")</f>
        <v/>
      </c>
      <c r="D35" s="44" t="str">
        <f>IFERROR(VLOOKUP(B35,BD!L31:Y2104,2,FALSE),"")</f>
        <v/>
      </c>
      <c r="E35" s="93" t="str">
        <f>IFERROR(VLOOKUP(B35,BD!L31:Y2104,4,FALSE),"")</f>
        <v/>
      </c>
    </row>
    <row r="36" spans="2:5" ht="13.5" thickBot="1" x14ac:dyDescent="0.25">
      <c r="B36" s="44" t="str">
        <f>IFERROR(VLOOKUP($C$1,BD!L32:Y2105,1,FALSE),"")</f>
        <v/>
      </c>
      <c r="C36" s="44" t="str">
        <f>IFERROR(VLOOKUP(B36,BD!L32:Y2105,3,FALSE),"")</f>
        <v/>
      </c>
      <c r="D36" s="44" t="str">
        <f>IFERROR(VLOOKUP(B36,BD!L32:Y2105,2,FALSE),"")</f>
        <v/>
      </c>
      <c r="E36" s="93" t="str">
        <f>IFERROR(VLOOKUP(B36,BD!L32:Y2105,4,FALSE),"")</f>
        <v/>
      </c>
    </row>
    <row r="37" spans="2:5" ht="13.5" thickBot="1" x14ac:dyDescent="0.25">
      <c r="B37" s="44" t="str">
        <f>IFERROR(VLOOKUP($C$1,BD!L33:Y2106,1,FALSE),"")</f>
        <v/>
      </c>
      <c r="C37" s="44" t="str">
        <f>IFERROR(VLOOKUP(B37,BD!L33:Y2106,3,FALSE),"")</f>
        <v/>
      </c>
      <c r="D37" s="44" t="str">
        <f>IFERROR(VLOOKUP(B37,BD!L33:Y2106,2,FALSE),"")</f>
        <v/>
      </c>
      <c r="E37" s="93" t="str">
        <f>IFERROR(VLOOKUP(B37,BD!L33:Y2106,4,FALSE),"")</f>
        <v/>
      </c>
    </row>
    <row r="38" spans="2:5" ht="13.5" thickBot="1" x14ac:dyDescent="0.25">
      <c r="B38" s="44" t="str">
        <f>IFERROR(VLOOKUP($C$1,BD!L34:Y2107,1,FALSE),"")</f>
        <v/>
      </c>
      <c r="C38" s="44" t="str">
        <f>IFERROR(VLOOKUP(B38,BD!L34:Y2107,3,FALSE),"")</f>
        <v/>
      </c>
      <c r="D38" s="44" t="str">
        <f>IFERROR(VLOOKUP(B38,BD!L34:Y2107,2,FALSE),"")</f>
        <v/>
      </c>
      <c r="E38" s="93" t="str">
        <f>IFERROR(VLOOKUP(B38,BD!L34:Y2107,4,FALSE),"")</f>
        <v/>
      </c>
    </row>
    <row r="39" spans="2:5" ht="13.5" thickBot="1" x14ac:dyDescent="0.25">
      <c r="B39" s="44" t="str">
        <f>IFERROR(VLOOKUP($C$1,BD!L35:Y2108,1,FALSE),"")</f>
        <v/>
      </c>
      <c r="C39" s="44" t="str">
        <f>IFERROR(VLOOKUP(B39,BD!L35:Y2108,3,FALSE),"")</f>
        <v/>
      </c>
      <c r="D39" s="44" t="str">
        <f>IFERROR(VLOOKUP(B39,BD!L35:Y2108,2,FALSE),"")</f>
        <v/>
      </c>
      <c r="E39" s="93" t="str">
        <f>IFERROR(VLOOKUP(B39,BD!L35:Y2108,4,FALSE),"")</f>
        <v/>
      </c>
    </row>
    <row r="40" spans="2:5" ht="13.5" thickBot="1" x14ac:dyDescent="0.25">
      <c r="B40" s="44" t="str">
        <f>IFERROR(VLOOKUP($C$1,BD!L36:Y2109,1,FALSE),"")</f>
        <v/>
      </c>
      <c r="C40" s="44" t="str">
        <f>IFERROR(VLOOKUP(B40,BD!L36:Y2109,3,FALSE),"")</f>
        <v/>
      </c>
      <c r="D40" s="44" t="str">
        <f>IFERROR(VLOOKUP(B40,BD!L36:Y2109,2,FALSE),"")</f>
        <v/>
      </c>
      <c r="E40" s="93" t="str">
        <f>IFERROR(VLOOKUP(B40,BD!L36:Y2109,4,FALSE),"")</f>
        <v/>
      </c>
    </row>
    <row r="41" spans="2:5" ht="13.5" thickBot="1" x14ac:dyDescent="0.25">
      <c r="B41" s="44" t="str">
        <f>IFERROR(VLOOKUP($C$1,BD!L37:Y2110,1,FALSE),"")</f>
        <v/>
      </c>
      <c r="C41" s="44" t="str">
        <f>IFERROR(VLOOKUP(B41,BD!L37:Y2110,3,FALSE),"")</f>
        <v/>
      </c>
      <c r="D41" s="44" t="str">
        <f>IFERROR(VLOOKUP(B41,BD!L37:Y2110,2,FALSE),"")</f>
        <v/>
      </c>
      <c r="E41" s="93" t="str">
        <f>IFERROR(VLOOKUP(B41,BD!L37:Y2110,4,FALSE),"")</f>
        <v/>
      </c>
    </row>
    <row r="42" spans="2:5" ht="13.5" thickBot="1" x14ac:dyDescent="0.25">
      <c r="B42" s="44" t="str">
        <f>IFERROR(VLOOKUP($C$1,BD!L38:Y2111,1,FALSE),"")</f>
        <v/>
      </c>
      <c r="C42" s="44" t="str">
        <f>IFERROR(VLOOKUP(B42,BD!L38:Y2111,3,FALSE),"")</f>
        <v/>
      </c>
      <c r="D42" s="44" t="str">
        <f>IFERROR(VLOOKUP(B42,BD!L38:Y2111,2,FALSE),"")</f>
        <v/>
      </c>
      <c r="E42" s="93" t="str">
        <f>IFERROR(VLOOKUP(B42,BD!L38:Y2111,4,FALSE),"")</f>
        <v/>
      </c>
    </row>
    <row r="43" spans="2:5" ht="13.5" thickBot="1" x14ac:dyDescent="0.25">
      <c r="B43" s="44" t="str">
        <f>IFERROR(VLOOKUP($C$1,BD!L39:Y2112,1,FALSE),"")</f>
        <v/>
      </c>
      <c r="C43" s="44" t="str">
        <f>IFERROR(VLOOKUP(B43,BD!L39:Y2112,3,FALSE),"")</f>
        <v/>
      </c>
      <c r="D43" s="44" t="str">
        <f>IFERROR(VLOOKUP(B43,BD!L39:Y2112,2,FALSE),"")</f>
        <v/>
      </c>
      <c r="E43" s="93" t="str">
        <f>IFERROR(VLOOKUP(B43,BD!L39:Y2112,4,FALSE),"")</f>
        <v/>
      </c>
    </row>
    <row r="44" spans="2:5" ht="13.5" thickBot="1" x14ac:dyDescent="0.25">
      <c r="B44" s="44" t="str">
        <f>IFERROR(VLOOKUP($C$1,BD!L40:Y2113,1,FALSE),"")</f>
        <v/>
      </c>
      <c r="C44" s="44" t="str">
        <f>IFERROR(VLOOKUP(B44,BD!L40:Y2113,3,FALSE),"")</f>
        <v/>
      </c>
      <c r="D44" s="44" t="str">
        <f>IFERROR(VLOOKUP(B44,BD!L40:Y2113,2,FALSE),"")</f>
        <v/>
      </c>
      <c r="E44" s="93" t="str">
        <f>IFERROR(VLOOKUP(B44,BD!L40:Y2113,4,FALSE),"")</f>
        <v/>
      </c>
    </row>
    <row r="45" spans="2:5" ht="13.5" thickBot="1" x14ac:dyDescent="0.25">
      <c r="B45" s="44" t="str">
        <f>IFERROR(VLOOKUP($C$1,BD!L41:Y2114,1,FALSE),"")</f>
        <v/>
      </c>
      <c r="C45" s="44" t="str">
        <f>IFERROR(VLOOKUP(B45,BD!L41:Y2114,3,FALSE),"")</f>
        <v/>
      </c>
      <c r="D45" s="44" t="str">
        <f>IFERROR(VLOOKUP(B45,BD!L41:Y2114,2,FALSE),"")</f>
        <v/>
      </c>
      <c r="E45" s="93" t="str">
        <f>IFERROR(VLOOKUP(B45,BD!L41:Y2114,4,FALSE),"")</f>
        <v/>
      </c>
    </row>
    <row r="46" spans="2:5" ht="13.5" thickBot="1" x14ac:dyDescent="0.25">
      <c r="B46" s="44" t="str">
        <f>IFERROR(VLOOKUP($C$1,BD!L42:Y2115,1,FALSE),"")</f>
        <v/>
      </c>
      <c r="C46" s="44" t="str">
        <f>IFERROR(VLOOKUP(B46,BD!L42:Y2115,3,FALSE),"")</f>
        <v/>
      </c>
      <c r="D46" s="44" t="str">
        <f>IFERROR(VLOOKUP(B46,BD!L42:Y2115,2,FALSE),"")</f>
        <v/>
      </c>
      <c r="E46" s="93" t="str">
        <f>IFERROR(VLOOKUP(B46,BD!L42:Y2115,4,FALSE),"")</f>
        <v/>
      </c>
    </row>
    <row r="47" spans="2:5" ht="13.5" thickBot="1" x14ac:dyDescent="0.25">
      <c r="B47" s="44" t="str">
        <f>IFERROR(VLOOKUP($C$1,BD!L43:Y2116,1,FALSE),"")</f>
        <v/>
      </c>
      <c r="C47" s="44" t="str">
        <f>IFERROR(VLOOKUP(B47,BD!L43:Y2116,3,FALSE),"")</f>
        <v/>
      </c>
      <c r="D47" s="44" t="str">
        <f>IFERROR(VLOOKUP(B47,BD!L43:Y2116,2,FALSE),"")</f>
        <v/>
      </c>
      <c r="E47" s="93" t="str">
        <f>IFERROR(VLOOKUP(B47,BD!L43:Y2116,4,FALSE),"")</f>
        <v/>
      </c>
    </row>
    <row r="48" spans="2:5" ht="13.5" thickBot="1" x14ac:dyDescent="0.25">
      <c r="B48" s="44" t="str">
        <f>IFERROR(VLOOKUP($C$1,BD!L44:Y2117,1,FALSE),"")</f>
        <v/>
      </c>
      <c r="C48" s="44" t="str">
        <f>IFERROR(VLOOKUP(B48,BD!L44:Y2117,3,FALSE),"")</f>
        <v/>
      </c>
      <c r="D48" s="44" t="str">
        <f>IFERROR(VLOOKUP(B48,BD!L44:Y2117,2,FALSE),"")</f>
        <v/>
      </c>
      <c r="E48" s="93" t="str">
        <f>IFERROR(VLOOKUP(B48,BD!L44:Y2117,4,FALSE),"")</f>
        <v/>
      </c>
    </row>
    <row r="49" spans="2:5" ht="13.5" thickBot="1" x14ac:dyDescent="0.25">
      <c r="B49" s="44" t="str">
        <f>IFERROR(VLOOKUP($C$1,BD!L45:Y2118,1,FALSE),"")</f>
        <v/>
      </c>
      <c r="C49" s="44" t="str">
        <f>IFERROR(VLOOKUP(B49,BD!L45:Y2118,3,FALSE),"")</f>
        <v/>
      </c>
      <c r="D49" s="44" t="str">
        <f>IFERROR(VLOOKUP(B49,BD!L45:Y2118,2,FALSE),"")</f>
        <v/>
      </c>
      <c r="E49" s="93" t="str">
        <f>IFERROR(VLOOKUP(B49,BD!L45:Y2118,4,FALSE),"")</f>
        <v/>
      </c>
    </row>
    <row r="50" spans="2:5" ht="13.5" thickBot="1" x14ac:dyDescent="0.25">
      <c r="B50" s="44" t="str">
        <f>IFERROR(VLOOKUP($C$1,BD!L46:Y2119,1,FALSE),"")</f>
        <v/>
      </c>
      <c r="C50" s="44" t="str">
        <f>IFERROR(VLOOKUP(B50,BD!L46:Y2119,3,FALSE),"")</f>
        <v/>
      </c>
      <c r="D50" s="44" t="str">
        <f>IFERROR(VLOOKUP(B50,BD!L46:Y2119,2,FALSE),"")</f>
        <v/>
      </c>
      <c r="E50" s="93" t="str">
        <f>IFERROR(VLOOKUP(B50,BD!L46:Y2119,4,FALSE),"")</f>
        <v/>
      </c>
    </row>
    <row r="51" spans="2:5" ht="13.5" thickBot="1" x14ac:dyDescent="0.25">
      <c r="B51" s="44" t="str">
        <f>IFERROR(VLOOKUP($C$1,BD!L47:Y2120,1,FALSE),"")</f>
        <v/>
      </c>
      <c r="C51" s="44" t="str">
        <f>IFERROR(VLOOKUP(B51,BD!L47:Y2120,3,FALSE),"")</f>
        <v/>
      </c>
      <c r="D51" s="44" t="str">
        <f>IFERROR(VLOOKUP(B51,BD!L47:Y2120,2,FALSE),"")</f>
        <v/>
      </c>
      <c r="E51" s="93" t="str">
        <f>IFERROR(VLOOKUP(B51,BD!L47:Y2120,4,FALSE),"")</f>
        <v/>
      </c>
    </row>
    <row r="52" spans="2:5" ht="13.5" thickBot="1" x14ac:dyDescent="0.25">
      <c r="B52" s="44" t="str">
        <f>IFERROR(VLOOKUP($C$1,BD!L48:Y2121,1,FALSE),"")</f>
        <v/>
      </c>
      <c r="C52" s="44" t="str">
        <f>IFERROR(VLOOKUP(B52,BD!L48:Y2121,3,FALSE),"")</f>
        <v/>
      </c>
      <c r="D52" s="44" t="str">
        <f>IFERROR(VLOOKUP(B52,BD!L48:Y2121,2,FALSE),"")</f>
        <v/>
      </c>
      <c r="E52" s="93" t="str">
        <f>IFERROR(VLOOKUP(B52,BD!L48:Y2121,4,FALSE),"")</f>
        <v/>
      </c>
    </row>
    <row r="53" spans="2:5" ht="13.5" thickBot="1" x14ac:dyDescent="0.25">
      <c r="B53" s="44" t="str">
        <f>IFERROR(VLOOKUP($C$1,BD!L49:Y2122,1,FALSE),"")</f>
        <v/>
      </c>
      <c r="C53" s="44" t="str">
        <f>IFERROR(VLOOKUP(B53,BD!L49:Y2122,3,FALSE),"")</f>
        <v/>
      </c>
      <c r="D53" s="44" t="str">
        <f>IFERROR(VLOOKUP(B53,BD!L49:Y2122,2,FALSE),"")</f>
        <v/>
      </c>
      <c r="E53" s="93" t="str">
        <f>IFERROR(VLOOKUP(B53,BD!L49:Y2122,4,FALSE),"")</f>
        <v/>
      </c>
    </row>
    <row r="54" spans="2:5" ht="13.5" thickBot="1" x14ac:dyDescent="0.25">
      <c r="B54" s="44" t="str">
        <f>IFERROR(VLOOKUP($C$1,BD!L50:Y2123,1,FALSE),"")</f>
        <v/>
      </c>
      <c r="C54" s="44" t="str">
        <f>IFERROR(VLOOKUP(B54,BD!L50:Y2123,3,FALSE),"")</f>
        <v/>
      </c>
      <c r="D54" s="44" t="str">
        <f>IFERROR(VLOOKUP(B54,BD!L50:Y2123,2,FALSE),"")</f>
        <v/>
      </c>
      <c r="E54" s="93" t="str">
        <f>IFERROR(VLOOKUP(B54,BD!L50:Y2123,4,FALSE),"")</f>
        <v/>
      </c>
    </row>
    <row r="55" spans="2:5" ht="13.5" thickBot="1" x14ac:dyDescent="0.25">
      <c r="B55" s="44" t="str">
        <f>IFERROR(VLOOKUP($C$1,BD!L51:Y2124,1,FALSE),"")</f>
        <v/>
      </c>
      <c r="C55" s="44" t="str">
        <f>IFERROR(VLOOKUP(B55,BD!L51:Y2124,3,FALSE),"")</f>
        <v/>
      </c>
      <c r="D55" s="44" t="str">
        <f>IFERROR(VLOOKUP(B55,BD!L51:Y2124,2,FALSE),"")</f>
        <v/>
      </c>
      <c r="E55" s="93" t="str">
        <f>IFERROR(VLOOKUP(B55,BD!L51:Y2124,4,FALSE),"")</f>
        <v/>
      </c>
    </row>
    <row r="56" spans="2:5" ht="13.5" thickBot="1" x14ac:dyDescent="0.25">
      <c r="B56" s="44" t="str">
        <f>IFERROR(VLOOKUP($C$1,BD!L52:Y2125,1,FALSE),"")</f>
        <v/>
      </c>
      <c r="C56" s="44" t="str">
        <f>IFERROR(VLOOKUP(B56,BD!L52:Y2125,3,FALSE),"")</f>
        <v/>
      </c>
      <c r="D56" s="44" t="str">
        <f>IFERROR(VLOOKUP(B56,BD!L52:Y2125,2,FALSE),"")</f>
        <v/>
      </c>
      <c r="E56" s="93" t="str">
        <f>IFERROR(VLOOKUP(B56,BD!L52:Y2125,4,FALSE),"")</f>
        <v/>
      </c>
    </row>
    <row r="57" spans="2:5" ht="13.5" thickBot="1" x14ac:dyDescent="0.25">
      <c r="B57" s="44" t="str">
        <f>IFERROR(VLOOKUP($C$1,BD!L53:Y2126,1,FALSE),"")</f>
        <v/>
      </c>
      <c r="C57" s="44" t="str">
        <f>IFERROR(VLOOKUP(B57,BD!L53:Y2126,3,FALSE),"")</f>
        <v/>
      </c>
      <c r="D57" s="44" t="str">
        <f>IFERROR(VLOOKUP(B57,BD!L53:Y2126,2,FALSE),"")</f>
        <v/>
      </c>
      <c r="E57" s="93" t="str">
        <f>IFERROR(VLOOKUP(B57,BD!L53:Y2126,4,FALSE),"")</f>
        <v/>
      </c>
    </row>
    <row r="58" spans="2:5" ht="13.5" thickBot="1" x14ac:dyDescent="0.25">
      <c r="B58" s="44" t="str">
        <f>IFERROR(VLOOKUP($C$1,BD!L54:Y2127,1,FALSE),"")</f>
        <v/>
      </c>
      <c r="C58" s="44" t="str">
        <f>IFERROR(VLOOKUP(B58,BD!L54:Y2127,3,FALSE),"")</f>
        <v/>
      </c>
      <c r="D58" s="44" t="str">
        <f>IFERROR(VLOOKUP(B58,BD!L54:Y2127,2,FALSE),"")</f>
        <v/>
      </c>
      <c r="E58" s="93" t="str">
        <f>IFERROR(VLOOKUP(B58,BD!L54:Y2127,4,FALSE),"")</f>
        <v/>
      </c>
    </row>
    <row r="59" spans="2:5" ht="13.5" thickBot="1" x14ac:dyDescent="0.25">
      <c r="B59" s="44" t="str">
        <f>IFERROR(VLOOKUP($C$1,BD!L55:Y2128,1,FALSE),"")</f>
        <v/>
      </c>
      <c r="C59" s="44" t="str">
        <f>IFERROR(VLOOKUP(B59,BD!L55:Y2128,3,FALSE),"")</f>
        <v/>
      </c>
      <c r="D59" s="44" t="str">
        <f>IFERROR(VLOOKUP(B59,BD!L55:Y2128,2,FALSE),"")</f>
        <v/>
      </c>
      <c r="E59" s="93" t="str">
        <f>IFERROR(VLOOKUP(B59,BD!L55:Y2128,4,FALSE),"")</f>
        <v/>
      </c>
    </row>
    <row r="60" spans="2:5" ht="13.5" thickBot="1" x14ac:dyDescent="0.25">
      <c r="B60" s="44" t="str">
        <f>IFERROR(VLOOKUP($C$1,BD!L56:Y2129,1,FALSE),"")</f>
        <v/>
      </c>
      <c r="C60" s="44" t="str">
        <f>IFERROR(VLOOKUP(B60,BD!L56:Y2129,3,FALSE),"")</f>
        <v/>
      </c>
      <c r="D60" s="44" t="str">
        <f>IFERROR(VLOOKUP(B60,BD!L56:Y2129,2,FALSE),"")</f>
        <v/>
      </c>
      <c r="E60" s="93" t="str">
        <f>IFERROR(VLOOKUP(B60,BD!L56:Y2129,4,FALSE),"")</f>
        <v/>
      </c>
    </row>
    <row r="61" spans="2:5" ht="13.5" thickBot="1" x14ac:dyDescent="0.25">
      <c r="B61" s="44" t="str">
        <f>IFERROR(VLOOKUP($C$1,BD!L57:Y2130,1,FALSE),"")</f>
        <v/>
      </c>
      <c r="C61" s="44" t="str">
        <f>IFERROR(VLOOKUP(B61,BD!L57:Y2130,3,FALSE),"")</f>
        <v/>
      </c>
      <c r="D61" s="44" t="str">
        <f>IFERROR(VLOOKUP(B61,BD!L57:Y2130,2,FALSE),"")</f>
        <v/>
      </c>
      <c r="E61" s="93" t="str">
        <f>IFERROR(VLOOKUP(B61,BD!L57:Y2130,4,FALSE),"")</f>
        <v/>
      </c>
    </row>
    <row r="62" spans="2:5" ht="13.5" thickBot="1" x14ac:dyDescent="0.25">
      <c r="B62" s="44" t="str">
        <f>IFERROR(VLOOKUP($C$1,BD!L58:Y2131,1,FALSE),"")</f>
        <v/>
      </c>
      <c r="C62" s="44" t="str">
        <f>IFERROR(VLOOKUP(B62,BD!L58:Y2131,3,FALSE),"")</f>
        <v/>
      </c>
      <c r="D62" s="44" t="str">
        <f>IFERROR(VLOOKUP(B62,BD!L58:Y2131,2,FALSE),"")</f>
        <v/>
      </c>
      <c r="E62" s="93" t="str">
        <f>IFERROR(VLOOKUP(B62,BD!L58:Y2131,4,FALSE),"")</f>
        <v/>
      </c>
    </row>
    <row r="63" spans="2:5" ht="13.5" thickBot="1" x14ac:dyDescent="0.25">
      <c r="B63" s="44" t="str">
        <f>IFERROR(VLOOKUP($C$1,BD!L59:Y2132,1,FALSE),"")</f>
        <v/>
      </c>
      <c r="C63" s="44" t="str">
        <f>IFERROR(VLOOKUP(B63,BD!L59:Y2132,3,FALSE),"")</f>
        <v/>
      </c>
      <c r="D63" s="44" t="str">
        <f>IFERROR(VLOOKUP(B63,BD!L59:Y2132,2,FALSE),"")</f>
        <v/>
      </c>
      <c r="E63" s="93" t="str">
        <f>IFERROR(VLOOKUP(B63,BD!L59:Y2132,4,FALSE),"")</f>
        <v/>
      </c>
    </row>
    <row r="64" spans="2:5" ht="13.5" thickBot="1" x14ac:dyDescent="0.25">
      <c r="B64" s="44" t="str">
        <f>IFERROR(VLOOKUP($C$1,BD!L60:Y2133,1,FALSE),"")</f>
        <v/>
      </c>
      <c r="C64" s="44" t="str">
        <f>IFERROR(VLOOKUP(B64,BD!L60:Y2133,3,FALSE),"")</f>
        <v/>
      </c>
      <c r="D64" s="44" t="str">
        <f>IFERROR(VLOOKUP(B64,BD!L60:Y2133,2,FALSE),"")</f>
        <v/>
      </c>
      <c r="E64" s="93" t="str">
        <f>IFERROR(VLOOKUP(B64,BD!L60:Y2133,4,FALSE),"")</f>
        <v/>
      </c>
    </row>
    <row r="65" spans="2:5" ht="13.5" thickBot="1" x14ac:dyDescent="0.25">
      <c r="B65" s="44" t="str">
        <f>IFERROR(VLOOKUP($C$1,BD!L61:Y2134,1,FALSE),"")</f>
        <v/>
      </c>
      <c r="C65" s="44" t="str">
        <f>IFERROR(VLOOKUP(B65,BD!L61:Y2134,3,FALSE),"")</f>
        <v/>
      </c>
      <c r="D65" s="44" t="str">
        <f>IFERROR(VLOOKUP(B65,BD!L61:Y2134,2,FALSE),"")</f>
        <v/>
      </c>
      <c r="E65" s="93" t="str">
        <f>IFERROR(VLOOKUP(B65,BD!L61:Y2134,4,FALSE),"")</f>
        <v/>
      </c>
    </row>
    <row r="66" spans="2:5" ht="13.5" thickBot="1" x14ac:dyDescent="0.25">
      <c r="B66" s="44" t="str">
        <f>IFERROR(VLOOKUP($C$1,BD!L62:Y2135,1,FALSE),"")</f>
        <v/>
      </c>
      <c r="C66" s="44" t="str">
        <f>IFERROR(VLOOKUP(B66,BD!L62:Y2135,3,FALSE),"")</f>
        <v/>
      </c>
      <c r="D66" s="44" t="str">
        <f>IFERROR(VLOOKUP(B66,BD!L62:Y2135,2,FALSE),"")</f>
        <v/>
      </c>
      <c r="E66" s="93" t="str">
        <f>IFERROR(VLOOKUP(B66,BD!L62:Y2135,4,FALSE),"")</f>
        <v/>
      </c>
    </row>
    <row r="67" spans="2:5" ht="13.5" thickBot="1" x14ac:dyDescent="0.25">
      <c r="B67" s="44" t="str">
        <f>IFERROR(VLOOKUP($C$1,BD!L63:Y2136,1,FALSE),"")</f>
        <v/>
      </c>
      <c r="C67" s="44" t="str">
        <f>IFERROR(VLOOKUP(B67,BD!L63:Y2136,3,FALSE),"")</f>
        <v/>
      </c>
      <c r="D67" s="44" t="str">
        <f>IFERROR(VLOOKUP(B67,BD!L63:Y2136,2,FALSE),"")</f>
        <v/>
      </c>
      <c r="E67" s="93" t="str">
        <f>IFERROR(VLOOKUP(B67,BD!L63:Y2136,4,FALSE),"")</f>
        <v/>
      </c>
    </row>
    <row r="68" spans="2:5" ht="13.5" thickBot="1" x14ac:dyDescent="0.25">
      <c r="B68" s="44" t="str">
        <f>IFERROR(VLOOKUP($C$1,BD!L64:Y2137,1,FALSE),"")</f>
        <v/>
      </c>
      <c r="C68" s="44" t="str">
        <f>IFERROR(VLOOKUP(B68,BD!L64:Y2137,3,FALSE),"")</f>
        <v/>
      </c>
      <c r="D68" s="44" t="str">
        <f>IFERROR(VLOOKUP(B68,BD!L64:Y2137,2,FALSE),"")</f>
        <v/>
      </c>
      <c r="E68" s="93" t="str">
        <f>IFERROR(VLOOKUP(B68,BD!L64:Y2137,4,FALSE),"")</f>
        <v/>
      </c>
    </row>
    <row r="69" spans="2:5" ht="13.5" thickBot="1" x14ac:dyDescent="0.25">
      <c r="B69" s="44" t="str">
        <f>IFERROR(VLOOKUP($C$1,BD!L65:Y2138,1,FALSE),"")</f>
        <v/>
      </c>
      <c r="C69" s="44" t="str">
        <f>IFERROR(VLOOKUP(B69,BD!L65:Y2138,3,FALSE),"")</f>
        <v/>
      </c>
      <c r="D69" s="44" t="str">
        <f>IFERROR(VLOOKUP(B69,BD!L65:Y2138,2,FALSE),"")</f>
        <v/>
      </c>
      <c r="E69" s="93" t="str">
        <f>IFERROR(VLOOKUP(B69,BD!L65:Y2138,4,FALSE),"")</f>
        <v/>
      </c>
    </row>
    <row r="70" spans="2:5" ht="13.5" thickBot="1" x14ac:dyDescent="0.25">
      <c r="B70" s="44" t="str">
        <f>IFERROR(VLOOKUP($C$1,BD!L66:Y2139,1,FALSE),"")</f>
        <v/>
      </c>
      <c r="C70" s="44" t="str">
        <f>IFERROR(VLOOKUP(B70,BD!L66:Y2139,3,FALSE),"")</f>
        <v/>
      </c>
      <c r="D70" s="44" t="str">
        <f>IFERROR(VLOOKUP(B70,BD!L66:Y2139,2,FALSE),"")</f>
        <v/>
      </c>
      <c r="E70" s="93" t="str">
        <f>IFERROR(VLOOKUP(B70,BD!L66:Y2139,4,FALSE),"")</f>
        <v/>
      </c>
    </row>
    <row r="71" spans="2:5" ht="13.5" thickBot="1" x14ac:dyDescent="0.25">
      <c r="B71" s="44" t="str">
        <f>IFERROR(VLOOKUP($C$1,BD!L67:Y2140,1,FALSE),"")</f>
        <v/>
      </c>
      <c r="C71" s="44" t="str">
        <f>IFERROR(VLOOKUP(B71,BD!L67:Y2140,3,FALSE),"")</f>
        <v/>
      </c>
      <c r="D71" s="44" t="str">
        <f>IFERROR(VLOOKUP(B71,BD!L67:Y2140,2,FALSE),"")</f>
        <v/>
      </c>
      <c r="E71" s="93" t="str">
        <f>IFERROR(VLOOKUP(B71,BD!L67:Y2140,4,FALSE),"")</f>
        <v/>
      </c>
    </row>
    <row r="72" spans="2:5" ht="13.5" thickBot="1" x14ac:dyDescent="0.25">
      <c r="B72" s="44" t="str">
        <f>IFERROR(VLOOKUP($C$1,BD!L68:Y2141,1,FALSE),"")</f>
        <v/>
      </c>
      <c r="C72" s="44" t="str">
        <f>IFERROR(VLOOKUP(B72,BD!L68:Y2141,3,FALSE),"")</f>
        <v/>
      </c>
      <c r="D72" s="44" t="str">
        <f>IFERROR(VLOOKUP(B72,BD!L68:Y2141,2,FALSE),"")</f>
        <v/>
      </c>
      <c r="E72" s="93" t="str">
        <f>IFERROR(VLOOKUP(B72,BD!L68:Y2141,4,FALSE),"")</f>
        <v/>
      </c>
    </row>
    <row r="73" spans="2:5" ht="13.5" thickBot="1" x14ac:dyDescent="0.25">
      <c r="B73" s="44" t="str">
        <f>IFERROR(VLOOKUP($C$1,BD!L69:Y2142,1,FALSE),"")</f>
        <v/>
      </c>
      <c r="C73" s="44" t="str">
        <f>IFERROR(VLOOKUP(B73,BD!L69:Y2142,3,FALSE),"")</f>
        <v/>
      </c>
      <c r="D73" s="44" t="str">
        <f>IFERROR(VLOOKUP(B73,BD!L69:Y2142,2,FALSE),"")</f>
        <v/>
      </c>
      <c r="E73" s="93" t="str">
        <f>IFERROR(VLOOKUP(B73,BD!L69:Y2142,4,FALSE),"")</f>
        <v/>
      </c>
    </row>
    <row r="74" spans="2:5" ht="13.5" thickBot="1" x14ac:dyDescent="0.25">
      <c r="B74" s="44" t="str">
        <f>IFERROR(VLOOKUP($C$1,BD!L70:Y2143,1,FALSE),"")</f>
        <v/>
      </c>
      <c r="C74" s="44" t="str">
        <f>IFERROR(VLOOKUP(B74,BD!L70:Y2143,3,FALSE),"")</f>
        <v/>
      </c>
      <c r="D74" s="44" t="str">
        <f>IFERROR(VLOOKUP(B74,BD!L70:Y2143,2,FALSE),"")</f>
        <v/>
      </c>
      <c r="E74" s="93" t="str">
        <f>IFERROR(VLOOKUP(B74,BD!L70:Y2143,4,FALSE),"")</f>
        <v/>
      </c>
    </row>
    <row r="75" spans="2:5" ht="13.5" thickBot="1" x14ac:dyDescent="0.25">
      <c r="B75" s="44" t="str">
        <f>IFERROR(VLOOKUP($C$1,BD!L71:Y2144,1,FALSE),"")</f>
        <v/>
      </c>
      <c r="C75" s="44" t="str">
        <f>IFERROR(VLOOKUP(B75,BD!L71:Y2144,3,FALSE),"")</f>
        <v/>
      </c>
      <c r="D75" s="44" t="str">
        <f>IFERROR(VLOOKUP(B75,BD!L71:Y2144,2,FALSE),"")</f>
        <v/>
      </c>
      <c r="E75" s="93" t="str">
        <f>IFERROR(VLOOKUP(B75,BD!L71:Y2144,4,FALSE),"")</f>
        <v/>
      </c>
    </row>
    <row r="76" spans="2:5" ht="13.5" thickBot="1" x14ac:dyDescent="0.25">
      <c r="B76" s="44" t="str">
        <f>IFERROR(VLOOKUP($C$1,BD!L72:Y2145,1,FALSE),"")</f>
        <v/>
      </c>
      <c r="C76" s="44" t="str">
        <f>IFERROR(VLOOKUP(B76,BD!L72:Y2145,3,FALSE),"")</f>
        <v/>
      </c>
      <c r="D76" s="44" t="str">
        <f>IFERROR(VLOOKUP(B76,BD!L72:Y2145,2,FALSE),"")</f>
        <v/>
      </c>
      <c r="E76" s="93" t="str">
        <f>IFERROR(VLOOKUP(B76,BD!L72:Y2145,4,FALSE),"")</f>
        <v/>
      </c>
    </row>
    <row r="77" spans="2:5" ht="13.5" thickBot="1" x14ac:dyDescent="0.25">
      <c r="B77" s="44" t="str">
        <f>IFERROR(VLOOKUP($C$1,BD!L73:Y2146,1,FALSE),"")</f>
        <v/>
      </c>
      <c r="C77" s="44" t="str">
        <f>IFERROR(VLOOKUP(B77,BD!L73:Y2146,3,FALSE),"")</f>
        <v/>
      </c>
      <c r="D77" s="44" t="str">
        <f>IFERROR(VLOOKUP(B77,BD!L73:Y2146,2,FALSE),"")</f>
        <v/>
      </c>
      <c r="E77" s="93" t="str">
        <f>IFERROR(VLOOKUP(B77,BD!L73:Y2146,4,FALSE),"")</f>
        <v/>
      </c>
    </row>
    <row r="78" spans="2:5" ht="13.5" thickBot="1" x14ac:dyDescent="0.25">
      <c r="B78" s="44" t="str">
        <f>IFERROR(VLOOKUP($C$1,BD!L74:Y2147,1,FALSE),"")</f>
        <v/>
      </c>
      <c r="C78" s="44" t="str">
        <f>IFERROR(VLOOKUP(B78,BD!L74:Y2147,3,FALSE),"")</f>
        <v/>
      </c>
      <c r="D78" s="44" t="str">
        <f>IFERROR(VLOOKUP(B78,BD!L74:Y2147,2,FALSE),"")</f>
        <v/>
      </c>
      <c r="E78" s="93" t="str">
        <f>IFERROR(VLOOKUP(B78,BD!L74:Y2147,4,FALSE),"")</f>
        <v/>
      </c>
    </row>
    <row r="79" spans="2:5" ht="13.5" thickBot="1" x14ac:dyDescent="0.25">
      <c r="B79" s="44" t="str">
        <f>IFERROR(VLOOKUP($C$1,BD!L75:Y2148,1,FALSE),"")</f>
        <v/>
      </c>
      <c r="C79" s="44" t="str">
        <f>IFERROR(VLOOKUP(B79,BD!L75:Y2148,3,FALSE),"")</f>
        <v/>
      </c>
      <c r="D79" s="44" t="str">
        <f>IFERROR(VLOOKUP(B79,BD!L75:Y2148,2,FALSE),"")</f>
        <v/>
      </c>
      <c r="E79" s="93" t="str">
        <f>IFERROR(VLOOKUP(B79,BD!L75:Y2148,4,FALSE),"")</f>
        <v/>
      </c>
    </row>
    <row r="80" spans="2:5" ht="13.5" thickBot="1" x14ac:dyDescent="0.25">
      <c r="B80" s="44" t="str">
        <f>IFERROR(VLOOKUP($C$1,BD!L76:Y2149,1,FALSE),"")</f>
        <v/>
      </c>
      <c r="C80" s="44" t="str">
        <f>IFERROR(VLOOKUP(B80,BD!L76:Y2149,3,FALSE),"")</f>
        <v/>
      </c>
      <c r="D80" s="44" t="str">
        <f>IFERROR(VLOOKUP(B80,BD!L76:Y2149,2,FALSE),"")</f>
        <v/>
      </c>
      <c r="E80" s="93" t="str">
        <f>IFERROR(VLOOKUP(B80,BD!L76:Y2149,4,FALSE),"")</f>
        <v/>
      </c>
    </row>
    <row r="81" spans="2:5" ht="13.5" thickBot="1" x14ac:dyDescent="0.25">
      <c r="B81" s="44" t="str">
        <f>IFERROR(VLOOKUP($C$1,BD!L77:Y2150,1,FALSE),"")</f>
        <v/>
      </c>
      <c r="C81" s="44" t="str">
        <f>IFERROR(VLOOKUP(B81,BD!L77:Y2150,3,FALSE),"")</f>
        <v/>
      </c>
      <c r="D81" s="44" t="str">
        <f>IFERROR(VLOOKUP(B81,BD!L77:Y2150,2,FALSE),"")</f>
        <v/>
      </c>
      <c r="E81" s="93" t="str">
        <f>IFERROR(VLOOKUP(B81,BD!L77:Y2150,4,FALSE),"")</f>
        <v/>
      </c>
    </row>
    <row r="82" spans="2:5" ht="13.5" thickBot="1" x14ac:dyDescent="0.25">
      <c r="B82" s="44" t="str">
        <f>IFERROR(VLOOKUP($C$1,BD!L78:Y2151,1,FALSE),"")</f>
        <v/>
      </c>
      <c r="C82" s="44" t="str">
        <f>IFERROR(VLOOKUP(B82,BD!L78:Y2151,3,FALSE),"")</f>
        <v/>
      </c>
      <c r="D82" s="44" t="str">
        <f>IFERROR(VLOOKUP(B82,BD!L78:Y2151,2,FALSE),"")</f>
        <v/>
      </c>
      <c r="E82" s="93" t="str">
        <f>IFERROR(VLOOKUP(B82,BD!L78:Y2151,4,FALSE),"")</f>
        <v/>
      </c>
    </row>
    <row r="83" spans="2:5" ht="13.5" thickBot="1" x14ac:dyDescent="0.25">
      <c r="B83" s="44" t="str">
        <f>IFERROR(VLOOKUP($C$1,BD!L79:Y2152,1,FALSE),"")</f>
        <v/>
      </c>
      <c r="C83" s="44" t="str">
        <f>IFERROR(VLOOKUP(B83,BD!L79:Y2152,3,FALSE),"")</f>
        <v/>
      </c>
      <c r="D83" s="44" t="str">
        <f>IFERROR(VLOOKUP(B83,BD!L79:Y2152,2,FALSE),"")</f>
        <v/>
      </c>
      <c r="E83" s="93" t="str">
        <f>IFERROR(VLOOKUP(B83,BD!L79:Y2152,4,FALSE),"")</f>
        <v/>
      </c>
    </row>
    <row r="84" spans="2:5" ht="13.5" thickBot="1" x14ac:dyDescent="0.25">
      <c r="B84" s="44" t="str">
        <f>IFERROR(VLOOKUP($C$1,BD!L80:Y2153,1,FALSE),"")</f>
        <v/>
      </c>
      <c r="C84" s="44" t="str">
        <f>IFERROR(VLOOKUP(B84,BD!L80:Y2153,3,FALSE),"")</f>
        <v/>
      </c>
      <c r="D84" s="44" t="str">
        <f>IFERROR(VLOOKUP(B84,BD!L80:Y2153,2,FALSE),"")</f>
        <v/>
      </c>
      <c r="E84" s="93" t="str">
        <f>IFERROR(VLOOKUP(B84,BD!L80:Y2153,4,FALSE),"")</f>
        <v/>
      </c>
    </row>
    <row r="85" spans="2:5" ht="13.5" thickBot="1" x14ac:dyDescent="0.25">
      <c r="B85" s="44" t="str">
        <f>IFERROR(VLOOKUP($C$1,BD!L81:Y2154,1,FALSE),"")</f>
        <v/>
      </c>
      <c r="C85" s="44" t="str">
        <f>IFERROR(VLOOKUP(B85,BD!L81:Y2154,3,FALSE),"")</f>
        <v/>
      </c>
      <c r="D85" s="44" t="str">
        <f>IFERROR(VLOOKUP(B85,BD!L81:Y2154,2,FALSE),"")</f>
        <v/>
      </c>
      <c r="E85" s="93" t="str">
        <f>IFERROR(VLOOKUP(B85,BD!L81:Y2154,4,FALSE),"")</f>
        <v/>
      </c>
    </row>
    <row r="86" spans="2:5" ht="13.5" thickBot="1" x14ac:dyDescent="0.25">
      <c r="B86" s="44" t="str">
        <f>IFERROR(VLOOKUP($C$1,BD!L82:Y2155,1,FALSE),"")</f>
        <v/>
      </c>
      <c r="C86" s="44" t="str">
        <f>IFERROR(VLOOKUP(B86,BD!L82:Y2155,3,FALSE),"")</f>
        <v/>
      </c>
      <c r="D86" s="44" t="str">
        <f>IFERROR(VLOOKUP(B86,BD!L82:Y2155,2,FALSE),"")</f>
        <v/>
      </c>
      <c r="E86" s="93" t="str">
        <f>IFERROR(VLOOKUP(B86,BD!L82:Y2155,4,FALSE),"")</f>
        <v/>
      </c>
    </row>
    <row r="87" spans="2:5" ht="13.5" thickBot="1" x14ac:dyDescent="0.25">
      <c r="B87" s="44" t="str">
        <f>IFERROR(VLOOKUP($C$1,BD!L83:Y2156,1,FALSE),"")</f>
        <v/>
      </c>
      <c r="C87" s="44" t="str">
        <f>IFERROR(VLOOKUP(B87,BD!L83:Y2156,3,FALSE),"")</f>
        <v/>
      </c>
      <c r="D87" s="44" t="str">
        <f>IFERROR(VLOOKUP(B87,BD!L83:Y2156,2,FALSE),"")</f>
        <v/>
      </c>
      <c r="E87" s="93" t="str">
        <f>IFERROR(VLOOKUP(B87,BD!L83:Y2156,4,FALSE),"")</f>
        <v/>
      </c>
    </row>
    <row r="88" spans="2:5" ht="13.5" thickBot="1" x14ac:dyDescent="0.25">
      <c r="B88" s="44" t="str">
        <f>IFERROR(VLOOKUP($C$1,BD!L84:Y2157,1,FALSE),"")</f>
        <v/>
      </c>
      <c r="C88" s="44" t="str">
        <f>IFERROR(VLOOKUP(B88,BD!L84:Y2157,3,FALSE),"")</f>
        <v/>
      </c>
      <c r="D88" s="44" t="str">
        <f>IFERROR(VLOOKUP(B88,BD!L84:Y2157,2,FALSE),"")</f>
        <v/>
      </c>
      <c r="E88" s="93" t="str">
        <f>IFERROR(VLOOKUP(B88,BD!L84:Y2157,4,FALSE),"")</f>
        <v/>
      </c>
    </row>
    <row r="89" spans="2:5" ht="13.5" thickBot="1" x14ac:dyDescent="0.25">
      <c r="B89" s="44" t="str">
        <f>IFERROR(VLOOKUP($C$1,BD!L85:Y2158,1,FALSE),"")</f>
        <v/>
      </c>
      <c r="C89" s="44" t="str">
        <f>IFERROR(VLOOKUP(B89,BD!L85:Y2158,3,FALSE),"")</f>
        <v/>
      </c>
      <c r="D89" s="44" t="str">
        <f>IFERROR(VLOOKUP(B89,BD!L85:Y2158,2,FALSE),"")</f>
        <v/>
      </c>
      <c r="E89" s="93" t="str">
        <f>IFERROR(VLOOKUP(B89,BD!L85:Y2158,4,FALSE),"")</f>
        <v/>
      </c>
    </row>
    <row r="90" spans="2:5" ht="13.5" thickBot="1" x14ac:dyDescent="0.25">
      <c r="B90" s="44" t="str">
        <f>IFERROR(VLOOKUP($C$1,BD!L86:Y2159,1,FALSE),"")</f>
        <v/>
      </c>
      <c r="C90" s="44" t="str">
        <f>IFERROR(VLOOKUP(B90,BD!L86:Y2159,3,FALSE),"")</f>
        <v/>
      </c>
      <c r="D90" s="44" t="str">
        <f>IFERROR(VLOOKUP(B90,BD!L86:Y2159,2,FALSE),"")</f>
        <v/>
      </c>
      <c r="E90" s="93" t="str">
        <f>IFERROR(VLOOKUP(B90,BD!L86:Y2159,4,FALSE),"")</f>
        <v/>
      </c>
    </row>
    <row r="91" spans="2:5" ht="13.5" thickBot="1" x14ac:dyDescent="0.25">
      <c r="B91" s="44" t="str">
        <f>IFERROR(VLOOKUP($C$1,BD!L87:Y2160,1,FALSE),"")</f>
        <v/>
      </c>
      <c r="C91" s="44" t="str">
        <f>IFERROR(VLOOKUP(B91,BD!L87:Y2160,3,FALSE),"")</f>
        <v/>
      </c>
      <c r="D91" s="44" t="str">
        <f>IFERROR(VLOOKUP(B91,BD!L87:Y2160,2,FALSE),"")</f>
        <v/>
      </c>
      <c r="E91" s="93" t="str">
        <f>IFERROR(VLOOKUP(B91,BD!L87:Y2160,4,FALSE),"")</f>
        <v/>
      </c>
    </row>
    <row r="92" spans="2:5" ht="13.5" thickBot="1" x14ac:dyDescent="0.25">
      <c r="B92" s="44" t="str">
        <f>IFERROR(VLOOKUP($C$1,BD!L88:Y2161,1,FALSE),"")</f>
        <v/>
      </c>
      <c r="C92" s="44" t="str">
        <f>IFERROR(VLOOKUP(B92,BD!L88:Y2161,3,FALSE),"")</f>
        <v/>
      </c>
      <c r="D92" s="44" t="str">
        <f>IFERROR(VLOOKUP(B92,BD!L88:Y2161,2,FALSE),"")</f>
        <v/>
      </c>
      <c r="E92" s="93" t="str">
        <f>IFERROR(VLOOKUP(B92,BD!L88:Y2161,4,FALSE),"")</f>
        <v/>
      </c>
    </row>
    <row r="93" spans="2:5" ht="13.5" thickBot="1" x14ac:dyDescent="0.25">
      <c r="B93" s="44" t="str">
        <f>IFERROR(VLOOKUP($C$1,BD!L89:Y2162,1,FALSE),"")</f>
        <v/>
      </c>
      <c r="C93" s="44" t="str">
        <f>IFERROR(VLOOKUP(B93,BD!L89:Y2162,3,FALSE),"")</f>
        <v/>
      </c>
      <c r="D93" s="44" t="str">
        <f>IFERROR(VLOOKUP(B93,BD!L89:Y2162,2,FALSE),"")</f>
        <v/>
      </c>
      <c r="E93" s="93" t="str">
        <f>IFERROR(VLOOKUP(B93,BD!L89:Y2162,4,FALSE),"")</f>
        <v/>
      </c>
    </row>
    <row r="94" spans="2:5" ht="13.5" thickBot="1" x14ac:dyDescent="0.25">
      <c r="B94" s="44" t="str">
        <f>IFERROR(VLOOKUP($C$1,BD!L90:Y2163,1,FALSE),"")</f>
        <v/>
      </c>
      <c r="C94" s="44" t="str">
        <f>IFERROR(VLOOKUP(B94,BD!L90:Y2163,3,FALSE),"")</f>
        <v/>
      </c>
      <c r="D94" s="44" t="str">
        <f>IFERROR(VLOOKUP(B94,BD!L90:Y2163,2,FALSE),"")</f>
        <v/>
      </c>
      <c r="E94" s="93" t="str">
        <f>IFERROR(VLOOKUP(B94,BD!L90:Y2163,4,FALSE),"")</f>
        <v/>
      </c>
    </row>
    <row r="95" spans="2:5" ht="13.5" thickBot="1" x14ac:dyDescent="0.25">
      <c r="B95" s="44" t="str">
        <f>IFERROR(VLOOKUP($C$1,BD!L91:Y2164,1,FALSE),"")</f>
        <v/>
      </c>
      <c r="C95" s="44" t="str">
        <f>IFERROR(VLOOKUP(B95,BD!L91:Y2164,3,FALSE),"")</f>
        <v/>
      </c>
      <c r="D95" s="44" t="str">
        <f>IFERROR(VLOOKUP(B95,BD!L91:Y2164,2,FALSE),"")</f>
        <v/>
      </c>
      <c r="E95" s="93" t="str">
        <f>IFERROR(VLOOKUP(B95,BD!L91:Y2164,4,FALSE),"")</f>
        <v/>
      </c>
    </row>
    <row r="96" spans="2:5" ht="13.5" thickBot="1" x14ac:dyDescent="0.25">
      <c r="B96" s="44" t="str">
        <f>IFERROR(VLOOKUP($C$1,BD!L92:Y2165,1,FALSE),"")</f>
        <v/>
      </c>
      <c r="C96" s="44" t="str">
        <f>IFERROR(VLOOKUP(B96,BD!L92:Y2165,3,FALSE),"")</f>
        <v/>
      </c>
      <c r="D96" s="44" t="str">
        <f>IFERROR(VLOOKUP(B96,BD!L92:Y2165,2,FALSE),"")</f>
        <v/>
      </c>
      <c r="E96" s="93" t="str">
        <f>IFERROR(VLOOKUP(B96,BD!L92:Y2165,4,FALSE),"")</f>
        <v/>
      </c>
    </row>
    <row r="97" spans="2:5" ht="13.5" thickBot="1" x14ac:dyDescent="0.25">
      <c r="B97" s="44" t="str">
        <f>IFERROR(VLOOKUP($C$1,BD!L93:Y2166,1,FALSE),"")</f>
        <v/>
      </c>
      <c r="C97" s="44" t="str">
        <f>IFERROR(VLOOKUP(B97,BD!L93:Y2166,3,FALSE),"")</f>
        <v/>
      </c>
      <c r="D97" s="44" t="str">
        <f>IFERROR(VLOOKUP(B97,BD!L93:Y2166,2,FALSE),"")</f>
        <v/>
      </c>
      <c r="E97" s="93" t="str">
        <f>IFERROR(VLOOKUP(B97,BD!L93:Y2166,4,FALSE),"")</f>
        <v/>
      </c>
    </row>
    <row r="98" spans="2:5" ht="13.5" thickBot="1" x14ac:dyDescent="0.25">
      <c r="B98" s="44" t="str">
        <f>IFERROR(VLOOKUP($C$1,BD!L94:Y2167,1,FALSE),"")</f>
        <v/>
      </c>
      <c r="C98" s="44" t="str">
        <f>IFERROR(VLOOKUP(B98,BD!L94:Y2167,3,FALSE),"")</f>
        <v/>
      </c>
      <c r="D98" s="44" t="str">
        <f>IFERROR(VLOOKUP(B98,BD!L94:Y2167,2,FALSE),"")</f>
        <v/>
      </c>
      <c r="E98" s="93" t="str">
        <f>IFERROR(VLOOKUP(B98,BD!L94:Y2167,4,FALSE),"")</f>
        <v/>
      </c>
    </row>
    <row r="99" spans="2:5" ht="13.5" thickBot="1" x14ac:dyDescent="0.25">
      <c r="B99" s="44" t="str">
        <f>IFERROR(VLOOKUP($C$1,BD!L95:Y2168,1,FALSE),"")</f>
        <v/>
      </c>
      <c r="C99" s="44" t="str">
        <f>IFERROR(VLOOKUP(B99,BD!L95:Y2168,3,FALSE),"")</f>
        <v/>
      </c>
      <c r="D99" s="44" t="str">
        <f>IFERROR(VLOOKUP(B99,BD!L95:Y2168,2,FALSE),"")</f>
        <v/>
      </c>
      <c r="E99" s="93" t="str">
        <f>IFERROR(VLOOKUP(B99,BD!L95:Y2168,4,FALSE),"")</f>
        <v/>
      </c>
    </row>
    <row r="100" spans="2:5" ht="13.5" thickBot="1" x14ac:dyDescent="0.25">
      <c r="B100" s="44" t="str">
        <f>IFERROR(VLOOKUP($C$1,BD!L96:Y2169,1,FALSE),"")</f>
        <v/>
      </c>
      <c r="C100" s="44" t="str">
        <f>IFERROR(VLOOKUP(B100,BD!L96:Y2169,3,FALSE),"")</f>
        <v/>
      </c>
      <c r="D100" s="44" t="str">
        <f>IFERROR(VLOOKUP(B100,BD!L96:Y2169,2,FALSE),"")</f>
        <v/>
      </c>
      <c r="E100" s="93" t="str">
        <f>IFERROR(VLOOKUP(B100,BD!L96:Y2169,4,FALSE),"")</f>
        <v/>
      </c>
    </row>
    <row r="101" spans="2:5" ht="13.5" thickBot="1" x14ac:dyDescent="0.25">
      <c r="B101" s="44" t="str">
        <f>IFERROR(VLOOKUP($C$1,BD!L97:Y2170,1,FALSE),"")</f>
        <v/>
      </c>
      <c r="C101" s="44" t="str">
        <f>IFERROR(VLOOKUP(B101,BD!L97:Y2170,3,FALSE),"")</f>
        <v/>
      </c>
      <c r="D101" s="44" t="str">
        <f>IFERROR(VLOOKUP(B101,BD!L97:Y2170,2,FALSE),"")</f>
        <v/>
      </c>
      <c r="E101" s="93" t="str">
        <f>IFERROR(VLOOKUP(B101,BD!L97:Y2170,4,FALSE),"")</f>
        <v/>
      </c>
    </row>
    <row r="102" spans="2:5" ht="13.5" thickBot="1" x14ac:dyDescent="0.25">
      <c r="B102" s="44" t="str">
        <f>IFERROR(VLOOKUP($C$1,BD!L98:Y2171,1,FALSE),"")</f>
        <v/>
      </c>
      <c r="C102" s="44" t="str">
        <f>IFERROR(VLOOKUP(B102,BD!L98:Y2171,3,FALSE),"")</f>
        <v/>
      </c>
      <c r="D102" s="44" t="str">
        <f>IFERROR(VLOOKUP(B102,BD!L98:Y2171,2,FALSE),"")</f>
        <v/>
      </c>
      <c r="E102" s="93" t="str">
        <f>IFERROR(VLOOKUP(B102,BD!L98:Y2171,4,FALSE),"")</f>
        <v/>
      </c>
    </row>
    <row r="103" spans="2:5" ht="13.5" thickBot="1" x14ac:dyDescent="0.25">
      <c r="B103" s="44" t="str">
        <f>IFERROR(VLOOKUP($C$1,BD!L99:Y2172,1,FALSE),"")</f>
        <v/>
      </c>
      <c r="C103" s="44" t="str">
        <f>IFERROR(VLOOKUP(B103,BD!L99:Y2172,3,FALSE),"")</f>
        <v/>
      </c>
      <c r="D103" s="44" t="str">
        <f>IFERROR(VLOOKUP(B103,BD!L99:Y2172,2,FALSE),"")</f>
        <v/>
      </c>
      <c r="E103" s="93" t="str">
        <f>IFERROR(VLOOKUP(B103,BD!L99:Y2172,4,FALSE),"")</f>
        <v/>
      </c>
    </row>
    <row r="104" spans="2:5" ht="13.5" thickBot="1" x14ac:dyDescent="0.25">
      <c r="B104" s="44" t="str">
        <f>IFERROR(VLOOKUP($C$1,BD!L100:Y2173,1,FALSE),"")</f>
        <v/>
      </c>
      <c r="C104" s="44" t="str">
        <f>IFERROR(VLOOKUP(B104,BD!L100:Y2173,3,FALSE),"")</f>
        <v/>
      </c>
      <c r="D104" s="44" t="str">
        <f>IFERROR(VLOOKUP(B104,BD!L100:Y2173,2,FALSE),"")</f>
        <v/>
      </c>
      <c r="E104" s="93" t="str">
        <f>IFERROR(VLOOKUP(B104,BD!L100:Y2173,4,FALSE),"")</f>
        <v/>
      </c>
    </row>
    <row r="105" spans="2:5" ht="13.5" thickBot="1" x14ac:dyDescent="0.25">
      <c r="B105" s="44" t="str">
        <f>IFERROR(VLOOKUP($C$1,BD!L101:Y2174,1,FALSE),"")</f>
        <v/>
      </c>
      <c r="C105" s="44" t="str">
        <f>IFERROR(VLOOKUP(B105,BD!L101:Y2174,3,FALSE),"")</f>
        <v/>
      </c>
      <c r="D105" s="44" t="str">
        <f>IFERROR(VLOOKUP(B105,BD!L101:Y2174,2,FALSE),"")</f>
        <v/>
      </c>
      <c r="E105" s="93" t="str">
        <f>IFERROR(VLOOKUP(B105,BD!L101:Y2174,4,FALSE),"")</f>
        <v/>
      </c>
    </row>
    <row r="106" spans="2:5" ht="13.5" thickBot="1" x14ac:dyDescent="0.25">
      <c r="B106" s="44" t="str">
        <f>IFERROR(VLOOKUP($C$1,BD!L102:Y2175,1,FALSE),"")</f>
        <v/>
      </c>
      <c r="C106" s="44" t="str">
        <f>IFERROR(VLOOKUP(B106,BD!L102:Y2175,3,FALSE),"")</f>
        <v/>
      </c>
      <c r="D106" s="44" t="str">
        <f>IFERROR(VLOOKUP(B106,BD!L102:Y2175,2,FALSE),"")</f>
        <v/>
      </c>
      <c r="E106" s="93" t="str">
        <f>IFERROR(VLOOKUP(B106,BD!L102:Y2175,4,FALSE),"")</f>
        <v/>
      </c>
    </row>
    <row r="107" spans="2:5" ht="13.5" thickBot="1" x14ac:dyDescent="0.25">
      <c r="B107" s="44" t="str">
        <f>IFERROR(VLOOKUP($C$1,BD!L103:Y2176,1,FALSE),"")</f>
        <v/>
      </c>
      <c r="C107" s="44" t="str">
        <f>IFERROR(VLOOKUP(B107,BD!L103:Y2176,3,FALSE),"")</f>
        <v/>
      </c>
      <c r="D107" s="44" t="str">
        <f>IFERROR(VLOOKUP(B107,BD!L103:Y2176,2,FALSE),"")</f>
        <v/>
      </c>
      <c r="E107" s="93" t="str">
        <f>IFERROR(VLOOKUP(B107,BD!L103:Y2176,4,FALSE),"")</f>
        <v/>
      </c>
    </row>
    <row r="108" spans="2:5" ht="13.5" thickBot="1" x14ac:dyDescent="0.25">
      <c r="B108" s="44" t="str">
        <f>IFERROR(VLOOKUP($C$1,BD!L104:Y2177,1,FALSE),"")</f>
        <v/>
      </c>
      <c r="C108" s="44" t="str">
        <f>IFERROR(VLOOKUP(B108,BD!L104:Y2177,3,FALSE),"")</f>
        <v/>
      </c>
      <c r="D108" s="44" t="str">
        <f>IFERROR(VLOOKUP(B108,BD!L104:Y2177,2,FALSE),"")</f>
        <v/>
      </c>
      <c r="E108" s="93" t="str">
        <f>IFERROR(VLOOKUP(B108,BD!L104:Y2177,4,FALSE),"")</f>
        <v/>
      </c>
    </row>
    <row r="109" spans="2:5" ht="13.5" thickBot="1" x14ac:dyDescent="0.25">
      <c r="B109" s="44" t="str">
        <f>IFERROR(VLOOKUP($C$1,BD!L105:Y2178,1,FALSE),"")</f>
        <v/>
      </c>
      <c r="C109" s="44" t="str">
        <f>IFERROR(VLOOKUP(B109,BD!L105:Y2178,3,FALSE),"")</f>
        <v/>
      </c>
      <c r="D109" s="44" t="str">
        <f>IFERROR(VLOOKUP(B109,BD!L105:Y2178,2,FALSE),"")</f>
        <v/>
      </c>
      <c r="E109" s="93" t="str">
        <f>IFERROR(VLOOKUP(B109,BD!L105:Y2178,4,FALSE),"")</f>
        <v/>
      </c>
    </row>
    <row r="110" spans="2:5" ht="13.5" thickBot="1" x14ac:dyDescent="0.25">
      <c r="B110" s="44" t="str">
        <f>IFERROR(VLOOKUP($C$1,BD!L106:Y2179,1,FALSE),"")</f>
        <v/>
      </c>
      <c r="C110" s="44" t="str">
        <f>IFERROR(VLOOKUP(B110,BD!L106:Y2179,3,FALSE),"")</f>
        <v/>
      </c>
      <c r="D110" s="44" t="str">
        <f>IFERROR(VLOOKUP(B110,BD!L106:Y2179,2,FALSE),"")</f>
        <v/>
      </c>
      <c r="E110" s="93" t="str">
        <f>IFERROR(VLOOKUP(B110,BD!L106:Y2179,4,FALSE),"")</f>
        <v/>
      </c>
    </row>
    <row r="111" spans="2:5" ht="13.5" thickBot="1" x14ac:dyDescent="0.25">
      <c r="B111" s="44" t="str">
        <f>IFERROR(VLOOKUP($C$1,BD!L107:Y2180,1,FALSE),"")</f>
        <v/>
      </c>
      <c r="C111" s="44" t="str">
        <f>IFERROR(VLOOKUP(B111,BD!L107:Y2180,3,FALSE),"")</f>
        <v/>
      </c>
      <c r="D111" s="44" t="str">
        <f>IFERROR(VLOOKUP(B111,BD!L107:Y2180,2,FALSE),"")</f>
        <v/>
      </c>
      <c r="E111" s="93" t="str">
        <f>IFERROR(VLOOKUP(B111,BD!L107:Y2180,4,FALSE),"")</f>
        <v/>
      </c>
    </row>
    <row r="112" spans="2:5" ht="13.5" thickBot="1" x14ac:dyDescent="0.25">
      <c r="B112" s="44" t="str">
        <f>IFERROR(VLOOKUP($C$1,BD!L108:Y2181,1,FALSE),"")</f>
        <v/>
      </c>
      <c r="C112" s="44" t="str">
        <f>IFERROR(VLOOKUP(B112,BD!L108:Y2181,3,FALSE),"")</f>
        <v/>
      </c>
      <c r="D112" s="44" t="str">
        <f>IFERROR(VLOOKUP(B112,BD!L108:Y2181,2,FALSE),"")</f>
        <v/>
      </c>
      <c r="E112" s="93" t="str">
        <f>IFERROR(VLOOKUP(B112,BD!L108:Y2181,4,FALSE),"")</f>
        <v/>
      </c>
    </row>
    <row r="113" spans="2:5" ht="13.5" thickBot="1" x14ac:dyDescent="0.25">
      <c r="B113" s="44" t="str">
        <f>IFERROR(VLOOKUP($C$1,BD!L109:Y2182,1,FALSE),"")</f>
        <v/>
      </c>
      <c r="C113" s="44" t="str">
        <f>IFERROR(VLOOKUP(B113,BD!L109:Y2182,3,FALSE),"")</f>
        <v/>
      </c>
      <c r="D113" s="44" t="str">
        <f>IFERROR(VLOOKUP(B113,BD!L109:Y2182,2,FALSE),"")</f>
        <v/>
      </c>
      <c r="E113" s="93" t="str">
        <f>IFERROR(VLOOKUP(B113,BD!L109:Y2182,4,FALSE),"")</f>
        <v/>
      </c>
    </row>
    <row r="114" spans="2:5" ht="13.5" thickBot="1" x14ac:dyDescent="0.25">
      <c r="B114" s="44" t="str">
        <f>IFERROR(VLOOKUP($C$1,BD!L110:Y2183,1,FALSE),"")</f>
        <v/>
      </c>
      <c r="C114" s="44" t="str">
        <f>IFERROR(VLOOKUP(B114,BD!L110:Y2183,3,FALSE),"")</f>
        <v/>
      </c>
      <c r="D114" s="44" t="str">
        <f>IFERROR(VLOOKUP(B114,BD!L110:Y2183,2,FALSE),"")</f>
        <v/>
      </c>
      <c r="E114" s="93" t="str">
        <f>IFERROR(VLOOKUP(B114,BD!L110:Y2183,4,FALSE),"")</f>
        <v/>
      </c>
    </row>
    <row r="115" spans="2:5" ht="13.5" thickBot="1" x14ac:dyDescent="0.25">
      <c r="B115" s="44" t="str">
        <f>IFERROR(VLOOKUP($C$1,BD!L111:Y2184,1,FALSE),"")</f>
        <v/>
      </c>
      <c r="C115" s="44" t="str">
        <f>IFERROR(VLOOKUP(B115,BD!L111:Y2184,3,FALSE),"")</f>
        <v/>
      </c>
      <c r="D115" s="44" t="str">
        <f>IFERROR(VLOOKUP(B115,BD!L111:Y2184,2,FALSE),"")</f>
        <v/>
      </c>
      <c r="E115" s="93" t="str">
        <f>IFERROR(VLOOKUP(B115,BD!L111:Y2184,4,FALSE),"")</f>
        <v/>
      </c>
    </row>
    <row r="116" spans="2:5" ht="13.5" thickBot="1" x14ac:dyDescent="0.25">
      <c r="B116" s="44" t="str">
        <f>IFERROR(VLOOKUP($C$1,BD!L112:Y2185,1,FALSE),"")</f>
        <v/>
      </c>
      <c r="C116" s="44" t="str">
        <f>IFERROR(VLOOKUP(B116,BD!L112:Y2185,3,FALSE),"")</f>
        <v/>
      </c>
      <c r="D116" s="44" t="str">
        <f>IFERROR(VLOOKUP(B116,BD!L112:Y2185,2,FALSE),"")</f>
        <v/>
      </c>
      <c r="E116" s="93" t="str">
        <f>IFERROR(VLOOKUP(B116,BD!L112:Y2185,4,FALSE),"")</f>
        <v/>
      </c>
    </row>
    <row r="117" spans="2:5" ht="13.5" thickBot="1" x14ac:dyDescent="0.25">
      <c r="B117" s="44" t="str">
        <f>IFERROR(VLOOKUP($C$1,BD!L113:Y2186,1,FALSE),"")</f>
        <v/>
      </c>
      <c r="C117" s="44" t="str">
        <f>IFERROR(VLOOKUP(B117,BD!L113:Y2186,3,FALSE),"")</f>
        <v/>
      </c>
      <c r="D117" s="44" t="str">
        <f>IFERROR(VLOOKUP(B117,BD!L113:Y2186,2,FALSE),"")</f>
        <v/>
      </c>
      <c r="E117" s="93" t="str">
        <f>IFERROR(VLOOKUP(B117,BD!L113:Y2186,4,FALSE),"")</f>
        <v/>
      </c>
    </row>
    <row r="118" spans="2:5" ht="13.5" thickBot="1" x14ac:dyDescent="0.25">
      <c r="B118" s="44" t="str">
        <f>IFERROR(VLOOKUP($C$1,BD!L114:Y2187,1,FALSE),"")</f>
        <v/>
      </c>
      <c r="C118" s="44" t="str">
        <f>IFERROR(VLOOKUP(B118,BD!L114:Y2187,3,FALSE),"")</f>
        <v/>
      </c>
      <c r="D118" s="44" t="str">
        <f>IFERROR(VLOOKUP(B118,BD!L114:Y2187,2,FALSE),"")</f>
        <v/>
      </c>
      <c r="E118" s="93" t="str">
        <f>IFERROR(VLOOKUP(B118,BD!L114:Y2187,4,FALSE),"")</f>
        <v/>
      </c>
    </row>
    <row r="119" spans="2:5" ht="13.5" thickBot="1" x14ac:dyDescent="0.25">
      <c r="B119" s="44" t="str">
        <f>IFERROR(VLOOKUP($C$1,BD!L115:Y2188,1,FALSE),"")</f>
        <v/>
      </c>
      <c r="C119" s="44" t="str">
        <f>IFERROR(VLOOKUP(B119,BD!L115:Y2188,3,FALSE),"")</f>
        <v/>
      </c>
      <c r="D119" s="44" t="str">
        <f>IFERROR(VLOOKUP(B119,BD!L115:Y2188,2,FALSE),"")</f>
        <v/>
      </c>
      <c r="E119" s="93" t="str">
        <f>IFERROR(VLOOKUP(B119,BD!L115:Y2188,4,FALSE),"")</f>
        <v/>
      </c>
    </row>
    <row r="120" spans="2:5" ht="13.5" thickBot="1" x14ac:dyDescent="0.25">
      <c r="B120" s="44" t="str">
        <f>IFERROR(VLOOKUP($C$1,BD!L116:Y2189,1,FALSE),"")</f>
        <v/>
      </c>
      <c r="C120" s="44" t="str">
        <f>IFERROR(VLOOKUP(B120,BD!L116:Y2189,3,FALSE),"")</f>
        <v/>
      </c>
      <c r="D120" s="44" t="str">
        <f>IFERROR(VLOOKUP(B120,BD!L116:Y2189,2,FALSE),"")</f>
        <v/>
      </c>
      <c r="E120" s="93" t="str">
        <f>IFERROR(VLOOKUP(B120,BD!L116:Y2189,4,FALSE),"")</f>
        <v/>
      </c>
    </row>
    <row r="121" spans="2:5" ht="13.5" thickBot="1" x14ac:dyDescent="0.25">
      <c r="B121" s="44" t="str">
        <f>IFERROR(VLOOKUP($C$1,BD!L117:Y2190,1,FALSE),"")</f>
        <v/>
      </c>
      <c r="C121" s="44" t="str">
        <f>IFERROR(VLOOKUP(B121,BD!L117:Y2190,3,FALSE),"")</f>
        <v/>
      </c>
      <c r="D121" s="44" t="str">
        <f>IFERROR(VLOOKUP(B121,BD!L117:Y2190,2,FALSE),"")</f>
        <v/>
      </c>
      <c r="E121" s="93" t="str">
        <f>IFERROR(VLOOKUP(B121,BD!L117:Y2190,4,FALSE),"")</f>
        <v/>
      </c>
    </row>
    <row r="122" spans="2:5" ht="13.5" thickBot="1" x14ac:dyDescent="0.25">
      <c r="B122" s="44" t="str">
        <f>IFERROR(VLOOKUP($C$1,BD!L118:Y2191,1,FALSE),"")</f>
        <v/>
      </c>
      <c r="C122" s="44" t="str">
        <f>IFERROR(VLOOKUP(B122,BD!L118:Y2191,3,FALSE),"")</f>
        <v/>
      </c>
      <c r="D122" s="44" t="str">
        <f>IFERROR(VLOOKUP(B122,BD!L118:Y2191,2,FALSE),"")</f>
        <v/>
      </c>
      <c r="E122" s="93" t="str">
        <f>IFERROR(VLOOKUP(B122,BD!L118:Y2191,4,FALSE),"")</f>
        <v/>
      </c>
    </row>
    <row r="123" spans="2:5" ht="13.5" thickBot="1" x14ac:dyDescent="0.25">
      <c r="B123" s="44" t="str">
        <f>IFERROR(VLOOKUP($C$1,BD!L119:Y2192,1,FALSE),"")</f>
        <v/>
      </c>
      <c r="C123" s="44" t="str">
        <f>IFERROR(VLOOKUP(B123,BD!L119:Y2192,3,FALSE),"")</f>
        <v/>
      </c>
      <c r="D123" s="44" t="str">
        <f>IFERROR(VLOOKUP(B123,BD!L119:Y2192,2,FALSE),"")</f>
        <v/>
      </c>
      <c r="E123" s="93" t="str">
        <f>IFERROR(VLOOKUP(B123,BD!L119:Y2192,4,FALSE),"")</f>
        <v/>
      </c>
    </row>
    <row r="124" spans="2:5" ht="13.5" thickBot="1" x14ac:dyDescent="0.25">
      <c r="B124" s="44" t="str">
        <f>IFERROR(VLOOKUP($C$1,BD!L120:Y2193,1,FALSE),"")</f>
        <v/>
      </c>
      <c r="C124" s="44" t="str">
        <f>IFERROR(VLOOKUP(B124,BD!L120:Y2193,3,FALSE),"")</f>
        <v/>
      </c>
      <c r="D124" s="44" t="str">
        <f>IFERROR(VLOOKUP(B124,BD!L120:Y2193,2,FALSE),"")</f>
        <v/>
      </c>
      <c r="E124" s="93" t="str">
        <f>IFERROR(VLOOKUP(B124,BD!L120:Y2193,4,FALSE),"")</f>
        <v/>
      </c>
    </row>
    <row r="125" spans="2:5" ht="13.5" thickBot="1" x14ac:dyDescent="0.25">
      <c r="B125" s="44" t="str">
        <f>IFERROR(VLOOKUP($C$1,BD!L121:Y2194,1,FALSE),"")</f>
        <v/>
      </c>
      <c r="C125" s="44" t="str">
        <f>IFERROR(VLOOKUP(B125,BD!L121:Y2194,3,FALSE),"")</f>
        <v/>
      </c>
      <c r="D125" s="44" t="str">
        <f>IFERROR(VLOOKUP(B125,BD!L121:Y2194,2,FALSE),"")</f>
        <v/>
      </c>
      <c r="E125" s="93" t="str">
        <f>IFERROR(VLOOKUP(B125,BD!L121:Y2194,4,FALSE),"")</f>
        <v/>
      </c>
    </row>
    <row r="126" spans="2:5" ht="13.5" thickBot="1" x14ac:dyDescent="0.25">
      <c r="B126" s="44" t="str">
        <f>IFERROR(VLOOKUP($C$1,BD!L122:Y2195,1,FALSE),"")</f>
        <v/>
      </c>
      <c r="C126" s="44" t="str">
        <f>IFERROR(VLOOKUP(B126,BD!L122:Y2195,3,FALSE),"")</f>
        <v/>
      </c>
      <c r="D126" s="44" t="str">
        <f>IFERROR(VLOOKUP(B126,BD!L122:Y2195,2,FALSE),"")</f>
        <v/>
      </c>
      <c r="E126" s="93" t="str">
        <f>IFERROR(VLOOKUP(B126,BD!L122:Y2195,4,FALSE),"")</f>
        <v/>
      </c>
    </row>
    <row r="127" spans="2:5" ht="13.5" thickBot="1" x14ac:dyDescent="0.25">
      <c r="B127" s="44" t="str">
        <f>IFERROR(VLOOKUP($C$1,BD!L123:Y2196,1,FALSE),"")</f>
        <v/>
      </c>
      <c r="C127" s="44" t="str">
        <f>IFERROR(VLOOKUP(B127,BD!L123:Y2196,3,FALSE),"")</f>
        <v/>
      </c>
      <c r="D127" s="44" t="str">
        <f>IFERROR(VLOOKUP(B127,BD!L123:Y2196,2,FALSE),"")</f>
        <v/>
      </c>
      <c r="E127" s="93" t="str">
        <f>IFERROR(VLOOKUP(B127,BD!L123:Y2196,4,FALSE),"")</f>
        <v/>
      </c>
    </row>
    <row r="128" spans="2:5" ht="13.5" thickBot="1" x14ac:dyDescent="0.25">
      <c r="B128" s="44" t="str">
        <f>IFERROR(VLOOKUP($C$1,BD!L124:Y2197,1,FALSE),"")</f>
        <v/>
      </c>
      <c r="C128" s="44" t="str">
        <f>IFERROR(VLOOKUP(B128,BD!L124:Y2197,3,FALSE),"")</f>
        <v/>
      </c>
      <c r="D128" s="44" t="str">
        <f>IFERROR(VLOOKUP(B128,BD!L124:Y2197,2,FALSE),"")</f>
        <v/>
      </c>
      <c r="E128" s="93" t="str">
        <f>IFERROR(VLOOKUP(B128,BD!L124:Y2197,4,FALSE),"")</f>
        <v/>
      </c>
    </row>
    <row r="129" spans="2:5" ht="13.5" thickBot="1" x14ac:dyDescent="0.25">
      <c r="B129" s="44" t="str">
        <f>IFERROR(VLOOKUP($C$1,BD!L125:Y2198,1,FALSE),"")</f>
        <v/>
      </c>
      <c r="C129" s="44" t="str">
        <f>IFERROR(VLOOKUP(B129,BD!L125:Y2198,3,FALSE),"")</f>
        <v/>
      </c>
      <c r="D129" s="44" t="str">
        <f>IFERROR(VLOOKUP(B129,BD!L125:Y2198,2,FALSE),"")</f>
        <v/>
      </c>
      <c r="E129" s="93" t="str">
        <f>IFERROR(VLOOKUP(B129,BD!L125:Y2198,4,FALSE),"")</f>
        <v/>
      </c>
    </row>
    <row r="130" spans="2:5" x14ac:dyDescent="0.2">
      <c r="B130"/>
      <c r="C130"/>
      <c r="D130"/>
      <c r="E130"/>
    </row>
    <row r="131" spans="2:5" x14ac:dyDescent="0.2">
      <c r="B131"/>
      <c r="C131"/>
      <c r="D131"/>
      <c r="E131"/>
    </row>
    <row r="132" spans="2:5" x14ac:dyDescent="0.2">
      <c r="B132"/>
      <c r="C132"/>
      <c r="D132"/>
      <c r="E132"/>
    </row>
    <row r="133" spans="2:5" x14ac:dyDescent="0.2">
      <c r="B133"/>
      <c r="C133"/>
      <c r="D133"/>
      <c r="E133"/>
    </row>
    <row r="134" spans="2:5" x14ac:dyDescent="0.2">
      <c r="B134"/>
      <c r="C134"/>
      <c r="D134"/>
      <c r="E134"/>
    </row>
    <row r="135" spans="2:5" x14ac:dyDescent="0.2">
      <c r="B135"/>
      <c r="C135"/>
      <c r="D135"/>
      <c r="E135"/>
    </row>
    <row r="136" spans="2:5" x14ac:dyDescent="0.2">
      <c r="B136"/>
      <c r="C136"/>
      <c r="D136"/>
      <c r="E136"/>
    </row>
    <row r="137" spans="2:5" x14ac:dyDescent="0.2">
      <c r="B137"/>
      <c r="C137"/>
      <c r="D137"/>
      <c r="E137"/>
    </row>
    <row r="138" spans="2:5" x14ac:dyDescent="0.2">
      <c r="B138"/>
      <c r="C138"/>
      <c r="D138"/>
      <c r="E138"/>
    </row>
    <row r="139" spans="2:5" x14ac:dyDescent="0.2">
      <c r="B139"/>
      <c r="C139"/>
      <c r="D139"/>
      <c r="E139"/>
    </row>
    <row r="140" spans="2:5" x14ac:dyDescent="0.2">
      <c r="B140"/>
      <c r="C140"/>
      <c r="D140"/>
      <c r="E140"/>
    </row>
    <row r="141" spans="2:5" x14ac:dyDescent="0.2">
      <c r="B141"/>
      <c r="C141"/>
      <c r="D141"/>
      <c r="E141"/>
    </row>
    <row r="142" spans="2:5" x14ac:dyDescent="0.2">
      <c r="B142"/>
      <c r="C142"/>
      <c r="D142"/>
      <c r="E142"/>
    </row>
    <row r="143" spans="2:5" x14ac:dyDescent="0.2">
      <c r="B143"/>
      <c r="C143"/>
      <c r="D143"/>
      <c r="E143"/>
    </row>
    <row r="144" spans="2:5" x14ac:dyDescent="0.2">
      <c r="B144"/>
      <c r="C144"/>
      <c r="D144"/>
      <c r="E144"/>
    </row>
    <row r="145" spans="2:5" x14ac:dyDescent="0.2">
      <c r="B145"/>
      <c r="C145"/>
      <c r="D145"/>
      <c r="E145"/>
    </row>
    <row r="146" spans="2:5" x14ac:dyDescent="0.2">
      <c r="B146"/>
      <c r="C146"/>
      <c r="D146"/>
      <c r="E146"/>
    </row>
    <row r="147" spans="2:5" x14ac:dyDescent="0.2">
      <c r="B147"/>
      <c r="C147"/>
      <c r="D147"/>
      <c r="E147"/>
    </row>
    <row r="148" spans="2:5" x14ac:dyDescent="0.2">
      <c r="B148"/>
      <c r="C148"/>
      <c r="D148"/>
      <c r="E148"/>
    </row>
    <row r="149" spans="2:5" x14ac:dyDescent="0.2">
      <c r="B149"/>
      <c r="C149"/>
      <c r="D149"/>
      <c r="E149"/>
    </row>
    <row r="150" spans="2:5" x14ac:dyDescent="0.2">
      <c r="B150"/>
      <c r="C150"/>
      <c r="D150"/>
      <c r="E150"/>
    </row>
    <row r="151" spans="2:5" x14ac:dyDescent="0.2">
      <c r="B151"/>
      <c r="C151"/>
      <c r="D151"/>
      <c r="E151"/>
    </row>
    <row r="152" spans="2:5" x14ac:dyDescent="0.2">
      <c r="B152"/>
      <c r="C152"/>
      <c r="D152"/>
      <c r="E152"/>
    </row>
    <row r="153" spans="2:5" x14ac:dyDescent="0.2">
      <c r="B153"/>
      <c r="C153"/>
      <c r="D153"/>
      <c r="E153"/>
    </row>
    <row r="154" spans="2:5" x14ac:dyDescent="0.2">
      <c r="B154"/>
      <c r="C154"/>
      <c r="D154"/>
      <c r="E154"/>
    </row>
    <row r="155" spans="2:5" x14ac:dyDescent="0.2">
      <c r="B155"/>
      <c r="C155"/>
      <c r="D155"/>
      <c r="E155"/>
    </row>
    <row r="156" spans="2:5" x14ac:dyDescent="0.2">
      <c r="B156"/>
      <c r="C156"/>
      <c r="D156"/>
      <c r="E156"/>
    </row>
    <row r="157" spans="2:5" x14ac:dyDescent="0.2">
      <c r="B157"/>
      <c r="C157"/>
      <c r="D157"/>
      <c r="E157"/>
    </row>
    <row r="158" spans="2:5" x14ac:dyDescent="0.2">
      <c r="B158"/>
      <c r="C158"/>
      <c r="D158"/>
      <c r="E158"/>
    </row>
    <row r="159" spans="2:5" x14ac:dyDescent="0.2">
      <c r="B159"/>
      <c r="C159"/>
      <c r="D159"/>
      <c r="E159"/>
    </row>
    <row r="160" spans="2:5" x14ac:dyDescent="0.2">
      <c r="B160"/>
      <c r="C160"/>
      <c r="D160"/>
      <c r="E160"/>
    </row>
    <row r="161" spans="2:5" x14ac:dyDescent="0.2">
      <c r="B161"/>
      <c r="C161"/>
      <c r="D161"/>
      <c r="E161"/>
    </row>
    <row r="162" spans="2:5" x14ac:dyDescent="0.2">
      <c r="B162"/>
      <c r="C162"/>
      <c r="D162"/>
      <c r="E162"/>
    </row>
    <row r="163" spans="2:5" x14ac:dyDescent="0.2">
      <c r="B163"/>
      <c r="C163"/>
      <c r="D163"/>
      <c r="E163"/>
    </row>
    <row r="164" spans="2:5" x14ac:dyDescent="0.2">
      <c r="B164"/>
      <c r="C164"/>
      <c r="D164"/>
      <c r="E164"/>
    </row>
    <row r="165" spans="2:5" x14ac:dyDescent="0.2">
      <c r="B165"/>
      <c r="C165"/>
      <c r="D165"/>
      <c r="E165"/>
    </row>
    <row r="166" spans="2:5" x14ac:dyDescent="0.2">
      <c r="B166"/>
      <c r="C166"/>
      <c r="D166"/>
      <c r="E166"/>
    </row>
    <row r="167" spans="2:5" x14ac:dyDescent="0.2">
      <c r="B167"/>
      <c r="C167"/>
      <c r="D167"/>
      <c r="E167"/>
    </row>
    <row r="168" spans="2:5" x14ac:dyDescent="0.2">
      <c r="B168"/>
      <c r="C168"/>
      <c r="D168"/>
      <c r="E168"/>
    </row>
    <row r="169" spans="2:5" x14ac:dyDescent="0.2">
      <c r="B169"/>
      <c r="C169"/>
      <c r="D169"/>
      <c r="E169"/>
    </row>
    <row r="170" spans="2:5" x14ac:dyDescent="0.2">
      <c r="B170"/>
      <c r="C170"/>
      <c r="D170"/>
      <c r="E170"/>
    </row>
    <row r="171" spans="2:5" x14ac:dyDescent="0.2">
      <c r="B171"/>
      <c r="C171"/>
      <c r="D171"/>
      <c r="E171"/>
    </row>
    <row r="172" spans="2:5" x14ac:dyDescent="0.2">
      <c r="B172"/>
      <c r="C172"/>
      <c r="D172"/>
      <c r="E172"/>
    </row>
    <row r="173" spans="2:5" x14ac:dyDescent="0.2">
      <c r="B173"/>
      <c r="C173"/>
      <c r="D173"/>
      <c r="E173"/>
    </row>
    <row r="174" spans="2:5" x14ac:dyDescent="0.2">
      <c r="B174"/>
      <c r="C174"/>
      <c r="D174"/>
      <c r="E174"/>
    </row>
    <row r="175" spans="2:5" x14ac:dyDescent="0.2">
      <c r="B175"/>
      <c r="C175"/>
      <c r="D175"/>
      <c r="E175"/>
    </row>
    <row r="176" spans="2:5" x14ac:dyDescent="0.2">
      <c r="B176"/>
      <c r="C176"/>
      <c r="D176"/>
      <c r="E176"/>
    </row>
    <row r="177" spans="2:5" x14ac:dyDescent="0.2">
      <c r="B177"/>
      <c r="C177"/>
      <c r="D177"/>
      <c r="E177"/>
    </row>
    <row r="178" spans="2:5" x14ac:dyDescent="0.2">
      <c r="B178"/>
      <c r="C178"/>
      <c r="D178"/>
      <c r="E178"/>
    </row>
    <row r="179" spans="2:5" x14ac:dyDescent="0.2">
      <c r="B179"/>
      <c r="C179"/>
      <c r="D179"/>
      <c r="E179"/>
    </row>
    <row r="180" spans="2:5" x14ac:dyDescent="0.2">
      <c r="B180"/>
      <c r="C180"/>
      <c r="D180"/>
      <c r="E180"/>
    </row>
    <row r="181" spans="2:5" x14ac:dyDescent="0.2">
      <c r="B181"/>
      <c r="C181"/>
      <c r="D181"/>
      <c r="E181"/>
    </row>
    <row r="182" spans="2:5" x14ac:dyDescent="0.2">
      <c r="B182"/>
      <c r="C182"/>
      <c r="D182"/>
      <c r="E182"/>
    </row>
    <row r="183" spans="2:5" x14ac:dyDescent="0.2">
      <c r="B183"/>
      <c r="C183"/>
      <c r="D183"/>
      <c r="E183"/>
    </row>
    <row r="184" spans="2:5" x14ac:dyDescent="0.2">
      <c r="B184"/>
      <c r="C184"/>
      <c r="D184"/>
      <c r="E184"/>
    </row>
    <row r="185" spans="2:5" x14ac:dyDescent="0.2">
      <c r="B185"/>
      <c r="C185"/>
      <c r="D185"/>
      <c r="E185"/>
    </row>
    <row r="186" spans="2:5" x14ac:dyDescent="0.2">
      <c r="B186"/>
      <c r="C186"/>
      <c r="D186"/>
      <c r="E186"/>
    </row>
    <row r="187" spans="2:5" x14ac:dyDescent="0.2">
      <c r="B187"/>
      <c r="C187"/>
      <c r="D187"/>
      <c r="E187"/>
    </row>
    <row r="188" spans="2:5" x14ac:dyDescent="0.2">
      <c r="B188"/>
      <c r="C188"/>
      <c r="D188"/>
      <c r="E188"/>
    </row>
    <row r="189" spans="2:5" x14ac:dyDescent="0.2">
      <c r="B189"/>
      <c r="C189"/>
      <c r="D189"/>
      <c r="E189"/>
    </row>
    <row r="190" spans="2:5" x14ac:dyDescent="0.2">
      <c r="B190"/>
      <c r="C190"/>
      <c r="D190"/>
      <c r="E190"/>
    </row>
    <row r="191" spans="2:5" x14ac:dyDescent="0.2">
      <c r="B191"/>
      <c r="C191"/>
      <c r="D191"/>
      <c r="E191"/>
    </row>
    <row r="192" spans="2:5" x14ac:dyDescent="0.2">
      <c r="B192"/>
      <c r="C192"/>
      <c r="D192"/>
      <c r="E192"/>
    </row>
    <row r="193" spans="2:5" x14ac:dyDescent="0.2">
      <c r="B193"/>
      <c r="C193"/>
      <c r="D193"/>
      <c r="E193"/>
    </row>
    <row r="194" spans="2:5" x14ac:dyDescent="0.2">
      <c r="B194"/>
      <c r="C194"/>
      <c r="D194"/>
      <c r="E194"/>
    </row>
    <row r="195" spans="2:5" x14ac:dyDescent="0.2">
      <c r="B195"/>
      <c r="C195"/>
      <c r="D195"/>
      <c r="E195"/>
    </row>
    <row r="196" spans="2:5" x14ac:dyDescent="0.2">
      <c r="B196"/>
      <c r="C196"/>
      <c r="D196"/>
      <c r="E196"/>
    </row>
    <row r="197" spans="2:5" x14ac:dyDescent="0.2">
      <c r="B197"/>
      <c r="C197"/>
      <c r="D197"/>
      <c r="E197"/>
    </row>
    <row r="198" spans="2:5" x14ac:dyDescent="0.2">
      <c r="B198"/>
      <c r="C198"/>
      <c r="D198"/>
      <c r="E198"/>
    </row>
    <row r="199" spans="2:5" x14ac:dyDescent="0.2">
      <c r="B199"/>
      <c r="C199"/>
      <c r="D199"/>
      <c r="E199"/>
    </row>
    <row r="200" spans="2:5" x14ac:dyDescent="0.2">
      <c r="B200"/>
      <c r="C200"/>
      <c r="D200"/>
      <c r="E200"/>
    </row>
    <row r="201" spans="2:5" x14ac:dyDescent="0.2">
      <c r="B201"/>
      <c r="C201"/>
      <c r="D201"/>
      <c r="E201"/>
    </row>
    <row r="202" spans="2:5" x14ac:dyDescent="0.2">
      <c r="B202"/>
      <c r="C202"/>
      <c r="D202"/>
      <c r="E202"/>
    </row>
    <row r="203" spans="2:5" x14ac:dyDescent="0.2">
      <c r="B203"/>
      <c r="C203"/>
      <c r="D203"/>
      <c r="E203"/>
    </row>
    <row r="204" spans="2:5" x14ac:dyDescent="0.2">
      <c r="B204"/>
      <c r="C204"/>
      <c r="D204"/>
      <c r="E204"/>
    </row>
    <row r="205" spans="2:5" x14ac:dyDescent="0.2">
      <c r="B205"/>
      <c r="C205"/>
      <c r="D205"/>
      <c r="E205"/>
    </row>
    <row r="206" spans="2:5" x14ac:dyDescent="0.2">
      <c r="B206"/>
      <c r="C206"/>
      <c r="D206"/>
      <c r="E206"/>
    </row>
    <row r="207" spans="2:5" x14ac:dyDescent="0.2">
      <c r="B207"/>
      <c r="C207"/>
      <c r="D207"/>
      <c r="E207"/>
    </row>
    <row r="208" spans="2:5" x14ac:dyDescent="0.2">
      <c r="B208"/>
      <c r="C208"/>
      <c r="D208"/>
      <c r="E208"/>
    </row>
    <row r="209" spans="2:5" x14ac:dyDescent="0.2">
      <c r="B209"/>
      <c r="C209"/>
      <c r="D209"/>
      <c r="E209"/>
    </row>
    <row r="210" spans="2:5" x14ac:dyDescent="0.2">
      <c r="B210"/>
      <c r="C210"/>
      <c r="D210"/>
      <c r="E210"/>
    </row>
    <row r="211" spans="2:5" x14ac:dyDescent="0.2">
      <c r="B211"/>
      <c r="C211"/>
      <c r="D211"/>
      <c r="E211"/>
    </row>
    <row r="212" spans="2:5" x14ac:dyDescent="0.2">
      <c r="B212"/>
      <c r="C212"/>
      <c r="D212"/>
      <c r="E212"/>
    </row>
    <row r="213" spans="2:5" x14ac:dyDescent="0.2">
      <c r="B213"/>
      <c r="C213"/>
      <c r="D213"/>
      <c r="E213"/>
    </row>
    <row r="214" spans="2:5" x14ac:dyDescent="0.2">
      <c r="B214"/>
      <c r="C214"/>
      <c r="D214"/>
      <c r="E214"/>
    </row>
    <row r="215" spans="2:5" x14ac:dyDescent="0.2">
      <c r="B215"/>
      <c r="C215"/>
      <c r="D215"/>
      <c r="E215"/>
    </row>
    <row r="216" spans="2:5" x14ac:dyDescent="0.2">
      <c r="B216"/>
      <c r="C216"/>
      <c r="D216"/>
      <c r="E216"/>
    </row>
    <row r="217" spans="2:5" x14ac:dyDescent="0.2">
      <c r="B217"/>
      <c r="C217"/>
      <c r="D217"/>
      <c r="E217"/>
    </row>
    <row r="218" spans="2:5" x14ac:dyDescent="0.2">
      <c r="B218"/>
      <c r="C218"/>
      <c r="D218"/>
      <c r="E218"/>
    </row>
    <row r="219" spans="2:5" x14ac:dyDescent="0.2">
      <c r="B219"/>
      <c r="C219"/>
      <c r="D219"/>
      <c r="E219"/>
    </row>
    <row r="220" spans="2:5" x14ac:dyDescent="0.2">
      <c r="B220"/>
      <c r="C220"/>
      <c r="D220"/>
      <c r="E220"/>
    </row>
    <row r="221" spans="2:5" x14ac:dyDescent="0.2">
      <c r="B221"/>
      <c r="C221"/>
      <c r="D221"/>
      <c r="E221"/>
    </row>
    <row r="222" spans="2:5" x14ac:dyDescent="0.2">
      <c r="B222"/>
      <c r="C222"/>
      <c r="D222"/>
      <c r="E222"/>
    </row>
    <row r="223" spans="2:5" x14ac:dyDescent="0.2">
      <c r="B223"/>
      <c r="C223"/>
      <c r="D223"/>
      <c r="E223"/>
    </row>
    <row r="224" spans="2:5" x14ac:dyDescent="0.2">
      <c r="B224"/>
      <c r="C224"/>
      <c r="D224"/>
      <c r="E224"/>
    </row>
    <row r="225" spans="2:5" x14ac:dyDescent="0.2">
      <c r="B225"/>
      <c r="C225"/>
      <c r="D225"/>
      <c r="E225"/>
    </row>
    <row r="226" spans="2:5" x14ac:dyDescent="0.2">
      <c r="B226"/>
      <c r="C226"/>
      <c r="D226"/>
      <c r="E226"/>
    </row>
    <row r="227" spans="2:5" x14ac:dyDescent="0.2">
      <c r="B227"/>
      <c r="C227"/>
      <c r="D227"/>
      <c r="E227"/>
    </row>
    <row r="228" spans="2:5" x14ac:dyDescent="0.2">
      <c r="B228"/>
      <c r="C228"/>
      <c r="D228"/>
      <c r="E228"/>
    </row>
    <row r="229" spans="2:5" x14ac:dyDescent="0.2">
      <c r="B229"/>
      <c r="C229"/>
      <c r="D229"/>
      <c r="E229"/>
    </row>
    <row r="230" spans="2:5" x14ac:dyDescent="0.2">
      <c r="B230"/>
      <c r="C230"/>
      <c r="D230"/>
      <c r="E230"/>
    </row>
    <row r="231" spans="2:5" x14ac:dyDescent="0.2">
      <c r="B231"/>
      <c r="C231"/>
      <c r="D231"/>
      <c r="E231"/>
    </row>
    <row r="232" spans="2:5" x14ac:dyDescent="0.2">
      <c r="B232"/>
      <c r="C232"/>
      <c r="D232"/>
      <c r="E232"/>
    </row>
    <row r="233" spans="2:5" x14ac:dyDescent="0.2">
      <c r="B233"/>
      <c r="C233"/>
      <c r="D233"/>
      <c r="E233"/>
    </row>
    <row r="234" spans="2:5" x14ac:dyDescent="0.2">
      <c r="B234"/>
      <c r="C234"/>
      <c r="D234"/>
      <c r="E234"/>
    </row>
    <row r="235" spans="2:5" x14ac:dyDescent="0.2">
      <c r="B235"/>
      <c r="C235"/>
      <c r="D235"/>
      <c r="E235"/>
    </row>
    <row r="236" spans="2:5" x14ac:dyDescent="0.2">
      <c r="B236"/>
      <c r="C236"/>
      <c r="D236"/>
      <c r="E236"/>
    </row>
    <row r="237" spans="2:5" x14ac:dyDescent="0.2">
      <c r="B237"/>
      <c r="C237"/>
      <c r="D237"/>
      <c r="E237"/>
    </row>
    <row r="238" spans="2:5" x14ac:dyDescent="0.2">
      <c r="B238"/>
      <c r="C238"/>
      <c r="D238"/>
      <c r="E238"/>
    </row>
    <row r="239" spans="2:5" x14ac:dyDescent="0.2">
      <c r="B239"/>
      <c r="C239"/>
      <c r="D239"/>
      <c r="E239"/>
    </row>
    <row r="240" spans="2:5" x14ac:dyDescent="0.2">
      <c r="B240"/>
      <c r="C240"/>
      <c r="D240"/>
      <c r="E240"/>
    </row>
    <row r="241" spans="2:5" x14ac:dyDescent="0.2">
      <c r="B241"/>
      <c r="C241"/>
      <c r="D241"/>
      <c r="E241"/>
    </row>
    <row r="242" spans="2:5" x14ac:dyDescent="0.2">
      <c r="B242"/>
      <c r="C242"/>
      <c r="D242"/>
      <c r="E242"/>
    </row>
    <row r="243" spans="2:5" x14ac:dyDescent="0.2">
      <c r="B243"/>
      <c r="C243"/>
      <c r="D243"/>
      <c r="E243"/>
    </row>
    <row r="244" spans="2:5" x14ac:dyDescent="0.2">
      <c r="B244"/>
      <c r="C244"/>
      <c r="D244"/>
      <c r="E244"/>
    </row>
    <row r="245" spans="2:5" x14ac:dyDescent="0.2">
      <c r="B245"/>
      <c r="C245"/>
      <c r="D245"/>
      <c r="E245"/>
    </row>
    <row r="246" spans="2:5" x14ac:dyDescent="0.2">
      <c r="B246"/>
      <c r="C246"/>
      <c r="D246"/>
      <c r="E246"/>
    </row>
    <row r="247" spans="2:5" x14ac:dyDescent="0.2">
      <c r="B247"/>
      <c r="C247"/>
      <c r="D247"/>
      <c r="E247"/>
    </row>
    <row r="248" spans="2:5" x14ac:dyDescent="0.2">
      <c r="B248"/>
      <c r="C248"/>
      <c r="D248"/>
      <c r="E248"/>
    </row>
    <row r="249" spans="2:5" x14ac:dyDescent="0.2">
      <c r="B249"/>
      <c r="C249"/>
      <c r="D249"/>
      <c r="E249"/>
    </row>
    <row r="250" spans="2:5" x14ac:dyDescent="0.2">
      <c r="B250"/>
      <c r="C250"/>
      <c r="D250"/>
      <c r="E250"/>
    </row>
    <row r="251" spans="2:5" x14ac:dyDescent="0.2">
      <c r="B251"/>
      <c r="C251"/>
      <c r="D251"/>
      <c r="E251"/>
    </row>
    <row r="252" spans="2:5" x14ac:dyDescent="0.2">
      <c r="B252"/>
      <c r="C252"/>
      <c r="D252"/>
      <c r="E252"/>
    </row>
    <row r="253" spans="2:5" x14ac:dyDescent="0.2">
      <c r="B253"/>
      <c r="C253"/>
      <c r="D253"/>
      <c r="E253"/>
    </row>
    <row r="254" spans="2:5" x14ac:dyDescent="0.2">
      <c r="B254"/>
      <c r="C254"/>
      <c r="D254"/>
      <c r="E254"/>
    </row>
    <row r="255" spans="2:5" x14ac:dyDescent="0.2">
      <c r="B255"/>
      <c r="C255"/>
      <c r="D255"/>
      <c r="E255"/>
    </row>
    <row r="256" spans="2:5" x14ac:dyDescent="0.2">
      <c r="B256"/>
      <c r="C256"/>
      <c r="D256"/>
      <c r="E256"/>
    </row>
    <row r="257" spans="2:5" x14ac:dyDescent="0.2">
      <c r="B257"/>
      <c r="C257"/>
      <c r="D257"/>
      <c r="E257"/>
    </row>
    <row r="258" spans="2:5" x14ac:dyDescent="0.2">
      <c r="B258"/>
      <c r="C258"/>
      <c r="D258"/>
      <c r="E258"/>
    </row>
    <row r="259" spans="2:5" x14ac:dyDescent="0.2">
      <c r="B259"/>
      <c r="C259"/>
      <c r="D259"/>
      <c r="E259"/>
    </row>
    <row r="260" spans="2:5" x14ac:dyDescent="0.2">
      <c r="B260"/>
      <c r="C260"/>
      <c r="D260"/>
      <c r="E260"/>
    </row>
    <row r="261" spans="2:5" x14ac:dyDescent="0.2">
      <c r="B261"/>
      <c r="C261"/>
      <c r="D261"/>
      <c r="E261"/>
    </row>
    <row r="262" spans="2:5" x14ac:dyDescent="0.2">
      <c r="B262"/>
      <c r="C262"/>
      <c r="D262"/>
      <c r="E262"/>
    </row>
    <row r="263" spans="2:5" x14ac:dyDescent="0.2">
      <c r="B263"/>
      <c r="C263"/>
      <c r="D263"/>
      <c r="E263"/>
    </row>
    <row r="264" spans="2:5" x14ac:dyDescent="0.2">
      <c r="B264"/>
      <c r="C264"/>
      <c r="D264"/>
      <c r="E264"/>
    </row>
    <row r="265" spans="2:5" x14ac:dyDescent="0.2">
      <c r="B265"/>
      <c r="C265"/>
      <c r="D265"/>
      <c r="E265"/>
    </row>
    <row r="266" spans="2:5" x14ac:dyDescent="0.2">
      <c r="B266"/>
      <c r="C266"/>
      <c r="D266"/>
      <c r="E266"/>
    </row>
    <row r="267" spans="2:5" x14ac:dyDescent="0.2">
      <c r="B267"/>
      <c r="C267"/>
      <c r="D267"/>
      <c r="E267"/>
    </row>
    <row r="268" spans="2:5" x14ac:dyDescent="0.2">
      <c r="B268"/>
      <c r="C268"/>
      <c r="D268"/>
      <c r="E268"/>
    </row>
    <row r="269" spans="2:5" x14ac:dyDescent="0.2">
      <c r="B269"/>
      <c r="C269"/>
      <c r="D269"/>
      <c r="E269"/>
    </row>
    <row r="270" spans="2:5" x14ac:dyDescent="0.2">
      <c r="B270"/>
      <c r="C270"/>
      <c r="D270"/>
      <c r="E270"/>
    </row>
    <row r="271" spans="2:5" x14ac:dyDescent="0.2">
      <c r="B271"/>
      <c r="C271"/>
      <c r="D271"/>
      <c r="E271"/>
    </row>
    <row r="272" spans="2:5" x14ac:dyDescent="0.2">
      <c r="B272"/>
      <c r="C272"/>
      <c r="D272"/>
      <c r="E272"/>
    </row>
    <row r="273" spans="2:5" x14ac:dyDescent="0.2">
      <c r="B273"/>
      <c r="C273"/>
      <c r="D273"/>
      <c r="E273"/>
    </row>
    <row r="274" spans="2:5" x14ac:dyDescent="0.2">
      <c r="B274"/>
      <c r="C274"/>
      <c r="D274"/>
      <c r="E274"/>
    </row>
    <row r="275" spans="2:5" x14ac:dyDescent="0.2">
      <c r="B275"/>
      <c r="C275"/>
      <c r="D275"/>
      <c r="E275"/>
    </row>
    <row r="276" spans="2:5" x14ac:dyDescent="0.2">
      <c r="B276"/>
      <c r="C276"/>
      <c r="D276"/>
      <c r="E276"/>
    </row>
    <row r="277" spans="2:5" x14ac:dyDescent="0.2">
      <c r="B277"/>
      <c r="C277"/>
      <c r="D277"/>
      <c r="E277"/>
    </row>
    <row r="278" spans="2:5" x14ac:dyDescent="0.2">
      <c r="B278"/>
      <c r="C278"/>
      <c r="D278"/>
      <c r="E278"/>
    </row>
    <row r="279" spans="2:5" x14ac:dyDescent="0.2">
      <c r="B279"/>
      <c r="C279"/>
      <c r="D279"/>
      <c r="E279"/>
    </row>
    <row r="280" spans="2:5" x14ac:dyDescent="0.2">
      <c r="B280"/>
      <c r="C280"/>
      <c r="D280"/>
      <c r="E280"/>
    </row>
    <row r="281" spans="2:5" x14ac:dyDescent="0.2">
      <c r="B281"/>
      <c r="C281"/>
      <c r="D281"/>
      <c r="E281"/>
    </row>
    <row r="282" spans="2:5" x14ac:dyDescent="0.2">
      <c r="B282"/>
      <c r="C282"/>
      <c r="D282"/>
      <c r="E282"/>
    </row>
    <row r="283" spans="2:5" x14ac:dyDescent="0.2">
      <c r="B283"/>
      <c r="C283"/>
      <c r="D283"/>
      <c r="E283"/>
    </row>
    <row r="284" spans="2:5" x14ac:dyDescent="0.2">
      <c r="B284"/>
      <c r="C284"/>
      <c r="D284"/>
      <c r="E284"/>
    </row>
    <row r="285" spans="2:5" x14ac:dyDescent="0.2">
      <c r="B285"/>
      <c r="C285"/>
      <c r="D285"/>
      <c r="E285"/>
    </row>
    <row r="286" spans="2:5" x14ac:dyDescent="0.2">
      <c r="B286"/>
      <c r="C286"/>
      <c r="D286"/>
      <c r="E286"/>
    </row>
    <row r="287" spans="2:5" x14ac:dyDescent="0.2">
      <c r="B287"/>
      <c r="C287"/>
      <c r="D287"/>
      <c r="E287"/>
    </row>
    <row r="288" spans="2:5" x14ac:dyDescent="0.2">
      <c r="B288"/>
      <c r="C288"/>
      <c r="D288"/>
      <c r="E288"/>
    </row>
    <row r="289" spans="2:5" x14ac:dyDescent="0.2">
      <c r="B289"/>
      <c r="C289"/>
      <c r="D289"/>
      <c r="E289"/>
    </row>
    <row r="290" spans="2:5" x14ac:dyDescent="0.2">
      <c r="B290"/>
      <c r="C290"/>
      <c r="D290"/>
      <c r="E290"/>
    </row>
    <row r="291" spans="2:5" x14ac:dyDescent="0.2">
      <c r="B291"/>
      <c r="C291"/>
      <c r="D291"/>
      <c r="E291"/>
    </row>
    <row r="292" spans="2:5" x14ac:dyDescent="0.2">
      <c r="B292"/>
      <c r="C292"/>
      <c r="D292"/>
      <c r="E292"/>
    </row>
    <row r="293" spans="2:5" x14ac:dyDescent="0.2">
      <c r="B293"/>
      <c r="C293"/>
      <c r="D293"/>
      <c r="E293"/>
    </row>
    <row r="294" spans="2:5" x14ac:dyDescent="0.2">
      <c r="B294"/>
      <c r="C294"/>
      <c r="D294"/>
      <c r="E294"/>
    </row>
    <row r="295" spans="2:5" x14ac:dyDescent="0.2">
      <c r="B295"/>
      <c r="C295"/>
      <c r="D295"/>
      <c r="E295"/>
    </row>
    <row r="296" spans="2:5" x14ac:dyDescent="0.2">
      <c r="B296"/>
      <c r="C296"/>
      <c r="D296"/>
      <c r="E296"/>
    </row>
    <row r="297" spans="2:5" x14ac:dyDescent="0.2">
      <c r="B297"/>
      <c r="C297"/>
      <c r="D297"/>
      <c r="E297"/>
    </row>
    <row r="298" spans="2:5" x14ac:dyDescent="0.2">
      <c r="B298"/>
      <c r="C298"/>
      <c r="D298"/>
      <c r="E298"/>
    </row>
    <row r="299" spans="2:5" x14ac:dyDescent="0.2">
      <c r="B299"/>
      <c r="C299"/>
      <c r="D299"/>
      <c r="E299"/>
    </row>
    <row r="300" spans="2:5" x14ac:dyDescent="0.2">
      <c r="B300"/>
      <c r="C300"/>
      <c r="D300"/>
      <c r="E300"/>
    </row>
    <row r="301" spans="2:5" x14ac:dyDescent="0.2">
      <c r="B301"/>
      <c r="C301"/>
      <c r="D301"/>
      <c r="E301"/>
    </row>
    <row r="302" spans="2:5" x14ac:dyDescent="0.2">
      <c r="B302"/>
      <c r="C302"/>
      <c r="D302"/>
      <c r="E302"/>
    </row>
    <row r="303" spans="2:5" x14ac:dyDescent="0.2">
      <c r="B303"/>
      <c r="C303"/>
      <c r="D303"/>
      <c r="E303"/>
    </row>
    <row r="304" spans="2:5" x14ac:dyDescent="0.2">
      <c r="B304"/>
      <c r="C304"/>
      <c r="D304"/>
      <c r="E304"/>
    </row>
    <row r="305" spans="2:5" x14ac:dyDescent="0.2">
      <c r="B305"/>
      <c r="C305"/>
      <c r="D305"/>
      <c r="E305"/>
    </row>
    <row r="306" spans="2:5" x14ac:dyDescent="0.2">
      <c r="B306"/>
      <c r="C306"/>
      <c r="D306"/>
      <c r="E306"/>
    </row>
    <row r="307" spans="2:5" x14ac:dyDescent="0.2">
      <c r="B307"/>
      <c r="C307"/>
      <c r="D307"/>
      <c r="E307"/>
    </row>
    <row r="308" spans="2:5" x14ac:dyDescent="0.2">
      <c r="B308"/>
      <c r="C308"/>
      <c r="D308"/>
      <c r="E308"/>
    </row>
    <row r="309" spans="2:5" x14ac:dyDescent="0.2">
      <c r="B309"/>
      <c r="C309"/>
      <c r="D309"/>
      <c r="E309"/>
    </row>
    <row r="310" spans="2:5" x14ac:dyDescent="0.2">
      <c r="B310"/>
      <c r="C310"/>
      <c r="D310"/>
      <c r="E310"/>
    </row>
    <row r="311" spans="2:5" x14ac:dyDescent="0.2">
      <c r="B311"/>
      <c r="C311"/>
      <c r="D311"/>
      <c r="E311"/>
    </row>
    <row r="312" spans="2:5" x14ac:dyDescent="0.2">
      <c r="B312"/>
      <c r="C312"/>
      <c r="D312"/>
      <c r="E312"/>
    </row>
    <row r="313" spans="2:5" x14ac:dyDescent="0.2">
      <c r="B313"/>
      <c r="C313"/>
      <c r="D313"/>
      <c r="E313"/>
    </row>
    <row r="314" spans="2:5" x14ac:dyDescent="0.2">
      <c r="B314"/>
      <c r="C314"/>
      <c r="D314"/>
      <c r="E314"/>
    </row>
    <row r="315" spans="2:5" x14ac:dyDescent="0.2">
      <c r="B315"/>
      <c r="C315"/>
      <c r="D315"/>
      <c r="E315"/>
    </row>
    <row r="316" spans="2:5" x14ac:dyDescent="0.2">
      <c r="B316"/>
      <c r="C316"/>
      <c r="D316"/>
      <c r="E316"/>
    </row>
    <row r="317" spans="2:5" x14ac:dyDescent="0.2">
      <c r="B317"/>
      <c r="C317"/>
      <c r="D317"/>
      <c r="E317"/>
    </row>
    <row r="318" spans="2:5" x14ac:dyDescent="0.2">
      <c r="B318"/>
      <c r="C318"/>
      <c r="D318"/>
      <c r="E318"/>
    </row>
  </sheetData>
  <sheetProtection algorithmName="SHA-512" hashValue="CcKty8l0RDEQLrKD8AOAV5dmoMvHyMcMESxPR9nPUHsxrZ0u32/AuEBVQHFerC5fxMyV0iF6Lne14CYOzkr4AA==" saltValue="TCE9KoPEui+kxV1YriVtIA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E129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25.855468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26.25" thickBot="1" x14ac:dyDescent="0.3">
      <c r="B1" s="106" t="s">
        <v>119</v>
      </c>
      <c r="C1" s="44" t="s">
        <v>128</v>
      </c>
      <c r="E1" s="105">
        <f>SUM(E2:E1000)</f>
        <v>0</v>
      </c>
    </row>
    <row r="2" spans="2:5" ht="14.25" customHeight="1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</row>
    <row r="3" spans="2:5" ht="14.25" customHeight="1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4.25" customHeight="1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4.25" customHeight="1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4.25" customHeight="1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5" ht="14.25" customHeight="1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5" ht="14.25" customHeight="1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5" ht="14.25" customHeight="1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5" ht="14.25" customHeight="1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5" ht="14.25" customHeight="1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5" ht="14.25" customHeight="1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5" ht="14.25" customHeight="1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5" ht="14.25" customHeight="1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5" ht="14.25" customHeight="1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5" ht="14.25" customHeight="1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4.25" customHeight="1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4.25" customHeight="1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4.25" customHeight="1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4.25" customHeight="1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4.25" customHeight="1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4.25" customHeight="1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4.25" customHeight="1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4.25" customHeight="1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4.25" customHeight="1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4.25" customHeight="1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4.25" customHeight="1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4.25" customHeight="1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4.25" customHeight="1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4.25" customHeight="1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4.25" customHeight="1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4.25" customHeight="1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4.25" customHeight="1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4.25" customHeight="1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4.25" customHeight="1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4.25" customHeight="1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4.25" customHeight="1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4.25" customHeight="1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4.25" customHeight="1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4.25" customHeight="1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</sheetData>
  <sheetProtection algorithmName="SHA-512" hashValue="TQn1C/AALRsdf4qTts0jOHbTTVVclrVuW2QhP+cAWhN2vwl4idhoYqihRxgKAVolEbM91KXhP31bRuJD37F7rg==" saltValue="40IZ9Nxjg1R7H+/aDlR36A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E129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25.855468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22" t="s">
        <v>123</v>
      </c>
      <c r="E1" s="105">
        <f>SUM(E2:E1000)</f>
        <v>0</v>
      </c>
    </row>
    <row r="2" spans="2:5" ht="13.5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</row>
    <row r="3" spans="2:5" ht="13.5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3.5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3.5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3.5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5" ht="13.5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5" ht="13.5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5" ht="13.5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5" ht="13.5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5" ht="13.5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5" ht="13.5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5" ht="13.5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5" ht="13.5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5" ht="13.5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5" ht="13.5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3.5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3.5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3.5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3.5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3.5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3.5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3.5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3.5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3.5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3.5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3.5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3.5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3.5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3.5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3.5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3.5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3.5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3.5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3.5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3.5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3.5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3.5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3.5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3.5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</sheetData>
  <sheetProtection algorithmName="SHA-512" hashValue="LgyatXyDhIy3RGAZz03iOWY7EiTQ3k5rvveSHHAaT+MOG/kPoTqd+afyTlhavZyN6ibFvg+QQU6nzhYcCoPEFA==" saltValue="AgkD6mMh59HwbJaDyBUp2A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E129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25.855468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73" t="s">
        <v>136</v>
      </c>
      <c r="E1" s="105">
        <f>SUM(E2:E1000)</f>
        <v>0</v>
      </c>
    </row>
    <row r="2" spans="2:5" ht="13.5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</row>
    <row r="3" spans="2:5" ht="13.5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3.5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3.5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3.5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5" ht="13.5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5" ht="13.5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5" ht="13.5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5" ht="13.5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5" ht="13.5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5" ht="13.5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5" ht="13.5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5" ht="13.5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5" ht="13.5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5" ht="13.5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3.5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3.5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3.5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3.5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3.5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3.5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3.5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3.5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3.5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3.5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3.5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3.5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3.5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3.5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3.5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3.5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3.5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3.5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3.5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3.5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3.5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3.5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3.5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3.5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</sheetData>
  <sheetProtection algorithmName="SHA-512" hashValue="y5xOkHYbIFV2+Akd48Hfq0cFdLDnYIvoHPnaB75YIz2RBRGJ1EUsfe72eq2tgxXD0pMsXarFFN46QisRD1olwQ==" saltValue="0uD4OiIIIrtM/Q/1FKXkrA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E129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25.855468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73" t="s">
        <v>56</v>
      </c>
      <c r="E1" s="105">
        <f>SUM(E2:E1000)</f>
        <v>0</v>
      </c>
    </row>
    <row r="2" spans="2:5" ht="14.25" customHeight="1" thickBot="1" x14ac:dyDescent="0.25">
      <c r="B2" s="44" t="str">
        <f>IFERROR(VLOOKUP($C$1,BD!L1:Y2073,1,FALSE),"")</f>
        <v/>
      </c>
      <c r="C2" s="44" t="str">
        <f>IFERROR(VLOOKUP(B2,BD!L2:Y2073,3,FALSE),"")</f>
        <v/>
      </c>
      <c r="D2" s="44" t="str">
        <f>IFERROR(VLOOKUP(B2,BD!L2:Y2073,2,FALSE),"")</f>
        <v/>
      </c>
      <c r="E2" s="93" t="str">
        <f>IFERROR(VLOOKUP(B2,BD!L2:Y2073,4,FALSE),"")</f>
        <v/>
      </c>
    </row>
    <row r="3" spans="2:5" ht="14.25" customHeight="1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4.25" customHeight="1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4.25" customHeight="1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4.25" customHeight="1" thickBot="1" x14ac:dyDescent="0.25">
      <c r="B6" s="44" t="str">
        <f>IFERROR(VLOOKUP($C$1,BD!L2:Y2077,1,FALSE),"")</f>
        <v/>
      </c>
      <c r="C6" s="44" t="str">
        <f>IFERROR(VLOOKUP(B6,BD!L3:Y2077,3,FALSE),"")</f>
        <v/>
      </c>
      <c r="D6" s="44" t="str">
        <f>IFERROR(VLOOKUP(B6,BD!L3:Y2077,2,FALSE),"")</f>
        <v/>
      </c>
      <c r="E6" s="93" t="str">
        <f>IFERROR(VLOOKUP(B6,BD!L3:Y2077,4,FALSE),"")</f>
        <v/>
      </c>
    </row>
    <row r="7" spans="2:5" ht="14.25" customHeight="1" thickBot="1" x14ac:dyDescent="0.25">
      <c r="B7" s="44" t="str">
        <f>IFERROR(VLOOKUP($C$1,BD!L3:Y2078,1,FALSE),"")</f>
        <v/>
      </c>
      <c r="C7" s="44" t="str">
        <f>IFERROR(VLOOKUP(B7,BD!L4:Y2078,3,FALSE),"")</f>
        <v/>
      </c>
      <c r="D7" s="44" t="str">
        <f>IFERROR(VLOOKUP(B7,BD!L4:Y2078,2,FALSE),"")</f>
        <v/>
      </c>
      <c r="E7" s="93" t="str">
        <f>IFERROR(VLOOKUP(B7,BD!L4:Y2078,4,FALSE),"")</f>
        <v/>
      </c>
    </row>
    <row r="8" spans="2:5" ht="14.25" customHeight="1" thickBot="1" x14ac:dyDescent="0.25">
      <c r="B8" s="44" t="str">
        <f>IFERROR(VLOOKUP($C$1,BD!L4:Y2079,1,FALSE),"")</f>
        <v/>
      </c>
      <c r="C8" s="44" t="str">
        <f>IFERROR(VLOOKUP(B8,BD!L5:Y2079,3,FALSE),"")</f>
        <v/>
      </c>
      <c r="D8" s="44" t="str">
        <f>IFERROR(VLOOKUP(B8,BD!L5:Y2079,2,FALSE),"")</f>
        <v/>
      </c>
      <c r="E8" s="93" t="str">
        <f>IFERROR(VLOOKUP(B8,BD!L5:Y2079,4,FALSE),"")</f>
        <v/>
      </c>
    </row>
    <row r="9" spans="2:5" ht="14.25" customHeight="1" thickBot="1" x14ac:dyDescent="0.25">
      <c r="B9" s="44" t="str">
        <f>IFERROR(VLOOKUP($C$1,BD!L5:Y2080,1,FALSE),"")</f>
        <v/>
      </c>
      <c r="C9" s="44" t="str">
        <f>IFERROR(VLOOKUP(B9,BD!L6:Y2080,3,FALSE),"")</f>
        <v/>
      </c>
      <c r="D9" s="44" t="str">
        <f>IFERROR(VLOOKUP(B9,BD!L6:Y2080,2,FALSE),"")</f>
        <v/>
      </c>
      <c r="E9" s="93" t="str">
        <f>IFERROR(VLOOKUP(B9,BD!L6:Y2080,4,FALSE),"")</f>
        <v/>
      </c>
    </row>
    <row r="10" spans="2:5" ht="14.25" customHeight="1" thickBot="1" x14ac:dyDescent="0.25">
      <c r="B10" s="44" t="str">
        <f>IFERROR(VLOOKUP($C$1,BD!L6:Y2081,1,FALSE),"")</f>
        <v/>
      </c>
      <c r="C10" s="44" t="str">
        <f>IFERROR(VLOOKUP(B10,BD!L7:Y2081,3,FALSE),"")</f>
        <v/>
      </c>
      <c r="D10" s="44" t="str">
        <f>IFERROR(VLOOKUP(B10,BD!L7:Y2081,2,FALSE),"")</f>
        <v/>
      </c>
      <c r="E10" s="93" t="str">
        <f>IFERROR(VLOOKUP(B10,BD!L7:Y2081,4,FALSE),"")</f>
        <v/>
      </c>
    </row>
    <row r="11" spans="2:5" ht="14.25" customHeight="1" thickBot="1" x14ac:dyDescent="0.25">
      <c r="B11" s="44" t="str">
        <f>IFERROR(VLOOKUP($C$1,BD!L7:Y2082,1,FALSE),"")</f>
        <v/>
      </c>
      <c r="C11" s="44" t="str">
        <f>IFERROR(VLOOKUP(B11,BD!L8:Y2082,3,FALSE),"")</f>
        <v/>
      </c>
      <c r="D11" s="44" t="str">
        <f>IFERROR(VLOOKUP(B11,BD!L8:Y2082,2,FALSE),"")</f>
        <v/>
      </c>
      <c r="E11" s="93" t="str">
        <f>IFERROR(VLOOKUP(B11,BD!L8:Y2082,4,FALSE),"")</f>
        <v/>
      </c>
    </row>
    <row r="12" spans="2:5" ht="14.25" customHeight="1" thickBot="1" x14ac:dyDescent="0.25">
      <c r="B12" s="44" t="str">
        <f>IFERROR(VLOOKUP($C$1,BD!L8:Y2083,1,FALSE),"")</f>
        <v/>
      </c>
      <c r="C12" s="44" t="str">
        <f>IFERROR(VLOOKUP(B12,BD!L9:Y2083,3,FALSE),"")</f>
        <v/>
      </c>
      <c r="D12" s="44" t="str">
        <f>IFERROR(VLOOKUP(B12,BD!L9:Y2083,2,FALSE),"")</f>
        <v/>
      </c>
      <c r="E12" s="93" t="str">
        <f>IFERROR(VLOOKUP(B12,BD!L9:Y2083,4,FALSE),"")</f>
        <v/>
      </c>
    </row>
    <row r="13" spans="2:5" ht="14.25" customHeight="1" thickBot="1" x14ac:dyDescent="0.25">
      <c r="B13" s="44" t="str">
        <f>IFERROR(VLOOKUP($C$1,BD!L9:Y2084,1,FALSE),"")</f>
        <v/>
      </c>
      <c r="C13" s="44" t="str">
        <f>IFERROR(VLOOKUP(B13,BD!L10:Y2084,3,FALSE),"")</f>
        <v/>
      </c>
      <c r="D13" s="44" t="str">
        <f>IFERROR(VLOOKUP(B13,BD!L10:Y2084,2,FALSE),"")</f>
        <v/>
      </c>
      <c r="E13" s="93" t="str">
        <f>IFERROR(VLOOKUP(B13,BD!L10:Y2084,4,FALSE),"")</f>
        <v/>
      </c>
    </row>
    <row r="14" spans="2:5" ht="14.25" customHeight="1" thickBot="1" x14ac:dyDescent="0.25">
      <c r="B14" s="44" t="str">
        <f>IFERROR(VLOOKUP($C$1,BD!L10:Y2085,1,FALSE),"")</f>
        <v/>
      </c>
      <c r="C14" s="44" t="str">
        <f>IFERROR(VLOOKUP(B14,BD!L11:Y2085,3,FALSE),"")</f>
        <v/>
      </c>
      <c r="D14" s="44" t="str">
        <f>IFERROR(VLOOKUP(B14,BD!L11:Y2085,2,FALSE),"")</f>
        <v/>
      </c>
      <c r="E14" s="93" t="str">
        <f>IFERROR(VLOOKUP(B14,BD!L11:Y2085,4,FALSE),"")</f>
        <v/>
      </c>
    </row>
    <row r="15" spans="2:5" ht="14.25" customHeight="1" thickBot="1" x14ac:dyDescent="0.25">
      <c r="B15" s="44" t="str">
        <f>IFERROR(VLOOKUP($C$1,BD!L11:Y2086,1,FALSE),"")</f>
        <v/>
      </c>
      <c r="C15" s="44" t="str">
        <f>IFERROR(VLOOKUP(B15,BD!L12:Y2086,3,FALSE),"")</f>
        <v/>
      </c>
      <c r="D15" s="44" t="str">
        <f>IFERROR(VLOOKUP(B15,BD!L12:Y2086,2,FALSE),"")</f>
        <v/>
      </c>
      <c r="E15" s="93" t="str">
        <f>IFERROR(VLOOKUP(B15,BD!L12:Y2086,4,FALSE),"")</f>
        <v/>
      </c>
    </row>
    <row r="16" spans="2:5" ht="14.25" customHeight="1" thickBot="1" x14ac:dyDescent="0.25">
      <c r="B16" s="44" t="str">
        <f>IFERROR(VLOOKUP($C$1,BD!L12:Y2087,1,FALSE),"")</f>
        <v/>
      </c>
      <c r="C16" s="44" t="str">
        <f>IFERROR(VLOOKUP(B16,BD!L13:Y2087,3,FALSE),"")</f>
        <v/>
      </c>
      <c r="D16" s="44" t="str">
        <f>IFERROR(VLOOKUP(B16,BD!L13:Y2087,2,FALSE),"")</f>
        <v/>
      </c>
      <c r="E16" s="93" t="str">
        <f>IFERROR(VLOOKUP(B16,BD!L13:Y2087,4,FALSE),"")</f>
        <v/>
      </c>
    </row>
    <row r="17" spans="2:5" ht="14.25" customHeight="1" thickBot="1" x14ac:dyDescent="0.25">
      <c r="B17" s="44" t="str">
        <f>IFERROR(VLOOKUP($C$1,BD!L13:Y2088,1,FALSE),"")</f>
        <v/>
      </c>
      <c r="C17" s="44" t="str">
        <f>IFERROR(VLOOKUP(B17,BD!L14:Y2088,3,FALSE),"")</f>
        <v/>
      </c>
      <c r="D17" s="44" t="str">
        <f>IFERROR(VLOOKUP(B17,BD!L14:Y2088,2,FALSE),"")</f>
        <v/>
      </c>
      <c r="E17" s="93" t="str">
        <f>IFERROR(VLOOKUP(B17,BD!L14:Y2088,4,FALSE),"")</f>
        <v/>
      </c>
    </row>
    <row r="18" spans="2:5" ht="14.25" customHeight="1" thickBot="1" x14ac:dyDescent="0.25">
      <c r="B18" s="44" t="str">
        <f>IFERROR(VLOOKUP($C$1,BD!L14:Y2089,1,FALSE),"")</f>
        <v/>
      </c>
      <c r="C18" s="44" t="str">
        <f>IFERROR(VLOOKUP(B18,BD!L15:Y2089,3,FALSE),"")</f>
        <v/>
      </c>
      <c r="D18" s="44" t="str">
        <f>IFERROR(VLOOKUP(B18,BD!L15:Y2089,2,FALSE),"")</f>
        <v/>
      </c>
      <c r="E18" s="93" t="str">
        <f>IFERROR(VLOOKUP(B18,BD!L15:Y2089,4,FALSE),"")</f>
        <v/>
      </c>
    </row>
    <row r="19" spans="2:5" ht="14.25" customHeight="1" thickBot="1" x14ac:dyDescent="0.25">
      <c r="B19" s="44" t="str">
        <f>IFERROR(VLOOKUP($C$1,BD!L15:Y2090,1,FALSE),"")</f>
        <v/>
      </c>
      <c r="C19" s="44" t="str">
        <f>IFERROR(VLOOKUP(B19,BD!L16:Y2090,3,FALSE),"")</f>
        <v/>
      </c>
      <c r="D19" s="44" t="str">
        <f>IFERROR(VLOOKUP(B19,BD!L16:Y2090,2,FALSE),"")</f>
        <v/>
      </c>
      <c r="E19" s="93" t="str">
        <f>IFERROR(VLOOKUP(B19,BD!L16:Y2090,4,FALSE),"")</f>
        <v/>
      </c>
    </row>
    <row r="20" spans="2:5" ht="14.25" customHeight="1" thickBot="1" x14ac:dyDescent="0.25">
      <c r="B20" s="44" t="str">
        <f>IFERROR(VLOOKUP($C$1,BD!L16:Y2091,1,FALSE),"")</f>
        <v/>
      </c>
      <c r="C20" s="44" t="str">
        <f>IFERROR(VLOOKUP(B20,BD!L17:Y2091,3,FALSE),"")</f>
        <v/>
      </c>
      <c r="D20" s="44" t="str">
        <f>IFERROR(VLOOKUP(B20,BD!L17:Y2091,2,FALSE),"")</f>
        <v/>
      </c>
      <c r="E20" s="93" t="str">
        <f>IFERROR(VLOOKUP(B20,BD!L17:Y2091,4,FALSE),"")</f>
        <v/>
      </c>
    </row>
    <row r="21" spans="2:5" ht="14.25" customHeight="1" thickBot="1" x14ac:dyDescent="0.25">
      <c r="B21" s="44" t="str">
        <f>IFERROR(VLOOKUP($C$1,BD!L17:Y2092,1,FALSE),"")</f>
        <v/>
      </c>
      <c r="C21" s="44" t="str">
        <f>IFERROR(VLOOKUP(B21,BD!L18:Y2092,3,FALSE),"")</f>
        <v/>
      </c>
      <c r="D21" s="44" t="str">
        <f>IFERROR(VLOOKUP(B21,BD!L18:Y2092,2,FALSE),"")</f>
        <v/>
      </c>
      <c r="E21" s="93" t="str">
        <f>IFERROR(VLOOKUP(B21,BD!L18:Y2092,4,FALSE),"")</f>
        <v/>
      </c>
    </row>
    <row r="22" spans="2:5" ht="14.25" customHeight="1" thickBot="1" x14ac:dyDescent="0.25">
      <c r="B22" s="44" t="str">
        <f>IFERROR(VLOOKUP($C$1,BD!L18:Y2093,1,FALSE),"")</f>
        <v/>
      </c>
      <c r="C22" s="44" t="str">
        <f>IFERROR(VLOOKUP(B22,BD!L19:Y2093,3,FALSE),"")</f>
        <v/>
      </c>
      <c r="D22" s="44" t="str">
        <f>IFERROR(VLOOKUP(B22,BD!L19:Y2093,2,FALSE),"")</f>
        <v/>
      </c>
      <c r="E22" s="93" t="str">
        <f>IFERROR(VLOOKUP(B22,BD!L19:Y2093,4,FALSE),"")</f>
        <v/>
      </c>
    </row>
    <row r="23" spans="2:5" ht="14.25" customHeight="1" thickBot="1" x14ac:dyDescent="0.25">
      <c r="B23" s="44" t="str">
        <f>IFERROR(VLOOKUP($C$1,BD!L19:Y2094,1,FALSE),"")</f>
        <v/>
      </c>
      <c r="C23" s="44" t="str">
        <f>IFERROR(VLOOKUP(B23,BD!L20:Y2094,3,FALSE),"")</f>
        <v/>
      </c>
      <c r="D23" s="44" t="str">
        <f>IFERROR(VLOOKUP(B23,BD!L20:Y2094,2,FALSE),"")</f>
        <v/>
      </c>
      <c r="E23" s="93" t="str">
        <f>IFERROR(VLOOKUP(B23,BD!L20:Y2094,4,FALSE),"")</f>
        <v/>
      </c>
    </row>
    <row r="24" spans="2:5" ht="14.25" customHeight="1" thickBot="1" x14ac:dyDescent="0.25">
      <c r="B24" s="44" t="str">
        <f>IFERROR(VLOOKUP($C$1,BD!L20:Y2095,1,FALSE),"")</f>
        <v/>
      </c>
      <c r="C24" s="44" t="str">
        <f>IFERROR(VLOOKUP(B24,BD!L21:Y2095,3,FALSE),"")</f>
        <v/>
      </c>
      <c r="D24" s="44" t="str">
        <f>IFERROR(VLOOKUP(B24,BD!L21:Y2095,2,FALSE),"")</f>
        <v/>
      </c>
      <c r="E24" s="93" t="str">
        <f>IFERROR(VLOOKUP(B24,BD!L21:Y2095,4,FALSE),"")</f>
        <v/>
      </c>
    </row>
    <row r="25" spans="2:5" ht="14.25" customHeight="1" thickBot="1" x14ac:dyDescent="0.25">
      <c r="B25" s="44" t="str">
        <f>IFERROR(VLOOKUP($C$1,BD!L21:Y2096,1,FALSE),"")</f>
        <v/>
      </c>
      <c r="C25" s="44" t="str">
        <f>IFERROR(VLOOKUP(B25,BD!L22:Y2096,3,FALSE),"")</f>
        <v/>
      </c>
      <c r="D25" s="44" t="str">
        <f>IFERROR(VLOOKUP(B25,BD!L22:Y2096,2,FALSE),"")</f>
        <v/>
      </c>
      <c r="E25" s="93" t="str">
        <f>IFERROR(VLOOKUP(B25,BD!L22:Y2096,4,FALSE),"")</f>
        <v/>
      </c>
    </row>
    <row r="26" spans="2:5" ht="14.25" customHeight="1" thickBot="1" x14ac:dyDescent="0.25">
      <c r="B26" s="44" t="str">
        <f>IFERROR(VLOOKUP($C$1,BD!L22:Y2097,1,FALSE),"")</f>
        <v/>
      </c>
      <c r="C26" s="44" t="str">
        <f>IFERROR(VLOOKUP(B26,BD!L23:Y2097,3,FALSE),"")</f>
        <v/>
      </c>
      <c r="D26" s="44" t="str">
        <f>IFERROR(VLOOKUP(B26,BD!L23:Y2097,2,FALSE),"")</f>
        <v/>
      </c>
      <c r="E26" s="93" t="str">
        <f>IFERROR(VLOOKUP(B26,BD!L23:Y2097,4,FALSE),"")</f>
        <v/>
      </c>
    </row>
    <row r="27" spans="2:5" ht="14.25" customHeight="1" thickBot="1" x14ac:dyDescent="0.25">
      <c r="B27" s="44" t="str">
        <f>IFERROR(VLOOKUP($C$1,BD!L23:Y2098,1,FALSE),"")</f>
        <v/>
      </c>
      <c r="C27" s="44" t="str">
        <f>IFERROR(VLOOKUP(B27,BD!L24:Y2098,3,FALSE),"")</f>
        <v/>
      </c>
      <c r="D27" s="44" t="str">
        <f>IFERROR(VLOOKUP(B27,BD!L24:Y2098,2,FALSE),"")</f>
        <v/>
      </c>
      <c r="E27" s="93" t="str">
        <f>IFERROR(VLOOKUP(B27,BD!L24:Y2098,4,FALSE),"")</f>
        <v/>
      </c>
    </row>
    <row r="28" spans="2:5" ht="14.25" customHeight="1" thickBot="1" x14ac:dyDescent="0.25">
      <c r="B28" s="44" t="str">
        <f>IFERROR(VLOOKUP($C$1,BD!L24:Y2099,1,FALSE),"")</f>
        <v/>
      </c>
      <c r="C28" s="44" t="str">
        <f>IFERROR(VLOOKUP(B28,BD!L25:Y2099,3,FALSE),"")</f>
        <v/>
      </c>
      <c r="D28" s="44" t="str">
        <f>IFERROR(VLOOKUP(B28,BD!L25:Y2099,2,FALSE),"")</f>
        <v/>
      </c>
      <c r="E28" s="93" t="str">
        <f>IFERROR(VLOOKUP(B28,BD!L25:Y2099,4,FALSE),"")</f>
        <v/>
      </c>
    </row>
    <row r="29" spans="2:5" ht="14.25" customHeight="1" thickBot="1" x14ac:dyDescent="0.25">
      <c r="B29" s="44" t="str">
        <f>IFERROR(VLOOKUP($C$1,BD!L25:Y2100,1,FALSE),"")</f>
        <v/>
      </c>
      <c r="C29" s="44" t="str">
        <f>IFERROR(VLOOKUP(B29,BD!L26:Y2100,3,FALSE),"")</f>
        <v/>
      </c>
      <c r="D29" s="44" t="str">
        <f>IFERROR(VLOOKUP(B29,BD!L26:Y2100,2,FALSE),"")</f>
        <v/>
      </c>
      <c r="E29" s="93" t="str">
        <f>IFERROR(VLOOKUP(B29,BD!L26:Y2100,4,FALSE),"")</f>
        <v/>
      </c>
    </row>
    <row r="30" spans="2:5" ht="14.25" customHeight="1" thickBot="1" x14ac:dyDescent="0.25">
      <c r="B30" s="44" t="str">
        <f>IFERROR(VLOOKUP($C$1,BD!L26:Y2101,1,FALSE),"")</f>
        <v/>
      </c>
      <c r="C30" s="44" t="str">
        <f>IFERROR(VLOOKUP(B30,BD!L27:Y2101,3,FALSE),"")</f>
        <v/>
      </c>
      <c r="D30" s="44" t="str">
        <f>IFERROR(VLOOKUP(B30,BD!L27:Y2101,2,FALSE),"")</f>
        <v/>
      </c>
      <c r="E30" s="93" t="str">
        <f>IFERROR(VLOOKUP(B30,BD!L27:Y2101,4,FALSE),"")</f>
        <v/>
      </c>
    </row>
    <row r="31" spans="2:5" ht="14.25" customHeight="1" thickBot="1" x14ac:dyDescent="0.25">
      <c r="B31" s="44" t="str">
        <f>IFERROR(VLOOKUP($C$1,BD!L27:Y2102,1,FALSE),"")</f>
        <v/>
      </c>
      <c r="C31" s="44" t="str">
        <f>IFERROR(VLOOKUP(B31,BD!L28:Y2102,3,FALSE),"")</f>
        <v/>
      </c>
      <c r="D31" s="44" t="str">
        <f>IFERROR(VLOOKUP(B31,BD!L28:Y2102,2,FALSE),"")</f>
        <v/>
      </c>
      <c r="E31" s="93" t="str">
        <f>IFERROR(VLOOKUP(B31,BD!L28:Y2102,4,FALSE),"")</f>
        <v/>
      </c>
    </row>
    <row r="32" spans="2:5" ht="14.25" customHeight="1" thickBot="1" x14ac:dyDescent="0.25">
      <c r="B32" s="44" t="str">
        <f>IFERROR(VLOOKUP($C$1,BD!L28:Y2103,1,FALSE),"")</f>
        <v/>
      </c>
      <c r="C32" s="44" t="str">
        <f>IFERROR(VLOOKUP(B32,BD!L29:Y2103,3,FALSE),"")</f>
        <v/>
      </c>
      <c r="D32" s="44" t="str">
        <f>IFERROR(VLOOKUP(B32,BD!L29:Y2103,2,FALSE),"")</f>
        <v/>
      </c>
      <c r="E32" s="93" t="str">
        <f>IFERROR(VLOOKUP(B32,BD!L29:Y2103,4,FALSE),"")</f>
        <v/>
      </c>
    </row>
    <row r="33" spans="2:5" ht="14.25" customHeight="1" thickBot="1" x14ac:dyDescent="0.25">
      <c r="B33" s="44" t="str">
        <f>IFERROR(VLOOKUP($C$1,BD!L29:Y2104,1,FALSE),"")</f>
        <v/>
      </c>
      <c r="C33" s="44" t="str">
        <f>IFERROR(VLOOKUP(B33,BD!L30:Y2104,3,FALSE),"")</f>
        <v/>
      </c>
      <c r="D33" s="44" t="str">
        <f>IFERROR(VLOOKUP(B33,BD!L30:Y2104,2,FALSE),"")</f>
        <v/>
      </c>
      <c r="E33" s="93" t="str">
        <f>IFERROR(VLOOKUP(B33,BD!L30:Y2104,4,FALSE),"")</f>
        <v/>
      </c>
    </row>
    <row r="34" spans="2:5" ht="14.25" customHeight="1" thickBot="1" x14ac:dyDescent="0.25">
      <c r="B34" s="44" t="str">
        <f>IFERROR(VLOOKUP($C$1,BD!L30:Y2105,1,FALSE),"")</f>
        <v/>
      </c>
      <c r="C34" s="44" t="str">
        <f>IFERROR(VLOOKUP(B34,BD!L31:Y2105,3,FALSE),"")</f>
        <v/>
      </c>
      <c r="D34" s="44" t="str">
        <f>IFERROR(VLOOKUP(B34,BD!L31:Y2105,2,FALSE),"")</f>
        <v/>
      </c>
      <c r="E34" s="93" t="str">
        <f>IFERROR(VLOOKUP(B34,BD!L31:Y2105,4,FALSE),"")</f>
        <v/>
      </c>
    </row>
    <row r="35" spans="2:5" ht="14.25" customHeight="1" thickBot="1" x14ac:dyDescent="0.25">
      <c r="B35" s="44" t="str">
        <f>IFERROR(VLOOKUP($C$1,BD!L31:Y2106,1,FALSE),"")</f>
        <v/>
      </c>
      <c r="C35" s="44" t="str">
        <f>IFERROR(VLOOKUP(B35,BD!L32:Y2106,3,FALSE),"")</f>
        <v/>
      </c>
      <c r="D35" s="44" t="str">
        <f>IFERROR(VLOOKUP(B35,BD!L32:Y2106,2,FALSE),"")</f>
        <v/>
      </c>
      <c r="E35" s="93" t="str">
        <f>IFERROR(VLOOKUP(B35,BD!L32:Y2106,4,FALSE),"")</f>
        <v/>
      </c>
    </row>
    <row r="36" spans="2:5" ht="14.25" customHeight="1" thickBot="1" x14ac:dyDescent="0.25">
      <c r="B36" s="44" t="str">
        <f>IFERROR(VLOOKUP($C$1,BD!L32:Y2107,1,FALSE),"")</f>
        <v/>
      </c>
      <c r="C36" s="44" t="str">
        <f>IFERROR(VLOOKUP(B36,BD!L33:Y2107,3,FALSE),"")</f>
        <v/>
      </c>
      <c r="D36" s="44" t="str">
        <f>IFERROR(VLOOKUP(B36,BD!L33:Y2107,2,FALSE),"")</f>
        <v/>
      </c>
      <c r="E36" s="93" t="str">
        <f>IFERROR(VLOOKUP(B36,BD!L33:Y2107,4,FALSE),"")</f>
        <v/>
      </c>
    </row>
    <row r="37" spans="2:5" ht="14.25" customHeight="1" thickBot="1" x14ac:dyDescent="0.25">
      <c r="B37" s="44" t="str">
        <f>IFERROR(VLOOKUP($C$1,BD!L33:Y2108,1,FALSE),"")</f>
        <v/>
      </c>
      <c r="C37" s="44" t="str">
        <f>IFERROR(VLOOKUP(B37,BD!L34:Y2108,3,FALSE),"")</f>
        <v/>
      </c>
      <c r="D37" s="44" t="str">
        <f>IFERROR(VLOOKUP(B37,BD!L34:Y2108,2,FALSE),"")</f>
        <v/>
      </c>
      <c r="E37" s="93" t="str">
        <f>IFERROR(VLOOKUP(B37,BD!L34:Y2108,4,FALSE),"")</f>
        <v/>
      </c>
    </row>
    <row r="38" spans="2:5" ht="14.25" customHeight="1" thickBot="1" x14ac:dyDescent="0.25">
      <c r="B38" s="44" t="str">
        <f>IFERROR(VLOOKUP($C$1,BD!L34:Y2109,1,FALSE),"")</f>
        <v/>
      </c>
      <c r="C38" s="44" t="str">
        <f>IFERROR(VLOOKUP(B38,BD!L35:Y2109,3,FALSE),"")</f>
        <v/>
      </c>
      <c r="D38" s="44" t="str">
        <f>IFERROR(VLOOKUP(B38,BD!L35:Y2109,2,FALSE),"")</f>
        <v/>
      </c>
      <c r="E38" s="93" t="str">
        <f>IFERROR(VLOOKUP(B38,BD!L35:Y2109,4,FALSE),"")</f>
        <v/>
      </c>
    </row>
    <row r="39" spans="2:5" ht="14.25" customHeight="1" thickBot="1" x14ac:dyDescent="0.25">
      <c r="B39" s="44" t="str">
        <f>IFERROR(VLOOKUP($C$1,BD!L35:Y2110,1,FALSE),"")</f>
        <v/>
      </c>
      <c r="C39" s="44" t="str">
        <f>IFERROR(VLOOKUP(B39,BD!L36:Y2110,3,FALSE),"")</f>
        <v/>
      </c>
      <c r="D39" s="44" t="str">
        <f>IFERROR(VLOOKUP(B39,BD!L36:Y2110,2,FALSE),"")</f>
        <v/>
      </c>
      <c r="E39" s="93" t="str">
        <f>IFERROR(VLOOKUP(B39,BD!L36:Y2110,4,FALSE),"")</f>
        <v/>
      </c>
    </row>
    <row r="40" spans="2:5" ht="14.25" customHeight="1" thickBot="1" x14ac:dyDescent="0.25">
      <c r="B40" s="44" t="str">
        <f>IFERROR(VLOOKUP($C$1,BD!L36:Y2111,1,FALSE),"")</f>
        <v/>
      </c>
      <c r="C40" s="44" t="str">
        <f>IFERROR(VLOOKUP(B40,BD!L37:Y2111,3,FALSE),"")</f>
        <v/>
      </c>
      <c r="D40" s="44" t="str">
        <f>IFERROR(VLOOKUP(B40,BD!L37:Y2111,2,FALSE),"")</f>
        <v/>
      </c>
      <c r="E40" s="93" t="str">
        <f>IFERROR(VLOOKUP(B40,BD!L37:Y2111,4,FALSE),"")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IFERROR(VLOOKUP(B41,BD!L38:Y2112,3,FALSE),"")</f>
        <v/>
      </c>
      <c r="D41" s="44" t="str">
        <f>IFERROR(VLOOKUP(B41,BD!L38:Y2112,2,FALSE),"")</f>
        <v/>
      </c>
      <c r="E41" s="93" t="str">
        <f>IFERROR(VLOOKUP(B41,BD!L38:Y2112,4,FALSE),"")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IFERROR(VLOOKUP(B42,BD!L39:Y2113,3,FALSE),"")</f>
        <v/>
      </c>
      <c r="D42" s="44" t="str">
        <f>IFERROR(VLOOKUP(B42,BD!L39:Y2113,2,FALSE),"")</f>
        <v/>
      </c>
      <c r="E42" s="93" t="str">
        <f>IFERROR(VLOOKUP(B42,BD!L39:Y2113,4,FALSE),"")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IFERROR(VLOOKUP(B43,BD!L40:Y2114,3,FALSE),"")</f>
        <v/>
      </c>
      <c r="D43" s="44" t="str">
        <f>IFERROR(VLOOKUP(B43,BD!L40:Y2114,2,FALSE),"")</f>
        <v/>
      </c>
      <c r="E43" s="93" t="str">
        <f>IFERROR(VLOOKUP(B43,BD!L40:Y2114,4,FALSE),"")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IFERROR(VLOOKUP(B44,BD!L41:Y2115,3,FALSE),"")</f>
        <v/>
      </c>
      <c r="D44" s="44" t="str">
        <f>IFERROR(VLOOKUP(B44,BD!L41:Y2115,2,FALSE),"")</f>
        <v/>
      </c>
      <c r="E44" s="93" t="str">
        <f>IFERROR(VLOOKUP(B44,BD!L41:Y2115,4,FALSE),"")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IFERROR(VLOOKUP(B45,BD!L42:Y2116,3,FALSE),"")</f>
        <v/>
      </c>
      <c r="D45" s="44" t="str">
        <f>IFERROR(VLOOKUP(B45,BD!L42:Y2116,2,FALSE),"")</f>
        <v/>
      </c>
      <c r="E45" s="93" t="str">
        <f>IFERROR(VLOOKUP(B45,BD!L42:Y2116,4,FALSE),"")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IFERROR(VLOOKUP(B46,BD!L43:Y2117,3,FALSE),"")</f>
        <v/>
      </c>
      <c r="D46" s="44" t="str">
        <f>IFERROR(VLOOKUP(B46,BD!L43:Y2117,2,FALSE),"")</f>
        <v/>
      </c>
      <c r="E46" s="93" t="str">
        <f>IFERROR(VLOOKUP(B46,BD!L43:Y2117,4,FALSE),"")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IFERROR(VLOOKUP(B47,BD!L44:Y2118,3,FALSE),"")</f>
        <v/>
      </c>
      <c r="D47" s="44" t="str">
        <f>IFERROR(VLOOKUP(B47,BD!L44:Y2118,2,FALSE),"")</f>
        <v/>
      </c>
      <c r="E47" s="93" t="str">
        <f>IFERROR(VLOOKUP(B47,BD!L44:Y2118,4,FALSE),"")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IFERROR(VLOOKUP(B48,BD!L45:Y2119,3,FALSE),"")</f>
        <v/>
      </c>
      <c r="D48" s="44" t="str">
        <f>IFERROR(VLOOKUP(B48,BD!L45:Y2119,2,FALSE),"")</f>
        <v/>
      </c>
      <c r="E48" s="93" t="str">
        <f>IFERROR(VLOOKUP(B48,BD!L45:Y2119,4,FALSE),"")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IFERROR(VLOOKUP(B49,BD!L46:Y2120,3,FALSE),"")</f>
        <v/>
      </c>
      <c r="D49" s="44" t="str">
        <f>IFERROR(VLOOKUP(B49,BD!L46:Y2120,2,FALSE),"")</f>
        <v/>
      </c>
      <c r="E49" s="93" t="str">
        <f>IFERROR(VLOOKUP(B49,BD!L46:Y2120,4,FALSE),"")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IFERROR(VLOOKUP(B50,BD!L47:Y2121,3,FALSE),"")</f>
        <v/>
      </c>
      <c r="D50" s="44" t="str">
        <f>IFERROR(VLOOKUP(B50,BD!L47:Y2121,2,FALSE),"")</f>
        <v/>
      </c>
      <c r="E50" s="93" t="str">
        <f>IFERROR(VLOOKUP(B50,BD!L47:Y2121,4,FALSE),"")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IFERROR(VLOOKUP(B51,BD!L48:Y2122,3,FALSE),"")</f>
        <v/>
      </c>
      <c r="D51" s="44" t="str">
        <f>IFERROR(VLOOKUP(B51,BD!L48:Y2122,2,FALSE),"")</f>
        <v/>
      </c>
      <c r="E51" s="93" t="str">
        <f>IFERROR(VLOOKUP(B51,BD!L48:Y2122,4,FALSE),"")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IFERROR(VLOOKUP(B52,BD!L49:Y2123,3,FALSE),"")</f>
        <v/>
      </c>
      <c r="D52" s="44" t="str">
        <f>IFERROR(VLOOKUP(B52,BD!L49:Y2123,2,FALSE),"")</f>
        <v/>
      </c>
      <c r="E52" s="93" t="str">
        <f>IFERROR(VLOOKUP(B52,BD!L49:Y2123,4,FALSE),"")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IFERROR(VLOOKUP(B53,BD!L50:Y2124,3,FALSE),"")</f>
        <v/>
      </c>
      <c r="D53" s="44" t="str">
        <f>IFERROR(VLOOKUP(B53,BD!L50:Y2124,2,FALSE),"")</f>
        <v/>
      </c>
      <c r="E53" s="93" t="str">
        <f>IFERROR(VLOOKUP(B53,BD!L50:Y2124,4,FALSE),"")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IFERROR(VLOOKUP(B54,BD!L51:Y2125,3,FALSE),"")</f>
        <v/>
      </c>
      <c r="D54" s="44" t="str">
        <f>IFERROR(VLOOKUP(B54,BD!L51:Y2125,2,FALSE),"")</f>
        <v/>
      </c>
      <c r="E54" s="93" t="str">
        <f>IFERROR(VLOOKUP(B54,BD!L51:Y2125,4,FALSE),"")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IFERROR(VLOOKUP(B55,BD!L52:Y2126,3,FALSE),"")</f>
        <v/>
      </c>
      <c r="D55" s="44" t="str">
        <f>IFERROR(VLOOKUP(B55,BD!L52:Y2126,2,FALSE),"")</f>
        <v/>
      </c>
      <c r="E55" s="93" t="str">
        <f>IFERROR(VLOOKUP(B55,BD!L52:Y2126,4,FALSE),"")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IFERROR(VLOOKUP(B56,BD!L53:Y2127,3,FALSE),"")</f>
        <v/>
      </c>
      <c r="D56" s="44" t="str">
        <f>IFERROR(VLOOKUP(B56,BD!L53:Y2127,2,FALSE),"")</f>
        <v/>
      </c>
      <c r="E56" s="93" t="str">
        <f>IFERROR(VLOOKUP(B56,BD!L53:Y2127,4,FALSE),"")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IFERROR(VLOOKUP(B57,BD!L54:Y2128,3,FALSE),"")</f>
        <v/>
      </c>
      <c r="D57" s="44" t="str">
        <f>IFERROR(VLOOKUP(B57,BD!L54:Y2128,2,FALSE),"")</f>
        <v/>
      </c>
      <c r="E57" s="93" t="str">
        <f>IFERROR(VLOOKUP(B57,BD!L54:Y2128,4,FALSE),"")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IFERROR(VLOOKUP(B58,BD!L55:Y2129,3,FALSE),"")</f>
        <v/>
      </c>
      <c r="D58" s="44" t="str">
        <f>IFERROR(VLOOKUP(B58,BD!L55:Y2129,2,FALSE),"")</f>
        <v/>
      </c>
      <c r="E58" s="93" t="str">
        <f>IFERROR(VLOOKUP(B58,BD!L55:Y2129,4,FALSE),"")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IFERROR(VLOOKUP(B59,BD!L56:Y2130,3,FALSE),"")</f>
        <v/>
      </c>
      <c r="D59" s="44" t="str">
        <f>IFERROR(VLOOKUP(B59,BD!L56:Y2130,2,FALSE),"")</f>
        <v/>
      </c>
      <c r="E59" s="93" t="str">
        <f>IFERROR(VLOOKUP(B59,BD!L56:Y2130,4,FALSE),"")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IFERROR(VLOOKUP(B60,BD!L57:Y2131,3,FALSE),"")</f>
        <v/>
      </c>
      <c r="D60" s="44" t="str">
        <f>IFERROR(VLOOKUP(B60,BD!L57:Y2131,2,FALSE),"")</f>
        <v/>
      </c>
      <c r="E60" s="93" t="str">
        <f>IFERROR(VLOOKUP(B60,BD!L57:Y2131,4,FALSE),"")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IFERROR(VLOOKUP(B61,BD!L58:Y2132,3,FALSE),"")</f>
        <v/>
      </c>
      <c r="D61" s="44" t="str">
        <f>IFERROR(VLOOKUP(B61,BD!L58:Y2132,2,FALSE),"")</f>
        <v/>
      </c>
      <c r="E61" s="93" t="str">
        <f>IFERROR(VLOOKUP(B61,BD!L58:Y2132,4,FALSE),"")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IFERROR(VLOOKUP(B62,BD!L59:Y2133,3,FALSE),"")</f>
        <v/>
      </c>
      <c r="D62" s="44" t="str">
        <f>IFERROR(VLOOKUP(B62,BD!L59:Y2133,2,FALSE),"")</f>
        <v/>
      </c>
      <c r="E62" s="93" t="str">
        <f>IFERROR(VLOOKUP(B62,BD!L59:Y2133,4,FALSE),"")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IFERROR(VLOOKUP(B63,BD!L60:Y2134,3,FALSE),"")</f>
        <v/>
      </c>
      <c r="D63" s="44" t="str">
        <f>IFERROR(VLOOKUP(B63,BD!L60:Y2134,2,FALSE),"")</f>
        <v/>
      </c>
      <c r="E63" s="93" t="str">
        <f>IFERROR(VLOOKUP(B63,BD!L60:Y2134,4,FALSE),"")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IFERROR(VLOOKUP(B64,BD!L61:Y2135,3,FALSE),"")</f>
        <v/>
      </c>
      <c r="D64" s="44" t="str">
        <f>IFERROR(VLOOKUP(B64,BD!L61:Y2135,2,FALSE),"")</f>
        <v/>
      </c>
      <c r="E64" s="93" t="str">
        <f>IFERROR(VLOOKUP(B64,BD!L61:Y2135,4,FALSE),"")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IFERROR(VLOOKUP(B65,BD!L62:Y2136,3,FALSE),"")</f>
        <v/>
      </c>
      <c r="D65" s="44" t="str">
        <f>IFERROR(VLOOKUP(B65,BD!L62:Y2136,2,FALSE),"")</f>
        <v/>
      </c>
      <c r="E65" s="93" t="str">
        <f>IFERROR(VLOOKUP(B65,BD!L62:Y2136,4,FALSE),"")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IFERROR(VLOOKUP(B66,BD!L63:Y2137,3,FALSE),"")</f>
        <v/>
      </c>
      <c r="D66" s="44" t="str">
        <f>IFERROR(VLOOKUP(B66,BD!L63:Y2137,2,FALSE),"")</f>
        <v/>
      </c>
      <c r="E66" s="93" t="str">
        <f>IFERROR(VLOOKUP(B66,BD!L63:Y2137,4,FALSE),"")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IFERROR(VLOOKUP(B67,BD!L64:Y2138,3,FALSE),"")</f>
        <v/>
      </c>
      <c r="D67" s="44" t="str">
        <f>IFERROR(VLOOKUP(B67,BD!L64:Y2138,2,FALSE),"")</f>
        <v/>
      </c>
      <c r="E67" s="93" t="str">
        <f>IFERROR(VLOOKUP(B67,BD!L64:Y2138,4,FALSE),"")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IFERROR(VLOOKUP(B68,BD!L65:Y2139,3,FALSE),"")</f>
        <v/>
      </c>
      <c r="D68" s="44" t="str">
        <f>IFERROR(VLOOKUP(B68,BD!L65:Y2139,2,FALSE),"")</f>
        <v/>
      </c>
      <c r="E68" s="93" t="str">
        <f>IFERROR(VLOOKUP(B68,BD!L65:Y2139,4,FALSE),"")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IFERROR(VLOOKUP(B69,BD!L66:Y2140,3,FALSE),"")</f>
        <v/>
      </c>
      <c r="D69" s="44" t="str">
        <f>IFERROR(VLOOKUP(B69,BD!L66:Y2140,2,FALSE),"")</f>
        <v/>
      </c>
      <c r="E69" s="93" t="str">
        <f>IFERROR(VLOOKUP(B69,BD!L66:Y2140,4,FALSE),"")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IFERROR(VLOOKUP(B70,BD!L67:Y2141,3,FALSE),"")</f>
        <v/>
      </c>
      <c r="D70" s="44" t="str">
        <f>IFERROR(VLOOKUP(B70,BD!L67:Y2141,2,FALSE),"")</f>
        <v/>
      </c>
      <c r="E70" s="93" t="str">
        <f>IFERROR(VLOOKUP(B70,BD!L67:Y2141,4,FALSE),"")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IFERROR(VLOOKUP(B71,BD!L68:Y2142,3,FALSE),"")</f>
        <v/>
      </c>
      <c r="D71" s="44" t="str">
        <f>IFERROR(VLOOKUP(B71,BD!L68:Y2142,2,FALSE),"")</f>
        <v/>
      </c>
      <c r="E71" s="93" t="str">
        <f>IFERROR(VLOOKUP(B71,BD!L68:Y2142,4,FALSE),"")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IFERROR(VLOOKUP(B72,BD!L69:Y2143,3,FALSE),"")</f>
        <v/>
      </c>
      <c r="D72" s="44" t="str">
        <f>IFERROR(VLOOKUP(B72,BD!L69:Y2143,2,FALSE),"")</f>
        <v/>
      </c>
      <c r="E72" s="93" t="str">
        <f>IFERROR(VLOOKUP(B72,BD!L69:Y2143,4,FALSE),"")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IFERROR(VLOOKUP(B73,BD!L70:Y2144,3,FALSE),"")</f>
        <v/>
      </c>
      <c r="D73" s="44" t="str">
        <f>IFERROR(VLOOKUP(B73,BD!L70:Y2144,2,FALSE),"")</f>
        <v/>
      </c>
      <c r="E73" s="93" t="str">
        <f>IFERROR(VLOOKUP(B73,BD!L70:Y2144,4,FALSE),"")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IFERROR(VLOOKUP(B74,BD!L71:Y2145,3,FALSE),"")</f>
        <v/>
      </c>
      <c r="D74" s="44" t="str">
        <f>IFERROR(VLOOKUP(B74,BD!L71:Y2145,2,FALSE),"")</f>
        <v/>
      </c>
      <c r="E74" s="93" t="str">
        <f>IFERROR(VLOOKUP(B74,BD!L71:Y2145,4,FALSE),"")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IFERROR(VLOOKUP(B75,BD!L72:Y2146,3,FALSE),"")</f>
        <v/>
      </c>
      <c r="D75" s="44" t="str">
        <f>IFERROR(VLOOKUP(B75,BD!L72:Y2146,2,FALSE),"")</f>
        <v/>
      </c>
      <c r="E75" s="93" t="str">
        <f>IFERROR(VLOOKUP(B75,BD!L72:Y2146,4,FALSE),"")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IFERROR(VLOOKUP(B76,BD!L73:Y2147,3,FALSE),"")</f>
        <v/>
      </c>
      <c r="D76" s="44" t="str">
        <f>IFERROR(VLOOKUP(B76,BD!L73:Y2147,2,FALSE),"")</f>
        <v/>
      </c>
      <c r="E76" s="93" t="str">
        <f>IFERROR(VLOOKUP(B76,BD!L73:Y2147,4,FALSE),"")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IFERROR(VLOOKUP(B77,BD!L74:Y2148,3,FALSE),"")</f>
        <v/>
      </c>
      <c r="D77" s="44" t="str">
        <f>IFERROR(VLOOKUP(B77,BD!L74:Y2148,2,FALSE),"")</f>
        <v/>
      </c>
      <c r="E77" s="93" t="str">
        <f>IFERROR(VLOOKUP(B77,BD!L74:Y2148,4,FALSE),"")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IFERROR(VLOOKUP(B78,BD!L75:Y2149,3,FALSE),"")</f>
        <v/>
      </c>
      <c r="D78" s="44" t="str">
        <f>IFERROR(VLOOKUP(B78,BD!L75:Y2149,2,FALSE),"")</f>
        <v/>
      </c>
      <c r="E78" s="93" t="str">
        <f>IFERROR(VLOOKUP(B78,BD!L75:Y2149,4,FALSE),"")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IFERROR(VLOOKUP(B79,BD!L76:Y2150,3,FALSE),"")</f>
        <v/>
      </c>
      <c r="D79" s="44" t="str">
        <f>IFERROR(VLOOKUP(B79,BD!L76:Y2150,2,FALSE),"")</f>
        <v/>
      </c>
      <c r="E79" s="93" t="str">
        <f>IFERROR(VLOOKUP(B79,BD!L76:Y2150,4,FALSE),"")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IFERROR(VLOOKUP(B80,BD!L77:Y2151,3,FALSE),"")</f>
        <v/>
      </c>
      <c r="D80" s="44" t="str">
        <f>IFERROR(VLOOKUP(B80,BD!L77:Y2151,2,FALSE),"")</f>
        <v/>
      </c>
      <c r="E80" s="93" t="str">
        <f>IFERROR(VLOOKUP(B80,BD!L77:Y2151,4,FALSE),"")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IFERROR(VLOOKUP(B81,BD!L78:Y2152,3,FALSE),"")</f>
        <v/>
      </c>
      <c r="D81" s="44" t="str">
        <f>IFERROR(VLOOKUP(B81,BD!L78:Y2152,2,FALSE),"")</f>
        <v/>
      </c>
      <c r="E81" s="93" t="str">
        <f>IFERROR(VLOOKUP(B81,BD!L78:Y2152,4,FALSE),"")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IFERROR(VLOOKUP(B82,BD!L79:Y2153,3,FALSE),"")</f>
        <v/>
      </c>
      <c r="D82" s="44" t="str">
        <f>IFERROR(VLOOKUP(B82,BD!L79:Y2153,2,FALSE),"")</f>
        <v/>
      </c>
      <c r="E82" s="93" t="str">
        <f>IFERROR(VLOOKUP(B82,BD!L79:Y2153,4,FALSE),"")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IFERROR(VLOOKUP(B83,BD!L80:Y2154,3,FALSE),"")</f>
        <v/>
      </c>
      <c r="D83" s="44" t="str">
        <f>IFERROR(VLOOKUP(B83,BD!L80:Y2154,2,FALSE),"")</f>
        <v/>
      </c>
      <c r="E83" s="93" t="str">
        <f>IFERROR(VLOOKUP(B83,BD!L80:Y2154,4,FALSE),"")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IFERROR(VLOOKUP(B84,BD!L81:Y2155,3,FALSE),"")</f>
        <v/>
      </c>
      <c r="D84" s="44" t="str">
        <f>IFERROR(VLOOKUP(B84,BD!L81:Y2155,2,FALSE),"")</f>
        <v/>
      </c>
      <c r="E84" s="93" t="str">
        <f>IFERROR(VLOOKUP(B84,BD!L81:Y2155,4,FALSE),"")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IFERROR(VLOOKUP(B85,BD!L82:Y2156,3,FALSE),"")</f>
        <v/>
      </c>
      <c r="D85" s="44" t="str">
        <f>IFERROR(VLOOKUP(B85,BD!L82:Y2156,2,FALSE),"")</f>
        <v/>
      </c>
      <c r="E85" s="93" t="str">
        <f>IFERROR(VLOOKUP(B85,BD!L82:Y2156,4,FALSE),"")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IFERROR(VLOOKUP(B86,BD!L83:Y2157,3,FALSE),"")</f>
        <v/>
      </c>
      <c r="D86" s="44" t="str">
        <f>IFERROR(VLOOKUP(B86,BD!L83:Y2157,2,FALSE),"")</f>
        <v/>
      </c>
      <c r="E86" s="93" t="str">
        <f>IFERROR(VLOOKUP(B86,BD!L83:Y2157,4,FALSE),"")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IFERROR(VLOOKUP(B87,BD!L84:Y2158,3,FALSE),"")</f>
        <v/>
      </c>
      <c r="D87" s="44" t="str">
        <f>IFERROR(VLOOKUP(B87,BD!L84:Y2158,2,FALSE),"")</f>
        <v/>
      </c>
      <c r="E87" s="93" t="str">
        <f>IFERROR(VLOOKUP(B87,BD!L84:Y2158,4,FALSE),"")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IFERROR(VLOOKUP(B88,BD!L85:Y2159,3,FALSE),"")</f>
        <v/>
      </c>
      <c r="D88" s="44" t="str">
        <f>IFERROR(VLOOKUP(B88,BD!L85:Y2159,2,FALSE),"")</f>
        <v/>
      </c>
      <c r="E88" s="93" t="str">
        <f>IFERROR(VLOOKUP(B88,BD!L85:Y2159,4,FALSE),"")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IFERROR(VLOOKUP(B89,BD!L86:Y2160,3,FALSE),"")</f>
        <v/>
      </c>
      <c r="D89" s="44" t="str">
        <f>IFERROR(VLOOKUP(B89,BD!L86:Y2160,2,FALSE),"")</f>
        <v/>
      </c>
      <c r="E89" s="93" t="str">
        <f>IFERROR(VLOOKUP(B89,BD!L86:Y2160,4,FALSE),"")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IFERROR(VLOOKUP(B90,BD!L87:Y2161,3,FALSE),"")</f>
        <v/>
      </c>
      <c r="D90" s="44" t="str">
        <f>IFERROR(VLOOKUP(B90,BD!L87:Y2161,2,FALSE),"")</f>
        <v/>
      </c>
      <c r="E90" s="93" t="str">
        <f>IFERROR(VLOOKUP(B90,BD!L87:Y2161,4,FALSE),"")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IFERROR(VLOOKUP(B91,BD!L88:Y2162,3,FALSE),"")</f>
        <v/>
      </c>
      <c r="D91" s="44" t="str">
        <f>IFERROR(VLOOKUP(B91,BD!L88:Y2162,2,FALSE),"")</f>
        <v/>
      </c>
      <c r="E91" s="93" t="str">
        <f>IFERROR(VLOOKUP(B91,BD!L88:Y2162,4,FALSE),"")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IFERROR(VLOOKUP(B92,BD!L89:Y2163,3,FALSE),"")</f>
        <v/>
      </c>
      <c r="D92" s="44" t="str">
        <f>IFERROR(VLOOKUP(B92,BD!L89:Y2163,2,FALSE),"")</f>
        <v/>
      </c>
      <c r="E92" s="93" t="str">
        <f>IFERROR(VLOOKUP(B92,BD!L89:Y2163,4,FALSE),"")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IFERROR(VLOOKUP(B93,BD!L90:Y2164,3,FALSE),"")</f>
        <v/>
      </c>
      <c r="D93" s="44" t="str">
        <f>IFERROR(VLOOKUP(B93,BD!L90:Y2164,2,FALSE),"")</f>
        <v/>
      </c>
      <c r="E93" s="93" t="str">
        <f>IFERROR(VLOOKUP(B93,BD!L90:Y2164,4,FALSE),"")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IFERROR(VLOOKUP(B94,BD!L91:Y2165,3,FALSE),"")</f>
        <v/>
      </c>
      <c r="D94" s="44" t="str">
        <f>IFERROR(VLOOKUP(B94,BD!L91:Y2165,2,FALSE),"")</f>
        <v/>
      </c>
      <c r="E94" s="93" t="str">
        <f>IFERROR(VLOOKUP(B94,BD!L91:Y2165,4,FALSE),"")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IFERROR(VLOOKUP(B95,BD!L92:Y2166,3,FALSE),"")</f>
        <v/>
      </c>
      <c r="D95" s="44" t="str">
        <f>IFERROR(VLOOKUP(B95,BD!L92:Y2166,2,FALSE),"")</f>
        <v/>
      </c>
      <c r="E95" s="93" t="str">
        <f>IFERROR(VLOOKUP(B95,BD!L92:Y2166,4,FALSE),"")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IFERROR(VLOOKUP(B96,BD!L93:Y2167,3,FALSE),"")</f>
        <v/>
      </c>
      <c r="D96" s="44" t="str">
        <f>IFERROR(VLOOKUP(B96,BD!L93:Y2167,2,FALSE),"")</f>
        <v/>
      </c>
      <c r="E96" s="93" t="str">
        <f>IFERROR(VLOOKUP(B96,BD!L93:Y2167,4,FALSE),"")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IFERROR(VLOOKUP(B97,BD!L94:Y2168,3,FALSE),"")</f>
        <v/>
      </c>
      <c r="D97" s="44" t="str">
        <f>IFERROR(VLOOKUP(B97,BD!L94:Y2168,2,FALSE),"")</f>
        <v/>
      </c>
      <c r="E97" s="93" t="str">
        <f>IFERROR(VLOOKUP(B97,BD!L94:Y2168,4,FALSE),"")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IFERROR(VLOOKUP(B98,BD!L95:Y2169,3,FALSE),"")</f>
        <v/>
      </c>
      <c r="D98" s="44" t="str">
        <f>IFERROR(VLOOKUP(B98,BD!L95:Y2169,2,FALSE),"")</f>
        <v/>
      </c>
      <c r="E98" s="93" t="str">
        <f>IFERROR(VLOOKUP(B98,BD!L95:Y2169,4,FALSE),"")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IFERROR(VLOOKUP(B99,BD!L96:Y2170,3,FALSE),"")</f>
        <v/>
      </c>
      <c r="D99" s="44" t="str">
        <f>IFERROR(VLOOKUP(B99,BD!L96:Y2170,2,FALSE),"")</f>
        <v/>
      </c>
      <c r="E99" s="93" t="str">
        <f>IFERROR(VLOOKUP(B99,BD!L96:Y2170,4,FALSE),"")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IFERROR(VLOOKUP(B100,BD!L97:Y2171,3,FALSE),"")</f>
        <v/>
      </c>
      <c r="D100" s="44" t="str">
        <f>IFERROR(VLOOKUP(B100,BD!L97:Y2171,2,FALSE),"")</f>
        <v/>
      </c>
      <c r="E100" s="93" t="str">
        <f>IFERROR(VLOOKUP(B100,BD!L97:Y2171,4,FALSE),"")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IFERROR(VLOOKUP(B101,BD!L98:Y2172,3,FALSE),"")</f>
        <v/>
      </c>
      <c r="D101" s="44" t="str">
        <f>IFERROR(VLOOKUP(B101,BD!L98:Y2172,2,FALSE),"")</f>
        <v/>
      </c>
      <c r="E101" s="93" t="str">
        <f>IFERROR(VLOOKUP(B101,BD!L98:Y2172,4,FALSE),"")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IFERROR(VLOOKUP(B102,BD!L99:Y2173,3,FALSE),"")</f>
        <v/>
      </c>
      <c r="D102" s="44" t="str">
        <f>IFERROR(VLOOKUP(B102,BD!L99:Y2173,2,FALSE),"")</f>
        <v/>
      </c>
      <c r="E102" s="93" t="str">
        <f>IFERROR(VLOOKUP(B102,BD!L99:Y2173,4,FALSE),"")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IFERROR(VLOOKUP(B103,BD!L100:Y2174,3,FALSE),"")</f>
        <v/>
      </c>
      <c r="D103" s="44" t="str">
        <f>IFERROR(VLOOKUP(B103,BD!L100:Y2174,2,FALSE),"")</f>
        <v/>
      </c>
      <c r="E103" s="93" t="str">
        <f>IFERROR(VLOOKUP(B103,BD!L100:Y2174,4,FALSE),"")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IFERROR(VLOOKUP(B104,BD!L101:Y2175,3,FALSE),"")</f>
        <v/>
      </c>
      <c r="D104" s="44" t="str">
        <f>IFERROR(VLOOKUP(B104,BD!L101:Y2175,2,FALSE),"")</f>
        <v/>
      </c>
      <c r="E104" s="93" t="str">
        <f>IFERROR(VLOOKUP(B104,BD!L101:Y2175,4,FALSE),"")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IFERROR(VLOOKUP(B105,BD!L102:Y2176,3,FALSE),"")</f>
        <v/>
      </c>
      <c r="D105" s="44" t="str">
        <f>IFERROR(VLOOKUP(B105,BD!L102:Y2176,2,FALSE),"")</f>
        <v/>
      </c>
      <c r="E105" s="93" t="str">
        <f>IFERROR(VLOOKUP(B105,BD!L102:Y2176,4,FALSE),"")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IFERROR(VLOOKUP(B106,BD!L103:Y2177,3,FALSE),"")</f>
        <v/>
      </c>
      <c r="D106" s="44" t="str">
        <f>IFERROR(VLOOKUP(B106,BD!L103:Y2177,2,FALSE),"")</f>
        <v/>
      </c>
      <c r="E106" s="93" t="str">
        <f>IFERROR(VLOOKUP(B106,BD!L103:Y2177,4,FALSE),"")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IFERROR(VLOOKUP(B107,BD!L104:Y2178,3,FALSE),"")</f>
        <v/>
      </c>
      <c r="D107" s="44" t="str">
        <f>IFERROR(VLOOKUP(B107,BD!L104:Y2178,2,FALSE),"")</f>
        <v/>
      </c>
      <c r="E107" s="93" t="str">
        <f>IFERROR(VLOOKUP(B107,BD!L104:Y2178,4,FALSE),"")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IFERROR(VLOOKUP(B108,BD!L105:Y2179,3,FALSE),"")</f>
        <v/>
      </c>
      <c r="D108" s="44" t="str">
        <f>IFERROR(VLOOKUP(B108,BD!L105:Y2179,2,FALSE),"")</f>
        <v/>
      </c>
      <c r="E108" s="93" t="str">
        <f>IFERROR(VLOOKUP(B108,BD!L105:Y2179,4,FALSE),"")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IFERROR(VLOOKUP(B109,BD!L106:Y2180,3,FALSE),"")</f>
        <v/>
      </c>
      <c r="D109" s="44" t="str">
        <f>IFERROR(VLOOKUP(B109,BD!L106:Y2180,2,FALSE),"")</f>
        <v/>
      </c>
      <c r="E109" s="93" t="str">
        <f>IFERROR(VLOOKUP(B109,BD!L106:Y2180,4,FALSE),"")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IFERROR(VLOOKUP(B110,BD!L107:Y2181,3,FALSE),"")</f>
        <v/>
      </c>
      <c r="D110" s="44" t="str">
        <f>IFERROR(VLOOKUP(B110,BD!L107:Y2181,2,FALSE),"")</f>
        <v/>
      </c>
      <c r="E110" s="93" t="str">
        <f>IFERROR(VLOOKUP(B110,BD!L107:Y2181,4,FALSE),"")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IFERROR(VLOOKUP(B111,BD!L108:Y2182,3,FALSE),"")</f>
        <v/>
      </c>
      <c r="D111" s="44" t="str">
        <f>IFERROR(VLOOKUP(B111,BD!L108:Y2182,2,FALSE),"")</f>
        <v/>
      </c>
      <c r="E111" s="93" t="str">
        <f>IFERROR(VLOOKUP(B111,BD!L108:Y2182,4,FALSE),"")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IFERROR(VLOOKUP(B112,BD!L109:Y2183,3,FALSE),"")</f>
        <v/>
      </c>
      <c r="D112" s="44" t="str">
        <f>IFERROR(VLOOKUP(B112,BD!L109:Y2183,2,FALSE),"")</f>
        <v/>
      </c>
      <c r="E112" s="93" t="str">
        <f>IFERROR(VLOOKUP(B112,BD!L109:Y2183,4,FALSE),"")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IFERROR(VLOOKUP(B113,BD!L110:Y2184,3,FALSE),"")</f>
        <v/>
      </c>
      <c r="D113" s="44" t="str">
        <f>IFERROR(VLOOKUP(B113,BD!L110:Y2184,2,FALSE),"")</f>
        <v/>
      </c>
      <c r="E113" s="93" t="str">
        <f>IFERROR(VLOOKUP(B113,BD!L110:Y2184,4,FALSE),"")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IFERROR(VLOOKUP(B114,BD!L111:Y2185,3,FALSE),"")</f>
        <v/>
      </c>
      <c r="D114" s="44" t="str">
        <f>IFERROR(VLOOKUP(B114,BD!L111:Y2185,2,FALSE),"")</f>
        <v/>
      </c>
      <c r="E114" s="93" t="str">
        <f>IFERROR(VLOOKUP(B114,BD!L111:Y2185,4,FALSE),"")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IFERROR(VLOOKUP(B115,BD!L112:Y2186,3,FALSE),"")</f>
        <v/>
      </c>
      <c r="D115" s="44" t="str">
        <f>IFERROR(VLOOKUP(B115,BD!L112:Y2186,2,FALSE),"")</f>
        <v/>
      </c>
      <c r="E115" s="93" t="str">
        <f>IFERROR(VLOOKUP(B115,BD!L112:Y2186,4,FALSE),"")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IFERROR(VLOOKUP(B116,BD!L113:Y2187,3,FALSE),"")</f>
        <v/>
      </c>
      <c r="D116" s="44" t="str">
        <f>IFERROR(VLOOKUP(B116,BD!L113:Y2187,2,FALSE),"")</f>
        <v/>
      </c>
      <c r="E116" s="93" t="str">
        <f>IFERROR(VLOOKUP(B116,BD!L113:Y2187,4,FALSE),"")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IFERROR(VLOOKUP(B117,BD!L114:Y2188,3,FALSE),"")</f>
        <v/>
      </c>
      <c r="D117" s="44" t="str">
        <f>IFERROR(VLOOKUP(B117,BD!L114:Y2188,2,FALSE),"")</f>
        <v/>
      </c>
      <c r="E117" s="93" t="str">
        <f>IFERROR(VLOOKUP(B117,BD!L114:Y2188,4,FALSE),"")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IFERROR(VLOOKUP(B118,BD!L115:Y2189,3,FALSE),"")</f>
        <v/>
      </c>
      <c r="D118" s="44" t="str">
        <f>IFERROR(VLOOKUP(B118,BD!L115:Y2189,2,FALSE),"")</f>
        <v/>
      </c>
      <c r="E118" s="93" t="str">
        <f>IFERROR(VLOOKUP(B118,BD!L115:Y2189,4,FALSE),"")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IFERROR(VLOOKUP(B119,BD!L116:Y2190,3,FALSE),"")</f>
        <v/>
      </c>
      <c r="D119" s="44" t="str">
        <f>IFERROR(VLOOKUP(B119,BD!L116:Y2190,2,FALSE),"")</f>
        <v/>
      </c>
      <c r="E119" s="93" t="str">
        <f>IFERROR(VLOOKUP(B119,BD!L116:Y2190,4,FALSE),"")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IFERROR(VLOOKUP(B120,BD!L117:Y2191,3,FALSE),"")</f>
        <v/>
      </c>
      <c r="D120" s="44" t="str">
        <f>IFERROR(VLOOKUP(B120,BD!L117:Y2191,2,FALSE),"")</f>
        <v/>
      </c>
      <c r="E120" s="93" t="str">
        <f>IFERROR(VLOOKUP(B120,BD!L117:Y2191,4,FALSE),"")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IFERROR(VLOOKUP(B121,BD!L118:Y2192,3,FALSE),"")</f>
        <v/>
      </c>
      <c r="D121" s="44" t="str">
        <f>IFERROR(VLOOKUP(B121,BD!L118:Y2192,2,FALSE),"")</f>
        <v/>
      </c>
      <c r="E121" s="93" t="str">
        <f>IFERROR(VLOOKUP(B121,BD!L118:Y2192,4,FALSE),"")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IFERROR(VLOOKUP(B122,BD!L119:Y2193,3,FALSE),"")</f>
        <v/>
      </c>
      <c r="D122" s="44" t="str">
        <f>IFERROR(VLOOKUP(B122,BD!L119:Y2193,2,FALSE),"")</f>
        <v/>
      </c>
      <c r="E122" s="93" t="str">
        <f>IFERROR(VLOOKUP(B122,BD!L119:Y2193,4,FALSE),"")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IFERROR(VLOOKUP(B123,BD!L120:Y2194,3,FALSE),"")</f>
        <v/>
      </c>
      <c r="D123" s="44" t="str">
        <f>IFERROR(VLOOKUP(B123,BD!L120:Y2194,2,FALSE),"")</f>
        <v/>
      </c>
      <c r="E123" s="93" t="str">
        <f>IFERROR(VLOOKUP(B123,BD!L120:Y2194,4,FALSE),"")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IFERROR(VLOOKUP(B124,BD!L121:Y2195,3,FALSE),"")</f>
        <v/>
      </c>
      <c r="D124" s="44" t="str">
        <f>IFERROR(VLOOKUP(B124,BD!L121:Y2195,2,FALSE),"")</f>
        <v/>
      </c>
      <c r="E124" s="93" t="str">
        <f>IFERROR(VLOOKUP(B124,BD!L121:Y2195,4,FALSE),"")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IFERROR(VLOOKUP(B125,BD!L122:Y2196,3,FALSE),"")</f>
        <v/>
      </c>
      <c r="D125" s="44" t="str">
        <f>IFERROR(VLOOKUP(B125,BD!L122:Y2196,2,FALSE),"")</f>
        <v/>
      </c>
      <c r="E125" s="93" t="str">
        <f>IFERROR(VLOOKUP(B125,BD!L122:Y2196,4,FALSE),"")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IFERROR(VLOOKUP(B126,BD!L123:Y2197,3,FALSE),"")</f>
        <v/>
      </c>
      <c r="D126" s="44" t="str">
        <f>IFERROR(VLOOKUP(B126,BD!L123:Y2197,2,FALSE),"")</f>
        <v/>
      </c>
      <c r="E126" s="93" t="str">
        <f>IFERROR(VLOOKUP(B126,BD!L123:Y2197,4,FALSE),"")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IFERROR(VLOOKUP(B127,BD!L124:Y2198,3,FALSE),"")</f>
        <v/>
      </c>
      <c r="D127" s="44" t="str">
        <f>IFERROR(VLOOKUP(B127,BD!L124:Y2198,2,FALSE),"")</f>
        <v/>
      </c>
      <c r="E127" s="93" t="str">
        <f>IFERROR(VLOOKUP(B127,BD!L124:Y2198,4,FALSE),"")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IFERROR(VLOOKUP(B128,BD!L125:Y2199,3,FALSE),"")</f>
        <v/>
      </c>
      <c r="D128" s="44" t="str">
        <f>IFERROR(VLOOKUP(B128,BD!L125:Y2199,2,FALSE),"")</f>
        <v/>
      </c>
      <c r="E128" s="93" t="str">
        <f>IFERROR(VLOOKUP(B128,BD!L125:Y2199,4,FALSE),"")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IFERROR(VLOOKUP(B129,BD!L126:Y2200,3,FALSE),"")</f>
        <v/>
      </c>
      <c r="D129" s="44" t="str">
        <f>IFERROR(VLOOKUP(B129,BD!L126:Y2200,2,FALSE),"")</f>
        <v/>
      </c>
      <c r="E129" s="93" t="str">
        <f>IFERROR(VLOOKUP(B129,BD!L126:Y2200,4,FALSE),"")</f>
        <v/>
      </c>
    </row>
  </sheetData>
  <sheetProtection algorithmName="SHA-512" hashValue="KvMZPKOom8WPQ++Xk4xBje/CjjEWhmtHXkX2NqPOwh46IvxorN6SnOwUyOpl/LfWhQHhv/6J5hC17/nHVOKRWw==" saltValue="l6eY9Bx0o7+YaMPd4w+fOA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E129"/>
  <sheetViews>
    <sheetView workbookViewId="0">
      <selection activeCell="B2" sqref="B2:E129"/>
    </sheetView>
  </sheetViews>
  <sheetFormatPr baseColWidth="10" defaultRowHeight="15" customHeight="1" x14ac:dyDescent="0.2"/>
  <cols>
    <col min="1" max="1" width="5.28515625" style="73" customWidth="1"/>
    <col min="2" max="2" width="19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5" customHeight="1" thickBot="1" x14ac:dyDescent="0.3">
      <c r="B1" s="106" t="s">
        <v>119</v>
      </c>
      <c r="C1" s="73" t="s">
        <v>111</v>
      </c>
      <c r="E1" s="105">
        <f>SUM(E2:E1000)</f>
        <v>0</v>
      </c>
    </row>
    <row r="2" spans="2:5" ht="15" customHeight="1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</row>
    <row r="3" spans="2:5" ht="15" customHeight="1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5" customHeight="1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5" customHeight="1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5" customHeight="1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5" ht="15" customHeight="1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5" ht="15" customHeight="1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5" ht="15" customHeight="1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5" ht="15" customHeight="1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5" ht="15" customHeight="1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5" ht="15" customHeight="1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5" ht="15" customHeight="1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5" ht="15" customHeight="1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5" ht="15" customHeight="1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5" ht="15" customHeight="1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5" customHeight="1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5" customHeight="1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5" customHeight="1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5" customHeight="1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5" customHeight="1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5" customHeight="1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5" customHeight="1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5" customHeight="1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5" customHeight="1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5" customHeight="1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5" customHeight="1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5" customHeight="1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5" customHeight="1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5" customHeight="1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5" customHeight="1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5" customHeight="1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5" customHeight="1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5" customHeight="1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5" customHeight="1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5" customHeight="1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5" customHeight="1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5" customHeight="1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5" customHeight="1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5" customHeight="1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5" customHeight="1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5" customHeight="1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5" customHeight="1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5" customHeight="1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5" customHeight="1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5" customHeight="1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5" customHeight="1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5" customHeight="1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5" customHeight="1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5" customHeight="1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5" customHeight="1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5" customHeight="1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5" customHeight="1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5" customHeight="1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5" customHeight="1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5" customHeight="1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5" customHeight="1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5" customHeight="1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5" customHeight="1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5" customHeight="1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5" customHeight="1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5" customHeight="1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5" customHeight="1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5" customHeight="1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5" customHeight="1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5" customHeight="1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5" customHeight="1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5" customHeight="1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5" customHeight="1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5" customHeight="1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5" customHeight="1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5" customHeight="1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5" customHeight="1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5" customHeight="1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5" customHeight="1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5" customHeight="1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5" customHeight="1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5" customHeight="1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5" customHeight="1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5" customHeight="1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5" customHeight="1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5" customHeight="1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5" customHeight="1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5" customHeight="1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5" customHeight="1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5" customHeight="1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5" customHeight="1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5" customHeight="1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5" customHeight="1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5" customHeight="1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5" customHeight="1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5" customHeight="1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5" customHeight="1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5" customHeight="1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5" customHeight="1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5" customHeight="1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5" customHeight="1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5" customHeight="1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5" customHeight="1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5" customHeight="1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5" customHeight="1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5" customHeight="1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5" customHeight="1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5" customHeight="1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5" customHeight="1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5" customHeight="1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5" customHeight="1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5" customHeight="1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5" customHeight="1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5" customHeight="1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5" customHeight="1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5" customHeight="1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5" customHeight="1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5" customHeight="1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5" customHeight="1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5" customHeight="1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5" customHeight="1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5" customHeight="1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5" customHeight="1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5" customHeight="1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5" customHeight="1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5" customHeight="1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5" customHeight="1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5" customHeight="1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5" customHeight="1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5" customHeight="1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5" customHeight="1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5" customHeight="1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5" customHeight="1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</sheetData>
  <sheetProtection algorithmName="SHA-512" hashValue="5X3uIKNK8Q+3jm94ikjLNu/oPdToaH7KIv7aSwOkWDj/6jnj97+rtUnFuy42C6Yg51ABHBG0e4yMYQPloz3ZkA==" saltValue="46rHvYHVT+zXok8i+SwqcQ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F129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14.71093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6" ht="16.5" thickBot="1" x14ac:dyDescent="0.3">
      <c r="B1" s="106" t="s">
        <v>119</v>
      </c>
      <c r="C1" s="73" t="s">
        <v>53</v>
      </c>
      <c r="E1" s="105">
        <f>SUM(E2:E1000)</f>
        <v>0</v>
      </c>
    </row>
    <row r="2" spans="2:6" ht="13.5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  <c r="F2" s="95"/>
    </row>
    <row r="3" spans="2:6" ht="13.5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6" ht="13.5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6" ht="13.5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6" ht="13.5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6" ht="13.5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6" ht="13.5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6" ht="13.5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6" ht="13.5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6" ht="13.5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6" ht="13.5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6" ht="13.5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6" ht="13.5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6" ht="13.5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6" ht="13.5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3.5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3.5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3.5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3.5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3.5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3.5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3.5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3.5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3.5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3.5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3.5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3.5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3.5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3.5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3.5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3.5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3.5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3.5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3.5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3.5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3.5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3.5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3.5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3.5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</sheetData>
  <sheetProtection algorithmName="SHA-512" hashValue="my6Q2ae+AYzCWQ6Ti8WaMvYf9sq07woEtGYc5X+hogIQwBN5xyLzbZ53QPnPa0zS4Vw87zZV2fg34Mo3/EoA8w==" saltValue="Pyvow43j3Tw1tKJtJiTpgw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F129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19.4257812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6" ht="15.95" customHeight="1" thickBot="1" x14ac:dyDescent="0.3">
      <c r="B1" s="106" t="s">
        <v>119</v>
      </c>
      <c r="C1" s="22" t="s">
        <v>137</v>
      </c>
      <c r="E1" s="105">
        <f>SUM(E2:E1000)</f>
        <v>0</v>
      </c>
    </row>
    <row r="2" spans="2:6" ht="15.95" customHeight="1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  <c r="F2" s="96"/>
    </row>
    <row r="3" spans="2:6" ht="15.95" customHeight="1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  <c r="F3" s="95"/>
    </row>
    <row r="4" spans="2:6" ht="15.95" customHeight="1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6" ht="15.95" customHeight="1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6" ht="15.95" customHeight="1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6" ht="13.5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6" ht="13.5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6" ht="13.5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6" ht="13.5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6" ht="13.5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6" ht="13.5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6" ht="13.5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6" ht="13.5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6" ht="13.5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6" ht="13.5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3.5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5" customHeight="1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5" customHeight="1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5" customHeight="1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5" customHeight="1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5" customHeight="1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5" customHeight="1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5" customHeight="1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5" customHeight="1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5" customHeight="1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5" customHeight="1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5" customHeight="1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5" customHeight="1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5" customHeight="1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5" customHeight="1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5" customHeight="1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5" customHeight="1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5" customHeight="1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5" customHeight="1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5" customHeight="1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5" customHeight="1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5" customHeight="1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5" customHeight="1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5" customHeight="1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5" customHeight="1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5" customHeight="1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5" customHeight="1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5" customHeight="1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5" customHeight="1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5" customHeight="1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5" customHeight="1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5" customHeight="1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5" customHeight="1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5" customHeight="1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5" customHeight="1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5" customHeight="1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5" customHeight="1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5" customHeight="1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5" customHeight="1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5" customHeight="1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5" customHeight="1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5" customHeight="1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5" customHeight="1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5" customHeight="1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5" customHeight="1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5" customHeight="1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5" customHeight="1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5" customHeight="1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5" customHeight="1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5" customHeight="1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5" customHeight="1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5" customHeight="1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5" customHeight="1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5" customHeight="1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5" customHeight="1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</sheetData>
  <sheetProtection algorithmName="SHA-512" hashValue="qS+EjaU40IYMxFx8t++ABuYa+5DprtuK4TubAK3hM5kcHh55Is46n+bX1fBc7GZesDHHJM9YlPkxV68g48TBjw==" saltValue="ON9CfQxDmsIJBawBAChNQw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E135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19.570312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22" t="s">
        <v>122</v>
      </c>
      <c r="E1" s="105">
        <f>SUM(E2:E1000)</f>
        <v>0</v>
      </c>
    </row>
    <row r="2" spans="2:5" ht="13.5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</row>
    <row r="3" spans="2:5" ht="13.5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3.5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3.5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3.5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5" ht="13.5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5" ht="13.5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5" ht="13.5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5" ht="13.5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5" ht="13.5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5" ht="13.5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5" ht="13.5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5" ht="13.5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5" ht="13.5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5" ht="13.5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3.5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3.5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3.5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3.5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3.5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3.5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3.5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3.5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3.5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3.5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3.5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3.5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3.5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3.5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3.5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3.5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3.5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3.5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3.5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3.5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3.5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3.5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3.5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3.5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  <row r="130" spans="2:5" x14ac:dyDescent="0.2">
      <c r="B130"/>
      <c r="C130"/>
      <c r="D130"/>
      <c r="E130"/>
    </row>
    <row r="131" spans="2:5" x14ac:dyDescent="0.2">
      <c r="B131"/>
      <c r="C131"/>
      <c r="D131"/>
      <c r="E131"/>
    </row>
    <row r="132" spans="2:5" x14ac:dyDescent="0.2">
      <c r="B132"/>
      <c r="C132"/>
      <c r="D132"/>
      <c r="E132"/>
    </row>
    <row r="133" spans="2:5" x14ac:dyDescent="0.2">
      <c r="B133"/>
      <c r="C133"/>
      <c r="D133"/>
      <c r="E133"/>
    </row>
    <row r="134" spans="2:5" x14ac:dyDescent="0.2">
      <c r="B134"/>
      <c r="C134"/>
      <c r="D134"/>
      <c r="E134"/>
    </row>
    <row r="135" spans="2:5" x14ac:dyDescent="0.2">
      <c r="B135"/>
      <c r="C135"/>
      <c r="D135"/>
      <c r="E135"/>
    </row>
  </sheetData>
  <sheetProtection algorithmName="SHA-512" hashValue="kd33wx5UnFuv7f7whGGKW7PkpdPYWod7QVHNXc/brESpH0vKK2FLZbEUC7WuSdIScFSV13+QjxqMAtD5ELAeEg==" saltValue="r13UJAqgKzZpzgfd1rrzYA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E125"/>
  <sheetViews>
    <sheetView workbookViewId="0">
      <selection activeCell="H8" sqref="H8"/>
    </sheetView>
  </sheetViews>
  <sheetFormatPr baseColWidth="10" defaultRowHeight="12.75" x14ac:dyDescent="0.2"/>
  <cols>
    <col min="1" max="1" width="5.28515625" style="73" customWidth="1"/>
    <col min="2" max="2" width="19" style="73" customWidth="1"/>
    <col min="3" max="3" width="21.140625" style="73" customWidth="1"/>
    <col min="4" max="4" width="11.42578125" style="73"/>
    <col min="5" max="5" width="11.42578125" style="105"/>
    <col min="6" max="6" width="3.5703125" style="73" customWidth="1"/>
    <col min="7" max="7" width="15" style="73" customWidth="1"/>
    <col min="8" max="8" width="22.5703125" style="73" customWidth="1"/>
    <col min="9" max="10" width="11.42578125" style="73"/>
    <col min="11" max="11" width="20.85546875" style="73" customWidth="1"/>
    <col min="12" max="16384" width="11.42578125" style="73"/>
  </cols>
  <sheetData>
    <row r="1" spans="2:5" ht="15.95" customHeight="1" thickBot="1" x14ac:dyDescent="0.3">
      <c r="B1" s="106" t="s">
        <v>119</v>
      </c>
      <c r="C1" s="22" t="s">
        <v>142</v>
      </c>
      <c r="E1" s="105" t="s">
        <v>154</v>
      </c>
    </row>
    <row r="2" spans="2:5" ht="15.95" customHeight="1" thickBot="1" x14ac:dyDescent="0.25">
      <c r="B2" s="44" t="str">
        <f>IFERROR(VLOOKUP($C$1,BD!L2:Y2077,1,FALSE),"")</f>
        <v>CREDIT MUTUEL</v>
      </c>
      <c r="C2" s="44">
        <f>IFERROR(VLOOKUP(B2,BD!L2:Y2077,3,FALSE),"")</f>
        <v>123456</v>
      </c>
      <c r="D2" s="44" t="str">
        <f>IFERROR(VLOOKUP(B2,BD!L2:Y2077,2,FALSE),"")</f>
        <v xml:space="preserve">LUCIEN  </v>
      </c>
      <c r="E2" s="93" t="str">
        <f>IFERROR(VLOOKUP(B2,BD!L2:Y2077,4,FALSE),"")</f>
        <v>88,00 €</v>
      </c>
    </row>
    <row r="3" spans="2:5" ht="15.95" customHeight="1" thickBot="1" x14ac:dyDescent="0.25">
      <c r="B3" s="44" t="str">
        <f>IFERROR(VLOOKUP($C$1,BD!L3:Y2078,1,FALSE),"")</f>
        <v/>
      </c>
      <c r="C3" s="44" t="str">
        <f>IFERROR(VLOOKUP(B3,BD!L3:Y2078,3,FALSE),"")</f>
        <v/>
      </c>
      <c r="D3" s="44" t="str">
        <f>IFERROR(VLOOKUP(B3,BD!L3:Y2078,2,FALSE),"")</f>
        <v/>
      </c>
      <c r="E3" s="93" t="str">
        <f>IFERROR(VLOOKUP(B3,BD!L3:Y2078,4,FALSE),"")</f>
        <v/>
      </c>
    </row>
    <row r="4" spans="2:5" ht="15.95" customHeight="1" thickBot="1" x14ac:dyDescent="0.25">
      <c r="B4" s="44" t="str">
        <f>IFERROR(VLOOKUP($C$1,BD!L4:Y2079,1,FALSE),"")</f>
        <v/>
      </c>
      <c r="C4" s="44" t="str">
        <f>IFERROR(VLOOKUP(B4,BD!L4:Y2079,3,FALSE),"")</f>
        <v/>
      </c>
      <c r="D4" s="44" t="str">
        <f>IFERROR(VLOOKUP(B4,BD!L4:Y2079,2,FALSE),"")</f>
        <v/>
      </c>
      <c r="E4" s="93" t="str">
        <f>IFERROR(VLOOKUP(B4,BD!L4:Y2079,4,FALSE),"")</f>
        <v/>
      </c>
    </row>
    <row r="5" spans="2:5" ht="15.95" customHeight="1" thickBot="1" x14ac:dyDescent="0.25">
      <c r="B5" s="44" t="str">
        <f>IFERROR(VLOOKUP($C$1,BD!L5:Y2080,1,FALSE),"")</f>
        <v/>
      </c>
      <c r="C5" s="44" t="str">
        <f>IFERROR(VLOOKUP(B5,BD!L5:Y2080,3,FALSE),"")</f>
        <v/>
      </c>
      <c r="D5" s="44" t="str">
        <f>IFERROR(VLOOKUP(B5,BD!L5:Y2080,2,FALSE),"")</f>
        <v/>
      </c>
      <c r="E5" s="93" t="str">
        <f>IFERROR(VLOOKUP(B5,BD!L5:Y2080,4,FALSE),"")</f>
        <v/>
      </c>
    </row>
    <row r="6" spans="2:5" ht="15.95" customHeight="1" thickBot="1" x14ac:dyDescent="0.25">
      <c r="B6" s="44" t="str">
        <f>IFERROR(VLOOKUP($C$1,BD!L6:Y2081,1,FALSE),"")</f>
        <v/>
      </c>
      <c r="C6" s="44" t="str">
        <f>IFERROR(VLOOKUP(B6,BD!L6:Y2081,3,FALSE),"")</f>
        <v/>
      </c>
      <c r="D6" s="44" t="str">
        <f>IFERROR(VLOOKUP(B6,BD!L6:Y2081,2,FALSE),"")</f>
        <v/>
      </c>
      <c r="E6" s="93" t="str">
        <f>IFERROR(VLOOKUP(B6,BD!L6:Y2081,4,FALSE),"")</f>
        <v/>
      </c>
    </row>
    <row r="7" spans="2:5" ht="15.95" customHeight="1" thickBot="1" x14ac:dyDescent="0.25">
      <c r="B7" s="44" t="str">
        <f>IFERROR(VLOOKUP($C$1,BD!L7:Y2082,1,FALSE),"")</f>
        <v/>
      </c>
      <c r="C7" s="44" t="str">
        <f>IFERROR(VLOOKUP(B7,BD!L7:Y2082,3,FALSE),"")</f>
        <v/>
      </c>
      <c r="D7" s="44" t="str">
        <f>IFERROR(VLOOKUP(B7,BD!L7:Y2082,2,FALSE),"")</f>
        <v/>
      </c>
      <c r="E7" s="93" t="str">
        <f>IFERROR(VLOOKUP(B7,BD!L7:Y2082,4,FALSE),"")</f>
        <v/>
      </c>
    </row>
    <row r="8" spans="2:5" ht="15.95" customHeight="1" thickBot="1" x14ac:dyDescent="0.25">
      <c r="B8" s="44" t="str">
        <f>IFERROR(VLOOKUP($C$1,BD!L8:Y2083,1,FALSE),"")</f>
        <v/>
      </c>
      <c r="C8" s="44" t="str">
        <f>IFERROR(VLOOKUP(B8,BD!L8:Y2083,3,FALSE),"")</f>
        <v/>
      </c>
      <c r="D8" s="44" t="str">
        <f>IFERROR(VLOOKUP(B8,BD!L8:Y2083,2,FALSE),"")</f>
        <v/>
      </c>
      <c r="E8" s="93" t="str">
        <f>IFERROR(VLOOKUP(B8,BD!L8:Y2083,4,FALSE),"")</f>
        <v/>
      </c>
    </row>
    <row r="9" spans="2:5" ht="15.95" customHeight="1" thickBot="1" x14ac:dyDescent="0.25">
      <c r="B9" s="44" t="str">
        <f>IFERROR(VLOOKUP($C$1,BD!L9:Y2084,1,FALSE),"")</f>
        <v/>
      </c>
      <c r="C9" s="44" t="str">
        <f>IFERROR(VLOOKUP(B9,BD!L9:Y2084,3,FALSE),"")</f>
        <v/>
      </c>
      <c r="D9" s="44" t="str">
        <f>IFERROR(VLOOKUP(B9,BD!L9:Y2084,2,FALSE),"")</f>
        <v/>
      </c>
      <c r="E9" s="93" t="str">
        <f>IFERROR(VLOOKUP(B9,BD!L9:Y2084,4,FALSE),"")</f>
        <v/>
      </c>
    </row>
    <row r="10" spans="2:5" ht="15.95" customHeight="1" thickBot="1" x14ac:dyDescent="0.25">
      <c r="B10" s="44" t="str">
        <f>IFERROR(VLOOKUP($C$1,BD!L10:Y2085,1,FALSE),"")</f>
        <v/>
      </c>
      <c r="C10" s="44" t="str">
        <f>IFERROR(VLOOKUP(B10,BD!L10:Y2085,3,FALSE),"")</f>
        <v/>
      </c>
      <c r="D10" s="44" t="str">
        <f>IFERROR(VLOOKUP(B10,BD!L10:Y2085,2,FALSE),"")</f>
        <v/>
      </c>
      <c r="E10" s="93" t="str">
        <f>IFERROR(VLOOKUP(B10,BD!L10:Y2085,4,FALSE),"")</f>
        <v/>
      </c>
    </row>
    <row r="11" spans="2:5" ht="15.95" customHeight="1" thickBot="1" x14ac:dyDescent="0.25">
      <c r="B11" s="44" t="str">
        <f>IFERROR(VLOOKUP($C$1,BD!L11:Y2086,1,FALSE),"")</f>
        <v/>
      </c>
      <c r="C11" s="44" t="str">
        <f>IFERROR(VLOOKUP(B11,BD!L11:Y2086,3,FALSE),"")</f>
        <v/>
      </c>
      <c r="D11" s="44" t="str">
        <f>IFERROR(VLOOKUP(B11,BD!L11:Y2086,2,FALSE),"")</f>
        <v/>
      </c>
      <c r="E11" s="93" t="str">
        <f>IFERROR(VLOOKUP(B11,BD!L11:Y2086,4,FALSE),"")</f>
        <v/>
      </c>
    </row>
    <row r="12" spans="2:5" ht="15.95" customHeight="1" thickBot="1" x14ac:dyDescent="0.25">
      <c r="B12" s="44" t="str">
        <f>IFERROR(VLOOKUP($C$1,BD!L12:Y2087,1,FALSE),"")</f>
        <v/>
      </c>
      <c r="C12" s="44" t="str">
        <f>IFERROR(VLOOKUP(B12,BD!L12:Y2087,3,FALSE),"")</f>
        <v/>
      </c>
      <c r="D12" s="44" t="str">
        <f>IFERROR(VLOOKUP(B12,BD!L12:Y2087,2,FALSE),"")</f>
        <v/>
      </c>
      <c r="E12" s="93" t="str">
        <f>IFERROR(VLOOKUP(B12,BD!L12:Y2087,4,FALSE),"")</f>
        <v/>
      </c>
    </row>
    <row r="13" spans="2:5" ht="15.95" customHeight="1" thickBot="1" x14ac:dyDescent="0.25">
      <c r="B13" s="44" t="str">
        <f>IFERROR(VLOOKUP($C$1,BD!L13:Y2088,1,FALSE),"")</f>
        <v/>
      </c>
      <c r="C13" s="44" t="str">
        <f>IFERROR(VLOOKUP(B13,BD!L13:Y2088,3,FALSE),"")</f>
        <v/>
      </c>
      <c r="D13" s="44" t="str">
        <f>IFERROR(VLOOKUP(B13,BD!L13:Y2088,2,FALSE),"")</f>
        <v/>
      </c>
      <c r="E13" s="93" t="str">
        <f>IFERROR(VLOOKUP(B13,BD!L13:Y2088,4,FALSE),"")</f>
        <v/>
      </c>
    </row>
    <row r="14" spans="2:5" ht="15.95" customHeight="1" thickBot="1" x14ac:dyDescent="0.25">
      <c r="B14" s="44" t="str">
        <f>IFERROR(VLOOKUP($C$1,BD!L14:Y2089,1,FALSE),"")</f>
        <v/>
      </c>
      <c r="C14" s="44" t="str">
        <f>IFERROR(VLOOKUP(B14,BD!L14:Y2089,3,FALSE),"")</f>
        <v/>
      </c>
      <c r="D14" s="44" t="str">
        <f>IFERROR(VLOOKUP(B14,BD!L14:Y2089,2,FALSE),"")</f>
        <v/>
      </c>
      <c r="E14" s="93" t="str">
        <f>IFERROR(VLOOKUP(B14,BD!L14:Y2089,4,FALSE),"")</f>
        <v/>
      </c>
    </row>
    <row r="15" spans="2:5" ht="15.95" customHeight="1" thickBot="1" x14ac:dyDescent="0.25">
      <c r="B15" s="44" t="str">
        <f>IFERROR(VLOOKUP($C$1,BD!L15:Y2090,1,FALSE),"")</f>
        <v/>
      </c>
      <c r="C15" s="44" t="str">
        <f>IFERROR(VLOOKUP(B15,BD!L15:Y2090,3,FALSE),"")</f>
        <v/>
      </c>
      <c r="D15" s="44" t="str">
        <f>IFERROR(VLOOKUP(B15,BD!L15:Y2090,2,FALSE),"")</f>
        <v/>
      </c>
      <c r="E15" s="93" t="str">
        <f>IFERROR(VLOOKUP(B15,BD!L15:Y2090,4,FALSE),"")</f>
        <v/>
      </c>
    </row>
    <row r="16" spans="2:5" ht="15.95" customHeight="1" thickBot="1" x14ac:dyDescent="0.25">
      <c r="B16" s="44" t="str">
        <f>IFERROR(VLOOKUP($C$1,BD!L16:Y2091,1,FALSE),"")</f>
        <v/>
      </c>
      <c r="C16" s="44" t="str">
        <f>IFERROR(VLOOKUP(B16,BD!L16:Y2091,3,FALSE),"")</f>
        <v/>
      </c>
      <c r="D16" s="44" t="str">
        <f>IFERROR(VLOOKUP(B16,BD!L16:Y2091,2,FALSE),"")</f>
        <v/>
      </c>
      <c r="E16" s="93" t="str">
        <f>IFERROR(VLOOKUP(B16,BD!L16:Y2091,4,FALSE),"")</f>
        <v/>
      </c>
    </row>
    <row r="17" spans="2:5" ht="15.95" customHeight="1" thickBot="1" x14ac:dyDescent="0.25">
      <c r="B17" s="44" t="str">
        <f>IFERROR(VLOOKUP($C$1,BD!L17:Y2092,1,FALSE),"")</f>
        <v/>
      </c>
      <c r="C17" s="44" t="str">
        <f>IFERROR(VLOOKUP(B17,BD!L17:Y2092,3,FALSE),"")</f>
        <v/>
      </c>
      <c r="D17" s="44" t="str">
        <f>IFERROR(VLOOKUP(B17,BD!L17:Y2092,2,FALSE),"")</f>
        <v/>
      </c>
      <c r="E17" s="93" t="str">
        <f>IFERROR(VLOOKUP(B17,BD!L17:Y2092,4,FALSE),"")</f>
        <v/>
      </c>
    </row>
    <row r="18" spans="2:5" ht="15.95" customHeight="1" thickBot="1" x14ac:dyDescent="0.25">
      <c r="B18" s="44" t="str">
        <f>IFERROR(VLOOKUP($C$1,BD!L18:Y2093,1,FALSE),"")</f>
        <v/>
      </c>
      <c r="C18" s="44" t="str">
        <f>IFERROR(VLOOKUP(B18,BD!L18:Y2093,3,FALSE),"")</f>
        <v/>
      </c>
      <c r="D18" s="44" t="str">
        <f>IFERROR(VLOOKUP(B18,BD!L18:Y2093,2,FALSE),"")</f>
        <v/>
      </c>
      <c r="E18" s="93" t="str">
        <f>IFERROR(VLOOKUP(B18,BD!L18:Y2093,4,FALSE),"")</f>
        <v/>
      </c>
    </row>
    <row r="19" spans="2:5" ht="15.95" customHeight="1" thickBot="1" x14ac:dyDescent="0.25">
      <c r="B19" s="44" t="str">
        <f>IFERROR(VLOOKUP($C$1,BD!L19:Y2094,1,FALSE),"")</f>
        <v/>
      </c>
      <c r="C19" s="44" t="str">
        <f>IFERROR(VLOOKUP(B19,BD!L19:Y2094,3,FALSE),"")</f>
        <v/>
      </c>
      <c r="D19" s="44" t="str">
        <f>IFERROR(VLOOKUP(B19,BD!L19:Y2094,2,FALSE),"")</f>
        <v/>
      </c>
      <c r="E19" s="93" t="str">
        <f>IFERROR(VLOOKUP(B19,BD!L19:Y2094,4,FALSE),"")</f>
        <v/>
      </c>
    </row>
    <row r="20" spans="2:5" ht="15.95" customHeight="1" thickBot="1" x14ac:dyDescent="0.25">
      <c r="B20" s="44" t="str">
        <f>IFERROR(VLOOKUP($C$1,BD!L20:Y2095,1,FALSE),"")</f>
        <v/>
      </c>
      <c r="C20" s="44" t="str">
        <f>IFERROR(VLOOKUP(B20,BD!L20:Y2095,3,FALSE),"")</f>
        <v/>
      </c>
      <c r="D20" s="44" t="str">
        <f>IFERROR(VLOOKUP(B20,BD!L20:Y2095,2,FALSE),"")</f>
        <v/>
      </c>
      <c r="E20" s="93" t="str">
        <f>IFERROR(VLOOKUP(B20,BD!L20:Y2095,4,FALSE),"")</f>
        <v/>
      </c>
    </row>
    <row r="21" spans="2:5" ht="15.95" customHeight="1" thickBot="1" x14ac:dyDescent="0.25">
      <c r="B21" s="44" t="str">
        <f>IFERROR(VLOOKUP($C$1,BD!L21:Y2096,1,FALSE),"")</f>
        <v/>
      </c>
      <c r="C21" s="44" t="str">
        <f>IFERROR(VLOOKUP(B21,BD!L21:Y2096,3,FALSE),"")</f>
        <v/>
      </c>
      <c r="D21" s="44" t="str">
        <f>IFERROR(VLOOKUP(B21,BD!L21:Y2096,2,FALSE),"")</f>
        <v/>
      </c>
      <c r="E21" s="93" t="str">
        <f>IFERROR(VLOOKUP(B21,BD!L21:Y2096,4,FALSE),"")</f>
        <v/>
      </c>
    </row>
    <row r="22" spans="2:5" ht="15.95" customHeight="1" thickBot="1" x14ac:dyDescent="0.25">
      <c r="B22" s="44" t="str">
        <f>IFERROR(VLOOKUP($C$1,BD!L22:Y2097,1,FALSE),"")</f>
        <v/>
      </c>
      <c r="C22" s="44" t="str">
        <f>IFERROR(VLOOKUP(B22,BD!L22:Y2097,3,FALSE),"")</f>
        <v/>
      </c>
      <c r="D22" s="44" t="str">
        <f>IFERROR(VLOOKUP(B22,BD!L22:Y2097,2,FALSE),"")</f>
        <v/>
      </c>
      <c r="E22" s="93" t="str">
        <f>IFERROR(VLOOKUP(B22,BD!L22:Y2097,4,FALSE),"")</f>
        <v/>
      </c>
    </row>
    <row r="23" spans="2:5" ht="15.95" customHeight="1" thickBot="1" x14ac:dyDescent="0.25">
      <c r="B23" s="44" t="str">
        <f>IFERROR(VLOOKUP($C$1,BD!L23:Y2098,1,FALSE),"")</f>
        <v/>
      </c>
      <c r="C23" s="44" t="str">
        <f>IFERROR(VLOOKUP(B23,BD!L23:Y2098,3,FALSE),"")</f>
        <v/>
      </c>
      <c r="D23" s="44" t="str">
        <f>IFERROR(VLOOKUP(B23,BD!L23:Y2098,2,FALSE),"")</f>
        <v/>
      </c>
      <c r="E23" s="93" t="str">
        <f>IFERROR(VLOOKUP(B23,BD!L23:Y2098,4,FALSE),"")</f>
        <v/>
      </c>
    </row>
    <row r="24" spans="2:5" ht="15.95" customHeight="1" thickBot="1" x14ac:dyDescent="0.25">
      <c r="B24" s="44" t="str">
        <f>IFERROR(VLOOKUP($C$1,BD!L24:Y2099,1,FALSE),"")</f>
        <v/>
      </c>
      <c r="C24" s="44" t="str">
        <f>IFERROR(VLOOKUP(B24,BD!L24:Y2099,3,FALSE),"")</f>
        <v/>
      </c>
      <c r="D24" s="44" t="str">
        <f>IFERROR(VLOOKUP(B24,BD!L24:Y2099,2,FALSE),"")</f>
        <v/>
      </c>
      <c r="E24" s="93" t="str">
        <f>IFERROR(VLOOKUP(B24,BD!L24:Y2099,4,FALSE),"")</f>
        <v/>
      </c>
    </row>
    <row r="25" spans="2:5" ht="15.95" customHeight="1" thickBot="1" x14ac:dyDescent="0.25">
      <c r="B25" s="44" t="str">
        <f>IFERROR(VLOOKUP($C$1,BD!L25:Y2100,1,FALSE),"")</f>
        <v/>
      </c>
      <c r="C25" s="44" t="str">
        <f>IFERROR(VLOOKUP(B25,BD!L25:Y2100,3,FALSE),"")</f>
        <v/>
      </c>
      <c r="D25" s="44" t="str">
        <f>IFERROR(VLOOKUP(B25,BD!L25:Y2100,2,FALSE),"")</f>
        <v/>
      </c>
      <c r="E25" s="93" t="str">
        <f>IFERROR(VLOOKUP(B25,BD!L25:Y2100,4,FALSE),"")</f>
        <v/>
      </c>
    </row>
    <row r="26" spans="2:5" ht="15.95" customHeight="1" thickBot="1" x14ac:dyDescent="0.25">
      <c r="B26" s="44" t="str">
        <f>IFERROR(VLOOKUP($C$1,BD!L26:Y2101,1,FALSE),"")</f>
        <v/>
      </c>
      <c r="C26" s="44" t="str">
        <f>IFERROR(VLOOKUP(B26,BD!L26:Y2101,3,FALSE),"")</f>
        <v/>
      </c>
      <c r="D26" s="44" t="str">
        <f>IFERROR(VLOOKUP(B26,BD!L26:Y2101,2,FALSE),"")</f>
        <v/>
      </c>
      <c r="E26" s="93" t="str">
        <f>IFERROR(VLOOKUP(B26,BD!L26:Y2101,4,FALSE),"")</f>
        <v/>
      </c>
    </row>
    <row r="27" spans="2:5" ht="15.95" customHeight="1" thickBot="1" x14ac:dyDescent="0.25">
      <c r="B27" s="44" t="str">
        <f>IFERROR(VLOOKUP($C$1,BD!L27:Y2102,1,FALSE),"")</f>
        <v/>
      </c>
      <c r="C27" s="44" t="str">
        <f>IFERROR(VLOOKUP(B27,BD!L27:Y2102,3,FALSE),"")</f>
        <v/>
      </c>
      <c r="D27" s="44" t="str">
        <f>IFERROR(VLOOKUP(B27,BD!L27:Y2102,2,FALSE),"")</f>
        <v/>
      </c>
      <c r="E27" s="93" t="str">
        <f>IFERROR(VLOOKUP(B27,BD!L27:Y2102,4,FALSE),"")</f>
        <v/>
      </c>
    </row>
    <row r="28" spans="2:5" ht="15.95" customHeight="1" thickBot="1" x14ac:dyDescent="0.25">
      <c r="B28" s="44" t="str">
        <f>IFERROR(VLOOKUP($C$1,BD!L28:Y2103,1,FALSE),"")</f>
        <v/>
      </c>
      <c r="C28" s="44" t="str">
        <f>IFERROR(VLOOKUP(B28,BD!L28:Y2103,3,FALSE),"")</f>
        <v/>
      </c>
      <c r="D28" s="44" t="str">
        <f>IFERROR(VLOOKUP(B28,BD!L28:Y2103,2,FALSE),"")</f>
        <v/>
      </c>
      <c r="E28" s="93" t="str">
        <f>IFERROR(VLOOKUP(B28,BD!L28:Y2103,4,FALSE),"")</f>
        <v/>
      </c>
    </row>
    <row r="29" spans="2:5" ht="15.95" customHeight="1" thickBot="1" x14ac:dyDescent="0.25">
      <c r="B29" s="44" t="str">
        <f>IFERROR(VLOOKUP($C$1,BD!L29:Y2104,1,FALSE),"")</f>
        <v/>
      </c>
      <c r="C29" s="44" t="str">
        <f>IFERROR(VLOOKUP(B29,BD!L29:Y2104,3,FALSE),"")</f>
        <v/>
      </c>
      <c r="D29" s="44" t="str">
        <f>IFERROR(VLOOKUP(B29,BD!L29:Y2104,2,FALSE),"")</f>
        <v/>
      </c>
      <c r="E29" s="93" t="str">
        <f>IFERROR(VLOOKUP(B29,BD!L29:Y2104,4,FALSE),"")</f>
        <v/>
      </c>
    </row>
    <row r="30" spans="2:5" ht="13.5" thickBot="1" x14ac:dyDescent="0.25">
      <c r="B30" s="44" t="str">
        <f>IFERROR(VLOOKUP($C$1,BD!L30:Y2105,1,FALSE),"")</f>
        <v/>
      </c>
      <c r="C30" s="44" t="str">
        <f>IFERROR(VLOOKUP(B30,BD!L30:Y2105,3,FALSE),"")</f>
        <v/>
      </c>
      <c r="D30" s="44" t="str">
        <f>IFERROR(VLOOKUP(B30,BD!L30:Y2105,2,FALSE),"")</f>
        <v/>
      </c>
      <c r="E30" s="93" t="str">
        <f>IFERROR(VLOOKUP(B30,BD!L30:Y2105,4,FALSE),"")</f>
        <v/>
      </c>
    </row>
    <row r="31" spans="2:5" ht="15" customHeight="1" thickBot="1" x14ac:dyDescent="0.25">
      <c r="B31" s="44" t="str">
        <f>IFERROR(VLOOKUP($C$1,BD!L31:Y2106,1,FALSE),"")</f>
        <v/>
      </c>
      <c r="C31" s="44" t="str">
        <f>IFERROR(VLOOKUP(B31,BD!L31:Y2106,3,FALSE),"")</f>
        <v/>
      </c>
      <c r="D31" s="44" t="str">
        <f>IFERROR(VLOOKUP(B31,BD!L31:Y2106,2,FALSE),"")</f>
        <v/>
      </c>
      <c r="E31" s="93" t="str">
        <f>IFERROR(VLOOKUP(B31,BD!L31:Y2106,4,FALSE),"")</f>
        <v/>
      </c>
    </row>
    <row r="32" spans="2:5" ht="15" customHeight="1" thickBot="1" x14ac:dyDescent="0.25">
      <c r="B32" s="44" t="str">
        <f>IFERROR(VLOOKUP($C$1,BD!L32:Y2107,1,FALSE),"")</f>
        <v/>
      </c>
      <c r="C32" s="44" t="str">
        <f>IFERROR(VLOOKUP(B32,BD!L32:Y2107,3,FALSE),"")</f>
        <v/>
      </c>
      <c r="D32" s="44" t="str">
        <f>IFERROR(VLOOKUP(B32,BD!L32:Y2107,2,FALSE),"")</f>
        <v/>
      </c>
      <c r="E32" s="93" t="str">
        <f>IFERROR(VLOOKUP(B32,BD!L32:Y2107,4,FALSE),"")</f>
        <v/>
      </c>
    </row>
    <row r="33" spans="2:5" ht="15" customHeight="1" thickBot="1" x14ac:dyDescent="0.25">
      <c r="B33" s="44" t="str">
        <f>IFERROR(VLOOKUP($C$1,BD!L33:Y2108,1,FALSE),"")</f>
        <v/>
      </c>
      <c r="C33" s="44" t="str">
        <f>IFERROR(VLOOKUP(B33,BD!L33:Y2108,3,FALSE),"")</f>
        <v/>
      </c>
      <c r="D33" s="44" t="str">
        <f>IFERROR(VLOOKUP(B33,BD!L33:Y2108,2,FALSE),"")</f>
        <v/>
      </c>
      <c r="E33" s="93" t="str">
        <f>IFERROR(VLOOKUP(B33,BD!L33:Y2108,4,FALSE),"")</f>
        <v/>
      </c>
    </row>
    <row r="34" spans="2:5" ht="15" customHeight="1" thickBot="1" x14ac:dyDescent="0.25">
      <c r="B34" s="44" t="str">
        <f>IFERROR(VLOOKUP($C$1,BD!L34:Y2109,1,FALSE),"")</f>
        <v/>
      </c>
      <c r="C34" s="44" t="str">
        <f>IFERROR(VLOOKUP(B34,BD!L34:Y2109,3,FALSE),"")</f>
        <v/>
      </c>
      <c r="D34" s="44" t="str">
        <f>IFERROR(VLOOKUP(B34,BD!L34:Y2109,2,FALSE),"")</f>
        <v/>
      </c>
      <c r="E34" s="93" t="str">
        <f>IFERROR(VLOOKUP(B34,BD!L34:Y2109,4,FALSE),"")</f>
        <v/>
      </c>
    </row>
    <row r="35" spans="2:5" ht="13.5" thickBot="1" x14ac:dyDescent="0.25">
      <c r="B35" s="44" t="str">
        <f>IFERROR(VLOOKUP($C$1,BD!L35:Y2110,1,FALSE),"")</f>
        <v/>
      </c>
      <c r="C35" s="44" t="str">
        <f>IFERROR(VLOOKUP(B35,BD!L35:Y2110,3,FALSE),"")</f>
        <v/>
      </c>
      <c r="D35" s="44" t="str">
        <f>IFERROR(VLOOKUP(B35,BD!L35:Y2110,2,FALSE),"")</f>
        <v/>
      </c>
      <c r="E35" s="93" t="str">
        <f>IFERROR(VLOOKUP(B35,BD!L35:Y2110,4,FALSE),"")</f>
        <v/>
      </c>
    </row>
    <row r="36" spans="2:5" ht="13.5" thickBot="1" x14ac:dyDescent="0.25">
      <c r="B36" s="44" t="str">
        <f>IFERROR(VLOOKUP($C$1,BD!L36:Y2111,1,FALSE),"")</f>
        <v/>
      </c>
      <c r="C36" s="44" t="str">
        <f>IFERROR(VLOOKUP(B36,BD!L36:Y2111,3,FALSE),"")</f>
        <v/>
      </c>
      <c r="D36" s="44" t="str">
        <f>IFERROR(VLOOKUP(B36,BD!L36:Y2111,2,FALSE),"")</f>
        <v/>
      </c>
      <c r="E36" s="93" t="str">
        <f>IFERROR(VLOOKUP(B36,BD!L36:Y2111,4,FALSE),"")</f>
        <v/>
      </c>
    </row>
    <row r="37" spans="2:5" ht="13.5" thickBot="1" x14ac:dyDescent="0.25">
      <c r="B37" s="44" t="str">
        <f>IFERROR(VLOOKUP($C$1,BD!L37:Y2112,1,FALSE),"")</f>
        <v/>
      </c>
      <c r="C37" s="44" t="str">
        <f>IFERROR(VLOOKUP(B37,BD!L37:Y2112,3,FALSE),"")</f>
        <v/>
      </c>
      <c r="D37" s="44" t="str">
        <f>IFERROR(VLOOKUP(B37,BD!L37:Y2112,2,FALSE),"")</f>
        <v/>
      </c>
      <c r="E37" s="93" t="str">
        <f>IFERROR(VLOOKUP(B37,BD!L37:Y2112,4,FALSE),"")</f>
        <v/>
      </c>
    </row>
    <row r="38" spans="2:5" ht="13.5" thickBot="1" x14ac:dyDescent="0.25">
      <c r="B38" s="44" t="str">
        <f>IFERROR(VLOOKUP($C$1,BD!L38:Y2113,1,FALSE),"")</f>
        <v/>
      </c>
      <c r="C38" s="44" t="str">
        <f>IFERROR(VLOOKUP(B38,BD!L38:Y2113,3,FALSE),"")</f>
        <v/>
      </c>
      <c r="D38" s="44" t="str">
        <f>IFERROR(VLOOKUP(B38,BD!L38:Y2113,2,FALSE),"")</f>
        <v/>
      </c>
      <c r="E38" s="93" t="str">
        <f>IFERROR(VLOOKUP(B38,BD!L38:Y2113,4,FALSE),"")</f>
        <v/>
      </c>
    </row>
    <row r="39" spans="2:5" ht="13.5" thickBot="1" x14ac:dyDescent="0.25">
      <c r="B39" s="44" t="str">
        <f>IFERROR(VLOOKUP($C$1,BD!L39:Y2114,1,FALSE),"")</f>
        <v/>
      </c>
      <c r="C39" s="44" t="str">
        <f>IFERROR(VLOOKUP(B39,BD!L39:Y2114,3,FALSE),"")</f>
        <v/>
      </c>
      <c r="D39" s="44" t="str">
        <f>IFERROR(VLOOKUP(B39,BD!L39:Y2114,2,FALSE),"")</f>
        <v/>
      </c>
      <c r="E39" s="93" t="str">
        <f>IFERROR(VLOOKUP(B39,BD!L39:Y2114,4,FALSE),"")</f>
        <v/>
      </c>
    </row>
    <row r="40" spans="2:5" ht="13.5" thickBot="1" x14ac:dyDescent="0.25">
      <c r="B40" s="44" t="str">
        <f>IFERROR(VLOOKUP($C$1,BD!L40:Y2115,1,FALSE),"")</f>
        <v/>
      </c>
      <c r="C40" s="44" t="str">
        <f>IFERROR(VLOOKUP(B40,BD!L40:Y2115,3,FALSE),"")</f>
        <v/>
      </c>
      <c r="D40" s="44" t="str">
        <f>IFERROR(VLOOKUP(B40,BD!L40:Y2115,2,FALSE),"")</f>
        <v/>
      </c>
      <c r="E40" s="93" t="str">
        <f>IFERROR(VLOOKUP(B40,BD!L40:Y2115,4,FALSE),"")</f>
        <v/>
      </c>
    </row>
    <row r="41" spans="2:5" ht="13.5" thickBot="1" x14ac:dyDescent="0.25">
      <c r="B41" s="44" t="str">
        <f>IFERROR(VLOOKUP($C$1,BD!L41:Y2116,1,FALSE),"")</f>
        <v/>
      </c>
      <c r="C41" s="44" t="str">
        <f>IFERROR(VLOOKUP(B41,BD!L41:Y2116,3,FALSE),"")</f>
        <v/>
      </c>
      <c r="D41" s="44" t="str">
        <f>IFERROR(VLOOKUP(B41,BD!L41:Y2116,2,FALSE),"")</f>
        <v/>
      </c>
      <c r="E41" s="93" t="str">
        <f>IFERROR(VLOOKUP(B41,BD!L41:Y2116,4,FALSE),"")</f>
        <v/>
      </c>
    </row>
    <row r="42" spans="2:5" ht="13.5" thickBot="1" x14ac:dyDescent="0.25">
      <c r="B42" s="44" t="str">
        <f>IFERROR(VLOOKUP($C$1,BD!L42:Y2117,1,FALSE),"")</f>
        <v/>
      </c>
      <c r="C42" s="44" t="str">
        <f>IFERROR(VLOOKUP(B42,BD!L42:Y2117,3,FALSE),"")</f>
        <v/>
      </c>
      <c r="D42" s="44" t="str">
        <f>IFERROR(VLOOKUP(B42,BD!L42:Y2117,2,FALSE),"")</f>
        <v/>
      </c>
      <c r="E42" s="93" t="str">
        <f>IFERROR(VLOOKUP(B42,BD!L42:Y2117,4,FALSE),"")</f>
        <v/>
      </c>
    </row>
    <row r="43" spans="2:5" ht="13.5" thickBot="1" x14ac:dyDescent="0.25">
      <c r="B43" s="44" t="str">
        <f>IFERROR(VLOOKUP($C$1,BD!L43:Y2118,1,FALSE),"")</f>
        <v/>
      </c>
      <c r="C43" s="44" t="str">
        <f>IFERROR(VLOOKUP(B43,BD!L43:Y2118,3,FALSE),"")</f>
        <v/>
      </c>
      <c r="D43" s="44" t="str">
        <f>IFERROR(VLOOKUP(B43,BD!L43:Y2118,2,FALSE),"")</f>
        <v/>
      </c>
      <c r="E43" s="93" t="str">
        <f>IFERROR(VLOOKUP(B43,BD!L43:Y2118,4,FALSE),"")</f>
        <v/>
      </c>
    </row>
    <row r="44" spans="2:5" ht="13.5" thickBot="1" x14ac:dyDescent="0.25">
      <c r="B44" s="44" t="str">
        <f>IFERROR(VLOOKUP($C$1,BD!L44:Y2119,1,FALSE),"")</f>
        <v/>
      </c>
      <c r="C44" s="44" t="str">
        <f>IFERROR(VLOOKUP(B44,BD!L44:Y2119,3,FALSE),"")</f>
        <v/>
      </c>
      <c r="D44" s="44" t="str">
        <f>IFERROR(VLOOKUP(B44,BD!L44:Y2119,2,FALSE),"")</f>
        <v/>
      </c>
      <c r="E44" s="93" t="str">
        <f>IFERROR(VLOOKUP(B44,BD!L44:Y2119,4,FALSE),"")</f>
        <v/>
      </c>
    </row>
    <row r="45" spans="2:5" ht="13.5" thickBot="1" x14ac:dyDescent="0.25">
      <c r="B45" s="44" t="str">
        <f>IFERROR(VLOOKUP($C$1,BD!L45:Y2120,1,FALSE),"")</f>
        <v/>
      </c>
      <c r="C45" s="44" t="str">
        <f>IFERROR(VLOOKUP(B45,BD!L45:Y2120,3,FALSE),"")</f>
        <v/>
      </c>
      <c r="D45" s="44" t="str">
        <f>IFERROR(VLOOKUP(B45,BD!L45:Y2120,2,FALSE),"")</f>
        <v/>
      </c>
      <c r="E45" s="93" t="str">
        <f>IFERROR(VLOOKUP(B45,BD!L45:Y2120,4,FALSE),"")</f>
        <v/>
      </c>
    </row>
    <row r="46" spans="2:5" ht="13.5" thickBot="1" x14ac:dyDescent="0.25">
      <c r="B46" s="44" t="str">
        <f>IFERROR(VLOOKUP($C$1,BD!L46:Y2121,1,FALSE),"")</f>
        <v/>
      </c>
      <c r="C46" s="44" t="str">
        <f>IFERROR(VLOOKUP(B46,BD!L46:Y2121,3,FALSE),"")</f>
        <v/>
      </c>
      <c r="D46" s="44" t="str">
        <f>IFERROR(VLOOKUP(B46,BD!L46:Y2121,2,FALSE),"")</f>
        <v/>
      </c>
      <c r="E46" s="93" t="str">
        <f>IFERROR(VLOOKUP(B46,BD!L46:Y2121,4,FALSE),"")</f>
        <v/>
      </c>
    </row>
    <row r="47" spans="2:5" ht="13.5" thickBot="1" x14ac:dyDescent="0.25">
      <c r="B47" s="44" t="str">
        <f>IFERROR(VLOOKUP($C$1,BD!L47:Y2122,1,FALSE),"")</f>
        <v/>
      </c>
      <c r="C47" s="44" t="str">
        <f>IFERROR(VLOOKUP(B47,BD!L47:Y2122,3,FALSE),"")</f>
        <v/>
      </c>
      <c r="D47" s="44" t="str">
        <f>IFERROR(VLOOKUP(B47,BD!L47:Y2122,2,FALSE),"")</f>
        <v/>
      </c>
      <c r="E47" s="93" t="str">
        <f>IFERROR(VLOOKUP(B47,BD!L47:Y2122,4,FALSE),"")</f>
        <v/>
      </c>
    </row>
    <row r="48" spans="2:5" ht="13.5" thickBot="1" x14ac:dyDescent="0.25">
      <c r="B48" s="44" t="str">
        <f>IFERROR(VLOOKUP($C$1,BD!L48:Y2123,1,FALSE),"")</f>
        <v/>
      </c>
      <c r="C48" s="44" t="str">
        <f>IFERROR(VLOOKUP(B48,BD!L48:Y2123,3,FALSE),"")</f>
        <v/>
      </c>
      <c r="D48" s="44" t="str">
        <f>IFERROR(VLOOKUP(B48,BD!L48:Y2123,2,FALSE),"")</f>
        <v/>
      </c>
      <c r="E48" s="93" t="str">
        <f>IFERROR(VLOOKUP(B48,BD!L48:Y2123,4,FALSE),"")</f>
        <v/>
      </c>
    </row>
    <row r="49" spans="2:5" ht="13.5" thickBot="1" x14ac:dyDescent="0.25">
      <c r="B49" s="44" t="str">
        <f>IFERROR(VLOOKUP($C$1,BD!L49:Y2124,1,FALSE),"")</f>
        <v/>
      </c>
      <c r="C49" s="44" t="str">
        <f>IFERROR(VLOOKUP(B49,BD!L49:Y2124,3,FALSE),"")</f>
        <v/>
      </c>
      <c r="D49" s="44" t="str">
        <f>IFERROR(VLOOKUP(B49,BD!L49:Y2124,2,FALSE),"")</f>
        <v/>
      </c>
      <c r="E49" s="93" t="str">
        <f>IFERROR(VLOOKUP(B49,BD!L49:Y2124,4,FALSE),"")</f>
        <v/>
      </c>
    </row>
    <row r="50" spans="2:5" ht="13.5" thickBot="1" x14ac:dyDescent="0.25">
      <c r="B50" s="44" t="str">
        <f>IFERROR(VLOOKUP($C$1,BD!L50:Y2125,1,FALSE),"")</f>
        <v/>
      </c>
      <c r="C50" s="44" t="str">
        <f>IFERROR(VLOOKUP(B50,BD!L50:Y2125,3,FALSE),"")</f>
        <v/>
      </c>
      <c r="D50" s="44" t="str">
        <f>IFERROR(VLOOKUP(B50,BD!L50:Y2125,2,FALSE),"")</f>
        <v/>
      </c>
      <c r="E50" s="93" t="str">
        <f>IFERROR(VLOOKUP(B50,BD!L50:Y2125,4,FALSE),"")</f>
        <v/>
      </c>
    </row>
    <row r="51" spans="2:5" ht="13.5" thickBot="1" x14ac:dyDescent="0.25">
      <c r="B51" s="44" t="str">
        <f>IFERROR(VLOOKUP($C$1,BD!L51:Y2126,1,FALSE),"")</f>
        <v/>
      </c>
      <c r="C51" s="44" t="str">
        <f>IFERROR(VLOOKUP(B51,BD!L51:Y2126,3,FALSE),"")</f>
        <v/>
      </c>
      <c r="D51" s="44" t="str">
        <f>IFERROR(VLOOKUP(B51,BD!L51:Y2126,2,FALSE),"")</f>
        <v/>
      </c>
      <c r="E51" s="93" t="str">
        <f>IFERROR(VLOOKUP(B51,BD!L51:Y2126,4,FALSE),"")</f>
        <v/>
      </c>
    </row>
    <row r="52" spans="2:5" ht="13.5" thickBot="1" x14ac:dyDescent="0.25">
      <c r="B52" s="44" t="str">
        <f>IFERROR(VLOOKUP($C$1,BD!L52:Y2127,1,FALSE),"")</f>
        <v/>
      </c>
      <c r="C52" s="44" t="str">
        <f>IFERROR(VLOOKUP(B52,BD!L52:Y2127,3,FALSE),"")</f>
        <v/>
      </c>
      <c r="D52" s="44" t="str">
        <f>IFERROR(VLOOKUP(B52,BD!L52:Y2127,2,FALSE),"")</f>
        <v/>
      </c>
      <c r="E52" s="93" t="str">
        <f>IFERROR(VLOOKUP(B52,BD!L52:Y2127,4,FALSE),"")</f>
        <v/>
      </c>
    </row>
    <row r="53" spans="2:5" ht="13.5" thickBot="1" x14ac:dyDescent="0.25">
      <c r="B53" s="44" t="str">
        <f>IFERROR(VLOOKUP($C$1,BD!L53:Y2128,1,FALSE),"")</f>
        <v/>
      </c>
      <c r="C53" s="44" t="str">
        <f>IFERROR(VLOOKUP(B53,BD!L53:Y2128,3,FALSE),"")</f>
        <v/>
      </c>
      <c r="D53" s="44" t="str">
        <f>IFERROR(VLOOKUP(B53,BD!L53:Y2128,2,FALSE),"")</f>
        <v/>
      </c>
      <c r="E53" s="93" t="str">
        <f>IFERROR(VLOOKUP(B53,BD!L53:Y2128,4,FALSE),"")</f>
        <v/>
      </c>
    </row>
    <row r="54" spans="2:5" ht="13.5" thickBot="1" x14ac:dyDescent="0.25">
      <c r="B54" s="44" t="str">
        <f>IFERROR(VLOOKUP($C$1,BD!L54:Y2129,1,FALSE),"")</f>
        <v/>
      </c>
      <c r="C54" s="44" t="str">
        <f>IFERROR(VLOOKUP(B54,BD!L54:Y2129,3,FALSE),"")</f>
        <v/>
      </c>
      <c r="D54" s="44" t="str">
        <f>IFERROR(VLOOKUP(B54,BD!L54:Y2129,2,FALSE),"")</f>
        <v/>
      </c>
      <c r="E54" s="93" t="str">
        <f>IFERROR(VLOOKUP(B54,BD!L54:Y2129,4,FALSE),"")</f>
        <v/>
      </c>
    </row>
    <row r="55" spans="2:5" ht="13.5" thickBot="1" x14ac:dyDescent="0.25">
      <c r="B55" s="44" t="str">
        <f>IFERROR(VLOOKUP($C$1,BD!L55:Y2130,1,FALSE),"")</f>
        <v/>
      </c>
      <c r="C55" s="44" t="str">
        <f>IFERROR(VLOOKUP(B55,BD!L55:Y2130,3,FALSE),"")</f>
        <v/>
      </c>
      <c r="D55" s="44" t="str">
        <f>IFERROR(VLOOKUP(B55,BD!L55:Y2130,2,FALSE),"")</f>
        <v/>
      </c>
      <c r="E55" s="93" t="str">
        <f>IFERROR(VLOOKUP(B55,BD!L55:Y2130,4,FALSE),"")</f>
        <v/>
      </c>
    </row>
    <row r="56" spans="2:5" ht="13.5" thickBot="1" x14ac:dyDescent="0.25">
      <c r="B56" s="44" t="str">
        <f>IFERROR(VLOOKUP($C$1,BD!L56:Y2131,1,FALSE),"")</f>
        <v/>
      </c>
      <c r="C56" s="44" t="str">
        <f>IFERROR(VLOOKUP(B56,BD!L56:Y2131,3,FALSE),"")</f>
        <v/>
      </c>
      <c r="D56" s="44" t="str">
        <f>IFERROR(VLOOKUP(B56,BD!L56:Y2131,2,FALSE),"")</f>
        <v/>
      </c>
      <c r="E56" s="93" t="str">
        <f>IFERROR(VLOOKUP(B56,BD!L56:Y2131,4,FALSE),"")</f>
        <v/>
      </c>
    </row>
    <row r="57" spans="2:5" ht="13.5" thickBot="1" x14ac:dyDescent="0.25">
      <c r="B57" s="44" t="str">
        <f>IFERROR(VLOOKUP($C$1,BD!L57:Y2132,1,FALSE),"")</f>
        <v/>
      </c>
      <c r="C57" s="44" t="str">
        <f>IFERROR(VLOOKUP(B57,BD!L57:Y2132,3,FALSE),"")</f>
        <v/>
      </c>
      <c r="D57" s="44" t="str">
        <f>IFERROR(VLOOKUP(B57,BD!L57:Y2132,2,FALSE),"")</f>
        <v/>
      </c>
      <c r="E57" s="93" t="str">
        <f>IFERROR(VLOOKUP(B57,BD!L57:Y2132,4,FALSE),"")</f>
        <v/>
      </c>
    </row>
    <row r="58" spans="2:5" ht="13.5" thickBot="1" x14ac:dyDescent="0.25">
      <c r="B58" s="44" t="str">
        <f>IFERROR(VLOOKUP($C$1,BD!L58:Y2133,1,FALSE),"")</f>
        <v/>
      </c>
      <c r="C58" s="44" t="str">
        <f>IFERROR(VLOOKUP(B58,BD!L58:Y2133,3,FALSE),"")</f>
        <v/>
      </c>
      <c r="D58" s="44" t="str">
        <f>IFERROR(VLOOKUP(B58,BD!L58:Y2133,2,FALSE),"")</f>
        <v/>
      </c>
      <c r="E58" s="93" t="str">
        <f>IFERROR(VLOOKUP(B58,BD!L58:Y2133,4,FALSE),"")</f>
        <v/>
      </c>
    </row>
    <row r="59" spans="2:5" ht="13.5" thickBot="1" x14ac:dyDescent="0.25">
      <c r="B59" s="44" t="str">
        <f>IFERROR(VLOOKUP($C$1,BD!L59:Y2134,1,FALSE),"")</f>
        <v/>
      </c>
      <c r="C59" s="44" t="str">
        <f>IFERROR(VLOOKUP(B59,BD!L59:Y2134,3,FALSE),"")</f>
        <v/>
      </c>
      <c r="D59" s="44" t="str">
        <f>IFERROR(VLOOKUP(B59,BD!L59:Y2134,2,FALSE),"")</f>
        <v/>
      </c>
      <c r="E59" s="93" t="str">
        <f>IFERROR(VLOOKUP(B59,BD!L59:Y2134,4,FALSE),"")</f>
        <v/>
      </c>
    </row>
    <row r="60" spans="2:5" ht="13.5" thickBot="1" x14ac:dyDescent="0.25">
      <c r="B60" s="44" t="str">
        <f>IFERROR(VLOOKUP($C$1,BD!L60:Y2135,1,FALSE),"")</f>
        <v/>
      </c>
      <c r="C60" s="44" t="str">
        <f>IFERROR(VLOOKUP(B60,BD!L60:Y2135,3,FALSE),"")</f>
        <v/>
      </c>
      <c r="D60" s="44" t="str">
        <f>IFERROR(VLOOKUP(B60,BD!L60:Y2135,2,FALSE),"")</f>
        <v/>
      </c>
      <c r="E60" s="93" t="str">
        <f>IFERROR(VLOOKUP(B60,BD!L60:Y2135,4,FALSE),"")</f>
        <v/>
      </c>
    </row>
    <row r="61" spans="2:5" ht="13.5" thickBot="1" x14ac:dyDescent="0.25">
      <c r="B61" s="44" t="str">
        <f>IFERROR(VLOOKUP($C$1,BD!L61:Y2136,1,FALSE),"")</f>
        <v/>
      </c>
      <c r="C61" s="44" t="str">
        <f>IFERROR(VLOOKUP(B61,BD!L61:Y2136,3,FALSE),"")</f>
        <v/>
      </c>
      <c r="D61" s="44" t="str">
        <f>IFERROR(VLOOKUP(B61,BD!L61:Y2136,2,FALSE),"")</f>
        <v/>
      </c>
      <c r="E61" s="93" t="str">
        <f>IFERROR(VLOOKUP(B61,BD!L61:Y2136,4,FALSE),"")</f>
        <v/>
      </c>
    </row>
    <row r="62" spans="2:5" ht="13.5" thickBot="1" x14ac:dyDescent="0.25">
      <c r="B62" s="44" t="str">
        <f>IFERROR(VLOOKUP($C$1,BD!L62:Y2137,1,FALSE),"")</f>
        <v/>
      </c>
      <c r="C62" s="44" t="str">
        <f>IFERROR(VLOOKUP(B62,BD!L62:Y2137,3,FALSE),"")</f>
        <v/>
      </c>
      <c r="D62" s="44" t="str">
        <f>IFERROR(VLOOKUP(B62,BD!L62:Y2137,2,FALSE),"")</f>
        <v/>
      </c>
      <c r="E62" s="93" t="str">
        <f>IFERROR(VLOOKUP(B62,BD!L62:Y2137,4,FALSE),"")</f>
        <v/>
      </c>
    </row>
    <row r="63" spans="2:5" ht="13.5" thickBot="1" x14ac:dyDescent="0.25">
      <c r="B63" s="44" t="str">
        <f>IFERROR(VLOOKUP($C$1,BD!L63:Y2138,1,FALSE),"")</f>
        <v/>
      </c>
      <c r="C63" s="44" t="str">
        <f>IFERROR(VLOOKUP(B63,BD!L63:Y2138,3,FALSE),"")</f>
        <v/>
      </c>
      <c r="D63" s="44" t="str">
        <f>IFERROR(VLOOKUP(B63,BD!L63:Y2138,2,FALSE),"")</f>
        <v/>
      </c>
      <c r="E63" s="93" t="str">
        <f>IFERROR(VLOOKUP(B63,BD!L63:Y2138,4,FALSE),"")</f>
        <v/>
      </c>
    </row>
    <row r="64" spans="2:5" ht="13.5" thickBot="1" x14ac:dyDescent="0.25">
      <c r="B64" s="44" t="str">
        <f>IFERROR(VLOOKUP($C$1,BD!L64:Y2139,1,FALSE),"")</f>
        <v/>
      </c>
      <c r="C64" s="44" t="str">
        <f>IFERROR(VLOOKUP(B64,BD!L64:Y2139,3,FALSE),"")</f>
        <v/>
      </c>
      <c r="D64" s="44" t="str">
        <f>IFERROR(VLOOKUP(B64,BD!L64:Y2139,2,FALSE),"")</f>
        <v/>
      </c>
      <c r="E64" s="93" t="str">
        <f>IFERROR(VLOOKUP(B64,BD!L64:Y2139,4,FALSE),"")</f>
        <v/>
      </c>
    </row>
    <row r="65" spans="2:5" ht="13.5" thickBot="1" x14ac:dyDescent="0.25">
      <c r="B65" s="44" t="str">
        <f>IFERROR(VLOOKUP($C$1,BD!L65:Y2140,1,FALSE),"")</f>
        <v/>
      </c>
      <c r="C65" s="44" t="str">
        <f>IFERROR(VLOOKUP(B65,BD!L65:Y2140,3,FALSE),"")</f>
        <v/>
      </c>
      <c r="D65" s="44" t="str">
        <f>IFERROR(VLOOKUP(B65,BD!L65:Y2140,2,FALSE),"")</f>
        <v/>
      </c>
      <c r="E65" s="93" t="str">
        <f>IFERROR(VLOOKUP(B65,BD!L65:Y2140,4,FALSE),"")</f>
        <v/>
      </c>
    </row>
    <row r="66" spans="2:5" ht="13.5" thickBot="1" x14ac:dyDescent="0.25">
      <c r="B66" s="44" t="str">
        <f>IFERROR(VLOOKUP($C$1,BD!L66:Y2141,1,FALSE),"")</f>
        <v/>
      </c>
      <c r="C66" s="44" t="str">
        <f>IFERROR(VLOOKUP(B66,BD!L66:Y2141,3,FALSE),"")</f>
        <v/>
      </c>
      <c r="D66" s="44" t="str">
        <f>IFERROR(VLOOKUP(B66,BD!L66:Y2141,2,FALSE),"")</f>
        <v/>
      </c>
      <c r="E66" s="93" t="str">
        <f>IFERROR(VLOOKUP(B66,BD!L66:Y2141,4,FALSE),"")</f>
        <v/>
      </c>
    </row>
    <row r="67" spans="2:5" ht="13.5" thickBot="1" x14ac:dyDescent="0.25">
      <c r="B67" s="44" t="str">
        <f>IFERROR(VLOOKUP($C$1,BD!L67:Y2142,1,FALSE),"")</f>
        <v/>
      </c>
      <c r="C67" s="44" t="str">
        <f>IFERROR(VLOOKUP(B67,BD!L67:Y2142,3,FALSE),"")</f>
        <v/>
      </c>
      <c r="D67" s="44" t="str">
        <f>IFERROR(VLOOKUP(B67,BD!L67:Y2142,2,FALSE),"")</f>
        <v/>
      </c>
      <c r="E67" s="93" t="str">
        <f>IFERROR(VLOOKUP(B67,BD!L67:Y2142,4,FALSE),"")</f>
        <v/>
      </c>
    </row>
    <row r="68" spans="2:5" ht="13.5" thickBot="1" x14ac:dyDescent="0.25">
      <c r="B68" s="44" t="str">
        <f>IFERROR(VLOOKUP($C$1,BD!L68:Y2143,1,FALSE),"")</f>
        <v/>
      </c>
      <c r="C68" s="44" t="str">
        <f>IFERROR(VLOOKUP(B68,BD!L68:Y2143,3,FALSE),"")</f>
        <v/>
      </c>
      <c r="D68" s="44" t="str">
        <f>IFERROR(VLOOKUP(B68,BD!L68:Y2143,2,FALSE),"")</f>
        <v/>
      </c>
      <c r="E68" s="93" t="str">
        <f>IFERROR(VLOOKUP(B68,BD!L68:Y2143,4,FALSE),"")</f>
        <v/>
      </c>
    </row>
    <row r="69" spans="2:5" ht="13.5" thickBot="1" x14ac:dyDescent="0.25">
      <c r="B69" s="44" t="str">
        <f>IFERROR(VLOOKUP($C$1,BD!L69:Y2144,1,FALSE),"")</f>
        <v/>
      </c>
      <c r="C69" s="44" t="str">
        <f>IFERROR(VLOOKUP(B69,BD!L69:Y2144,3,FALSE),"")</f>
        <v/>
      </c>
      <c r="D69" s="44" t="str">
        <f>IFERROR(VLOOKUP(B69,BD!L69:Y2144,2,FALSE),"")</f>
        <v/>
      </c>
      <c r="E69" s="93" t="str">
        <f>IFERROR(VLOOKUP(B69,BD!L69:Y2144,4,FALSE),"")</f>
        <v/>
      </c>
    </row>
    <row r="70" spans="2:5" ht="13.5" thickBot="1" x14ac:dyDescent="0.25">
      <c r="B70" s="44" t="str">
        <f>IFERROR(VLOOKUP($C$1,BD!L70:Y2145,1,FALSE),"")</f>
        <v/>
      </c>
      <c r="C70" s="44" t="str">
        <f>IFERROR(VLOOKUP(B70,BD!L70:Y2145,3,FALSE),"")</f>
        <v/>
      </c>
      <c r="D70" s="44" t="str">
        <f>IFERROR(VLOOKUP(B70,BD!L70:Y2145,2,FALSE),"")</f>
        <v/>
      </c>
      <c r="E70" s="93" t="str">
        <f>IFERROR(VLOOKUP(B70,BD!L70:Y2145,4,FALSE),"")</f>
        <v/>
      </c>
    </row>
    <row r="71" spans="2:5" ht="13.5" thickBot="1" x14ac:dyDescent="0.25">
      <c r="B71" s="44" t="str">
        <f>IFERROR(VLOOKUP($C$1,BD!L71:Y2146,1,FALSE),"")</f>
        <v/>
      </c>
      <c r="C71" s="44" t="str">
        <f>IFERROR(VLOOKUP(B71,BD!L71:Y2146,3,FALSE),"")</f>
        <v/>
      </c>
      <c r="D71" s="44" t="str">
        <f>IFERROR(VLOOKUP(B71,BD!L71:Y2146,2,FALSE),"")</f>
        <v/>
      </c>
      <c r="E71" s="93" t="str">
        <f>IFERROR(VLOOKUP(B71,BD!L71:Y2146,4,FALSE),"")</f>
        <v/>
      </c>
    </row>
    <row r="72" spans="2:5" ht="13.5" thickBot="1" x14ac:dyDescent="0.25">
      <c r="B72" s="44" t="str">
        <f>IFERROR(VLOOKUP($C$1,BD!L72:Y2147,1,FALSE),"")</f>
        <v/>
      </c>
      <c r="C72" s="44" t="str">
        <f>IFERROR(VLOOKUP(B72,BD!L72:Y2147,3,FALSE),"")</f>
        <v/>
      </c>
      <c r="D72" s="44" t="str">
        <f>IFERROR(VLOOKUP(B72,BD!L72:Y2147,2,FALSE),"")</f>
        <v/>
      </c>
      <c r="E72" s="93" t="str">
        <f>IFERROR(VLOOKUP(B72,BD!L72:Y2147,4,FALSE),"")</f>
        <v/>
      </c>
    </row>
    <row r="73" spans="2:5" ht="13.5" thickBot="1" x14ac:dyDescent="0.25">
      <c r="B73" s="44" t="str">
        <f>IFERROR(VLOOKUP($C$1,BD!L73:Y2148,1,FALSE),"")</f>
        <v/>
      </c>
      <c r="C73" s="44" t="str">
        <f>IFERROR(VLOOKUP(B73,BD!L73:Y2148,3,FALSE),"")</f>
        <v/>
      </c>
      <c r="D73" s="44" t="str">
        <f>IFERROR(VLOOKUP(B73,BD!L73:Y2148,2,FALSE),"")</f>
        <v/>
      </c>
      <c r="E73" s="93" t="str">
        <f>IFERROR(VLOOKUP(B73,BD!L73:Y2148,4,FALSE),"")</f>
        <v/>
      </c>
    </row>
    <row r="74" spans="2:5" ht="13.5" thickBot="1" x14ac:dyDescent="0.25">
      <c r="B74" s="44" t="str">
        <f>IFERROR(VLOOKUP($C$1,BD!L74:Y2149,1,FALSE),"")</f>
        <v/>
      </c>
      <c r="C74" s="44" t="str">
        <f>IFERROR(VLOOKUP(B74,BD!L74:Y2149,3,FALSE),"")</f>
        <v/>
      </c>
      <c r="D74" s="44" t="str">
        <f>IFERROR(VLOOKUP(B74,BD!L74:Y2149,2,FALSE),"")</f>
        <v/>
      </c>
      <c r="E74" s="93" t="str">
        <f>IFERROR(VLOOKUP(B74,BD!L74:Y2149,4,FALSE),"")</f>
        <v/>
      </c>
    </row>
    <row r="75" spans="2:5" ht="13.5" thickBot="1" x14ac:dyDescent="0.25">
      <c r="B75" s="44" t="str">
        <f>IFERROR(VLOOKUP($C$1,BD!L75:Y2150,1,FALSE),"")</f>
        <v/>
      </c>
      <c r="C75" s="44" t="str">
        <f>IFERROR(VLOOKUP(B75,BD!L75:Y2150,3,FALSE),"")</f>
        <v/>
      </c>
      <c r="D75" s="44" t="str">
        <f>IFERROR(VLOOKUP(B75,BD!L75:Y2150,2,FALSE),"")</f>
        <v/>
      </c>
      <c r="E75" s="93" t="str">
        <f>IFERROR(VLOOKUP(B75,BD!L75:Y2150,4,FALSE),"")</f>
        <v/>
      </c>
    </row>
    <row r="76" spans="2:5" ht="13.5" thickBot="1" x14ac:dyDescent="0.25">
      <c r="B76" s="44" t="str">
        <f>IFERROR(VLOOKUP($C$1,BD!L76:Y2151,1,FALSE),"")</f>
        <v/>
      </c>
      <c r="C76" s="44" t="str">
        <f>IFERROR(VLOOKUP(B76,BD!L76:Y2151,3,FALSE),"")</f>
        <v/>
      </c>
      <c r="D76" s="44" t="str">
        <f>IFERROR(VLOOKUP(B76,BD!L76:Y2151,2,FALSE),"")</f>
        <v/>
      </c>
      <c r="E76" s="93" t="str">
        <f>IFERROR(VLOOKUP(B76,BD!L76:Y2151,4,FALSE),"")</f>
        <v/>
      </c>
    </row>
    <row r="77" spans="2:5" ht="13.5" thickBot="1" x14ac:dyDescent="0.25">
      <c r="B77" s="44" t="str">
        <f>IFERROR(VLOOKUP($C$1,BD!L77:Y2152,1,FALSE),"")</f>
        <v/>
      </c>
      <c r="C77" s="44" t="str">
        <f>IFERROR(VLOOKUP(B77,BD!L77:Y2152,3,FALSE),"")</f>
        <v/>
      </c>
      <c r="D77" s="44" t="str">
        <f>IFERROR(VLOOKUP(B77,BD!L77:Y2152,2,FALSE),"")</f>
        <v/>
      </c>
      <c r="E77" s="93" t="str">
        <f>IFERROR(VLOOKUP(B77,BD!L77:Y2152,4,FALSE),"")</f>
        <v/>
      </c>
    </row>
    <row r="78" spans="2:5" ht="13.5" thickBot="1" x14ac:dyDescent="0.25">
      <c r="B78" s="44" t="str">
        <f>IFERROR(VLOOKUP($C$1,BD!L78:Y2153,1,FALSE),"")</f>
        <v/>
      </c>
      <c r="C78" s="44" t="str">
        <f>IFERROR(VLOOKUP(B78,BD!L78:Y2153,3,FALSE),"")</f>
        <v/>
      </c>
      <c r="D78" s="44" t="str">
        <f>IFERROR(VLOOKUP(B78,BD!L78:Y2153,2,FALSE),"")</f>
        <v/>
      </c>
      <c r="E78" s="93" t="str">
        <f>IFERROR(VLOOKUP(B78,BD!L78:Y2153,4,FALSE),"")</f>
        <v/>
      </c>
    </row>
    <row r="79" spans="2:5" ht="13.5" thickBot="1" x14ac:dyDescent="0.25">
      <c r="B79" s="44" t="str">
        <f>IFERROR(VLOOKUP($C$1,BD!L79:Y2154,1,FALSE),"")</f>
        <v/>
      </c>
      <c r="C79" s="44" t="str">
        <f>IFERROR(VLOOKUP(B79,BD!L79:Y2154,3,FALSE),"")</f>
        <v/>
      </c>
      <c r="D79" s="44" t="str">
        <f>IFERROR(VLOOKUP(B79,BD!L79:Y2154,2,FALSE),"")</f>
        <v/>
      </c>
      <c r="E79" s="93" t="str">
        <f>IFERROR(VLOOKUP(B79,BD!L79:Y2154,4,FALSE),"")</f>
        <v/>
      </c>
    </row>
    <row r="80" spans="2:5" ht="13.5" thickBot="1" x14ac:dyDescent="0.25">
      <c r="B80" s="44" t="str">
        <f>IFERROR(VLOOKUP($C$1,BD!L80:Y2155,1,FALSE),"")</f>
        <v/>
      </c>
      <c r="C80" s="44" t="str">
        <f>IFERROR(VLOOKUP(B80,BD!L80:Y2155,3,FALSE),"")</f>
        <v/>
      </c>
      <c r="D80" s="44" t="str">
        <f>IFERROR(VLOOKUP(B80,BD!L80:Y2155,2,FALSE),"")</f>
        <v/>
      </c>
      <c r="E80" s="93" t="str">
        <f>IFERROR(VLOOKUP(B80,BD!L80:Y2155,4,FALSE),"")</f>
        <v/>
      </c>
    </row>
    <row r="81" spans="2:5" ht="13.5" thickBot="1" x14ac:dyDescent="0.25">
      <c r="B81" s="44" t="str">
        <f>IFERROR(VLOOKUP($C$1,BD!L81:Y2156,1,FALSE),"")</f>
        <v/>
      </c>
      <c r="C81" s="44" t="str">
        <f>IFERROR(VLOOKUP(B81,BD!L81:Y2156,3,FALSE),"")</f>
        <v/>
      </c>
      <c r="D81" s="44" t="str">
        <f>IFERROR(VLOOKUP(B81,BD!L81:Y2156,2,FALSE),"")</f>
        <v/>
      </c>
      <c r="E81" s="93" t="str">
        <f>IFERROR(VLOOKUP(B81,BD!L81:Y2156,4,FALSE),"")</f>
        <v/>
      </c>
    </row>
    <row r="82" spans="2:5" ht="13.5" thickBot="1" x14ac:dyDescent="0.25">
      <c r="B82" s="44" t="str">
        <f>IFERROR(VLOOKUP($C$1,BD!L82:Y2157,1,FALSE),"")</f>
        <v/>
      </c>
      <c r="C82" s="44" t="str">
        <f>IFERROR(VLOOKUP(B82,BD!L82:Y2157,3,FALSE),"")</f>
        <v/>
      </c>
      <c r="D82" s="44" t="str">
        <f>IFERROR(VLOOKUP(B82,BD!L82:Y2157,2,FALSE),"")</f>
        <v/>
      </c>
      <c r="E82" s="93" t="str">
        <f>IFERROR(VLOOKUP(B82,BD!L82:Y2157,4,FALSE),"")</f>
        <v/>
      </c>
    </row>
    <row r="83" spans="2:5" ht="13.5" thickBot="1" x14ac:dyDescent="0.25">
      <c r="B83" s="44" t="str">
        <f>IFERROR(VLOOKUP($C$1,BD!L83:Y2158,1,FALSE),"")</f>
        <v/>
      </c>
      <c r="C83" s="44" t="str">
        <f>IFERROR(VLOOKUP(B83,BD!L83:Y2158,3,FALSE),"")</f>
        <v/>
      </c>
      <c r="D83" s="44" t="str">
        <f>IFERROR(VLOOKUP(B83,BD!L83:Y2158,2,FALSE),"")</f>
        <v/>
      </c>
      <c r="E83" s="93" t="str">
        <f>IFERROR(VLOOKUP(B83,BD!L83:Y2158,4,FALSE),"")</f>
        <v/>
      </c>
    </row>
    <row r="84" spans="2:5" ht="13.5" thickBot="1" x14ac:dyDescent="0.25">
      <c r="B84" s="44" t="str">
        <f>IFERROR(VLOOKUP($C$1,BD!L84:Y2159,1,FALSE),"")</f>
        <v/>
      </c>
      <c r="C84" s="44" t="str">
        <f>IFERROR(VLOOKUP(B84,BD!L84:Y2159,3,FALSE),"")</f>
        <v/>
      </c>
      <c r="D84" s="44" t="str">
        <f>IFERROR(VLOOKUP(B84,BD!L84:Y2159,2,FALSE),"")</f>
        <v/>
      </c>
      <c r="E84" s="93" t="str">
        <f>IFERROR(VLOOKUP(B84,BD!L84:Y2159,4,FALSE),"")</f>
        <v/>
      </c>
    </row>
    <row r="85" spans="2:5" ht="13.5" thickBot="1" x14ac:dyDescent="0.25">
      <c r="B85" s="44" t="str">
        <f>IFERROR(VLOOKUP($C$1,BD!L85:Y2160,1,FALSE),"")</f>
        <v/>
      </c>
      <c r="C85" s="44" t="str">
        <f>IFERROR(VLOOKUP(B85,BD!L85:Y2160,3,FALSE),"")</f>
        <v/>
      </c>
      <c r="D85" s="44" t="str">
        <f>IFERROR(VLOOKUP(B85,BD!L85:Y2160,2,FALSE),"")</f>
        <v/>
      </c>
      <c r="E85" s="93" t="str">
        <f>IFERROR(VLOOKUP(B85,BD!L85:Y2160,4,FALSE),"")</f>
        <v/>
      </c>
    </row>
    <row r="86" spans="2:5" ht="13.5" thickBot="1" x14ac:dyDescent="0.25">
      <c r="B86" s="44" t="str">
        <f>IFERROR(VLOOKUP($C$1,BD!L86:Y2161,1,FALSE),"")</f>
        <v/>
      </c>
      <c r="C86" s="44" t="str">
        <f>IFERROR(VLOOKUP(B86,BD!L86:Y2161,3,FALSE),"")</f>
        <v/>
      </c>
      <c r="D86" s="44" t="str">
        <f>IFERROR(VLOOKUP(B86,BD!L86:Y2161,2,FALSE),"")</f>
        <v/>
      </c>
      <c r="E86" s="93" t="str">
        <f>IFERROR(VLOOKUP(B86,BD!L86:Y2161,4,FALSE),"")</f>
        <v/>
      </c>
    </row>
    <row r="87" spans="2:5" ht="13.5" thickBot="1" x14ac:dyDescent="0.25">
      <c r="B87" s="44" t="str">
        <f>IFERROR(VLOOKUP($C$1,BD!L87:Y2162,1,FALSE),"")</f>
        <v/>
      </c>
      <c r="C87" s="44" t="str">
        <f>IFERROR(VLOOKUP(B87,BD!L87:Y2162,3,FALSE),"")</f>
        <v/>
      </c>
      <c r="D87" s="44" t="str">
        <f>IFERROR(VLOOKUP(B87,BD!L87:Y2162,2,FALSE),"")</f>
        <v/>
      </c>
      <c r="E87" s="93" t="str">
        <f>IFERROR(VLOOKUP(B87,BD!L87:Y2162,4,FALSE),"")</f>
        <v/>
      </c>
    </row>
    <row r="88" spans="2:5" ht="13.5" thickBot="1" x14ac:dyDescent="0.25">
      <c r="B88" s="44" t="str">
        <f>IFERROR(VLOOKUP($C$1,BD!L88:Y2163,1,FALSE),"")</f>
        <v/>
      </c>
      <c r="C88" s="44" t="str">
        <f>IFERROR(VLOOKUP(B88,BD!L88:Y2163,3,FALSE),"")</f>
        <v/>
      </c>
      <c r="D88" s="44" t="str">
        <f>IFERROR(VLOOKUP(B88,BD!L88:Y2163,2,FALSE),"")</f>
        <v/>
      </c>
      <c r="E88" s="93" t="str">
        <f>IFERROR(VLOOKUP(B88,BD!L88:Y2163,4,FALSE),"")</f>
        <v/>
      </c>
    </row>
    <row r="89" spans="2:5" ht="13.5" thickBot="1" x14ac:dyDescent="0.25">
      <c r="B89" s="44" t="str">
        <f>IFERROR(VLOOKUP($C$1,BD!L89:Y2164,1,FALSE),"")</f>
        <v/>
      </c>
      <c r="C89" s="44" t="str">
        <f>IFERROR(VLOOKUP(B89,BD!L89:Y2164,3,FALSE),"")</f>
        <v/>
      </c>
      <c r="D89" s="44" t="str">
        <f>IFERROR(VLOOKUP(B89,BD!L89:Y2164,2,FALSE),"")</f>
        <v/>
      </c>
      <c r="E89" s="93" t="str">
        <f>IFERROR(VLOOKUP(B89,BD!L89:Y2164,4,FALSE),"")</f>
        <v/>
      </c>
    </row>
    <row r="90" spans="2:5" ht="13.5" thickBot="1" x14ac:dyDescent="0.25">
      <c r="B90" s="44" t="str">
        <f>IFERROR(VLOOKUP($C$1,BD!L90:Y2165,1,FALSE),"")</f>
        <v/>
      </c>
      <c r="C90" s="44" t="str">
        <f>IFERROR(VLOOKUP(B90,BD!L90:Y2165,3,FALSE),"")</f>
        <v/>
      </c>
      <c r="D90" s="44" t="str">
        <f>IFERROR(VLOOKUP(B90,BD!L90:Y2165,2,FALSE),"")</f>
        <v/>
      </c>
      <c r="E90" s="93" t="str">
        <f>IFERROR(VLOOKUP(B90,BD!L90:Y2165,4,FALSE),"")</f>
        <v/>
      </c>
    </row>
    <row r="91" spans="2:5" ht="13.5" thickBot="1" x14ac:dyDescent="0.25">
      <c r="B91" s="44" t="str">
        <f>IFERROR(VLOOKUP($C$1,BD!L91:Y2166,1,FALSE),"")</f>
        <v/>
      </c>
      <c r="C91" s="44" t="str">
        <f>IFERROR(VLOOKUP(B91,BD!L91:Y2166,3,FALSE),"")</f>
        <v/>
      </c>
      <c r="D91" s="44" t="str">
        <f>IFERROR(VLOOKUP(B91,BD!L91:Y2166,2,FALSE),"")</f>
        <v/>
      </c>
      <c r="E91" s="93" t="str">
        <f>IFERROR(VLOOKUP(B91,BD!L91:Y2166,4,FALSE),"")</f>
        <v/>
      </c>
    </row>
    <row r="92" spans="2:5" ht="13.5" thickBot="1" x14ac:dyDescent="0.25">
      <c r="B92" s="44" t="str">
        <f>IFERROR(VLOOKUP($C$1,BD!L92:Y2167,1,FALSE),"")</f>
        <v/>
      </c>
      <c r="C92" s="44" t="str">
        <f>IFERROR(VLOOKUP(B92,BD!L92:Y2167,3,FALSE),"")</f>
        <v/>
      </c>
      <c r="D92" s="44" t="str">
        <f>IFERROR(VLOOKUP(B92,BD!L92:Y2167,2,FALSE),"")</f>
        <v/>
      </c>
      <c r="E92" s="93" t="str">
        <f>IFERROR(VLOOKUP(B92,BD!L92:Y2167,4,FALSE),"")</f>
        <v/>
      </c>
    </row>
    <row r="93" spans="2:5" ht="13.5" thickBot="1" x14ac:dyDescent="0.25">
      <c r="B93" s="44" t="str">
        <f>IFERROR(VLOOKUP($C$1,BD!L93:Y2168,1,FALSE),"")</f>
        <v/>
      </c>
      <c r="C93" s="44" t="str">
        <f>IFERROR(VLOOKUP(B93,BD!L93:Y2168,3,FALSE),"")</f>
        <v/>
      </c>
      <c r="D93" s="44" t="str">
        <f>IFERROR(VLOOKUP(B93,BD!L93:Y2168,2,FALSE),"")</f>
        <v/>
      </c>
      <c r="E93" s="93" t="str">
        <f>IFERROR(VLOOKUP(B93,BD!L93:Y2168,4,FALSE),"")</f>
        <v/>
      </c>
    </row>
    <row r="94" spans="2:5" ht="13.5" thickBot="1" x14ac:dyDescent="0.25">
      <c r="B94" s="44" t="str">
        <f>IFERROR(VLOOKUP($C$1,BD!L94:Y2169,1,FALSE),"")</f>
        <v/>
      </c>
      <c r="C94" s="44" t="str">
        <f>IFERROR(VLOOKUP(B94,BD!L94:Y2169,3,FALSE),"")</f>
        <v/>
      </c>
      <c r="D94" s="44" t="str">
        <f>IFERROR(VLOOKUP(B94,BD!L94:Y2169,2,FALSE),"")</f>
        <v/>
      </c>
      <c r="E94" s="93" t="str">
        <f>IFERROR(VLOOKUP(B94,BD!L94:Y2169,4,FALSE),"")</f>
        <v/>
      </c>
    </row>
    <row r="95" spans="2:5" ht="13.5" thickBot="1" x14ac:dyDescent="0.25">
      <c r="B95" s="44" t="str">
        <f>IFERROR(VLOOKUP($C$1,BD!L95:Y2170,1,FALSE),"")</f>
        <v/>
      </c>
      <c r="C95" s="44" t="str">
        <f>IFERROR(VLOOKUP(B95,BD!L95:Y2170,3,FALSE),"")</f>
        <v/>
      </c>
      <c r="D95" s="44" t="str">
        <f>IFERROR(VLOOKUP(B95,BD!L95:Y2170,2,FALSE),"")</f>
        <v/>
      </c>
      <c r="E95" s="93" t="str">
        <f>IFERROR(VLOOKUP(B95,BD!L95:Y2170,4,FALSE),"")</f>
        <v/>
      </c>
    </row>
    <row r="96" spans="2:5" ht="13.5" thickBot="1" x14ac:dyDescent="0.25">
      <c r="B96" s="44" t="str">
        <f>IFERROR(VLOOKUP($C$1,BD!L96:Y2171,1,FALSE),"")</f>
        <v/>
      </c>
      <c r="C96" s="44" t="str">
        <f>IFERROR(VLOOKUP(B96,BD!L96:Y2171,3,FALSE),"")</f>
        <v/>
      </c>
      <c r="D96" s="44" t="str">
        <f>IFERROR(VLOOKUP(B96,BD!L96:Y2171,2,FALSE),"")</f>
        <v/>
      </c>
      <c r="E96" s="93" t="str">
        <f>IFERROR(VLOOKUP(B96,BD!L96:Y2171,4,FALSE),"")</f>
        <v/>
      </c>
    </row>
    <row r="97" spans="2:5" ht="13.5" thickBot="1" x14ac:dyDescent="0.25">
      <c r="B97" s="44" t="str">
        <f>IFERROR(VLOOKUP($C$1,BD!L97:Y2172,1,FALSE),"")</f>
        <v/>
      </c>
      <c r="C97" s="44" t="str">
        <f>IFERROR(VLOOKUP(B97,BD!L97:Y2172,3,FALSE),"")</f>
        <v/>
      </c>
      <c r="D97" s="44" t="str">
        <f>IFERROR(VLOOKUP(B97,BD!L97:Y2172,2,FALSE),"")</f>
        <v/>
      </c>
      <c r="E97" s="93" t="str">
        <f>IFERROR(VLOOKUP(B97,BD!L97:Y2172,4,FALSE),"")</f>
        <v/>
      </c>
    </row>
    <row r="98" spans="2:5" ht="13.5" thickBot="1" x14ac:dyDescent="0.25">
      <c r="B98" s="44" t="str">
        <f>IFERROR(VLOOKUP($C$1,BD!L98:Y2173,1,FALSE),"")</f>
        <v/>
      </c>
      <c r="C98" s="44" t="str">
        <f>IFERROR(VLOOKUP(B98,BD!L98:Y2173,3,FALSE),"")</f>
        <v/>
      </c>
      <c r="D98" s="44" t="str">
        <f>IFERROR(VLOOKUP(B98,BD!L98:Y2173,2,FALSE),"")</f>
        <v/>
      </c>
      <c r="E98" s="93" t="str">
        <f>IFERROR(VLOOKUP(B98,BD!L98:Y2173,4,FALSE),"")</f>
        <v/>
      </c>
    </row>
    <row r="99" spans="2:5" ht="13.5" thickBot="1" x14ac:dyDescent="0.25">
      <c r="B99" s="44" t="str">
        <f>IFERROR(VLOOKUP($C$1,BD!L99:Y2174,1,FALSE),"")</f>
        <v/>
      </c>
      <c r="C99" s="44" t="str">
        <f>IFERROR(VLOOKUP(B99,BD!L99:Y2174,3,FALSE),"")</f>
        <v/>
      </c>
      <c r="D99" s="44" t="str">
        <f>IFERROR(VLOOKUP(B99,BD!L99:Y2174,2,FALSE),"")</f>
        <v/>
      </c>
      <c r="E99" s="93" t="str">
        <f>IFERROR(VLOOKUP(B99,BD!L99:Y2174,4,FALSE),"")</f>
        <v/>
      </c>
    </row>
    <row r="100" spans="2:5" ht="13.5" thickBot="1" x14ac:dyDescent="0.25">
      <c r="B100" s="44" t="str">
        <f>IFERROR(VLOOKUP($C$1,BD!L100:Y2175,1,FALSE),"")</f>
        <v/>
      </c>
      <c r="C100" s="44" t="str">
        <f>IFERROR(VLOOKUP(B100,BD!L100:Y2175,3,FALSE),"")</f>
        <v/>
      </c>
      <c r="D100" s="44" t="str">
        <f>IFERROR(VLOOKUP(B100,BD!L100:Y2175,2,FALSE),"")</f>
        <v/>
      </c>
      <c r="E100" s="93" t="str">
        <f>IFERROR(VLOOKUP(B100,BD!L100:Y2175,4,FALSE),"")</f>
        <v/>
      </c>
    </row>
    <row r="101" spans="2:5" ht="13.5" thickBot="1" x14ac:dyDescent="0.25">
      <c r="B101" s="44" t="str">
        <f>IFERROR(VLOOKUP($C$1,BD!L101:Y2176,1,FALSE),"")</f>
        <v/>
      </c>
      <c r="C101" s="44" t="str">
        <f>IFERROR(VLOOKUP(B101,BD!L101:Y2176,3,FALSE),"")</f>
        <v/>
      </c>
      <c r="D101" s="44" t="str">
        <f>IFERROR(VLOOKUP(B101,BD!L101:Y2176,2,FALSE),"")</f>
        <v/>
      </c>
      <c r="E101" s="93" t="str">
        <f>IFERROR(VLOOKUP(B101,BD!L101:Y2176,4,FALSE),"")</f>
        <v/>
      </c>
    </row>
    <row r="102" spans="2:5" ht="13.5" thickBot="1" x14ac:dyDescent="0.25">
      <c r="B102" s="44" t="str">
        <f>IFERROR(VLOOKUP($C$1,BD!L102:Y2177,1,FALSE),"")</f>
        <v/>
      </c>
      <c r="C102" s="44" t="str">
        <f>IFERROR(VLOOKUP(B102,BD!L102:Y2177,3,FALSE),"")</f>
        <v/>
      </c>
      <c r="D102" s="44" t="str">
        <f>IFERROR(VLOOKUP(B102,BD!L102:Y2177,2,FALSE),"")</f>
        <v/>
      </c>
      <c r="E102" s="93" t="str">
        <f>IFERROR(VLOOKUP(B102,BD!L102:Y2177,4,FALSE),"")</f>
        <v/>
      </c>
    </row>
    <row r="103" spans="2:5" ht="13.5" thickBot="1" x14ac:dyDescent="0.25">
      <c r="B103" s="44" t="str">
        <f>IFERROR(VLOOKUP($C$1,BD!L103:Y2178,1,FALSE),"")</f>
        <v/>
      </c>
      <c r="C103" s="44" t="str">
        <f>IFERROR(VLOOKUP(B103,BD!L103:Y2178,3,FALSE),"")</f>
        <v/>
      </c>
      <c r="D103" s="44" t="str">
        <f>IFERROR(VLOOKUP(B103,BD!L103:Y2178,2,FALSE),"")</f>
        <v/>
      </c>
      <c r="E103" s="93" t="str">
        <f>IFERROR(VLOOKUP(B103,BD!L103:Y2178,4,FALSE),"")</f>
        <v/>
      </c>
    </row>
    <row r="104" spans="2:5" ht="13.5" thickBot="1" x14ac:dyDescent="0.25">
      <c r="B104" s="44" t="str">
        <f>IFERROR(VLOOKUP($C$1,BD!L104:Y2179,1,FALSE),"")</f>
        <v/>
      </c>
      <c r="C104" s="44" t="str">
        <f>IFERROR(VLOOKUP(B104,BD!L104:Y2179,3,FALSE),"")</f>
        <v/>
      </c>
      <c r="D104" s="44" t="str">
        <f>IFERROR(VLOOKUP(B104,BD!L104:Y2179,2,FALSE),"")</f>
        <v/>
      </c>
      <c r="E104" s="93" t="str">
        <f>IFERROR(VLOOKUP(B104,BD!L104:Y2179,4,FALSE),"")</f>
        <v/>
      </c>
    </row>
    <row r="105" spans="2:5" ht="13.5" thickBot="1" x14ac:dyDescent="0.25">
      <c r="B105" s="44" t="str">
        <f>IFERROR(VLOOKUP($C$1,BD!L105:Y2180,1,FALSE),"")</f>
        <v/>
      </c>
      <c r="C105" s="44" t="str">
        <f>IFERROR(VLOOKUP(B105,BD!L105:Y2180,3,FALSE),"")</f>
        <v/>
      </c>
      <c r="D105" s="44" t="str">
        <f>IFERROR(VLOOKUP(B105,BD!L105:Y2180,2,FALSE),"")</f>
        <v/>
      </c>
      <c r="E105" s="93" t="str">
        <f>IFERROR(VLOOKUP(B105,BD!L105:Y2180,4,FALSE),"")</f>
        <v/>
      </c>
    </row>
    <row r="106" spans="2:5" ht="13.5" thickBot="1" x14ac:dyDescent="0.25">
      <c r="B106" s="44" t="str">
        <f>IFERROR(VLOOKUP($C$1,BD!L106:Y2181,1,FALSE),"")</f>
        <v/>
      </c>
      <c r="C106" s="44" t="str">
        <f>IFERROR(VLOOKUP(B106,BD!L106:Y2181,3,FALSE),"")</f>
        <v/>
      </c>
      <c r="D106" s="44" t="str">
        <f>IFERROR(VLOOKUP(B106,BD!L106:Y2181,2,FALSE),"")</f>
        <v/>
      </c>
      <c r="E106" s="93" t="str">
        <f>IFERROR(VLOOKUP(B106,BD!L106:Y2181,4,FALSE),"")</f>
        <v/>
      </c>
    </row>
    <row r="107" spans="2:5" ht="13.5" thickBot="1" x14ac:dyDescent="0.25">
      <c r="B107" s="44" t="str">
        <f>IFERROR(VLOOKUP($C$1,BD!L107:Y2182,1,FALSE),"")</f>
        <v/>
      </c>
      <c r="C107" s="44" t="str">
        <f>IFERROR(VLOOKUP(B107,BD!L107:Y2182,3,FALSE),"")</f>
        <v/>
      </c>
      <c r="D107" s="44" t="str">
        <f>IFERROR(VLOOKUP(B107,BD!L107:Y2182,2,FALSE),"")</f>
        <v/>
      </c>
      <c r="E107" s="93" t="str">
        <f>IFERROR(VLOOKUP(B107,BD!L107:Y2182,4,FALSE),"")</f>
        <v/>
      </c>
    </row>
    <row r="108" spans="2:5" ht="13.5" thickBot="1" x14ac:dyDescent="0.25">
      <c r="B108" s="44" t="str">
        <f>IFERROR(VLOOKUP($C$1,BD!L108:Y2183,1,FALSE),"")</f>
        <v/>
      </c>
      <c r="C108" s="44" t="str">
        <f>IFERROR(VLOOKUP(B108,BD!L108:Y2183,3,FALSE),"")</f>
        <v/>
      </c>
      <c r="D108" s="44" t="str">
        <f>IFERROR(VLOOKUP(B108,BD!L108:Y2183,2,FALSE),"")</f>
        <v/>
      </c>
      <c r="E108" s="93" t="str">
        <f>IFERROR(VLOOKUP(B108,BD!L108:Y2183,4,FALSE),"")</f>
        <v/>
      </c>
    </row>
    <row r="109" spans="2:5" ht="13.5" thickBot="1" x14ac:dyDescent="0.25">
      <c r="B109" s="44" t="str">
        <f>IFERROR(VLOOKUP($C$1,BD!L109:Y2184,1,FALSE),"")</f>
        <v/>
      </c>
      <c r="C109" s="44" t="str">
        <f>IFERROR(VLOOKUP(B109,BD!L109:Y2184,3,FALSE),"")</f>
        <v/>
      </c>
      <c r="D109" s="44" t="str">
        <f>IFERROR(VLOOKUP(B109,BD!L109:Y2184,2,FALSE),"")</f>
        <v/>
      </c>
      <c r="E109" s="93" t="str">
        <f>IFERROR(VLOOKUP(B109,BD!L109:Y2184,4,FALSE),"")</f>
        <v/>
      </c>
    </row>
    <row r="110" spans="2:5" ht="13.5" thickBot="1" x14ac:dyDescent="0.25">
      <c r="B110" s="44" t="str">
        <f>IFERROR(VLOOKUP($C$1,BD!L110:Y2185,1,FALSE),"")</f>
        <v/>
      </c>
      <c r="C110" s="44" t="str">
        <f>IFERROR(VLOOKUP(B110,BD!L110:Y2185,3,FALSE),"")</f>
        <v/>
      </c>
      <c r="D110" s="44" t="str">
        <f>IFERROR(VLOOKUP(B110,BD!L110:Y2185,2,FALSE),"")</f>
        <v/>
      </c>
      <c r="E110" s="93" t="str">
        <f>IFERROR(VLOOKUP(B110,BD!L110:Y2185,4,FALSE),"")</f>
        <v/>
      </c>
    </row>
    <row r="111" spans="2:5" ht="13.5" thickBot="1" x14ac:dyDescent="0.25">
      <c r="B111" s="44" t="str">
        <f>IFERROR(VLOOKUP($C$1,BD!L111:Y2186,1,FALSE),"")</f>
        <v/>
      </c>
      <c r="C111" s="44" t="str">
        <f>IFERROR(VLOOKUP(B111,BD!L111:Y2186,3,FALSE),"")</f>
        <v/>
      </c>
      <c r="D111" s="44" t="str">
        <f>IFERROR(VLOOKUP(B111,BD!L111:Y2186,2,FALSE),"")</f>
        <v/>
      </c>
      <c r="E111" s="93" t="str">
        <f>IFERROR(VLOOKUP(B111,BD!L111:Y2186,4,FALSE),"")</f>
        <v/>
      </c>
    </row>
    <row r="112" spans="2:5" ht="13.5" thickBot="1" x14ac:dyDescent="0.25">
      <c r="B112" s="44" t="str">
        <f>IFERROR(VLOOKUP($C$1,BD!L112:Y2187,1,FALSE),"")</f>
        <v/>
      </c>
      <c r="C112" s="44" t="str">
        <f>IFERROR(VLOOKUP(B112,BD!L112:Y2187,3,FALSE),"")</f>
        <v/>
      </c>
      <c r="D112" s="44" t="str">
        <f>IFERROR(VLOOKUP(B112,BD!L112:Y2187,2,FALSE),"")</f>
        <v/>
      </c>
      <c r="E112" s="93" t="str">
        <f>IFERROR(VLOOKUP(B112,BD!L112:Y2187,4,FALSE),"")</f>
        <v/>
      </c>
    </row>
    <row r="113" spans="2:5" ht="13.5" thickBot="1" x14ac:dyDescent="0.25">
      <c r="B113" s="44" t="str">
        <f>IFERROR(VLOOKUP($C$1,BD!L113:Y2188,1,FALSE),"")</f>
        <v/>
      </c>
      <c r="C113" s="44" t="str">
        <f>IFERROR(VLOOKUP(B113,BD!L113:Y2188,3,FALSE),"")</f>
        <v/>
      </c>
      <c r="D113" s="44" t="str">
        <f>IFERROR(VLOOKUP(B113,BD!L113:Y2188,2,FALSE),"")</f>
        <v/>
      </c>
      <c r="E113" s="93" t="str">
        <f>IFERROR(VLOOKUP(B113,BD!L113:Y2188,4,FALSE),"")</f>
        <v/>
      </c>
    </row>
    <row r="114" spans="2:5" ht="13.5" thickBot="1" x14ac:dyDescent="0.25">
      <c r="B114" s="44" t="str">
        <f>IFERROR(VLOOKUP($C$1,BD!L114:Y2189,1,FALSE),"")</f>
        <v/>
      </c>
      <c r="C114" s="44" t="str">
        <f>IFERROR(VLOOKUP(B114,BD!L114:Y2189,3,FALSE),"")</f>
        <v/>
      </c>
      <c r="D114" s="44" t="str">
        <f>IFERROR(VLOOKUP(B114,BD!L114:Y2189,2,FALSE),"")</f>
        <v/>
      </c>
      <c r="E114" s="93" t="str">
        <f>IFERROR(VLOOKUP(B114,BD!L114:Y2189,4,FALSE),"")</f>
        <v/>
      </c>
    </row>
    <row r="115" spans="2:5" ht="13.5" thickBot="1" x14ac:dyDescent="0.25">
      <c r="B115" s="44" t="str">
        <f>IFERROR(VLOOKUP($C$1,BD!L115:Y2190,1,FALSE),"")</f>
        <v/>
      </c>
      <c r="C115" s="44" t="str">
        <f>IFERROR(VLOOKUP(B115,BD!L115:Y2190,3,FALSE),"")</f>
        <v/>
      </c>
      <c r="D115" s="44" t="str">
        <f>IFERROR(VLOOKUP(B115,BD!L115:Y2190,2,FALSE),"")</f>
        <v/>
      </c>
      <c r="E115" s="93" t="str">
        <f>IFERROR(VLOOKUP(B115,BD!L115:Y2190,4,FALSE),"")</f>
        <v/>
      </c>
    </row>
    <row r="116" spans="2:5" ht="13.5" thickBot="1" x14ac:dyDescent="0.25">
      <c r="B116" s="44" t="str">
        <f>IFERROR(VLOOKUP($C$1,BD!L116:Y2191,1,FALSE),"")</f>
        <v/>
      </c>
      <c r="C116" s="44" t="str">
        <f>IFERROR(VLOOKUP(B116,BD!L116:Y2191,3,FALSE),"")</f>
        <v/>
      </c>
      <c r="D116" s="44" t="str">
        <f>IFERROR(VLOOKUP(B116,BD!L116:Y2191,2,FALSE),"")</f>
        <v/>
      </c>
      <c r="E116" s="93" t="str">
        <f>IFERROR(VLOOKUP(B116,BD!L116:Y2191,4,FALSE),"")</f>
        <v/>
      </c>
    </row>
    <row r="117" spans="2:5" ht="13.5" thickBot="1" x14ac:dyDescent="0.25">
      <c r="B117" s="44" t="str">
        <f>IFERROR(VLOOKUP($C$1,BD!L117:Y2192,1,FALSE),"")</f>
        <v/>
      </c>
      <c r="C117" s="44" t="str">
        <f>IFERROR(VLOOKUP(B117,BD!L117:Y2192,3,FALSE),"")</f>
        <v/>
      </c>
      <c r="D117" s="44" t="str">
        <f>IFERROR(VLOOKUP(B117,BD!L117:Y2192,2,FALSE),"")</f>
        <v/>
      </c>
      <c r="E117" s="93" t="str">
        <f>IFERROR(VLOOKUP(B117,BD!L117:Y2192,4,FALSE),"")</f>
        <v/>
      </c>
    </row>
    <row r="118" spans="2:5" ht="13.5" thickBot="1" x14ac:dyDescent="0.25">
      <c r="B118" s="44" t="str">
        <f>IFERROR(VLOOKUP($C$1,BD!L118:Y2193,1,FALSE),"")</f>
        <v/>
      </c>
      <c r="C118" s="44" t="str">
        <f>IFERROR(VLOOKUP(B118,BD!L118:Y2193,3,FALSE),"")</f>
        <v/>
      </c>
      <c r="D118" s="44" t="str">
        <f>IFERROR(VLOOKUP(B118,BD!L118:Y2193,2,FALSE),"")</f>
        <v/>
      </c>
      <c r="E118" s="93" t="str">
        <f>IFERROR(VLOOKUP(B118,BD!L118:Y2193,4,FALSE),"")</f>
        <v/>
      </c>
    </row>
    <row r="119" spans="2:5" ht="13.5" thickBot="1" x14ac:dyDescent="0.25">
      <c r="B119" s="44" t="str">
        <f>IFERROR(VLOOKUP($C$1,BD!L119:Y2194,1,FALSE),"")</f>
        <v/>
      </c>
      <c r="C119" s="44" t="str">
        <f>IFERROR(VLOOKUP(B119,BD!L119:Y2194,3,FALSE),"")</f>
        <v/>
      </c>
      <c r="D119" s="44" t="str">
        <f>IFERROR(VLOOKUP(B119,BD!L119:Y2194,2,FALSE),"")</f>
        <v/>
      </c>
      <c r="E119" s="93" t="str">
        <f>IFERROR(VLOOKUP(B119,BD!L119:Y2194,4,FALSE),"")</f>
        <v/>
      </c>
    </row>
    <row r="120" spans="2:5" ht="13.5" thickBot="1" x14ac:dyDescent="0.25">
      <c r="B120" s="44" t="str">
        <f>IFERROR(VLOOKUP($C$1,BD!L120:Y2195,1,FALSE),"")</f>
        <v/>
      </c>
      <c r="C120" s="44" t="str">
        <f>IFERROR(VLOOKUP(B120,BD!L120:Y2195,3,FALSE),"")</f>
        <v/>
      </c>
      <c r="D120" s="44" t="str">
        <f>IFERROR(VLOOKUP(B120,BD!L120:Y2195,2,FALSE),"")</f>
        <v/>
      </c>
      <c r="E120" s="93" t="str">
        <f>IFERROR(VLOOKUP(B120,BD!L120:Y2195,4,FALSE),"")</f>
        <v/>
      </c>
    </row>
    <row r="121" spans="2:5" ht="13.5" thickBot="1" x14ac:dyDescent="0.25">
      <c r="B121" s="44" t="str">
        <f>IFERROR(VLOOKUP($C$1,BD!L121:Y2196,1,FALSE),"")</f>
        <v/>
      </c>
      <c r="C121" s="44" t="str">
        <f>IFERROR(VLOOKUP(B121,BD!L121:Y2196,3,FALSE),"")</f>
        <v/>
      </c>
      <c r="D121" s="44" t="str">
        <f>IFERROR(VLOOKUP(B121,BD!L121:Y2196,2,FALSE),"")</f>
        <v/>
      </c>
      <c r="E121" s="93" t="str">
        <f>IFERROR(VLOOKUP(B121,BD!L121:Y2196,4,FALSE),"")</f>
        <v/>
      </c>
    </row>
    <row r="122" spans="2:5" ht="13.5" thickBot="1" x14ac:dyDescent="0.25">
      <c r="B122" s="44" t="str">
        <f>IFERROR(VLOOKUP($C$1,BD!L122:Y2197,1,FALSE),"")</f>
        <v/>
      </c>
      <c r="C122" s="44" t="str">
        <f>IFERROR(VLOOKUP(B122,BD!L122:Y2197,3,FALSE),"")</f>
        <v/>
      </c>
      <c r="D122" s="44" t="str">
        <f>IFERROR(VLOOKUP(B122,BD!L122:Y2197,2,FALSE),"")</f>
        <v/>
      </c>
      <c r="E122" s="93" t="str">
        <f>IFERROR(VLOOKUP(B122,BD!L122:Y2197,4,FALSE),"")</f>
        <v/>
      </c>
    </row>
    <row r="123" spans="2:5" ht="13.5" thickBot="1" x14ac:dyDescent="0.25">
      <c r="B123" s="44" t="str">
        <f>IFERROR(VLOOKUP($C$1,BD!L123:Y2198,1,FALSE),"")</f>
        <v/>
      </c>
      <c r="C123" s="44" t="str">
        <f>IFERROR(VLOOKUP(B123,BD!L123:Y2198,3,FALSE),"")</f>
        <v/>
      </c>
      <c r="D123" s="44" t="str">
        <f>IFERROR(VLOOKUP(B123,BD!L123:Y2198,2,FALSE),"")</f>
        <v/>
      </c>
      <c r="E123" s="93" t="str">
        <f>IFERROR(VLOOKUP(B123,BD!L123:Y2198,4,FALSE),"")</f>
        <v/>
      </c>
    </row>
    <row r="124" spans="2:5" ht="13.5" thickBot="1" x14ac:dyDescent="0.25">
      <c r="B124" s="44" t="str">
        <f>IFERROR(VLOOKUP($C$1,BD!L124:Y2199,1,FALSE),"")</f>
        <v/>
      </c>
      <c r="C124" s="44" t="str">
        <f>IFERROR(VLOOKUP(B124,BD!L124:Y2199,3,FALSE),"")</f>
        <v/>
      </c>
      <c r="D124" s="44" t="str">
        <f>IFERROR(VLOOKUP(B124,BD!L124:Y2199,2,FALSE),"")</f>
        <v/>
      </c>
      <c r="E124" s="93" t="str">
        <f>IFERROR(VLOOKUP(B124,BD!L124:Y2199,4,FALSE),"")</f>
        <v/>
      </c>
    </row>
    <row r="125" spans="2:5" ht="13.5" thickBot="1" x14ac:dyDescent="0.25">
      <c r="B125" s="44" t="str">
        <f>IFERROR(VLOOKUP($C$1,BD!L125:Y2200,1,FALSE),"")</f>
        <v/>
      </c>
      <c r="C125" s="44" t="str">
        <f>IFERROR(VLOOKUP(B125,BD!L125:Y2200,3,FALSE),"")</f>
        <v/>
      </c>
      <c r="D125" s="44" t="str">
        <f>IFERROR(VLOOKUP(B125,BD!L125:Y2200,2,FALSE),"")</f>
        <v/>
      </c>
      <c r="E125" s="93" t="str">
        <f>IFERROR(VLOOKUP(B125,BD!L125:Y2200,4,FALSE),"")</f>
        <v/>
      </c>
    </row>
  </sheetData>
  <hyperlinks>
    <hyperlink ref="B1" r:id="rId1" location="Chèques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E260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25.855468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73" t="s">
        <v>55</v>
      </c>
      <c r="E1" s="105">
        <f>SUM(E2:E1000)</f>
        <v>0</v>
      </c>
    </row>
    <row r="2" spans="2:5" ht="13.5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</row>
    <row r="3" spans="2:5" ht="13.5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3.5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3.5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3.5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5" ht="13.5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5" ht="13.5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5" ht="13.5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5" ht="13.5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5" ht="13.5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5" ht="13.5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5" ht="13.5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5" ht="13.5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5" ht="13.5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5" ht="13.5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3.5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3.5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3.5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3.5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3.5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3.5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3.5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3.5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3.5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3.5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3.5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3.5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3.5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3.5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3.5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3.5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3.5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3.5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3.5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3.5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3.5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3.5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3.5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3.5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  <row r="130" spans="2:5" x14ac:dyDescent="0.2">
      <c r="B130"/>
      <c r="C130"/>
      <c r="D130"/>
      <c r="E130"/>
    </row>
    <row r="131" spans="2:5" x14ac:dyDescent="0.2">
      <c r="B131"/>
      <c r="C131"/>
      <c r="D131"/>
      <c r="E131"/>
    </row>
    <row r="132" spans="2:5" x14ac:dyDescent="0.2">
      <c r="B132"/>
      <c r="C132"/>
      <c r="D132"/>
      <c r="E132"/>
    </row>
    <row r="133" spans="2:5" x14ac:dyDescent="0.2">
      <c r="B133"/>
      <c r="C133"/>
      <c r="D133"/>
      <c r="E133"/>
    </row>
    <row r="134" spans="2:5" x14ac:dyDescent="0.2">
      <c r="B134"/>
      <c r="C134"/>
      <c r="D134"/>
      <c r="E134"/>
    </row>
    <row r="135" spans="2:5" x14ac:dyDescent="0.2">
      <c r="B135"/>
      <c r="C135"/>
      <c r="D135"/>
      <c r="E135"/>
    </row>
    <row r="136" spans="2:5" x14ac:dyDescent="0.2">
      <c r="B136"/>
      <c r="C136"/>
      <c r="D136"/>
      <c r="E136"/>
    </row>
    <row r="137" spans="2:5" x14ac:dyDescent="0.2">
      <c r="B137"/>
      <c r="C137"/>
      <c r="D137"/>
      <c r="E137"/>
    </row>
    <row r="138" spans="2:5" x14ac:dyDescent="0.2">
      <c r="B138"/>
      <c r="C138"/>
      <c r="D138"/>
      <c r="E138"/>
    </row>
    <row r="139" spans="2:5" x14ac:dyDescent="0.2">
      <c r="B139"/>
      <c r="C139"/>
      <c r="D139"/>
      <c r="E139"/>
    </row>
    <row r="140" spans="2:5" x14ac:dyDescent="0.2">
      <c r="B140"/>
      <c r="C140"/>
      <c r="D140"/>
      <c r="E140"/>
    </row>
    <row r="141" spans="2:5" x14ac:dyDescent="0.2">
      <c r="B141"/>
      <c r="C141"/>
      <c r="D141"/>
      <c r="E141"/>
    </row>
    <row r="142" spans="2:5" x14ac:dyDescent="0.2">
      <c r="B142"/>
      <c r="C142"/>
      <c r="D142"/>
      <c r="E142"/>
    </row>
    <row r="143" spans="2:5" x14ac:dyDescent="0.2">
      <c r="B143"/>
      <c r="C143"/>
      <c r="D143"/>
      <c r="E143"/>
    </row>
    <row r="144" spans="2:5" x14ac:dyDescent="0.2">
      <c r="B144"/>
      <c r="C144"/>
      <c r="D144"/>
      <c r="E144"/>
    </row>
    <row r="145" spans="2:5" x14ac:dyDescent="0.2">
      <c r="B145"/>
      <c r="C145"/>
      <c r="D145"/>
      <c r="E145"/>
    </row>
    <row r="146" spans="2:5" x14ac:dyDescent="0.2">
      <c r="B146"/>
      <c r="C146"/>
      <c r="D146"/>
      <c r="E146"/>
    </row>
    <row r="147" spans="2:5" x14ac:dyDescent="0.2">
      <c r="B147"/>
      <c r="C147"/>
      <c r="D147"/>
      <c r="E147"/>
    </row>
    <row r="148" spans="2:5" x14ac:dyDescent="0.2">
      <c r="B148"/>
      <c r="C148"/>
      <c r="D148"/>
      <c r="E148"/>
    </row>
    <row r="149" spans="2:5" x14ac:dyDescent="0.2">
      <c r="B149"/>
      <c r="C149"/>
      <c r="D149"/>
      <c r="E149"/>
    </row>
    <row r="150" spans="2:5" x14ac:dyDescent="0.2">
      <c r="B150"/>
      <c r="C150"/>
      <c r="D150"/>
      <c r="E150"/>
    </row>
    <row r="151" spans="2:5" x14ac:dyDescent="0.2">
      <c r="B151"/>
      <c r="C151"/>
      <c r="D151"/>
      <c r="E151"/>
    </row>
    <row r="152" spans="2:5" x14ac:dyDescent="0.2">
      <c r="B152"/>
      <c r="C152"/>
      <c r="D152"/>
      <c r="E152"/>
    </row>
    <row r="153" spans="2:5" x14ac:dyDescent="0.2">
      <c r="B153"/>
      <c r="C153"/>
      <c r="D153"/>
      <c r="E153"/>
    </row>
    <row r="154" spans="2:5" x14ac:dyDescent="0.2">
      <c r="B154"/>
      <c r="C154"/>
      <c r="D154"/>
      <c r="E154"/>
    </row>
    <row r="155" spans="2:5" x14ac:dyDescent="0.2">
      <c r="B155"/>
      <c r="C155"/>
      <c r="D155"/>
      <c r="E155"/>
    </row>
    <row r="156" spans="2:5" x14ac:dyDescent="0.2">
      <c r="B156"/>
      <c r="C156"/>
      <c r="D156"/>
      <c r="E156"/>
    </row>
    <row r="157" spans="2:5" x14ac:dyDescent="0.2">
      <c r="B157"/>
      <c r="C157"/>
      <c r="D157"/>
      <c r="E157"/>
    </row>
    <row r="158" spans="2:5" x14ac:dyDescent="0.2">
      <c r="B158"/>
      <c r="C158"/>
      <c r="D158"/>
      <c r="E158"/>
    </row>
    <row r="159" spans="2:5" x14ac:dyDescent="0.2">
      <c r="B159"/>
      <c r="C159"/>
      <c r="D159"/>
      <c r="E159"/>
    </row>
    <row r="160" spans="2:5" x14ac:dyDescent="0.2">
      <c r="B160"/>
      <c r="C160"/>
      <c r="D160"/>
      <c r="E160"/>
    </row>
    <row r="161" spans="2:5" x14ac:dyDescent="0.2">
      <c r="B161"/>
      <c r="C161"/>
      <c r="D161"/>
      <c r="E161"/>
    </row>
    <row r="162" spans="2:5" x14ac:dyDescent="0.2">
      <c r="B162"/>
      <c r="C162"/>
      <c r="D162"/>
      <c r="E162"/>
    </row>
    <row r="163" spans="2:5" x14ac:dyDescent="0.2">
      <c r="B163"/>
      <c r="C163"/>
      <c r="D163"/>
      <c r="E163"/>
    </row>
    <row r="164" spans="2:5" x14ac:dyDescent="0.2">
      <c r="B164"/>
      <c r="C164"/>
      <c r="D164"/>
      <c r="E164"/>
    </row>
    <row r="165" spans="2:5" x14ac:dyDescent="0.2">
      <c r="B165"/>
      <c r="C165"/>
      <c r="D165"/>
      <c r="E165"/>
    </row>
    <row r="166" spans="2:5" x14ac:dyDescent="0.2">
      <c r="B166"/>
      <c r="C166"/>
      <c r="D166"/>
      <c r="E166"/>
    </row>
    <row r="167" spans="2:5" x14ac:dyDescent="0.2">
      <c r="B167"/>
      <c r="C167"/>
      <c r="D167"/>
      <c r="E167"/>
    </row>
    <row r="168" spans="2:5" x14ac:dyDescent="0.2">
      <c r="B168"/>
      <c r="C168"/>
      <c r="D168"/>
      <c r="E168"/>
    </row>
    <row r="169" spans="2:5" x14ac:dyDescent="0.2">
      <c r="B169"/>
      <c r="C169"/>
      <c r="D169"/>
      <c r="E169"/>
    </row>
    <row r="170" spans="2:5" x14ac:dyDescent="0.2">
      <c r="B170"/>
      <c r="C170"/>
      <c r="D170"/>
      <c r="E170"/>
    </row>
    <row r="171" spans="2:5" x14ac:dyDescent="0.2">
      <c r="B171"/>
      <c r="C171"/>
      <c r="D171"/>
      <c r="E171"/>
    </row>
    <row r="172" spans="2:5" x14ac:dyDescent="0.2">
      <c r="B172"/>
      <c r="C172"/>
      <c r="D172"/>
      <c r="E172"/>
    </row>
    <row r="173" spans="2:5" x14ac:dyDescent="0.2">
      <c r="B173"/>
      <c r="C173"/>
      <c r="D173"/>
      <c r="E173"/>
    </row>
    <row r="174" spans="2:5" x14ac:dyDescent="0.2">
      <c r="B174"/>
      <c r="C174"/>
      <c r="D174"/>
      <c r="E174"/>
    </row>
    <row r="175" spans="2:5" x14ac:dyDescent="0.2">
      <c r="B175"/>
      <c r="C175"/>
      <c r="D175"/>
      <c r="E175"/>
    </row>
    <row r="176" spans="2:5" x14ac:dyDescent="0.2">
      <c r="B176"/>
      <c r="C176"/>
      <c r="D176"/>
      <c r="E176"/>
    </row>
    <row r="177" spans="2:5" x14ac:dyDescent="0.2">
      <c r="B177"/>
      <c r="C177"/>
      <c r="D177"/>
      <c r="E177"/>
    </row>
    <row r="178" spans="2:5" x14ac:dyDescent="0.2">
      <c r="B178"/>
      <c r="C178"/>
      <c r="D178"/>
      <c r="E178"/>
    </row>
    <row r="179" spans="2:5" x14ac:dyDescent="0.2">
      <c r="B179"/>
      <c r="C179"/>
      <c r="D179"/>
      <c r="E179"/>
    </row>
    <row r="180" spans="2:5" x14ac:dyDescent="0.2">
      <c r="B180"/>
      <c r="C180"/>
      <c r="D180"/>
      <c r="E180"/>
    </row>
    <row r="181" spans="2:5" x14ac:dyDescent="0.2">
      <c r="B181"/>
      <c r="C181"/>
      <c r="D181"/>
      <c r="E181"/>
    </row>
    <row r="182" spans="2:5" x14ac:dyDescent="0.2">
      <c r="B182"/>
      <c r="C182"/>
      <c r="D182"/>
      <c r="E182"/>
    </row>
    <row r="183" spans="2:5" x14ac:dyDescent="0.2">
      <c r="B183"/>
      <c r="C183"/>
      <c r="D183"/>
      <c r="E183"/>
    </row>
    <row r="184" spans="2:5" x14ac:dyDescent="0.2">
      <c r="B184"/>
      <c r="C184"/>
      <c r="D184"/>
      <c r="E184"/>
    </row>
    <row r="185" spans="2:5" x14ac:dyDescent="0.2">
      <c r="B185"/>
      <c r="C185"/>
      <c r="D185"/>
      <c r="E185"/>
    </row>
    <row r="186" spans="2:5" x14ac:dyDescent="0.2">
      <c r="B186"/>
      <c r="C186"/>
      <c r="D186"/>
      <c r="E186"/>
    </row>
    <row r="187" spans="2:5" x14ac:dyDescent="0.2">
      <c r="B187"/>
      <c r="C187"/>
      <c r="D187"/>
      <c r="E187"/>
    </row>
    <row r="188" spans="2:5" x14ac:dyDescent="0.2">
      <c r="B188"/>
      <c r="C188"/>
      <c r="D188"/>
      <c r="E188"/>
    </row>
    <row r="189" spans="2:5" x14ac:dyDescent="0.2">
      <c r="B189"/>
      <c r="C189"/>
      <c r="D189"/>
      <c r="E189"/>
    </row>
    <row r="190" spans="2:5" x14ac:dyDescent="0.2">
      <c r="B190"/>
      <c r="C190"/>
      <c r="D190"/>
      <c r="E190"/>
    </row>
    <row r="191" spans="2:5" x14ac:dyDescent="0.2">
      <c r="B191"/>
      <c r="C191"/>
      <c r="D191"/>
      <c r="E191"/>
    </row>
    <row r="192" spans="2:5" x14ac:dyDescent="0.2">
      <c r="B192"/>
      <c r="C192"/>
      <c r="D192"/>
      <c r="E192"/>
    </row>
    <row r="193" spans="2:5" x14ac:dyDescent="0.2">
      <c r="B193"/>
      <c r="C193"/>
      <c r="D193"/>
      <c r="E193"/>
    </row>
    <row r="194" spans="2:5" x14ac:dyDescent="0.2">
      <c r="B194"/>
      <c r="C194"/>
      <c r="D194"/>
      <c r="E194"/>
    </row>
    <row r="195" spans="2:5" x14ac:dyDescent="0.2">
      <c r="B195"/>
      <c r="C195"/>
      <c r="D195"/>
      <c r="E195"/>
    </row>
    <row r="196" spans="2:5" x14ac:dyDescent="0.2">
      <c r="B196"/>
      <c r="C196"/>
      <c r="D196"/>
      <c r="E196"/>
    </row>
    <row r="197" spans="2:5" x14ac:dyDescent="0.2">
      <c r="B197"/>
      <c r="C197"/>
      <c r="D197"/>
      <c r="E197"/>
    </row>
    <row r="198" spans="2:5" x14ac:dyDescent="0.2">
      <c r="B198"/>
      <c r="C198"/>
      <c r="D198"/>
      <c r="E198"/>
    </row>
    <row r="199" spans="2:5" x14ac:dyDescent="0.2">
      <c r="B199"/>
      <c r="C199"/>
      <c r="D199"/>
      <c r="E199"/>
    </row>
    <row r="200" spans="2:5" x14ac:dyDescent="0.2">
      <c r="B200"/>
      <c r="C200"/>
      <c r="D200"/>
      <c r="E200"/>
    </row>
    <row r="201" spans="2:5" x14ac:dyDescent="0.2">
      <c r="B201"/>
      <c r="C201"/>
      <c r="D201"/>
      <c r="E201"/>
    </row>
    <row r="202" spans="2:5" x14ac:dyDescent="0.2">
      <c r="B202"/>
      <c r="C202"/>
      <c r="D202"/>
      <c r="E202"/>
    </row>
    <row r="203" spans="2:5" x14ac:dyDescent="0.2">
      <c r="B203"/>
      <c r="C203"/>
      <c r="D203"/>
      <c r="E203"/>
    </row>
    <row r="204" spans="2:5" x14ac:dyDescent="0.2">
      <c r="B204"/>
      <c r="C204"/>
      <c r="D204"/>
      <c r="E204"/>
    </row>
    <row r="205" spans="2:5" x14ac:dyDescent="0.2">
      <c r="B205"/>
      <c r="C205"/>
      <c r="D205"/>
      <c r="E205"/>
    </row>
    <row r="206" spans="2:5" x14ac:dyDescent="0.2">
      <c r="B206"/>
      <c r="C206"/>
      <c r="D206"/>
      <c r="E206"/>
    </row>
    <row r="207" spans="2:5" x14ac:dyDescent="0.2">
      <c r="B207"/>
      <c r="C207"/>
      <c r="D207"/>
      <c r="E207"/>
    </row>
    <row r="208" spans="2:5" x14ac:dyDescent="0.2">
      <c r="B208"/>
      <c r="C208"/>
      <c r="D208"/>
      <c r="E208"/>
    </row>
    <row r="209" spans="2:5" x14ac:dyDescent="0.2">
      <c r="B209"/>
      <c r="C209"/>
      <c r="D209"/>
      <c r="E209"/>
    </row>
    <row r="210" spans="2:5" x14ac:dyDescent="0.2">
      <c r="B210"/>
      <c r="C210"/>
      <c r="D210"/>
      <c r="E210"/>
    </row>
    <row r="211" spans="2:5" x14ac:dyDescent="0.2">
      <c r="B211"/>
      <c r="C211"/>
      <c r="D211"/>
      <c r="E211"/>
    </row>
    <row r="212" spans="2:5" x14ac:dyDescent="0.2">
      <c r="B212"/>
      <c r="C212"/>
      <c r="D212"/>
      <c r="E212"/>
    </row>
    <row r="213" spans="2:5" x14ac:dyDescent="0.2">
      <c r="B213"/>
      <c r="C213"/>
      <c r="D213"/>
      <c r="E213"/>
    </row>
    <row r="214" spans="2:5" x14ac:dyDescent="0.2">
      <c r="B214"/>
      <c r="C214"/>
      <c r="D214"/>
      <c r="E214"/>
    </row>
    <row r="215" spans="2:5" x14ac:dyDescent="0.2">
      <c r="B215"/>
      <c r="C215"/>
      <c r="D215"/>
      <c r="E215"/>
    </row>
    <row r="216" spans="2:5" x14ac:dyDescent="0.2">
      <c r="B216"/>
      <c r="C216"/>
      <c r="D216"/>
      <c r="E216"/>
    </row>
    <row r="217" spans="2:5" x14ac:dyDescent="0.2">
      <c r="B217"/>
      <c r="C217"/>
      <c r="D217"/>
      <c r="E217"/>
    </row>
    <row r="218" spans="2:5" x14ac:dyDescent="0.2">
      <c r="B218"/>
      <c r="C218"/>
      <c r="D218"/>
      <c r="E218"/>
    </row>
    <row r="219" spans="2:5" x14ac:dyDescent="0.2">
      <c r="B219"/>
      <c r="C219"/>
      <c r="D219"/>
      <c r="E219"/>
    </row>
    <row r="220" spans="2:5" x14ac:dyDescent="0.2">
      <c r="B220"/>
      <c r="C220"/>
      <c r="D220"/>
      <c r="E220"/>
    </row>
    <row r="221" spans="2:5" x14ac:dyDescent="0.2">
      <c r="B221"/>
      <c r="C221"/>
      <c r="D221"/>
      <c r="E221"/>
    </row>
    <row r="222" spans="2:5" x14ac:dyDescent="0.2">
      <c r="B222"/>
      <c r="C222"/>
      <c r="D222"/>
      <c r="E222"/>
    </row>
    <row r="223" spans="2:5" x14ac:dyDescent="0.2">
      <c r="B223"/>
      <c r="C223"/>
      <c r="D223"/>
      <c r="E223"/>
    </row>
    <row r="224" spans="2:5" x14ac:dyDescent="0.2">
      <c r="B224"/>
      <c r="C224"/>
      <c r="D224"/>
      <c r="E224"/>
    </row>
    <row r="225" spans="2:5" x14ac:dyDescent="0.2">
      <c r="B225"/>
      <c r="C225"/>
      <c r="D225"/>
      <c r="E225"/>
    </row>
    <row r="226" spans="2:5" x14ac:dyDescent="0.2">
      <c r="B226"/>
      <c r="C226"/>
      <c r="D226"/>
      <c r="E226"/>
    </row>
    <row r="227" spans="2:5" x14ac:dyDescent="0.2">
      <c r="B227"/>
      <c r="C227"/>
      <c r="D227"/>
      <c r="E227"/>
    </row>
    <row r="228" spans="2:5" x14ac:dyDescent="0.2">
      <c r="B228"/>
      <c r="C228"/>
      <c r="D228"/>
      <c r="E228"/>
    </row>
    <row r="229" spans="2:5" x14ac:dyDescent="0.2">
      <c r="B229"/>
      <c r="C229"/>
      <c r="D229"/>
      <c r="E229"/>
    </row>
    <row r="230" spans="2:5" x14ac:dyDescent="0.2">
      <c r="B230"/>
      <c r="C230"/>
      <c r="D230"/>
      <c r="E230"/>
    </row>
    <row r="231" spans="2:5" x14ac:dyDescent="0.2">
      <c r="B231"/>
      <c r="C231"/>
      <c r="D231"/>
      <c r="E231"/>
    </row>
    <row r="232" spans="2:5" x14ac:dyDescent="0.2">
      <c r="B232"/>
      <c r="C232"/>
      <c r="D232"/>
      <c r="E232"/>
    </row>
    <row r="233" spans="2:5" x14ac:dyDescent="0.2">
      <c r="B233"/>
      <c r="C233"/>
      <c r="D233"/>
      <c r="E233"/>
    </row>
    <row r="234" spans="2:5" x14ac:dyDescent="0.2">
      <c r="B234"/>
      <c r="C234"/>
      <c r="D234"/>
      <c r="E234"/>
    </row>
    <row r="235" spans="2:5" x14ac:dyDescent="0.2">
      <c r="B235"/>
      <c r="C235"/>
      <c r="D235"/>
      <c r="E235"/>
    </row>
    <row r="236" spans="2:5" x14ac:dyDescent="0.2">
      <c r="B236"/>
      <c r="C236"/>
      <c r="D236"/>
      <c r="E236"/>
    </row>
    <row r="237" spans="2:5" x14ac:dyDescent="0.2">
      <c r="B237"/>
      <c r="C237"/>
      <c r="D237"/>
      <c r="E237"/>
    </row>
    <row r="238" spans="2:5" x14ac:dyDescent="0.2">
      <c r="B238"/>
      <c r="C238"/>
      <c r="D238"/>
      <c r="E238"/>
    </row>
    <row r="239" spans="2:5" x14ac:dyDescent="0.2">
      <c r="B239"/>
      <c r="C239"/>
      <c r="D239"/>
      <c r="E239"/>
    </row>
    <row r="240" spans="2:5" x14ac:dyDescent="0.2">
      <c r="B240"/>
      <c r="C240"/>
      <c r="D240"/>
      <c r="E240"/>
    </row>
    <row r="241" spans="2:5" x14ac:dyDescent="0.2">
      <c r="B241"/>
      <c r="C241"/>
      <c r="D241"/>
      <c r="E241"/>
    </row>
    <row r="242" spans="2:5" x14ac:dyDescent="0.2">
      <c r="B242"/>
      <c r="C242"/>
      <c r="D242"/>
      <c r="E242"/>
    </row>
    <row r="243" spans="2:5" x14ac:dyDescent="0.2">
      <c r="B243"/>
      <c r="C243"/>
      <c r="D243"/>
      <c r="E243"/>
    </row>
    <row r="244" spans="2:5" x14ac:dyDescent="0.2">
      <c r="B244"/>
      <c r="C244"/>
      <c r="D244"/>
      <c r="E244"/>
    </row>
    <row r="245" spans="2:5" x14ac:dyDescent="0.2">
      <c r="B245"/>
      <c r="C245"/>
      <c r="D245"/>
      <c r="E245"/>
    </row>
    <row r="246" spans="2:5" x14ac:dyDescent="0.2">
      <c r="B246"/>
      <c r="C246"/>
      <c r="D246"/>
      <c r="E246"/>
    </row>
    <row r="247" spans="2:5" x14ac:dyDescent="0.2">
      <c r="B247"/>
      <c r="C247"/>
      <c r="D247"/>
      <c r="E247"/>
    </row>
    <row r="248" spans="2:5" x14ac:dyDescent="0.2">
      <c r="B248"/>
      <c r="C248"/>
      <c r="D248"/>
      <c r="E248"/>
    </row>
    <row r="249" spans="2:5" x14ac:dyDescent="0.2">
      <c r="B249"/>
      <c r="C249"/>
      <c r="D249"/>
      <c r="E249"/>
    </row>
    <row r="250" spans="2:5" x14ac:dyDescent="0.2">
      <c r="B250"/>
      <c r="C250"/>
      <c r="D250"/>
      <c r="E250"/>
    </row>
    <row r="251" spans="2:5" x14ac:dyDescent="0.2">
      <c r="B251"/>
      <c r="C251"/>
      <c r="D251"/>
      <c r="E251"/>
    </row>
    <row r="252" spans="2:5" x14ac:dyDescent="0.2">
      <c r="B252"/>
      <c r="C252"/>
      <c r="D252"/>
      <c r="E252"/>
    </row>
    <row r="253" spans="2:5" x14ac:dyDescent="0.2">
      <c r="B253"/>
      <c r="C253"/>
      <c r="D253"/>
      <c r="E253"/>
    </row>
    <row r="254" spans="2:5" x14ac:dyDescent="0.2">
      <c r="B254"/>
      <c r="C254"/>
      <c r="D254"/>
      <c r="E254"/>
    </row>
    <row r="255" spans="2:5" x14ac:dyDescent="0.2">
      <c r="B255"/>
      <c r="C255"/>
      <c r="D255"/>
      <c r="E255"/>
    </row>
    <row r="256" spans="2:5" x14ac:dyDescent="0.2">
      <c r="B256"/>
      <c r="C256"/>
      <c r="D256"/>
      <c r="E256"/>
    </row>
    <row r="257" spans="2:5" x14ac:dyDescent="0.2">
      <c r="B257"/>
      <c r="C257"/>
      <c r="D257"/>
      <c r="E257"/>
    </row>
    <row r="258" spans="2:5" x14ac:dyDescent="0.2">
      <c r="B258"/>
      <c r="C258"/>
      <c r="D258"/>
      <c r="E258"/>
    </row>
    <row r="259" spans="2:5" x14ac:dyDescent="0.2">
      <c r="B259"/>
      <c r="C259"/>
      <c r="D259"/>
      <c r="E259"/>
    </row>
    <row r="260" spans="2:5" x14ac:dyDescent="0.2">
      <c r="B260"/>
      <c r="C260"/>
      <c r="D260"/>
      <c r="E260"/>
    </row>
  </sheetData>
  <sheetProtection algorithmName="SHA-512" hashValue="ImYvIbhIDPbqP8xqAcic/glooHcs9W4J4b7rmgcQueAk9aqI5l7OEsDxpYzsPyMjRaXfdtsWmD7EOGx6/XJ+/Q==" saltValue="0ShsDDP3K31Dn4/D270umw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E129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14.71093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73" t="s">
        <v>138</v>
      </c>
      <c r="E1" s="105">
        <f>SUM(E2:E1000)</f>
        <v>0</v>
      </c>
    </row>
    <row r="2" spans="2:5" ht="13.5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</row>
    <row r="3" spans="2:5" ht="13.5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3.5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3.5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3.5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5" ht="13.5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5" ht="13.5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5" ht="13.5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5" ht="13.5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5" ht="13.5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5" ht="13.5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5" ht="13.5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5" ht="13.5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5" ht="13.5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5" ht="13.5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3.5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3.5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3.5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3.5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3.5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3.5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3.5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3.5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3.5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3.5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3.5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3.5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3.5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3.5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3.5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3.5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3.5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3.5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3.5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3.5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3.5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3.5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3.5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3.5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</sheetData>
  <sheetProtection algorithmName="SHA-512" hashValue="zb5DzwACJyECNkxveEwH8FLFeH/TnUK1LPPucjc8OgfeaO2B6JWZqpJmvYf5MpRqRG8AKxsKEGR1mGxRAIBgvw==" saltValue="fACL5PQvcbMAvifgjssMkg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1:E129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14.71093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22" t="s">
        <v>139</v>
      </c>
      <c r="E1" s="105">
        <f>SUM(E2:E1000)</f>
        <v>0</v>
      </c>
    </row>
    <row r="2" spans="2:5" ht="13.5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</row>
    <row r="3" spans="2:5" ht="13.5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3.5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3.5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3.5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5" ht="13.5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5" ht="13.5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5" ht="13.5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5" ht="13.5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5" ht="13.5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5" ht="13.5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5" ht="13.5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5" ht="13.5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5" ht="13.5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5" ht="13.5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3.5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3.5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3.5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3.5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3.5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3.5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3.5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3.5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3.5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3.5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3.5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3.5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3.5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3.5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3.5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3.5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3.5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3.5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3.5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3.5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3.5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3.5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3.5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3.5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</sheetData>
  <sheetProtection algorithmName="SHA-512" hashValue="ANSMn/Lihz4zoBtoZftY8H56inZCCUfWkMKLmire1KZBzC+gRQiy7lqUO7dPH8bGAc9Tv8mD14ZKqpAqJCjEpQ==" saltValue="W4ObwR9i6D1laGfVseb9cA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E129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14.71093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73" t="s">
        <v>140</v>
      </c>
      <c r="E1" s="105">
        <f>SUM(E2:E1000)</f>
        <v>0</v>
      </c>
    </row>
    <row r="2" spans="2:5" ht="13.5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</row>
    <row r="3" spans="2:5" ht="13.5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3.5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3.5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3.5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5" ht="13.5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5" ht="13.5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5" ht="13.5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5" ht="13.5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5" ht="13.5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5" ht="13.5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5" ht="13.5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5" ht="13.5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5" ht="13.5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5" ht="13.5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3.5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3.5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3.5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3.5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3.5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3.5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3.5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3.5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3.5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3.5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3.5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3.5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3.5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3.5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3.5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3.5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3.5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3.5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3.5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3.5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3.5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3.5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3.5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3.5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</sheetData>
  <sheetProtection algorithmName="SHA-512" hashValue="Jk96WdBttLYr8vp0/N1SVJ43/Vz5ajwV4X6qm0QLDwqkkQsRjlH+p16fGMtM3om3NfqqCoQk+j9o731D/B72kQ==" saltValue="8/F0TgovVO+Boxt45lTh0w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B1:E129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14.71093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73" t="s">
        <v>112</v>
      </c>
      <c r="E1" s="105">
        <f>SUM(E2:E1000)</f>
        <v>0</v>
      </c>
    </row>
    <row r="2" spans="2:5" ht="13.5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</row>
    <row r="3" spans="2:5" ht="13.5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3.5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3.5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3.5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5" ht="13.5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5" ht="13.5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5" ht="13.5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5" ht="13.5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5" ht="13.5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5" ht="13.5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5" ht="13.5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5" ht="13.5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5" ht="13.5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5" ht="13.5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3.5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3.5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3.5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3.5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3.5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3.5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3.5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3.5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3.5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3.5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3.5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3.5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3.5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3.5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3.5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3.5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3.5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3.5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3.5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3.5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3.5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3.5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3.5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3.5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</sheetData>
  <sheetProtection algorithmName="SHA-512" hashValue="Zd8Loq+RWJQBKWz3+Zyw8Aeos1nvYPPUQgo7yQ9Y7rOQ0DcF7YA0BUt1DdqnPBrQ2LemBT0y9MnZ6i+V3vFNhg==" saltValue="sMc0jLuu2pOOwpdMIERGHA==" spinCount="100000" sheet="1" objects="1" scenarios="1"/>
  <hyperlinks>
    <hyperlink ref="B1" r:id="rId1" location="Chèques!A1"/>
  </hyperlinks>
  <pageMargins left="0.7" right="0.7" top="0.75" bottom="0.75" header="0.3" footer="0.3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E129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19.85546875" style="73" customWidth="1"/>
    <col min="3" max="3" width="21.140625" style="73" customWidth="1"/>
    <col min="4" max="4" width="11.42578125" style="73"/>
    <col min="5" max="5" width="11.42578125" style="76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73" t="s">
        <v>54</v>
      </c>
      <c r="E1" s="105">
        <f>SUM(E2:E1000)</f>
        <v>0</v>
      </c>
    </row>
    <row r="2" spans="2:5" ht="13.5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</row>
    <row r="3" spans="2:5" ht="13.5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3.5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3.5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3.5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5" ht="13.5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5" ht="13.5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5" ht="13.5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5" ht="13.5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5" ht="13.5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5" ht="13.5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5" ht="13.5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5" ht="13.5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5" ht="13.5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5" ht="13.5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3.5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3.5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3.5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3.5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3.5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3.5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3.5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3.5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3.5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3.5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3.5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3.5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3.5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3.5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3.5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3.5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3.5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3.5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3.5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3.5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3.5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3.5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3.5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3.5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</sheetData>
  <sheetProtection algorithmName="SHA-512" hashValue="wZIZQGDA05yfOQMzSBuWQzfkakyVtNOmqsdp/3HFFxt2tDy4Sbg5ZX9E53rIzl+GRO56lr4iJBKxeUwbDf1cMA==" saltValue="Q/f0nAFi5bTegT0bmeJ1xg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E129"/>
  <sheetViews>
    <sheetView workbookViewId="0">
      <selection activeCell="B2" sqref="B2:E129"/>
    </sheetView>
  </sheetViews>
  <sheetFormatPr baseColWidth="10" defaultRowHeight="12.75" x14ac:dyDescent="0.2"/>
  <cols>
    <col min="1" max="1" width="5.28515625" style="73" customWidth="1"/>
    <col min="2" max="2" width="14.7109375" style="73" customWidth="1"/>
    <col min="3" max="3" width="21.140625" style="73" customWidth="1"/>
    <col min="4" max="4" width="11.42578125" style="73"/>
    <col min="5" max="5" width="11.42578125" style="105"/>
    <col min="6" max="6" width="5.140625" style="73" customWidth="1"/>
    <col min="7" max="7" width="3.5703125" style="73" customWidth="1"/>
    <col min="8" max="8" width="15" style="73" customWidth="1"/>
    <col min="9" max="9" width="22.5703125" style="73" customWidth="1"/>
    <col min="10" max="11" width="11.42578125" style="73"/>
    <col min="12" max="12" width="20.85546875" style="73" customWidth="1"/>
    <col min="13" max="16384" width="11.42578125" style="73"/>
  </cols>
  <sheetData>
    <row r="1" spans="2:5" ht="16.5" thickBot="1" x14ac:dyDescent="0.3">
      <c r="B1" s="106" t="s">
        <v>119</v>
      </c>
      <c r="C1" s="73" t="s">
        <v>141</v>
      </c>
      <c r="E1" s="105">
        <f>SUM(E2:E1000)</f>
        <v>0</v>
      </c>
    </row>
    <row r="2" spans="2:5" ht="13.5" thickBot="1" x14ac:dyDescent="0.25">
      <c r="B2" s="44" t="str">
        <f>IFERROR(VLOOKUP($C$1,BD!L1:Y2073,1,FALSE),"")</f>
        <v/>
      </c>
      <c r="C2" s="44" t="str">
        <f>IFERROR(VLOOKUP(B2,BD!L1:Y2073,3,FALSE),"")</f>
        <v/>
      </c>
      <c r="D2" s="44" t="str">
        <f>IFERROR(VLOOKUP(B2,BD!L1:Y2073,2,FALSE),"")</f>
        <v/>
      </c>
      <c r="E2" s="93" t="str">
        <f>IFERROR(VLOOKUP(B2,BD!L1:Y2073,4,FALSE),"")</f>
        <v/>
      </c>
    </row>
    <row r="3" spans="2:5" ht="13.5" thickBot="1" x14ac:dyDescent="0.25">
      <c r="B3" s="44" t="str">
        <f>IFERROR(VLOOKUP($C$1,BD!L2:Y2074,1,FALSE),"")</f>
        <v/>
      </c>
      <c r="C3" s="44" t="str">
        <f>IFERROR(VLOOKUP(B3,BD!L2:Y2074,3,FALSE),"")</f>
        <v/>
      </c>
      <c r="D3" s="44" t="str">
        <f>IFERROR(VLOOKUP(B3,BD!L2:Y2074,2,FALSE),"")</f>
        <v/>
      </c>
      <c r="E3" s="93" t="str">
        <f>IFERROR(VLOOKUP(B3,BD!L2:Y2074,4,FALSE),"")</f>
        <v/>
      </c>
    </row>
    <row r="4" spans="2:5" ht="13.5" thickBot="1" x14ac:dyDescent="0.25">
      <c r="B4" s="44" t="str">
        <f>IFERROR(VLOOKUP($C$1,BD!L2:Y2075,1,FALSE),"")</f>
        <v/>
      </c>
      <c r="C4" s="44" t="str">
        <f>IFERROR(VLOOKUP(B4,BD!L2:Y2075,3,FALSE),"")</f>
        <v/>
      </c>
      <c r="D4" s="44" t="str">
        <f>IFERROR(VLOOKUP(B4,BD!L2:Y2075,2,FALSE),"")</f>
        <v/>
      </c>
      <c r="E4" s="93" t="str">
        <f>IFERROR(VLOOKUP(B4,BD!L2:Y2075,4,FALSE),"")</f>
        <v/>
      </c>
    </row>
    <row r="5" spans="2:5" ht="13.5" thickBot="1" x14ac:dyDescent="0.25">
      <c r="B5" s="44" t="str">
        <f>IFERROR(VLOOKUP($C$1,BD!L2:Y2076,1,FALSE),"")</f>
        <v/>
      </c>
      <c r="C5" s="44" t="str">
        <f>IFERROR(VLOOKUP(B5,BD!L2:Y2076,3,FALSE),"")</f>
        <v/>
      </c>
      <c r="D5" s="44" t="str">
        <f>IFERROR(VLOOKUP(B5,BD!L2:Y2076,2,FALSE),"")</f>
        <v/>
      </c>
      <c r="E5" s="93" t="str">
        <f>IFERROR(VLOOKUP(B5,BD!L2:Y2076,4,FALSE),"")</f>
        <v/>
      </c>
    </row>
    <row r="6" spans="2:5" ht="13.5" thickBot="1" x14ac:dyDescent="0.25">
      <c r="B6" s="44" t="str">
        <f>IFERROR(VLOOKUP($C$1,BD!L2:Y2077,1,FALSE),"")</f>
        <v/>
      </c>
      <c r="C6" s="44" t="str">
        <f>IFERROR(VLOOKUP(B6,BD!L2:Y2077,3,FALSE),"")</f>
        <v/>
      </c>
      <c r="D6" s="44" t="str">
        <f>IFERROR(VLOOKUP(B6,BD!L2:Y2077,2,FALSE),"")</f>
        <v/>
      </c>
      <c r="E6" s="93" t="str">
        <f>IFERROR(VLOOKUP(B6,BD!L2:Y2077,4,FALSE),"")</f>
        <v/>
      </c>
    </row>
    <row r="7" spans="2:5" ht="13.5" thickBot="1" x14ac:dyDescent="0.25">
      <c r="B7" s="44" t="str">
        <f>IFERROR(VLOOKUP($C$1,BD!L3:Y2078,1,FALSE),"")</f>
        <v/>
      </c>
      <c r="C7" s="44" t="str">
        <f>IFERROR(VLOOKUP(B7,BD!L3:Y2078,3,FALSE),"")</f>
        <v/>
      </c>
      <c r="D7" s="44" t="str">
        <f>IFERROR(VLOOKUP(B7,BD!L3:Y2078,2,FALSE),"")</f>
        <v/>
      </c>
      <c r="E7" s="93" t="str">
        <f>IFERROR(VLOOKUP(B7,BD!L3:Y2078,4,FALSE),"")</f>
        <v/>
      </c>
    </row>
    <row r="8" spans="2:5" ht="13.5" thickBot="1" x14ac:dyDescent="0.25">
      <c r="B8" s="44" t="str">
        <f>IFERROR(VLOOKUP($C$1,BD!L4:Y2079,1,FALSE),"")</f>
        <v/>
      </c>
      <c r="C8" s="44" t="str">
        <f>IFERROR(VLOOKUP(B8,BD!L4:Y2079,3,FALSE),"")</f>
        <v/>
      </c>
      <c r="D8" s="44" t="str">
        <f>IFERROR(VLOOKUP(B8,BD!L4:Y2079,2,FALSE),"")</f>
        <v/>
      </c>
      <c r="E8" s="93" t="str">
        <f>IFERROR(VLOOKUP(B8,BD!L4:Y2079,4,FALSE),"")</f>
        <v/>
      </c>
    </row>
    <row r="9" spans="2:5" ht="13.5" thickBot="1" x14ac:dyDescent="0.25">
      <c r="B9" s="44" t="str">
        <f>IFERROR(VLOOKUP($C$1,BD!L5:Y2080,1,FALSE),"")</f>
        <v/>
      </c>
      <c r="C9" s="44" t="str">
        <f>IFERROR(VLOOKUP(B9,BD!L5:Y2080,3,FALSE),"")</f>
        <v/>
      </c>
      <c r="D9" s="44" t="str">
        <f>IFERROR(VLOOKUP(B9,BD!L5:Y2080,2,FALSE),"")</f>
        <v/>
      </c>
      <c r="E9" s="93" t="str">
        <f>IFERROR(VLOOKUP(B9,BD!L5:Y2080,4,FALSE),"")</f>
        <v/>
      </c>
    </row>
    <row r="10" spans="2:5" ht="13.5" thickBot="1" x14ac:dyDescent="0.25">
      <c r="B10" s="44" t="str">
        <f>IFERROR(VLOOKUP($C$1,BD!L6:Y2081,1,FALSE),"")</f>
        <v/>
      </c>
      <c r="C10" s="44" t="str">
        <f>IFERROR(VLOOKUP(B10,BD!L6:Y2081,3,FALSE),"")</f>
        <v/>
      </c>
      <c r="D10" s="44" t="str">
        <f>IFERROR(VLOOKUP(B10,BD!L6:Y2081,2,FALSE),"")</f>
        <v/>
      </c>
      <c r="E10" s="93" t="str">
        <f>IFERROR(VLOOKUP(B10,BD!L6:Y2081,4,FALSE),"")</f>
        <v/>
      </c>
    </row>
    <row r="11" spans="2:5" ht="13.5" thickBot="1" x14ac:dyDescent="0.25">
      <c r="B11" s="44" t="str">
        <f>IFERROR(VLOOKUP($C$1,BD!L7:Y2082,1,FALSE),"")</f>
        <v/>
      </c>
      <c r="C11" s="44" t="str">
        <f>IFERROR(VLOOKUP(B11,BD!L7:Y2082,3,FALSE),"")</f>
        <v/>
      </c>
      <c r="D11" s="44" t="str">
        <f>IFERROR(VLOOKUP(B11,BD!L7:Y2082,2,FALSE),"")</f>
        <v/>
      </c>
      <c r="E11" s="93" t="str">
        <f>IFERROR(VLOOKUP(B11,BD!L7:Y2082,4,FALSE),"")</f>
        <v/>
      </c>
    </row>
    <row r="12" spans="2:5" ht="13.5" thickBot="1" x14ac:dyDescent="0.25">
      <c r="B12" s="44" t="str">
        <f>IFERROR(VLOOKUP($C$1,BD!L8:Y2083,1,FALSE),"")</f>
        <v/>
      </c>
      <c r="C12" s="44" t="str">
        <f>IFERROR(VLOOKUP(B12,BD!L8:Y2083,3,FALSE),"")</f>
        <v/>
      </c>
      <c r="D12" s="44" t="str">
        <f>IFERROR(VLOOKUP(B12,BD!L8:Y2083,2,FALSE),"")</f>
        <v/>
      </c>
      <c r="E12" s="93" t="str">
        <f>IFERROR(VLOOKUP(B12,BD!L8:Y2083,4,FALSE),"")</f>
        <v/>
      </c>
    </row>
    <row r="13" spans="2:5" ht="13.5" thickBot="1" x14ac:dyDescent="0.25">
      <c r="B13" s="44" t="str">
        <f>IFERROR(VLOOKUP($C$1,BD!L9:Y2084,1,FALSE),"")</f>
        <v/>
      </c>
      <c r="C13" s="44" t="str">
        <f>IFERROR(VLOOKUP(B13,BD!L9:Y2084,3,FALSE),"")</f>
        <v/>
      </c>
      <c r="D13" s="44" t="str">
        <f>IFERROR(VLOOKUP(B13,BD!L9:Y2084,2,FALSE),"")</f>
        <v/>
      </c>
      <c r="E13" s="93" t="str">
        <f>IFERROR(VLOOKUP(B13,BD!L9:Y2084,4,FALSE),"")</f>
        <v/>
      </c>
    </row>
    <row r="14" spans="2:5" ht="13.5" thickBot="1" x14ac:dyDescent="0.25">
      <c r="B14" s="44" t="str">
        <f>IFERROR(VLOOKUP($C$1,BD!L10:Y2085,1,FALSE),"")</f>
        <v/>
      </c>
      <c r="C14" s="44" t="str">
        <f>IFERROR(VLOOKUP(B14,BD!L10:Y2085,3,FALSE),"")</f>
        <v/>
      </c>
      <c r="D14" s="44" t="str">
        <f>IFERROR(VLOOKUP(B14,BD!L10:Y2085,2,FALSE),"")</f>
        <v/>
      </c>
      <c r="E14" s="93" t="str">
        <f>IFERROR(VLOOKUP(B14,BD!L10:Y2085,4,FALSE),"")</f>
        <v/>
      </c>
    </row>
    <row r="15" spans="2:5" ht="13.5" thickBot="1" x14ac:dyDescent="0.25">
      <c r="B15" s="44" t="str">
        <f>IFERROR(VLOOKUP($C$1,BD!L11:Y2086,1,FALSE),"")</f>
        <v/>
      </c>
      <c r="C15" s="44" t="str">
        <f>IFERROR(VLOOKUP(B15,BD!L11:Y2086,3,FALSE),"")</f>
        <v/>
      </c>
      <c r="D15" s="44" t="str">
        <f>IFERROR(VLOOKUP(B15,BD!L11:Y2086,2,FALSE),"")</f>
        <v/>
      </c>
      <c r="E15" s="93" t="str">
        <f>IFERROR(VLOOKUP(B15,BD!L11:Y2086,4,FALSE),"")</f>
        <v/>
      </c>
    </row>
    <row r="16" spans="2:5" ht="13.5" thickBot="1" x14ac:dyDescent="0.25">
      <c r="B16" s="44" t="str">
        <f>IFERROR(VLOOKUP($C$1,BD!L12:Y2087,1,FALSE),"")</f>
        <v/>
      </c>
      <c r="C16" s="44" t="str">
        <f>IFERROR(VLOOKUP(B16,BD!L12:Y2087,3,FALSE),"")</f>
        <v/>
      </c>
      <c r="D16" s="44" t="str">
        <f>IFERROR(VLOOKUP(B16,BD!L12:Y2087,2,FALSE),"")</f>
        <v/>
      </c>
      <c r="E16" s="93" t="str">
        <f>IFERROR(VLOOKUP(B16,BD!L12:Y2087,4,FALSE),"")</f>
        <v/>
      </c>
    </row>
    <row r="17" spans="2:5" ht="13.5" thickBot="1" x14ac:dyDescent="0.25">
      <c r="B17" s="44" t="str">
        <f>IFERROR(VLOOKUP($C$1,BD!L13:Y2088,1,FALSE),"")</f>
        <v/>
      </c>
      <c r="C17" s="44" t="str">
        <f>IFERROR(VLOOKUP(B17,BD!L13:Y2088,3,FALSE),"")</f>
        <v/>
      </c>
      <c r="D17" s="44" t="str">
        <f>IFERROR(VLOOKUP(B17,BD!L13:Y2088,2,FALSE),"")</f>
        <v/>
      </c>
      <c r="E17" s="93" t="str">
        <f>IFERROR(VLOOKUP(B17,BD!L13:Y2088,4,FALSE),"")</f>
        <v/>
      </c>
    </row>
    <row r="18" spans="2:5" ht="13.5" thickBot="1" x14ac:dyDescent="0.25">
      <c r="B18" s="44" t="str">
        <f>IFERROR(VLOOKUP($C$1,BD!L14:Y2089,1,FALSE),"")</f>
        <v/>
      </c>
      <c r="C18" s="44" t="str">
        <f>IFERROR(VLOOKUP(B18,BD!L14:Y2089,3,FALSE),"")</f>
        <v/>
      </c>
      <c r="D18" s="44" t="str">
        <f>IFERROR(VLOOKUP(B18,BD!L14:Y2089,2,FALSE),"")</f>
        <v/>
      </c>
      <c r="E18" s="93" t="str">
        <f>IFERROR(VLOOKUP(B18,BD!L14:Y2089,4,FALSE),"")</f>
        <v/>
      </c>
    </row>
    <row r="19" spans="2:5" ht="13.5" thickBot="1" x14ac:dyDescent="0.25">
      <c r="B19" s="44" t="str">
        <f>IFERROR(VLOOKUP($C$1,BD!L15:Y2090,1,FALSE),"")</f>
        <v/>
      </c>
      <c r="C19" s="44" t="str">
        <f>IFERROR(VLOOKUP(B19,BD!L15:Y2090,3,FALSE),"")</f>
        <v/>
      </c>
      <c r="D19" s="44" t="str">
        <f>IFERROR(VLOOKUP(B19,BD!L15:Y2090,2,FALSE),"")</f>
        <v/>
      </c>
      <c r="E19" s="93" t="str">
        <f>IFERROR(VLOOKUP(B19,BD!L15:Y2090,4,FALSE),"")</f>
        <v/>
      </c>
    </row>
    <row r="20" spans="2:5" ht="13.5" thickBot="1" x14ac:dyDescent="0.25">
      <c r="B20" s="44" t="str">
        <f>IFERROR(VLOOKUP($C$1,BD!L16:Y2091,1,FALSE),"")</f>
        <v/>
      </c>
      <c r="C20" s="44" t="str">
        <f>IFERROR(VLOOKUP(B20,BD!L16:Y2091,3,FALSE),"")</f>
        <v/>
      </c>
      <c r="D20" s="44" t="str">
        <f>IFERROR(VLOOKUP(B20,BD!L16:Y2091,2,FALSE),"")</f>
        <v/>
      </c>
      <c r="E20" s="93" t="str">
        <f>IFERROR(VLOOKUP(B20,BD!L16:Y2091,4,FALSE),"")</f>
        <v/>
      </c>
    </row>
    <row r="21" spans="2:5" ht="13.5" thickBot="1" x14ac:dyDescent="0.25">
      <c r="B21" s="44" t="str">
        <f>IFERROR(VLOOKUP($C$1,BD!L17:Y2092,1,FALSE),"")</f>
        <v/>
      </c>
      <c r="C21" s="44" t="str">
        <f>IFERROR(VLOOKUP(B21,BD!L17:Y2092,3,FALSE),"")</f>
        <v/>
      </c>
      <c r="D21" s="44" t="str">
        <f>IFERROR(VLOOKUP(B21,BD!L17:Y2092,2,FALSE),"")</f>
        <v/>
      </c>
      <c r="E21" s="93" t="str">
        <f>IFERROR(VLOOKUP(B21,BD!L17:Y2092,4,FALSE),"")</f>
        <v/>
      </c>
    </row>
    <row r="22" spans="2:5" ht="13.5" thickBot="1" x14ac:dyDescent="0.25">
      <c r="B22" s="44" t="str">
        <f>IFERROR(VLOOKUP($C$1,BD!L18:Y2093,1,FALSE),"")</f>
        <v/>
      </c>
      <c r="C22" s="44" t="str">
        <f>IFERROR(VLOOKUP(B22,BD!L18:Y2093,3,FALSE),"")</f>
        <v/>
      </c>
      <c r="D22" s="44" t="str">
        <f>IFERROR(VLOOKUP(B22,BD!L18:Y2093,2,FALSE),"")</f>
        <v/>
      </c>
      <c r="E22" s="93" t="str">
        <f>IFERROR(VLOOKUP(B22,BD!L18:Y2093,4,FALSE),"")</f>
        <v/>
      </c>
    </row>
    <row r="23" spans="2:5" ht="13.5" thickBot="1" x14ac:dyDescent="0.25">
      <c r="B23" s="44" t="str">
        <f>IFERROR(VLOOKUP($C$1,BD!L19:Y2094,1,FALSE),"")</f>
        <v/>
      </c>
      <c r="C23" s="44" t="str">
        <f>IFERROR(VLOOKUP(B23,BD!L19:Y2094,3,FALSE),"")</f>
        <v/>
      </c>
      <c r="D23" s="44" t="str">
        <f>IFERROR(VLOOKUP(B23,BD!L19:Y2094,2,FALSE),"")</f>
        <v/>
      </c>
      <c r="E23" s="93" t="str">
        <f>IFERROR(VLOOKUP(B23,BD!L19:Y2094,4,FALSE),"")</f>
        <v/>
      </c>
    </row>
    <row r="24" spans="2:5" ht="13.5" thickBot="1" x14ac:dyDescent="0.25">
      <c r="B24" s="44" t="str">
        <f>IFERROR(VLOOKUP($C$1,BD!L20:Y2095,1,FALSE),"")</f>
        <v/>
      </c>
      <c r="C24" s="44" t="str">
        <f>IFERROR(VLOOKUP(B24,BD!L20:Y2095,3,FALSE),"")</f>
        <v/>
      </c>
      <c r="D24" s="44" t="str">
        <f>IFERROR(VLOOKUP(B24,BD!L20:Y2095,2,FALSE),"")</f>
        <v/>
      </c>
      <c r="E24" s="93" t="str">
        <f>IFERROR(VLOOKUP(B24,BD!L20:Y2095,4,FALSE),"")</f>
        <v/>
      </c>
    </row>
    <row r="25" spans="2:5" ht="13.5" thickBot="1" x14ac:dyDescent="0.25">
      <c r="B25" s="44" t="str">
        <f>IFERROR(VLOOKUP($C$1,BD!L21:Y2096,1,FALSE),"")</f>
        <v/>
      </c>
      <c r="C25" s="44" t="str">
        <f>IFERROR(VLOOKUP(B25,BD!L21:Y2096,3,FALSE),"")</f>
        <v/>
      </c>
      <c r="D25" s="44" t="str">
        <f>IFERROR(VLOOKUP(B25,BD!L21:Y2096,2,FALSE),"")</f>
        <v/>
      </c>
      <c r="E25" s="93" t="str">
        <f>IFERROR(VLOOKUP(B25,BD!L21:Y2096,4,FALSE),"")</f>
        <v/>
      </c>
    </row>
    <row r="26" spans="2:5" ht="13.5" thickBot="1" x14ac:dyDescent="0.25">
      <c r="B26" s="44" t="str">
        <f>IFERROR(VLOOKUP($C$1,BD!L22:Y2097,1,FALSE),"")</f>
        <v/>
      </c>
      <c r="C26" s="44" t="str">
        <f>IFERROR(VLOOKUP(B26,BD!L22:Y2097,3,FALSE),"")</f>
        <v/>
      </c>
      <c r="D26" s="44" t="str">
        <f>IFERROR(VLOOKUP(B26,BD!L22:Y2097,2,FALSE),"")</f>
        <v/>
      </c>
      <c r="E26" s="93" t="str">
        <f>IFERROR(VLOOKUP(B26,BD!L22:Y2097,4,FALSE),"")</f>
        <v/>
      </c>
    </row>
    <row r="27" spans="2:5" ht="13.5" thickBot="1" x14ac:dyDescent="0.25">
      <c r="B27" s="44" t="str">
        <f>IFERROR(VLOOKUP($C$1,BD!L23:Y2098,1,FALSE),"")</f>
        <v/>
      </c>
      <c r="C27" s="44" t="str">
        <f>IFERROR(VLOOKUP(B27,BD!L23:Y2098,3,FALSE),"")</f>
        <v/>
      </c>
      <c r="D27" s="44" t="str">
        <f>IFERROR(VLOOKUP(B27,BD!L23:Y2098,2,FALSE),"")</f>
        <v/>
      </c>
      <c r="E27" s="93" t="str">
        <f>IFERROR(VLOOKUP(B27,BD!L23:Y2098,4,FALSE),"")</f>
        <v/>
      </c>
    </row>
    <row r="28" spans="2:5" ht="13.5" thickBot="1" x14ac:dyDescent="0.25">
      <c r="B28" s="44" t="str">
        <f>IFERROR(VLOOKUP($C$1,BD!L24:Y2099,1,FALSE),"")</f>
        <v/>
      </c>
      <c r="C28" s="44" t="str">
        <f>IFERROR(VLOOKUP(B28,BD!L24:Y2099,3,FALSE),"")</f>
        <v/>
      </c>
      <c r="D28" s="44" t="str">
        <f>IFERROR(VLOOKUP(B28,BD!L24:Y2099,2,FALSE),"")</f>
        <v/>
      </c>
      <c r="E28" s="93" t="str">
        <f>IFERROR(VLOOKUP(B28,BD!L24:Y2099,4,FALSE),"")</f>
        <v/>
      </c>
    </row>
    <row r="29" spans="2:5" ht="13.5" thickBot="1" x14ac:dyDescent="0.25">
      <c r="B29" s="44" t="str">
        <f>IFERROR(VLOOKUP($C$1,BD!L25:Y2100,1,FALSE),"")</f>
        <v/>
      </c>
      <c r="C29" s="44" t="str">
        <f>IFERROR(VLOOKUP(B29,BD!L25:Y2100,3,FALSE),"")</f>
        <v/>
      </c>
      <c r="D29" s="44" t="str">
        <f>IFERROR(VLOOKUP(B29,BD!L25:Y2100,2,FALSE),"")</f>
        <v/>
      </c>
      <c r="E29" s="93" t="str">
        <f>IFERROR(VLOOKUP(B29,BD!L25:Y2100,4,FALSE),"")</f>
        <v/>
      </c>
    </row>
    <row r="30" spans="2:5" ht="13.5" thickBot="1" x14ac:dyDescent="0.25">
      <c r="B30" s="44" t="str">
        <f>IFERROR(VLOOKUP($C$1,BD!L26:Y2101,1,FALSE),"")</f>
        <v/>
      </c>
      <c r="C30" s="44" t="str">
        <f>IFERROR(VLOOKUP(B30,BD!L26:Y2101,3,FALSE),"")</f>
        <v/>
      </c>
      <c r="D30" s="44" t="str">
        <f>IFERROR(VLOOKUP(B30,BD!L26:Y2101,2,FALSE),"")</f>
        <v/>
      </c>
      <c r="E30" s="93" t="str">
        <f>IFERROR(VLOOKUP(B30,BD!L26:Y2101,4,FALSE),"")</f>
        <v/>
      </c>
    </row>
    <row r="31" spans="2:5" ht="13.5" thickBot="1" x14ac:dyDescent="0.25">
      <c r="B31" s="44" t="str">
        <f>IFERROR(VLOOKUP($C$1,BD!L27:Y2102,1,FALSE),"")</f>
        <v/>
      </c>
      <c r="C31" s="44" t="str">
        <f>IFERROR(VLOOKUP(B31,BD!L27:Y2102,3,FALSE),"")</f>
        <v/>
      </c>
      <c r="D31" s="44" t="str">
        <f>IFERROR(VLOOKUP(B31,BD!L27:Y2102,2,FALSE),"")</f>
        <v/>
      </c>
      <c r="E31" s="93" t="str">
        <f>IFERROR(VLOOKUP(B31,BD!L27:Y2102,4,FALSE),"")</f>
        <v/>
      </c>
    </row>
    <row r="32" spans="2:5" ht="13.5" thickBot="1" x14ac:dyDescent="0.25">
      <c r="B32" s="44" t="str">
        <f>IFERROR(VLOOKUP($C$1,BD!L28:Y2103,1,FALSE),"")</f>
        <v/>
      </c>
      <c r="C32" s="44" t="str">
        <f>IFERROR(VLOOKUP(B32,BD!L28:Y2103,3,FALSE),"")</f>
        <v/>
      </c>
      <c r="D32" s="44" t="str">
        <f>IFERROR(VLOOKUP(B32,BD!L28:Y2103,2,FALSE),"")</f>
        <v/>
      </c>
      <c r="E32" s="93" t="str">
        <f>IFERROR(VLOOKUP(B32,BD!L28:Y2103,4,FALSE),"")</f>
        <v/>
      </c>
    </row>
    <row r="33" spans="2:5" ht="13.5" thickBot="1" x14ac:dyDescent="0.25">
      <c r="B33" s="44" t="str">
        <f>IFERROR(VLOOKUP($C$1,BD!L29:Y2104,1,FALSE),"")</f>
        <v/>
      </c>
      <c r="C33" s="44" t="str">
        <f>IFERROR(VLOOKUP(B33,BD!L29:Y2104,3,FALSE),"")</f>
        <v/>
      </c>
      <c r="D33" s="44" t="str">
        <f>IFERROR(VLOOKUP(B33,BD!L29:Y2104,2,FALSE),"")</f>
        <v/>
      </c>
      <c r="E33" s="93" t="str">
        <f>IFERROR(VLOOKUP(B33,BD!L29:Y2104,4,FALSE),"")</f>
        <v/>
      </c>
    </row>
    <row r="34" spans="2:5" ht="13.5" thickBot="1" x14ac:dyDescent="0.25">
      <c r="B34" s="44" t="str">
        <f>IFERROR(VLOOKUP($C$1,BD!L30:Y2105,1,FALSE),"")</f>
        <v/>
      </c>
      <c r="C34" s="44" t="str">
        <f>IFERROR(VLOOKUP(B34,BD!L30:Y2105,3,FALSE),"")</f>
        <v/>
      </c>
      <c r="D34" s="44" t="str">
        <f>IFERROR(VLOOKUP(B34,BD!L30:Y2105,2,FALSE),"")</f>
        <v/>
      </c>
      <c r="E34" s="93" t="str">
        <f>IFERROR(VLOOKUP(B34,BD!L30:Y2105,4,FALSE),"")</f>
        <v/>
      </c>
    </row>
    <row r="35" spans="2:5" ht="13.5" thickBot="1" x14ac:dyDescent="0.25">
      <c r="B35" s="44" t="str">
        <f>IFERROR(VLOOKUP($C$1,BD!L31:Y2106,1,FALSE),"")</f>
        <v/>
      </c>
      <c r="C35" s="44" t="str">
        <f>IFERROR(VLOOKUP(B35,BD!L31:Y2106,3,FALSE),"")</f>
        <v/>
      </c>
      <c r="D35" s="44" t="str">
        <f>IFERROR(VLOOKUP(B35,BD!L31:Y2106,2,FALSE),"")</f>
        <v/>
      </c>
      <c r="E35" s="93" t="str">
        <f>IFERROR(VLOOKUP(B35,BD!L31:Y2106,4,FALSE),"")</f>
        <v/>
      </c>
    </row>
    <row r="36" spans="2:5" ht="13.5" thickBot="1" x14ac:dyDescent="0.25">
      <c r="B36" s="44" t="str">
        <f>IFERROR(VLOOKUP($C$1,BD!L32:Y2107,1,FALSE),"")</f>
        <v/>
      </c>
      <c r="C36" s="44" t="str">
        <f>IFERROR(VLOOKUP(B36,BD!L32:Y2107,3,FALSE),"")</f>
        <v/>
      </c>
      <c r="D36" s="44" t="str">
        <f>IFERROR(VLOOKUP(B36,BD!L32:Y2107,2,FALSE),"")</f>
        <v/>
      </c>
      <c r="E36" s="93" t="str">
        <f>IFERROR(VLOOKUP(B36,BD!L32:Y2107,4,FALSE),"")</f>
        <v/>
      </c>
    </row>
    <row r="37" spans="2:5" ht="13.5" thickBot="1" x14ac:dyDescent="0.25">
      <c r="B37" s="44" t="str">
        <f>IFERROR(VLOOKUP($C$1,BD!L33:Y2108,1,FALSE),"")</f>
        <v/>
      </c>
      <c r="C37" s="44" t="str">
        <f>IFERROR(VLOOKUP(B37,BD!L33:Y2108,3,FALSE),"")</f>
        <v/>
      </c>
      <c r="D37" s="44" t="str">
        <f>IFERROR(VLOOKUP(B37,BD!L33:Y2108,2,FALSE),"")</f>
        <v/>
      </c>
      <c r="E37" s="93" t="str">
        <f>IFERROR(VLOOKUP(B37,BD!L33:Y2108,4,FALSE),"")</f>
        <v/>
      </c>
    </row>
    <row r="38" spans="2:5" ht="13.5" thickBot="1" x14ac:dyDescent="0.25">
      <c r="B38" s="44" t="str">
        <f>IFERROR(VLOOKUP($C$1,BD!L34:Y2109,1,FALSE),"")</f>
        <v/>
      </c>
      <c r="C38" s="44" t="str">
        <f>IFERROR(VLOOKUP(B38,BD!L34:Y2109,3,FALSE),"")</f>
        <v/>
      </c>
      <c r="D38" s="44" t="str">
        <f>IFERROR(VLOOKUP(B38,BD!L34:Y2109,2,FALSE),"")</f>
        <v/>
      </c>
      <c r="E38" s="93" t="str">
        <f>IFERROR(VLOOKUP(B38,BD!L34:Y2109,4,FALSE),"")</f>
        <v/>
      </c>
    </row>
    <row r="39" spans="2:5" ht="13.5" thickBot="1" x14ac:dyDescent="0.25">
      <c r="B39" s="44" t="str">
        <f>IFERROR(VLOOKUP($C$1,BD!L35:Y2110,1,FALSE),"")</f>
        <v/>
      </c>
      <c r="C39" s="44" t="str">
        <f>IFERROR(VLOOKUP(B39,BD!L35:Y2110,3,FALSE),"")</f>
        <v/>
      </c>
      <c r="D39" s="44" t="str">
        <f>IFERROR(VLOOKUP(B39,BD!L35:Y2110,2,FALSE),"")</f>
        <v/>
      </c>
      <c r="E39" s="93" t="str">
        <f>IFERROR(VLOOKUP(B39,BD!L35:Y2110,4,FALSE),"")</f>
        <v/>
      </c>
    </row>
    <row r="40" spans="2:5" ht="13.5" thickBot="1" x14ac:dyDescent="0.25">
      <c r="B40" s="44" t="str">
        <f>IFERROR(VLOOKUP($C$1,BD!L36:Y2111,1,FALSE),"")</f>
        <v/>
      </c>
      <c r="C40" s="44" t="str">
        <f>IFERROR(VLOOKUP(B40,BD!L36:Y2111,3,FALSE),"")</f>
        <v/>
      </c>
      <c r="D40" s="44" t="str">
        <f>IFERROR(VLOOKUP(B40,BD!L36:Y2111,2,FALSE),"")</f>
        <v/>
      </c>
      <c r="E40" s="93" t="str">
        <f>IFERROR(VLOOKUP(B40,BD!L36:Y2111,4,FALSE),"")</f>
        <v/>
      </c>
    </row>
    <row r="41" spans="2:5" ht="13.5" thickBot="1" x14ac:dyDescent="0.25">
      <c r="B41" s="44" t="str">
        <f>IFERROR(VLOOKUP($C$1,BD!L37:Y2112,1,FALSE),"")</f>
        <v/>
      </c>
      <c r="C41" s="44" t="str">
        <f>IFERROR(VLOOKUP(B41,BD!L37:Y2112,3,FALSE),"")</f>
        <v/>
      </c>
      <c r="D41" s="44" t="str">
        <f>IFERROR(VLOOKUP(B41,BD!L37:Y2112,2,FALSE),"")</f>
        <v/>
      </c>
      <c r="E41" s="93" t="str">
        <f>IFERROR(VLOOKUP(B41,BD!L37:Y2112,4,FALSE),"")</f>
        <v/>
      </c>
    </row>
    <row r="42" spans="2:5" ht="13.5" thickBot="1" x14ac:dyDescent="0.25">
      <c r="B42" s="44" t="str">
        <f>IFERROR(VLOOKUP($C$1,BD!L38:Y2113,1,FALSE),"")</f>
        <v/>
      </c>
      <c r="C42" s="44" t="str">
        <f>IFERROR(VLOOKUP(B42,BD!L38:Y2113,3,FALSE),"")</f>
        <v/>
      </c>
      <c r="D42" s="44" t="str">
        <f>IFERROR(VLOOKUP(B42,BD!L38:Y2113,2,FALSE),"")</f>
        <v/>
      </c>
      <c r="E42" s="93" t="str">
        <f>IFERROR(VLOOKUP(B42,BD!L38:Y2113,4,FALSE),"")</f>
        <v/>
      </c>
    </row>
    <row r="43" spans="2:5" ht="13.5" thickBot="1" x14ac:dyDescent="0.25">
      <c r="B43" s="44" t="str">
        <f>IFERROR(VLOOKUP($C$1,BD!L39:Y2114,1,FALSE),"")</f>
        <v/>
      </c>
      <c r="C43" s="44" t="str">
        <f>IFERROR(VLOOKUP(B43,BD!L39:Y2114,3,FALSE),"")</f>
        <v/>
      </c>
      <c r="D43" s="44" t="str">
        <f>IFERROR(VLOOKUP(B43,BD!L39:Y2114,2,FALSE),"")</f>
        <v/>
      </c>
      <c r="E43" s="93" t="str">
        <f>IFERROR(VLOOKUP(B43,BD!L39:Y2114,4,FALSE),"")</f>
        <v/>
      </c>
    </row>
    <row r="44" spans="2:5" ht="13.5" thickBot="1" x14ac:dyDescent="0.25">
      <c r="B44" s="44" t="str">
        <f>IFERROR(VLOOKUP($C$1,BD!L40:Y2115,1,FALSE),"")</f>
        <v/>
      </c>
      <c r="C44" s="44" t="str">
        <f>IFERROR(VLOOKUP(B44,BD!L40:Y2115,3,FALSE),"")</f>
        <v/>
      </c>
      <c r="D44" s="44" t="str">
        <f>IFERROR(VLOOKUP(B44,BD!L40:Y2115,2,FALSE),"")</f>
        <v/>
      </c>
      <c r="E44" s="93" t="str">
        <f>IFERROR(VLOOKUP(B44,BD!L40:Y2115,4,FALSE),"")</f>
        <v/>
      </c>
    </row>
    <row r="45" spans="2:5" ht="13.5" thickBot="1" x14ac:dyDescent="0.25">
      <c r="B45" s="44" t="str">
        <f>IFERROR(VLOOKUP($C$1,BD!L41:Y2116,1,FALSE),"")</f>
        <v/>
      </c>
      <c r="C45" s="44" t="str">
        <f>IFERROR(VLOOKUP(B45,BD!L41:Y2116,3,FALSE),"")</f>
        <v/>
      </c>
      <c r="D45" s="44" t="str">
        <f>IFERROR(VLOOKUP(B45,BD!L41:Y2116,2,FALSE),"")</f>
        <v/>
      </c>
      <c r="E45" s="93" t="str">
        <f>IFERROR(VLOOKUP(B45,BD!L41:Y2116,4,FALSE),"")</f>
        <v/>
      </c>
    </row>
    <row r="46" spans="2:5" ht="13.5" thickBot="1" x14ac:dyDescent="0.25">
      <c r="B46" s="44" t="str">
        <f>IFERROR(VLOOKUP($C$1,BD!L42:Y2117,1,FALSE),"")</f>
        <v/>
      </c>
      <c r="C46" s="44" t="str">
        <f>IFERROR(VLOOKUP(B46,BD!L42:Y2117,3,FALSE),"")</f>
        <v/>
      </c>
      <c r="D46" s="44" t="str">
        <f>IFERROR(VLOOKUP(B46,BD!L42:Y2117,2,FALSE),"")</f>
        <v/>
      </c>
      <c r="E46" s="93" t="str">
        <f>IFERROR(VLOOKUP(B46,BD!L42:Y2117,4,FALSE),"")</f>
        <v/>
      </c>
    </row>
    <row r="47" spans="2:5" ht="13.5" thickBot="1" x14ac:dyDescent="0.25">
      <c r="B47" s="44" t="str">
        <f>IFERROR(VLOOKUP($C$1,BD!L43:Y2118,1,FALSE),"")</f>
        <v/>
      </c>
      <c r="C47" s="44" t="str">
        <f>IFERROR(VLOOKUP(B47,BD!L43:Y2118,3,FALSE),"")</f>
        <v/>
      </c>
      <c r="D47" s="44" t="str">
        <f>IFERROR(VLOOKUP(B47,BD!L43:Y2118,2,FALSE),"")</f>
        <v/>
      </c>
      <c r="E47" s="93" t="str">
        <f>IFERROR(VLOOKUP(B47,BD!L43:Y2118,4,FALSE),"")</f>
        <v/>
      </c>
    </row>
    <row r="48" spans="2:5" ht="13.5" thickBot="1" x14ac:dyDescent="0.25">
      <c r="B48" s="44" t="str">
        <f>IFERROR(VLOOKUP($C$1,BD!L44:Y2119,1,FALSE),"")</f>
        <v/>
      </c>
      <c r="C48" s="44" t="str">
        <f>IFERROR(VLOOKUP(B48,BD!L44:Y2119,3,FALSE),"")</f>
        <v/>
      </c>
      <c r="D48" s="44" t="str">
        <f>IFERROR(VLOOKUP(B48,BD!L44:Y2119,2,FALSE),"")</f>
        <v/>
      </c>
      <c r="E48" s="93" t="str">
        <f>IFERROR(VLOOKUP(B48,BD!L44:Y2119,4,FALSE),"")</f>
        <v/>
      </c>
    </row>
    <row r="49" spans="2:5" ht="13.5" thickBot="1" x14ac:dyDescent="0.25">
      <c r="B49" s="44" t="str">
        <f>IFERROR(VLOOKUP($C$1,BD!L45:Y2120,1,FALSE),"")</f>
        <v/>
      </c>
      <c r="C49" s="44" t="str">
        <f>IFERROR(VLOOKUP(B49,BD!L45:Y2120,3,FALSE),"")</f>
        <v/>
      </c>
      <c r="D49" s="44" t="str">
        <f>IFERROR(VLOOKUP(B49,BD!L45:Y2120,2,FALSE),"")</f>
        <v/>
      </c>
      <c r="E49" s="93" t="str">
        <f>IFERROR(VLOOKUP(B49,BD!L45:Y2120,4,FALSE),"")</f>
        <v/>
      </c>
    </row>
    <row r="50" spans="2:5" ht="13.5" thickBot="1" x14ac:dyDescent="0.25">
      <c r="B50" s="44" t="str">
        <f>IFERROR(VLOOKUP($C$1,BD!L46:Y2121,1,FALSE),"")</f>
        <v/>
      </c>
      <c r="C50" s="44" t="str">
        <f>IFERROR(VLOOKUP(B50,BD!L46:Y2121,3,FALSE),"")</f>
        <v/>
      </c>
      <c r="D50" s="44" t="str">
        <f>IFERROR(VLOOKUP(B50,BD!L46:Y2121,2,FALSE),"")</f>
        <v/>
      </c>
      <c r="E50" s="93" t="str">
        <f>IFERROR(VLOOKUP(B50,BD!L46:Y2121,4,FALSE),"")</f>
        <v/>
      </c>
    </row>
    <row r="51" spans="2:5" ht="13.5" thickBot="1" x14ac:dyDescent="0.25">
      <c r="B51" s="44" t="str">
        <f>IFERROR(VLOOKUP($C$1,BD!L47:Y2122,1,FALSE),"")</f>
        <v/>
      </c>
      <c r="C51" s="44" t="str">
        <f>IFERROR(VLOOKUP(B51,BD!L47:Y2122,3,FALSE),"")</f>
        <v/>
      </c>
      <c r="D51" s="44" t="str">
        <f>IFERROR(VLOOKUP(B51,BD!L47:Y2122,2,FALSE),"")</f>
        <v/>
      </c>
      <c r="E51" s="93" t="str">
        <f>IFERROR(VLOOKUP(B51,BD!L47:Y2122,4,FALSE),"")</f>
        <v/>
      </c>
    </row>
    <row r="52" spans="2:5" ht="13.5" thickBot="1" x14ac:dyDescent="0.25">
      <c r="B52" s="44" t="str">
        <f>IFERROR(VLOOKUP($C$1,BD!L48:Y2123,1,FALSE),"")</f>
        <v/>
      </c>
      <c r="C52" s="44" t="str">
        <f>IFERROR(VLOOKUP(B52,BD!L48:Y2123,3,FALSE),"")</f>
        <v/>
      </c>
      <c r="D52" s="44" t="str">
        <f>IFERROR(VLOOKUP(B52,BD!L48:Y2123,2,FALSE),"")</f>
        <v/>
      </c>
      <c r="E52" s="93" t="str">
        <f>IFERROR(VLOOKUP(B52,BD!L48:Y2123,4,FALSE),"")</f>
        <v/>
      </c>
    </row>
    <row r="53" spans="2:5" ht="13.5" thickBot="1" x14ac:dyDescent="0.25">
      <c r="B53" s="44" t="str">
        <f>IFERROR(VLOOKUP($C$1,BD!L49:Y2124,1,FALSE),"")</f>
        <v/>
      </c>
      <c r="C53" s="44" t="str">
        <f>IFERROR(VLOOKUP(B53,BD!L49:Y2124,3,FALSE),"")</f>
        <v/>
      </c>
      <c r="D53" s="44" t="str">
        <f>IFERROR(VLOOKUP(B53,BD!L49:Y2124,2,FALSE),"")</f>
        <v/>
      </c>
      <c r="E53" s="93" t="str">
        <f>IFERROR(VLOOKUP(B53,BD!L49:Y2124,4,FALSE),"")</f>
        <v/>
      </c>
    </row>
    <row r="54" spans="2:5" ht="13.5" thickBot="1" x14ac:dyDescent="0.25">
      <c r="B54" s="44" t="str">
        <f>IFERROR(VLOOKUP($C$1,BD!L50:Y2125,1,FALSE),"")</f>
        <v/>
      </c>
      <c r="C54" s="44" t="str">
        <f>IFERROR(VLOOKUP(B54,BD!L50:Y2125,3,FALSE),"")</f>
        <v/>
      </c>
      <c r="D54" s="44" t="str">
        <f>IFERROR(VLOOKUP(B54,BD!L50:Y2125,2,FALSE),"")</f>
        <v/>
      </c>
      <c r="E54" s="93" t="str">
        <f>IFERROR(VLOOKUP(B54,BD!L50:Y2125,4,FALSE),"")</f>
        <v/>
      </c>
    </row>
    <row r="55" spans="2:5" ht="13.5" thickBot="1" x14ac:dyDescent="0.25">
      <c r="B55" s="44" t="str">
        <f>IFERROR(VLOOKUP($C$1,BD!L51:Y2126,1,FALSE),"")</f>
        <v/>
      </c>
      <c r="C55" s="44" t="str">
        <f>IFERROR(VLOOKUP(B55,BD!L51:Y2126,3,FALSE),"")</f>
        <v/>
      </c>
      <c r="D55" s="44" t="str">
        <f>IFERROR(VLOOKUP(B55,BD!L51:Y2126,2,FALSE),"")</f>
        <v/>
      </c>
      <c r="E55" s="93" t="str">
        <f>IFERROR(VLOOKUP(B55,BD!L51:Y2126,4,FALSE),"")</f>
        <v/>
      </c>
    </row>
    <row r="56" spans="2:5" ht="13.5" thickBot="1" x14ac:dyDescent="0.25">
      <c r="B56" s="44" t="str">
        <f>IFERROR(VLOOKUP($C$1,BD!L52:Y2127,1,FALSE),"")</f>
        <v/>
      </c>
      <c r="C56" s="44" t="str">
        <f>IFERROR(VLOOKUP(B56,BD!L52:Y2127,3,FALSE),"")</f>
        <v/>
      </c>
      <c r="D56" s="44" t="str">
        <f>IFERROR(VLOOKUP(B56,BD!L52:Y2127,2,FALSE),"")</f>
        <v/>
      </c>
      <c r="E56" s="93" t="str">
        <f>IFERROR(VLOOKUP(B56,BD!L52:Y2127,4,FALSE),"")</f>
        <v/>
      </c>
    </row>
    <row r="57" spans="2:5" ht="13.5" thickBot="1" x14ac:dyDescent="0.25">
      <c r="B57" s="44" t="str">
        <f>IFERROR(VLOOKUP($C$1,BD!L53:Y2128,1,FALSE),"")</f>
        <v/>
      </c>
      <c r="C57" s="44" t="str">
        <f>IFERROR(VLOOKUP(B57,BD!L53:Y2128,3,FALSE),"")</f>
        <v/>
      </c>
      <c r="D57" s="44" t="str">
        <f>IFERROR(VLOOKUP(B57,BD!L53:Y2128,2,FALSE),"")</f>
        <v/>
      </c>
      <c r="E57" s="93" t="str">
        <f>IFERROR(VLOOKUP(B57,BD!L53:Y2128,4,FALSE),"")</f>
        <v/>
      </c>
    </row>
    <row r="58" spans="2:5" ht="13.5" thickBot="1" x14ac:dyDescent="0.25">
      <c r="B58" s="44" t="str">
        <f>IFERROR(VLOOKUP($C$1,BD!L54:Y2129,1,FALSE),"")</f>
        <v/>
      </c>
      <c r="C58" s="44" t="str">
        <f>IFERROR(VLOOKUP(B58,BD!L54:Y2129,3,FALSE),"")</f>
        <v/>
      </c>
      <c r="D58" s="44" t="str">
        <f>IFERROR(VLOOKUP(B58,BD!L54:Y2129,2,FALSE),"")</f>
        <v/>
      </c>
      <c r="E58" s="93" t="str">
        <f>IFERROR(VLOOKUP(B58,BD!L54:Y2129,4,FALSE),"")</f>
        <v/>
      </c>
    </row>
    <row r="59" spans="2:5" ht="13.5" thickBot="1" x14ac:dyDescent="0.25">
      <c r="B59" s="44" t="str">
        <f>IFERROR(VLOOKUP($C$1,BD!L55:Y2130,1,FALSE),"")</f>
        <v/>
      </c>
      <c r="C59" s="44" t="str">
        <f>IFERROR(VLOOKUP(B59,BD!L55:Y2130,3,FALSE),"")</f>
        <v/>
      </c>
      <c r="D59" s="44" t="str">
        <f>IFERROR(VLOOKUP(B59,BD!L55:Y2130,2,FALSE),"")</f>
        <v/>
      </c>
      <c r="E59" s="93" t="str">
        <f>IFERROR(VLOOKUP(B59,BD!L55:Y2130,4,FALSE),"")</f>
        <v/>
      </c>
    </row>
    <row r="60" spans="2:5" ht="13.5" thickBot="1" x14ac:dyDescent="0.25">
      <c r="B60" s="44" t="str">
        <f>IFERROR(VLOOKUP($C$1,BD!L56:Y2131,1,FALSE),"")</f>
        <v/>
      </c>
      <c r="C60" s="44" t="str">
        <f>IFERROR(VLOOKUP(B60,BD!L56:Y2131,3,FALSE),"")</f>
        <v/>
      </c>
      <c r="D60" s="44" t="str">
        <f>IFERROR(VLOOKUP(B60,BD!L56:Y2131,2,FALSE),"")</f>
        <v/>
      </c>
      <c r="E60" s="93" t="str">
        <f>IFERROR(VLOOKUP(B60,BD!L56:Y2131,4,FALSE),"")</f>
        <v/>
      </c>
    </row>
    <row r="61" spans="2:5" ht="13.5" thickBot="1" x14ac:dyDescent="0.25">
      <c r="B61" s="44" t="str">
        <f>IFERROR(VLOOKUP($C$1,BD!L57:Y2132,1,FALSE),"")</f>
        <v/>
      </c>
      <c r="C61" s="44" t="str">
        <f>IFERROR(VLOOKUP(B61,BD!L57:Y2132,3,FALSE),"")</f>
        <v/>
      </c>
      <c r="D61" s="44" t="str">
        <f>IFERROR(VLOOKUP(B61,BD!L57:Y2132,2,FALSE),"")</f>
        <v/>
      </c>
      <c r="E61" s="93" t="str">
        <f>IFERROR(VLOOKUP(B61,BD!L57:Y2132,4,FALSE),"")</f>
        <v/>
      </c>
    </row>
    <row r="62" spans="2:5" ht="13.5" thickBot="1" x14ac:dyDescent="0.25">
      <c r="B62" s="44" t="str">
        <f>IFERROR(VLOOKUP($C$1,BD!L58:Y2133,1,FALSE),"")</f>
        <v/>
      </c>
      <c r="C62" s="44" t="str">
        <f>IFERROR(VLOOKUP(B62,BD!L58:Y2133,3,FALSE),"")</f>
        <v/>
      </c>
      <c r="D62" s="44" t="str">
        <f>IFERROR(VLOOKUP(B62,BD!L58:Y2133,2,FALSE),"")</f>
        <v/>
      </c>
      <c r="E62" s="93" t="str">
        <f>IFERROR(VLOOKUP(B62,BD!L58:Y2133,4,FALSE),"")</f>
        <v/>
      </c>
    </row>
    <row r="63" spans="2:5" ht="13.5" thickBot="1" x14ac:dyDescent="0.25">
      <c r="B63" s="44" t="str">
        <f>IFERROR(VLOOKUP($C$1,BD!L59:Y2134,1,FALSE),"")</f>
        <v/>
      </c>
      <c r="C63" s="44" t="str">
        <f>IFERROR(VLOOKUP(B63,BD!L59:Y2134,3,FALSE),"")</f>
        <v/>
      </c>
      <c r="D63" s="44" t="str">
        <f>IFERROR(VLOOKUP(B63,BD!L59:Y2134,2,FALSE),"")</f>
        <v/>
      </c>
      <c r="E63" s="93" t="str">
        <f>IFERROR(VLOOKUP(B63,BD!L59:Y2134,4,FALSE),"")</f>
        <v/>
      </c>
    </row>
    <row r="64" spans="2:5" ht="13.5" thickBot="1" x14ac:dyDescent="0.25">
      <c r="B64" s="44" t="str">
        <f>IFERROR(VLOOKUP($C$1,BD!L60:Y2135,1,FALSE),"")</f>
        <v/>
      </c>
      <c r="C64" s="44" t="str">
        <f>IFERROR(VLOOKUP(B64,BD!L60:Y2135,3,FALSE),"")</f>
        <v/>
      </c>
      <c r="D64" s="44" t="str">
        <f>IFERROR(VLOOKUP(B64,BD!L60:Y2135,2,FALSE),"")</f>
        <v/>
      </c>
      <c r="E64" s="93" t="str">
        <f>IFERROR(VLOOKUP(B64,BD!L60:Y2135,4,FALSE),"")</f>
        <v/>
      </c>
    </row>
    <row r="65" spans="2:5" ht="13.5" thickBot="1" x14ac:dyDescent="0.25">
      <c r="B65" s="44" t="str">
        <f>IFERROR(VLOOKUP($C$1,BD!L61:Y2136,1,FALSE),"")</f>
        <v/>
      </c>
      <c r="C65" s="44" t="str">
        <f>IFERROR(VLOOKUP(B65,BD!L61:Y2136,3,FALSE),"")</f>
        <v/>
      </c>
      <c r="D65" s="44" t="str">
        <f>IFERROR(VLOOKUP(B65,BD!L61:Y2136,2,FALSE),"")</f>
        <v/>
      </c>
      <c r="E65" s="93" t="str">
        <f>IFERROR(VLOOKUP(B65,BD!L61:Y2136,4,FALSE),"")</f>
        <v/>
      </c>
    </row>
    <row r="66" spans="2:5" ht="13.5" thickBot="1" x14ac:dyDescent="0.25">
      <c r="B66" s="44" t="str">
        <f>IFERROR(VLOOKUP($C$1,BD!L62:Y2137,1,FALSE),"")</f>
        <v/>
      </c>
      <c r="C66" s="44" t="str">
        <f>IFERROR(VLOOKUP(B66,BD!L62:Y2137,3,FALSE),"")</f>
        <v/>
      </c>
      <c r="D66" s="44" t="str">
        <f>IFERROR(VLOOKUP(B66,BD!L62:Y2137,2,FALSE),"")</f>
        <v/>
      </c>
      <c r="E66" s="93" t="str">
        <f>IFERROR(VLOOKUP(B66,BD!L62:Y2137,4,FALSE),"")</f>
        <v/>
      </c>
    </row>
    <row r="67" spans="2:5" ht="13.5" thickBot="1" x14ac:dyDescent="0.25">
      <c r="B67" s="44" t="str">
        <f>IFERROR(VLOOKUP($C$1,BD!L63:Y2138,1,FALSE),"")</f>
        <v/>
      </c>
      <c r="C67" s="44" t="str">
        <f>IFERROR(VLOOKUP(B67,BD!L63:Y2138,3,FALSE),"")</f>
        <v/>
      </c>
      <c r="D67" s="44" t="str">
        <f>IFERROR(VLOOKUP(B67,BD!L63:Y2138,2,FALSE),"")</f>
        <v/>
      </c>
      <c r="E67" s="93" t="str">
        <f>IFERROR(VLOOKUP(B67,BD!L63:Y2138,4,FALSE),"")</f>
        <v/>
      </c>
    </row>
    <row r="68" spans="2:5" ht="13.5" thickBot="1" x14ac:dyDescent="0.25">
      <c r="B68" s="44" t="str">
        <f>IFERROR(VLOOKUP($C$1,BD!L64:Y2139,1,FALSE),"")</f>
        <v/>
      </c>
      <c r="C68" s="44" t="str">
        <f>IFERROR(VLOOKUP(B68,BD!L64:Y2139,3,FALSE),"")</f>
        <v/>
      </c>
      <c r="D68" s="44" t="str">
        <f>IFERROR(VLOOKUP(B68,BD!L64:Y2139,2,FALSE),"")</f>
        <v/>
      </c>
      <c r="E68" s="93" t="str">
        <f>IFERROR(VLOOKUP(B68,BD!L64:Y2139,4,FALSE),"")</f>
        <v/>
      </c>
    </row>
    <row r="69" spans="2:5" ht="13.5" thickBot="1" x14ac:dyDescent="0.25">
      <c r="B69" s="44" t="str">
        <f>IFERROR(VLOOKUP($C$1,BD!L65:Y2140,1,FALSE),"")</f>
        <v/>
      </c>
      <c r="C69" s="44" t="str">
        <f>IFERROR(VLOOKUP(B69,BD!L65:Y2140,3,FALSE),"")</f>
        <v/>
      </c>
      <c r="D69" s="44" t="str">
        <f>IFERROR(VLOOKUP(B69,BD!L65:Y2140,2,FALSE),"")</f>
        <v/>
      </c>
      <c r="E69" s="93" t="str">
        <f>IFERROR(VLOOKUP(B69,BD!L65:Y2140,4,FALSE),"")</f>
        <v/>
      </c>
    </row>
    <row r="70" spans="2:5" ht="13.5" thickBot="1" x14ac:dyDescent="0.25">
      <c r="B70" s="44" t="str">
        <f>IFERROR(VLOOKUP($C$1,BD!L66:Y2141,1,FALSE),"")</f>
        <v/>
      </c>
      <c r="C70" s="44" t="str">
        <f>IFERROR(VLOOKUP(B70,BD!L66:Y2141,3,FALSE),"")</f>
        <v/>
      </c>
      <c r="D70" s="44" t="str">
        <f>IFERROR(VLOOKUP(B70,BD!L66:Y2141,2,FALSE),"")</f>
        <v/>
      </c>
      <c r="E70" s="93" t="str">
        <f>IFERROR(VLOOKUP(B70,BD!L66:Y2141,4,FALSE),"")</f>
        <v/>
      </c>
    </row>
    <row r="71" spans="2:5" ht="13.5" thickBot="1" x14ac:dyDescent="0.25">
      <c r="B71" s="44" t="str">
        <f>IFERROR(VLOOKUP($C$1,BD!L67:Y2142,1,FALSE),"")</f>
        <v/>
      </c>
      <c r="C71" s="44" t="str">
        <f>IFERROR(VLOOKUP(B71,BD!L67:Y2142,3,FALSE),"")</f>
        <v/>
      </c>
      <c r="D71" s="44" t="str">
        <f>IFERROR(VLOOKUP(B71,BD!L67:Y2142,2,FALSE),"")</f>
        <v/>
      </c>
      <c r="E71" s="93" t="str">
        <f>IFERROR(VLOOKUP(B71,BD!L67:Y2142,4,FALSE),"")</f>
        <v/>
      </c>
    </row>
    <row r="72" spans="2:5" ht="13.5" thickBot="1" x14ac:dyDescent="0.25">
      <c r="B72" s="44" t="str">
        <f>IFERROR(VLOOKUP($C$1,BD!L68:Y2143,1,FALSE),"")</f>
        <v/>
      </c>
      <c r="C72" s="44" t="str">
        <f>IFERROR(VLOOKUP(B72,BD!L68:Y2143,3,FALSE),"")</f>
        <v/>
      </c>
      <c r="D72" s="44" t="str">
        <f>IFERROR(VLOOKUP(B72,BD!L68:Y2143,2,FALSE),"")</f>
        <v/>
      </c>
      <c r="E72" s="93" t="str">
        <f>IFERROR(VLOOKUP(B72,BD!L68:Y2143,4,FALSE),"")</f>
        <v/>
      </c>
    </row>
    <row r="73" spans="2:5" ht="13.5" thickBot="1" x14ac:dyDescent="0.25">
      <c r="B73" s="44" t="str">
        <f>IFERROR(VLOOKUP($C$1,BD!L69:Y2144,1,FALSE),"")</f>
        <v/>
      </c>
      <c r="C73" s="44" t="str">
        <f>IFERROR(VLOOKUP(B73,BD!L69:Y2144,3,FALSE),"")</f>
        <v/>
      </c>
      <c r="D73" s="44" t="str">
        <f>IFERROR(VLOOKUP(B73,BD!L69:Y2144,2,FALSE),"")</f>
        <v/>
      </c>
      <c r="E73" s="93" t="str">
        <f>IFERROR(VLOOKUP(B73,BD!L69:Y2144,4,FALSE),"")</f>
        <v/>
      </c>
    </row>
    <row r="74" spans="2:5" ht="13.5" thickBot="1" x14ac:dyDescent="0.25">
      <c r="B74" s="44" t="str">
        <f>IFERROR(VLOOKUP($C$1,BD!L70:Y2145,1,FALSE),"")</f>
        <v/>
      </c>
      <c r="C74" s="44" t="str">
        <f>IFERROR(VLOOKUP(B74,BD!L70:Y2145,3,FALSE),"")</f>
        <v/>
      </c>
      <c r="D74" s="44" t="str">
        <f>IFERROR(VLOOKUP(B74,BD!L70:Y2145,2,FALSE),"")</f>
        <v/>
      </c>
      <c r="E74" s="93" t="str">
        <f>IFERROR(VLOOKUP(B74,BD!L70:Y2145,4,FALSE),"")</f>
        <v/>
      </c>
    </row>
    <row r="75" spans="2:5" ht="13.5" thickBot="1" x14ac:dyDescent="0.25">
      <c r="B75" s="44" t="str">
        <f>IFERROR(VLOOKUP($C$1,BD!L71:Y2146,1,FALSE),"")</f>
        <v/>
      </c>
      <c r="C75" s="44" t="str">
        <f>IFERROR(VLOOKUP(B75,BD!L71:Y2146,3,FALSE),"")</f>
        <v/>
      </c>
      <c r="D75" s="44" t="str">
        <f>IFERROR(VLOOKUP(B75,BD!L71:Y2146,2,FALSE),"")</f>
        <v/>
      </c>
      <c r="E75" s="93" t="str">
        <f>IFERROR(VLOOKUP(B75,BD!L71:Y2146,4,FALSE),"")</f>
        <v/>
      </c>
    </row>
    <row r="76" spans="2:5" ht="13.5" thickBot="1" x14ac:dyDescent="0.25">
      <c r="B76" s="44" t="str">
        <f>IFERROR(VLOOKUP($C$1,BD!L72:Y2147,1,FALSE),"")</f>
        <v/>
      </c>
      <c r="C76" s="44" t="str">
        <f>IFERROR(VLOOKUP(B76,BD!L72:Y2147,3,FALSE),"")</f>
        <v/>
      </c>
      <c r="D76" s="44" t="str">
        <f>IFERROR(VLOOKUP(B76,BD!L72:Y2147,2,FALSE),"")</f>
        <v/>
      </c>
      <c r="E76" s="93" t="str">
        <f>IFERROR(VLOOKUP(B76,BD!L72:Y2147,4,FALSE),"")</f>
        <v/>
      </c>
    </row>
    <row r="77" spans="2:5" ht="13.5" thickBot="1" x14ac:dyDescent="0.25">
      <c r="B77" s="44" t="str">
        <f>IFERROR(VLOOKUP($C$1,BD!L73:Y2148,1,FALSE),"")</f>
        <v/>
      </c>
      <c r="C77" s="44" t="str">
        <f>IFERROR(VLOOKUP(B77,BD!L73:Y2148,3,FALSE),"")</f>
        <v/>
      </c>
      <c r="D77" s="44" t="str">
        <f>IFERROR(VLOOKUP(B77,BD!L73:Y2148,2,FALSE),"")</f>
        <v/>
      </c>
      <c r="E77" s="93" t="str">
        <f>IFERROR(VLOOKUP(B77,BD!L73:Y2148,4,FALSE),"")</f>
        <v/>
      </c>
    </row>
    <row r="78" spans="2:5" ht="13.5" thickBot="1" x14ac:dyDescent="0.25">
      <c r="B78" s="44" t="str">
        <f>IFERROR(VLOOKUP($C$1,BD!L74:Y2149,1,FALSE),"")</f>
        <v/>
      </c>
      <c r="C78" s="44" t="str">
        <f>IFERROR(VLOOKUP(B78,BD!L74:Y2149,3,FALSE),"")</f>
        <v/>
      </c>
      <c r="D78" s="44" t="str">
        <f>IFERROR(VLOOKUP(B78,BD!L74:Y2149,2,FALSE),"")</f>
        <v/>
      </c>
      <c r="E78" s="93" t="str">
        <f>IFERROR(VLOOKUP(B78,BD!L74:Y2149,4,FALSE),"")</f>
        <v/>
      </c>
    </row>
    <row r="79" spans="2:5" ht="13.5" thickBot="1" x14ac:dyDescent="0.25">
      <c r="B79" s="44" t="str">
        <f>IFERROR(VLOOKUP($C$1,BD!L75:Y2150,1,FALSE),"")</f>
        <v/>
      </c>
      <c r="C79" s="44" t="str">
        <f>IFERROR(VLOOKUP(B79,BD!L75:Y2150,3,FALSE),"")</f>
        <v/>
      </c>
      <c r="D79" s="44" t="str">
        <f>IFERROR(VLOOKUP(B79,BD!L75:Y2150,2,FALSE),"")</f>
        <v/>
      </c>
      <c r="E79" s="93" t="str">
        <f>IFERROR(VLOOKUP(B79,BD!L75:Y2150,4,FALSE),"")</f>
        <v/>
      </c>
    </row>
    <row r="80" spans="2:5" ht="13.5" thickBot="1" x14ac:dyDescent="0.25">
      <c r="B80" s="44" t="str">
        <f>IFERROR(VLOOKUP($C$1,BD!L76:Y2151,1,FALSE),"")</f>
        <v/>
      </c>
      <c r="C80" s="44" t="str">
        <f>IFERROR(VLOOKUP(B80,BD!L76:Y2151,3,FALSE),"")</f>
        <v/>
      </c>
      <c r="D80" s="44" t="str">
        <f>IFERROR(VLOOKUP(B80,BD!L76:Y2151,2,FALSE),"")</f>
        <v/>
      </c>
      <c r="E80" s="93" t="str">
        <f>IFERROR(VLOOKUP(B80,BD!L76:Y2151,4,FALSE),"")</f>
        <v/>
      </c>
    </row>
    <row r="81" spans="2:5" ht="13.5" thickBot="1" x14ac:dyDescent="0.25">
      <c r="B81" s="44" t="str">
        <f>IFERROR(VLOOKUP($C$1,BD!L77:Y2152,1,FALSE),"")</f>
        <v/>
      </c>
      <c r="C81" s="44" t="str">
        <f>IFERROR(VLOOKUP(B81,BD!L77:Y2152,3,FALSE),"")</f>
        <v/>
      </c>
      <c r="D81" s="44" t="str">
        <f>IFERROR(VLOOKUP(B81,BD!L77:Y2152,2,FALSE),"")</f>
        <v/>
      </c>
      <c r="E81" s="93" t="str">
        <f>IFERROR(VLOOKUP(B81,BD!L77:Y2152,4,FALSE),"")</f>
        <v/>
      </c>
    </row>
    <row r="82" spans="2:5" ht="13.5" thickBot="1" x14ac:dyDescent="0.25">
      <c r="B82" s="44" t="str">
        <f>IFERROR(VLOOKUP($C$1,BD!L78:Y2153,1,FALSE),"")</f>
        <v/>
      </c>
      <c r="C82" s="44" t="str">
        <f>IFERROR(VLOOKUP(B82,BD!L78:Y2153,3,FALSE),"")</f>
        <v/>
      </c>
      <c r="D82" s="44" t="str">
        <f>IFERROR(VLOOKUP(B82,BD!L78:Y2153,2,FALSE),"")</f>
        <v/>
      </c>
      <c r="E82" s="93" t="str">
        <f>IFERROR(VLOOKUP(B82,BD!L78:Y2153,4,FALSE),"")</f>
        <v/>
      </c>
    </row>
    <row r="83" spans="2:5" ht="13.5" thickBot="1" x14ac:dyDescent="0.25">
      <c r="B83" s="44" t="str">
        <f>IFERROR(VLOOKUP($C$1,BD!L79:Y2154,1,FALSE),"")</f>
        <v/>
      </c>
      <c r="C83" s="44" t="str">
        <f>IFERROR(VLOOKUP(B83,BD!L79:Y2154,3,FALSE),"")</f>
        <v/>
      </c>
      <c r="D83" s="44" t="str">
        <f>IFERROR(VLOOKUP(B83,BD!L79:Y2154,2,FALSE),"")</f>
        <v/>
      </c>
      <c r="E83" s="93" t="str">
        <f>IFERROR(VLOOKUP(B83,BD!L79:Y2154,4,FALSE),"")</f>
        <v/>
      </c>
    </row>
    <row r="84" spans="2:5" ht="13.5" thickBot="1" x14ac:dyDescent="0.25">
      <c r="B84" s="44" t="str">
        <f>IFERROR(VLOOKUP($C$1,BD!L80:Y2155,1,FALSE),"")</f>
        <v/>
      </c>
      <c r="C84" s="44" t="str">
        <f>IFERROR(VLOOKUP(B84,BD!L80:Y2155,3,FALSE),"")</f>
        <v/>
      </c>
      <c r="D84" s="44" t="str">
        <f>IFERROR(VLOOKUP(B84,BD!L80:Y2155,2,FALSE),"")</f>
        <v/>
      </c>
      <c r="E84" s="93" t="str">
        <f>IFERROR(VLOOKUP(B84,BD!L80:Y2155,4,FALSE),"")</f>
        <v/>
      </c>
    </row>
    <row r="85" spans="2:5" ht="13.5" thickBot="1" x14ac:dyDescent="0.25">
      <c r="B85" s="44" t="str">
        <f>IFERROR(VLOOKUP($C$1,BD!L81:Y2156,1,FALSE),"")</f>
        <v/>
      </c>
      <c r="C85" s="44" t="str">
        <f>IFERROR(VLOOKUP(B85,BD!L81:Y2156,3,FALSE),"")</f>
        <v/>
      </c>
      <c r="D85" s="44" t="str">
        <f>IFERROR(VLOOKUP(B85,BD!L81:Y2156,2,FALSE),"")</f>
        <v/>
      </c>
      <c r="E85" s="93" t="str">
        <f>IFERROR(VLOOKUP(B85,BD!L81:Y2156,4,FALSE),"")</f>
        <v/>
      </c>
    </row>
    <row r="86" spans="2:5" ht="13.5" thickBot="1" x14ac:dyDescent="0.25">
      <c r="B86" s="44" t="str">
        <f>IFERROR(VLOOKUP($C$1,BD!L82:Y2157,1,FALSE),"")</f>
        <v/>
      </c>
      <c r="C86" s="44" t="str">
        <f>IFERROR(VLOOKUP(B86,BD!L82:Y2157,3,FALSE),"")</f>
        <v/>
      </c>
      <c r="D86" s="44" t="str">
        <f>IFERROR(VLOOKUP(B86,BD!L82:Y2157,2,FALSE),"")</f>
        <v/>
      </c>
      <c r="E86" s="93" t="str">
        <f>IFERROR(VLOOKUP(B86,BD!L82:Y2157,4,FALSE),"")</f>
        <v/>
      </c>
    </row>
    <row r="87" spans="2:5" ht="13.5" thickBot="1" x14ac:dyDescent="0.25">
      <c r="B87" s="44" t="str">
        <f>IFERROR(VLOOKUP($C$1,BD!L83:Y2158,1,FALSE),"")</f>
        <v/>
      </c>
      <c r="C87" s="44" t="str">
        <f>IFERROR(VLOOKUP(B87,BD!L83:Y2158,3,FALSE),"")</f>
        <v/>
      </c>
      <c r="D87" s="44" t="str">
        <f>IFERROR(VLOOKUP(B87,BD!L83:Y2158,2,FALSE),"")</f>
        <v/>
      </c>
      <c r="E87" s="93" t="str">
        <f>IFERROR(VLOOKUP(B87,BD!L83:Y2158,4,FALSE),"")</f>
        <v/>
      </c>
    </row>
    <row r="88" spans="2:5" ht="13.5" thickBot="1" x14ac:dyDescent="0.25">
      <c r="B88" s="44" t="str">
        <f>IFERROR(VLOOKUP($C$1,BD!L84:Y2159,1,FALSE),"")</f>
        <v/>
      </c>
      <c r="C88" s="44" t="str">
        <f>IFERROR(VLOOKUP(B88,BD!L84:Y2159,3,FALSE),"")</f>
        <v/>
      </c>
      <c r="D88" s="44" t="str">
        <f>IFERROR(VLOOKUP(B88,BD!L84:Y2159,2,FALSE),"")</f>
        <v/>
      </c>
      <c r="E88" s="93" t="str">
        <f>IFERROR(VLOOKUP(B88,BD!L84:Y2159,4,FALSE),"")</f>
        <v/>
      </c>
    </row>
    <row r="89" spans="2:5" ht="13.5" thickBot="1" x14ac:dyDescent="0.25">
      <c r="B89" s="44" t="str">
        <f>IFERROR(VLOOKUP($C$1,BD!L85:Y2160,1,FALSE),"")</f>
        <v/>
      </c>
      <c r="C89" s="44" t="str">
        <f>IFERROR(VLOOKUP(B89,BD!L85:Y2160,3,FALSE),"")</f>
        <v/>
      </c>
      <c r="D89" s="44" t="str">
        <f>IFERROR(VLOOKUP(B89,BD!L85:Y2160,2,FALSE),"")</f>
        <v/>
      </c>
      <c r="E89" s="93" t="str">
        <f>IFERROR(VLOOKUP(B89,BD!L85:Y2160,4,FALSE),"")</f>
        <v/>
      </c>
    </row>
    <row r="90" spans="2:5" ht="13.5" thickBot="1" x14ac:dyDescent="0.25">
      <c r="B90" s="44" t="str">
        <f>IFERROR(VLOOKUP($C$1,BD!L86:Y2161,1,FALSE),"")</f>
        <v/>
      </c>
      <c r="C90" s="44" t="str">
        <f>IFERROR(VLOOKUP(B90,BD!L86:Y2161,3,FALSE),"")</f>
        <v/>
      </c>
      <c r="D90" s="44" t="str">
        <f>IFERROR(VLOOKUP(B90,BD!L86:Y2161,2,FALSE),"")</f>
        <v/>
      </c>
      <c r="E90" s="93" t="str">
        <f>IFERROR(VLOOKUP(B90,BD!L86:Y2161,4,FALSE),"")</f>
        <v/>
      </c>
    </row>
    <row r="91" spans="2:5" ht="13.5" thickBot="1" x14ac:dyDescent="0.25">
      <c r="B91" s="44" t="str">
        <f>IFERROR(VLOOKUP($C$1,BD!L87:Y2162,1,FALSE),"")</f>
        <v/>
      </c>
      <c r="C91" s="44" t="str">
        <f>IFERROR(VLOOKUP(B91,BD!L87:Y2162,3,FALSE),"")</f>
        <v/>
      </c>
      <c r="D91" s="44" t="str">
        <f>IFERROR(VLOOKUP(B91,BD!L87:Y2162,2,FALSE),"")</f>
        <v/>
      </c>
      <c r="E91" s="93" t="str">
        <f>IFERROR(VLOOKUP(B91,BD!L87:Y2162,4,FALSE),"")</f>
        <v/>
      </c>
    </row>
    <row r="92" spans="2:5" ht="13.5" thickBot="1" x14ac:dyDescent="0.25">
      <c r="B92" s="44" t="str">
        <f>IFERROR(VLOOKUP($C$1,BD!L88:Y2163,1,FALSE),"")</f>
        <v/>
      </c>
      <c r="C92" s="44" t="str">
        <f>IFERROR(VLOOKUP(B92,BD!L88:Y2163,3,FALSE),"")</f>
        <v/>
      </c>
      <c r="D92" s="44" t="str">
        <f>IFERROR(VLOOKUP(B92,BD!L88:Y2163,2,FALSE),"")</f>
        <v/>
      </c>
      <c r="E92" s="93" t="str">
        <f>IFERROR(VLOOKUP(B92,BD!L88:Y2163,4,FALSE),"")</f>
        <v/>
      </c>
    </row>
    <row r="93" spans="2:5" ht="13.5" thickBot="1" x14ac:dyDescent="0.25">
      <c r="B93" s="44" t="str">
        <f>IFERROR(VLOOKUP($C$1,BD!L89:Y2164,1,FALSE),"")</f>
        <v/>
      </c>
      <c r="C93" s="44" t="str">
        <f>IFERROR(VLOOKUP(B93,BD!L89:Y2164,3,FALSE),"")</f>
        <v/>
      </c>
      <c r="D93" s="44" t="str">
        <f>IFERROR(VLOOKUP(B93,BD!L89:Y2164,2,FALSE),"")</f>
        <v/>
      </c>
      <c r="E93" s="93" t="str">
        <f>IFERROR(VLOOKUP(B93,BD!L89:Y2164,4,FALSE),"")</f>
        <v/>
      </c>
    </row>
    <row r="94" spans="2:5" ht="13.5" thickBot="1" x14ac:dyDescent="0.25">
      <c r="B94" s="44" t="str">
        <f>IFERROR(VLOOKUP($C$1,BD!L90:Y2165,1,FALSE),"")</f>
        <v/>
      </c>
      <c r="C94" s="44" t="str">
        <f>IFERROR(VLOOKUP(B94,BD!L90:Y2165,3,FALSE),"")</f>
        <v/>
      </c>
      <c r="D94" s="44" t="str">
        <f>IFERROR(VLOOKUP(B94,BD!L90:Y2165,2,FALSE),"")</f>
        <v/>
      </c>
      <c r="E94" s="93" t="str">
        <f>IFERROR(VLOOKUP(B94,BD!L90:Y2165,4,FALSE),"")</f>
        <v/>
      </c>
    </row>
    <row r="95" spans="2:5" ht="13.5" thickBot="1" x14ac:dyDescent="0.25">
      <c r="B95" s="44" t="str">
        <f>IFERROR(VLOOKUP($C$1,BD!L91:Y2166,1,FALSE),"")</f>
        <v/>
      </c>
      <c r="C95" s="44" t="str">
        <f>IFERROR(VLOOKUP(B95,BD!L91:Y2166,3,FALSE),"")</f>
        <v/>
      </c>
      <c r="D95" s="44" t="str">
        <f>IFERROR(VLOOKUP(B95,BD!L91:Y2166,2,FALSE),"")</f>
        <v/>
      </c>
      <c r="E95" s="93" t="str">
        <f>IFERROR(VLOOKUP(B95,BD!L91:Y2166,4,FALSE),"")</f>
        <v/>
      </c>
    </row>
    <row r="96" spans="2:5" ht="13.5" thickBot="1" x14ac:dyDescent="0.25">
      <c r="B96" s="44" t="str">
        <f>IFERROR(VLOOKUP($C$1,BD!L92:Y2167,1,FALSE),"")</f>
        <v/>
      </c>
      <c r="C96" s="44" t="str">
        <f>IFERROR(VLOOKUP(B96,BD!L92:Y2167,3,FALSE),"")</f>
        <v/>
      </c>
      <c r="D96" s="44" t="str">
        <f>IFERROR(VLOOKUP(B96,BD!L92:Y2167,2,FALSE),"")</f>
        <v/>
      </c>
      <c r="E96" s="93" t="str">
        <f>IFERROR(VLOOKUP(B96,BD!L92:Y2167,4,FALSE),"")</f>
        <v/>
      </c>
    </row>
    <row r="97" spans="2:5" ht="13.5" thickBot="1" x14ac:dyDescent="0.25">
      <c r="B97" s="44" t="str">
        <f>IFERROR(VLOOKUP($C$1,BD!L93:Y2168,1,FALSE),"")</f>
        <v/>
      </c>
      <c r="C97" s="44" t="str">
        <f>IFERROR(VLOOKUP(B97,BD!L93:Y2168,3,FALSE),"")</f>
        <v/>
      </c>
      <c r="D97" s="44" t="str">
        <f>IFERROR(VLOOKUP(B97,BD!L93:Y2168,2,FALSE),"")</f>
        <v/>
      </c>
      <c r="E97" s="93" t="str">
        <f>IFERROR(VLOOKUP(B97,BD!L93:Y2168,4,FALSE),"")</f>
        <v/>
      </c>
    </row>
    <row r="98" spans="2:5" ht="13.5" thickBot="1" x14ac:dyDescent="0.25">
      <c r="B98" s="44" t="str">
        <f>IFERROR(VLOOKUP($C$1,BD!L94:Y2169,1,FALSE),"")</f>
        <v/>
      </c>
      <c r="C98" s="44" t="str">
        <f>IFERROR(VLOOKUP(B98,BD!L94:Y2169,3,FALSE),"")</f>
        <v/>
      </c>
      <c r="D98" s="44" t="str">
        <f>IFERROR(VLOOKUP(B98,BD!L94:Y2169,2,FALSE),"")</f>
        <v/>
      </c>
      <c r="E98" s="93" t="str">
        <f>IFERROR(VLOOKUP(B98,BD!L94:Y2169,4,FALSE),"")</f>
        <v/>
      </c>
    </row>
    <row r="99" spans="2:5" ht="13.5" thickBot="1" x14ac:dyDescent="0.25">
      <c r="B99" s="44" t="str">
        <f>IFERROR(VLOOKUP($C$1,BD!L95:Y2170,1,FALSE),"")</f>
        <v/>
      </c>
      <c r="C99" s="44" t="str">
        <f>IFERROR(VLOOKUP(B99,BD!L95:Y2170,3,FALSE),"")</f>
        <v/>
      </c>
      <c r="D99" s="44" t="str">
        <f>IFERROR(VLOOKUP(B99,BD!L95:Y2170,2,FALSE),"")</f>
        <v/>
      </c>
      <c r="E99" s="93" t="str">
        <f>IFERROR(VLOOKUP(B99,BD!L95:Y2170,4,FALSE),"")</f>
        <v/>
      </c>
    </row>
    <row r="100" spans="2:5" ht="13.5" thickBot="1" x14ac:dyDescent="0.25">
      <c r="B100" s="44" t="str">
        <f>IFERROR(VLOOKUP($C$1,BD!L96:Y2171,1,FALSE),"")</f>
        <v/>
      </c>
      <c r="C100" s="44" t="str">
        <f>IFERROR(VLOOKUP(B100,BD!L96:Y2171,3,FALSE),"")</f>
        <v/>
      </c>
      <c r="D100" s="44" t="str">
        <f>IFERROR(VLOOKUP(B100,BD!L96:Y2171,2,FALSE),"")</f>
        <v/>
      </c>
      <c r="E100" s="93" t="str">
        <f>IFERROR(VLOOKUP(B100,BD!L96:Y2171,4,FALSE),"")</f>
        <v/>
      </c>
    </row>
    <row r="101" spans="2:5" ht="13.5" thickBot="1" x14ac:dyDescent="0.25">
      <c r="B101" s="44" t="str">
        <f>IFERROR(VLOOKUP($C$1,BD!L97:Y2172,1,FALSE),"")</f>
        <v/>
      </c>
      <c r="C101" s="44" t="str">
        <f>IFERROR(VLOOKUP(B101,BD!L97:Y2172,3,FALSE),"")</f>
        <v/>
      </c>
      <c r="D101" s="44" t="str">
        <f>IFERROR(VLOOKUP(B101,BD!L97:Y2172,2,FALSE),"")</f>
        <v/>
      </c>
      <c r="E101" s="93" t="str">
        <f>IFERROR(VLOOKUP(B101,BD!L97:Y2172,4,FALSE),"")</f>
        <v/>
      </c>
    </row>
    <row r="102" spans="2:5" ht="13.5" thickBot="1" x14ac:dyDescent="0.25">
      <c r="B102" s="44" t="str">
        <f>IFERROR(VLOOKUP($C$1,BD!L98:Y2173,1,FALSE),"")</f>
        <v/>
      </c>
      <c r="C102" s="44" t="str">
        <f>IFERROR(VLOOKUP(B102,BD!L98:Y2173,3,FALSE),"")</f>
        <v/>
      </c>
      <c r="D102" s="44" t="str">
        <f>IFERROR(VLOOKUP(B102,BD!L98:Y2173,2,FALSE),"")</f>
        <v/>
      </c>
      <c r="E102" s="93" t="str">
        <f>IFERROR(VLOOKUP(B102,BD!L98:Y2173,4,FALSE),"")</f>
        <v/>
      </c>
    </row>
    <row r="103" spans="2:5" ht="13.5" thickBot="1" x14ac:dyDescent="0.25">
      <c r="B103" s="44" t="str">
        <f>IFERROR(VLOOKUP($C$1,BD!L99:Y2174,1,FALSE),"")</f>
        <v/>
      </c>
      <c r="C103" s="44" t="str">
        <f>IFERROR(VLOOKUP(B103,BD!L99:Y2174,3,FALSE),"")</f>
        <v/>
      </c>
      <c r="D103" s="44" t="str">
        <f>IFERROR(VLOOKUP(B103,BD!L99:Y2174,2,FALSE),"")</f>
        <v/>
      </c>
      <c r="E103" s="93" t="str">
        <f>IFERROR(VLOOKUP(B103,BD!L99:Y2174,4,FALSE),"")</f>
        <v/>
      </c>
    </row>
    <row r="104" spans="2:5" ht="13.5" thickBot="1" x14ac:dyDescent="0.25">
      <c r="B104" s="44" t="str">
        <f>IFERROR(VLOOKUP($C$1,BD!L100:Y2175,1,FALSE),"")</f>
        <v/>
      </c>
      <c r="C104" s="44" t="str">
        <f>IFERROR(VLOOKUP(B104,BD!L100:Y2175,3,FALSE),"")</f>
        <v/>
      </c>
      <c r="D104" s="44" t="str">
        <f>IFERROR(VLOOKUP(B104,BD!L100:Y2175,2,FALSE),"")</f>
        <v/>
      </c>
      <c r="E104" s="93" t="str">
        <f>IFERROR(VLOOKUP(B104,BD!L100:Y2175,4,FALSE),"")</f>
        <v/>
      </c>
    </row>
    <row r="105" spans="2:5" ht="13.5" thickBot="1" x14ac:dyDescent="0.25">
      <c r="B105" s="44" t="str">
        <f>IFERROR(VLOOKUP($C$1,BD!L101:Y2176,1,FALSE),"")</f>
        <v/>
      </c>
      <c r="C105" s="44" t="str">
        <f>IFERROR(VLOOKUP(B105,BD!L101:Y2176,3,FALSE),"")</f>
        <v/>
      </c>
      <c r="D105" s="44" t="str">
        <f>IFERROR(VLOOKUP(B105,BD!L101:Y2176,2,FALSE),"")</f>
        <v/>
      </c>
      <c r="E105" s="93" t="str">
        <f>IFERROR(VLOOKUP(B105,BD!L101:Y2176,4,FALSE),"")</f>
        <v/>
      </c>
    </row>
    <row r="106" spans="2:5" ht="13.5" thickBot="1" x14ac:dyDescent="0.25">
      <c r="B106" s="44" t="str">
        <f>IFERROR(VLOOKUP($C$1,BD!L102:Y2177,1,FALSE),"")</f>
        <v/>
      </c>
      <c r="C106" s="44" t="str">
        <f>IFERROR(VLOOKUP(B106,BD!L102:Y2177,3,FALSE),"")</f>
        <v/>
      </c>
      <c r="D106" s="44" t="str">
        <f>IFERROR(VLOOKUP(B106,BD!L102:Y2177,2,FALSE),"")</f>
        <v/>
      </c>
      <c r="E106" s="93" t="str">
        <f>IFERROR(VLOOKUP(B106,BD!L102:Y2177,4,FALSE),"")</f>
        <v/>
      </c>
    </row>
    <row r="107" spans="2:5" ht="13.5" thickBot="1" x14ac:dyDescent="0.25">
      <c r="B107" s="44" t="str">
        <f>IFERROR(VLOOKUP($C$1,BD!L103:Y2178,1,FALSE),"")</f>
        <v/>
      </c>
      <c r="C107" s="44" t="str">
        <f>IFERROR(VLOOKUP(B107,BD!L103:Y2178,3,FALSE),"")</f>
        <v/>
      </c>
      <c r="D107" s="44" t="str">
        <f>IFERROR(VLOOKUP(B107,BD!L103:Y2178,2,FALSE),"")</f>
        <v/>
      </c>
      <c r="E107" s="93" t="str">
        <f>IFERROR(VLOOKUP(B107,BD!L103:Y2178,4,FALSE),"")</f>
        <v/>
      </c>
    </row>
    <row r="108" spans="2:5" ht="13.5" thickBot="1" x14ac:dyDescent="0.25">
      <c r="B108" s="44" t="str">
        <f>IFERROR(VLOOKUP($C$1,BD!L104:Y2179,1,FALSE),"")</f>
        <v/>
      </c>
      <c r="C108" s="44" t="str">
        <f>IFERROR(VLOOKUP(B108,BD!L104:Y2179,3,FALSE),"")</f>
        <v/>
      </c>
      <c r="D108" s="44" t="str">
        <f>IFERROR(VLOOKUP(B108,BD!L104:Y2179,2,FALSE),"")</f>
        <v/>
      </c>
      <c r="E108" s="93" t="str">
        <f>IFERROR(VLOOKUP(B108,BD!L104:Y2179,4,FALSE),"")</f>
        <v/>
      </c>
    </row>
    <row r="109" spans="2:5" ht="13.5" thickBot="1" x14ac:dyDescent="0.25">
      <c r="B109" s="44" t="str">
        <f>IFERROR(VLOOKUP($C$1,BD!L105:Y2180,1,FALSE),"")</f>
        <v/>
      </c>
      <c r="C109" s="44" t="str">
        <f>IFERROR(VLOOKUP(B109,BD!L105:Y2180,3,FALSE),"")</f>
        <v/>
      </c>
      <c r="D109" s="44" t="str">
        <f>IFERROR(VLOOKUP(B109,BD!L105:Y2180,2,FALSE),"")</f>
        <v/>
      </c>
      <c r="E109" s="93" t="str">
        <f>IFERROR(VLOOKUP(B109,BD!L105:Y2180,4,FALSE),"")</f>
        <v/>
      </c>
    </row>
    <row r="110" spans="2:5" ht="13.5" thickBot="1" x14ac:dyDescent="0.25">
      <c r="B110" s="44" t="str">
        <f>IFERROR(VLOOKUP($C$1,BD!L106:Y2181,1,FALSE),"")</f>
        <v/>
      </c>
      <c r="C110" s="44" t="str">
        <f>IFERROR(VLOOKUP(B110,BD!L106:Y2181,3,FALSE),"")</f>
        <v/>
      </c>
      <c r="D110" s="44" t="str">
        <f>IFERROR(VLOOKUP(B110,BD!L106:Y2181,2,FALSE),"")</f>
        <v/>
      </c>
      <c r="E110" s="93" t="str">
        <f>IFERROR(VLOOKUP(B110,BD!L106:Y2181,4,FALSE),"")</f>
        <v/>
      </c>
    </row>
    <row r="111" spans="2:5" ht="13.5" thickBot="1" x14ac:dyDescent="0.25">
      <c r="B111" s="44" t="str">
        <f>IFERROR(VLOOKUP($C$1,BD!L107:Y2182,1,FALSE),"")</f>
        <v/>
      </c>
      <c r="C111" s="44" t="str">
        <f>IFERROR(VLOOKUP(B111,BD!L107:Y2182,3,FALSE),"")</f>
        <v/>
      </c>
      <c r="D111" s="44" t="str">
        <f>IFERROR(VLOOKUP(B111,BD!L107:Y2182,2,FALSE),"")</f>
        <v/>
      </c>
      <c r="E111" s="93" t="str">
        <f>IFERROR(VLOOKUP(B111,BD!L107:Y2182,4,FALSE),"")</f>
        <v/>
      </c>
    </row>
    <row r="112" spans="2:5" ht="13.5" thickBot="1" x14ac:dyDescent="0.25">
      <c r="B112" s="44" t="str">
        <f>IFERROR(VLOOKUP($C$1,BD!L108:Y2183,1,FALSE),"")</f>
        <v/>
      </c>
      <c r="C112" s="44" t="str">
        <f>IFERROR(VLOOKUP(B112,BD!L108:Y2183,3,FALSE),"")</f>
        <v/>
      </c>
      <c r="D112" s="44" t="str">
        <f>IFERROR(VLOOKUP(B112,BD!L108:Y2183,2,FALSE),"")</f>
        <v/>
      </c>
      <c r="E112" s="93" t="str">
        <f>IFERROR(VLOOKUP(B112,BD!L108:Y2183,4,FALSE),"")</f>
        <v/>
      </c>
    </row>
    <row r="113" spans="2:5" ht="13.5" thickBot="1" x14ac:dyDescent="0.25">
      <c r="B113" s="44" t="str">
        <f>IFERROR(VLOOKUP($C$1,BD!L109:Y2184,1,FALSE),"")</f>
        <v/>
      </c>
      <c r="C113" s="44" t="str">
        <f>IFERROR(VLOOKUP(B113,BD!L109:Y2184,3,FALSE),"")</f>
        <v/>
      </c>
      <c r="D113" s="44" t="str">
        <f>IFERROR(VLOOKUP(B113,BD!L109:Y2184,2,FALSE),"")</f>
        <v/>
      </c>
      <c r="E113" s="93" t="str">
        <f>IFERROR(VLOOKUP(B113,BD!L109:Y2184,4,FALSE),"")</f>
        <v/>
      </c>
    </row>
    <row r="114" spans="2:5" ht="13.5" thickBot="1" x14ac:dyDescent="0.25">
      <c r="B114" s="44" t="str">
        <f>IFERROR(VLOOKUP($C$1,BD!L110:Y2185,1,FALSE),"")</f>
        <v/>
      </c>
      <c r="C114" s="44" t="str">
        <f>IFERROR(VLOOKUP(B114,BD!L110:Y2185,3,FALSE),"")</f>
        <v/>
      </c>
      <c r="D114" s="44" t="str">
        <f>IFERROR(VLOOKUP(B114,BD!L110:Y2185,2,FALSE),"")</f>
        <v/>
      </c>
      <c r="E114" s="93" t="str">
        <f>IFERROR(VLOOKUP(B114,BD!L110:Y2185,4,FALSE),"")</f>
        <v/>
      </c>
    </row>
    <row r="115" spans="2:5" ht="13.5" thickBot="1" x14ac:dyDescent="0.25">
      <c r="B115" s="44" t="str">
        <f>IFERROR(VLOOKUP($C$1,BD!L111:Y2186,1,FALSE),"")</f>
        <v/>
      </c>
      <c r="C115" s="44" t="str">
        <f>IFERROR(VLOOKUP(B115,BD!L111:Y2186,3,FALSE),"")</f>
        <v/>
      </c>
      <c r="D115" s="44" t="str">
        <f>IFERROR(VLOOKUP(B115,BD!L111:Y2186,2,FALSE),"")</f>
        <v/>
      </c>
      <c r="E115" s="93" t="str">
        <f>IFERROR(VLOOKUP(B115,BD!L111:Y2186,4,FALSE),"")</f>
        <v/>
      </c>
    </row>
    <row r="116" spans="2:5" ht="13.5" thickBot="1" x14ac:dyDescent="0.25">
      <c r="B116" s="44" t="str">
        <f>IFERROR(VLOOKUP($C$1,BD!L112:Y2187,1,FALSE),"")</f>
        <v/>
      </c>
      <c r="C116" s="44" t="str">
        <f>IFERROR(VLOOKUP(B116,BD!L112:Y2187,3,FALSE),"")</f>
        <v/>
      </c>
      <c r="D116" s="44" t="str">
        <f>IFERROR(VLOOKUP(B116,BD!L112:Y2187,2,FALSE),"")</f>
        <v/>
      </c>
      <c r="E116" s="93" t="str">
        <f>IFERROR(VLOOKUP(B116,BD!L112:Y2187,4,FALSE),"")</f>
        <v/>
      </c>
    </row>
    <row r="117" spans="2:5" ht="13.5" thickBot="1" x14ac:dyDescent="0.25">
      <c r="B117" s="44" t="str">
        <f>IFERROR(VLOOKUP($C$1,BD!L113:Y2188,1,FALSE),"")</f>
        <v/>
      </c>
      <c r="C117" s="44" t="str">
        <f>IFERROR(VLOOKUP(B117,BD!L113:Y2188,3,FALSE),"")</f>
        <v/>
      </c>
      <c r="D117" s="44" t="str">
        <f>IFERROR(VLOOKUP(B117,BD!L113:Y2188,2,FALSE),"")</f>
        <v/>
      </c>
      <c r="E117" s="93" t="str">
        <f>IFERROR(VLOOKUP(B117,BD!L113:Y2188,4,FALSE),"")</f>
        <v/>
      </c>
    </row>
    <row r="118" spans="2:5" ht="13.5" thickBot="1" x14ac:dyDescent="0.25">
      <c r="B118" s="44" t="str">
        <f>IFERROR(VLOOKUP($C$1,BD!L114:Y2189,1,FALSE),"")</f>
        <v/>
      </c>
      <c r="C118" s="44" t="str">
        <f>IFERROR(VLOOKUP(B118,BD!L114:Y2189,3,FALSE),"")</f>
        <v/>
      </c>
      <c r="D118" s="44" t="str">
        <f>IFERROR(VLOOKUP(B118,BD!L114:Y2189,2,FALSE),"")</f>
        <v/>
      </c>
      <c r="E118" s="93" t="str">
        <f>IFERROR(VLOOKUP(B118,BD!L114:Y2189,4,FALSE),"")</f>
        <v/>
      </c>
    </row>
    <row r="119" spans="2:5" ht="13.5" thickBot="1" x14ac:dyDescent="0.25">
      <c r="B119" s="44" t="str">
        <f>IFERROR(VLOOKUP($C$1,BD!L115:Y2190,1,FALSE),"")</f>
        <v/>
      </c>
      <c r="C119" s="44" t="str">
        <f>IFERROR(VLOOKUP(B119,BD!L115:Y2190,3,FALSE),"")</f>
        <v/>
      </c>
      <c r="D119" s="44" t="str">
        <f>IFERROR(VLOOKUP(B119,BD!L115:Y2190,2,FALSE),"")</f>
        <v/>
      </c>
      <c r="E119" s="93" t="str">
        <f>IFERROR(VLOOKUP(B119,BD!L115:Y2190,4,FALSE),"")</f>
        <v/>
      </c>
    </row>
    <row r="120" spans="2:5" ht="13.5" thickBot="1" x14ac:dyDescent="0.25">
      <c r="B120" s="44" t="str">
        <f>IFERROR(VLOOKUP($C$1,BD!L116:Y2191,1,FALSE),"")</f>
        <v/>
      </c>
      <c r="C120" s="44" t="str">
        <f>IFERROR(VLOOKUP(B120,BD!L116:Y2191,3,FALSE),"")</f>
        <v/>
      </c>
      <c r="D120" s="44" t="str">
        <f>IFERROR(VLOOKUP(B120,BD!L116:Y2191,2,FALSE),"")</f>
        <v/>
      </c>
      <c r="E120" s="93" t="str">
        <f>IFERROR(VLOOKUP(B120,BD!L116:Y2191,4,FALSE),"")</f>
        <v/>
      </c>
    </row>
    <row r="121" spans="2:5" ht="13.5" thickBot="1" x14ac:dyDescent="0.25">
      <c r="B121" s="44" t="str">
        <f>IFERROR(VLOOKUP($C$1,BD!L117:Y2192,1,FALSE),"")</f>
        <v/>
      </c>
      <c r="C121" s="44" t="str">
        <f>IFERROR(VLOOKUP(B121,BD!L117:Y2192,3,FALSE),"")</f>
        <v/>
      </c>
      <c r="D121" s="44" t="str">
        <f>IFERROR(VLOOKUP(B121,BD!L117:Y2192,2,FALSE),"")</f>
        <v/>
      </c>
      <c r="E121" s="93" t="str">
        <f>IFERROR(VLOOKUP(B121,BD!L117:Y2192,4,FALSE),"")</f>
        <v/>
      </c>
    </row>
    <row r="122" spans="2:5" ht="13.5" thickBot="1" x14ac:dyDescent="0.25">
      <c r="B122" s="44" t="str">
        <f>IFERROR(VLOOKUP($C$1,BD!L118:Y2193,1,FALSE),"")</f>
        <v/>
      </c>
      <c r="C122" s="44" t="str">
        <f>IFERROR(VLOOKUP(B122,BD!L118:Y2193,3,FALSE),"")</f>
        <v/>
      </c>
      <c r="D122" s="44" t="str">
        <f>IFERROR(VLOOKUP(B122,BD!L118:Y2193,2,FALSE),"")</f>
        <v/>
      </c>
      <c r="E122" s="93" t="str">
        <f>IFERROR(VLOOKUP(B122,BD!L118:Y2193,4,FALSE),"")</f>
        <v/>
      </c>
    </row>
    <row r="123" spans="2:5" ht="13.5" thickBot="1" x14ac:dyDescent="0.25">
      <c r="B123" s="44" t="str">
        <f>IFERROR(VLOOKUP($C$1,BD!L119:Y2194,1,FALSE),"")</f>
        <v/>
      </c>
      <c r="C123" s="44" t="str">
        <f>IFERROR(VLOOKUP(B123,BD!L119:Y2194,3,FALSE),"")</f>
        <v/>
      </c>
      <c r="D123" s="44" t="str">
        <f>IFERROR(VLOOKUP(B123,BD!L119:Y2194,2,FALSE),"")</f>
        <v/>
      </c>
      <c r="E123" s="93" t="str">
        <f>IFERROR(VLOOKUP(B123,BD!L119:Y2194,4,FALSE),"")</f>
        <v/>
      </c>
    </row>
    <row r="124" spans="2:5" ht="13.5" thickBot="1" x14ac:dyDescent="0.25">
      <c r="B124" s="44" t="str">
        <f>IFERROR(VLOOKUP($C$1,BD!L120:Y2195,1,FALSE),"")</f>
        <v/>
      </c>
      <c r="C124" s="44" t="str">
        <f>IFERROR(VLOOKUP(B124,BD!L120:Y2195,3,FALSE),"")</f>
        <v/>
      </c>
      <c r="D124" s="44" t="str">
        <f>IFERROR(VLOOKUP(B124,BD!L120:Y2195,2,FALSE),"")</f>
        <v/>
      </c>
      <c r="E124" s="93" t="str">
        <f>IFERROR(VLOOKUP(B124,BD!L120:Y2195,4,FALSE),"")</f>
        <v/>
      </c>
    </row>
    <row r="125" spans="2:5" ht="13.5" thickBot="1" x14ac:dyDescent="0.25">
      <c r="B125" s="44" t="str">
        <f>IFERROR(VLOOKUP($C$1,BD!L121:Y2196,1,FALSE),"")</f>
        <v/>
      </c>
      <c r="C125" s="44" t="str">
        <f>IFERROR(VLOOKUP(B125,BD!L121:Y2196,3,FALSE),"")</f>
        <v/>
      </c>
      <c r="D125" s="44" t="str">
        <f>IFERROR(VLOOKUP(B125,BD!L121:Y2196,2,FALSE),"")</f>
        <v/>
      </c>
      <c r="E125" s="93" t="str">
        <f>IFERROR(VLOOKUP(B125,BD!L121:Y2196,4,FALSE),"")</f>
        <v/>
      </c>
    </row>
    <row r="126" spans="2:5" ht="13.5" thickBot="1" x14ac:dyDescent="0.25">
      <c r="B126" s="44" t="str">
        <f>IFERROR(VLOOKUP($C$1,BD!L122:Y2197,1,FALSE),"")</f>
        <v/>
      </c>
      <c r="C126" s="44" t="str">
        <f>IFERROR(VLOOKUP(B126,BD!L122:Y2197,3,FALSE),"")</f>
        <v/>
      </c>
      <c r="D126" s="44" t="str">
        <f>IFERROR(VLOOKUP(B126,BD!L122:Y2197,2,FALSE),"")</f>
        <v/>
      </c>
      <c r="E126" s="93" t="str">
        <f>IFERROR(VLOOKUP(B126,BD!L122:Y2197,4,FALSE),"")</f>
        <v/>
      </c>
    </row>
    <row r="127" spans="2:5" ht="13.5" thickBot="1" x14ac:dyDescent="0.25">
      <c r="B127" s="44" t="str">
        <f>IFERROR(VLOOKUP($C$1,BD!L123:Y2198,1,FALSE),"")</f>
        <v/>
      </c>
      <c r="C127" s="44" t="str">
        <f>IFERROR(VLOOKUP(B127,BD!L123:Y2198,3,FALSE),"")</f>
        <v/>
      </c>
      <c r="D127" s="44" t="str">
        <f>IFERROR(VLOOKUP(B127,BD!L123:Y2198,2,FALSE),"")</f>
        <v/>
      </c>
      <c r="E127" s="93" t="str">
        <f>IFERROR(VLOOKUP(B127,BD!L123:Y2198,4,FALSE),"")</f>
        <v/>
      </c>
    </row>
    <row r="128" spans="2:5" ht="13.5" thickBot="1" x14ac:dyDescent="0.25">
      <c r="B128" s="44" t="str">
        <f>IFERROR(VLOOKUP($C$1,BD!L124:Y2199,1,FALSE),"")</f>
        <v/>
      </c>
      <c r="C128" s="44" t="str">
        <f>IFERROR(VLOOKUP(B128,BD!L124:Y2199,3,FALSE),"")</f>
        <v/>
      </c>
      <c r="D128" s="44" t="str">
        <f>IFERROR(VLOOKUP(B128,BD!L124:Y2199,2,FALSE),"")</f>
        <v/>
      </c>
      <c r="E128" s="93" t="str">
        <f>IFERROR(VLOOKUP(B128,BD!L124:Y2199,4,FALSE),"")</f>
        <v/>
      </c>
    </row>
    <row r="129" spans="2:5" ht="13.5" thickBot="1" x14ac:dyDescent="0.25">
      <c r="B129" s="44" t="str">
        <f>IFERROR(VLOOKUP($C$1,BD!L125:Y2200,1,FALSE),"")</f>
        <v/>
      </c>
      <c r="C129" s="44" t="str">
        <f>IFERROR(VLOOKUP(B129,BD!L125:Y2200,3,FALSE),"")</f>
        <v/>
      </c>
      <c r="D129" s="44" t="str">
        <f>IFERROR(VLOOKUP(B129,BD!L125:Y2200,2,FALSE),"")</f>
        <v/>
      </c>
      <c r="E129" s="93" t="str">
        <f>IFERROR(VLOOKUP(B129,BD!L125:Y2200,4,FALSE),"")</f>
        <v/>
      </c>
    </row>
  </sheetData>
  <sheetProtection algorithmName="SHA-512" hashValue="RAIshVEoU9Zt/1vm6g8zOTLTAG1ijSguMReDh9+CLg6ETvTs7pTojFWvJbc7K5nOYhCm872QC5B9yu4Qpvc4qg==" saltValue="ajRDl7XHUZrz7qDa5O8QNg==" spinCount="100000" sheet="1" objects="1" scenarios="1"/>
  <hyperlinks>
    <hyperlink ref="B1" r:id="rId1" location="Chèques!A1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28"/>
  <sheetViews>
    <sheetView workbookViewId="0">
      <selection activeCell="G2" sqref="G2"/>
    </sheetView>
  </sheetViews>
  <sheetFormatPr baseColWidth="10" defaultRowHeight="12.75" x14ac:dyDescent="0.2"/>
  <cols>
    <col min="1" max="2" width="11.42578125" style="73"/>
    <col min="3" max="3" width="29.42578125" style="73" customWidth="1"/>
    <col min="4" max="9" width="11.42578125" style="73"/>
    <col min="10" max="10" width="21.5703125" style="73" customWidth="1"/>
    <col min="11" max="16384" width="11.42578125" style="73"/>
  </cols>
  <sheetData>
    <row r="1" spans="1:12" x14ac:dyDescent="0.2">
      <c r="A1" s="101">
        <v>0.41666666666666669</v>
      </c>
      <c r="B1" s="102" t="s">
        <v>64</v>
      </c>
      <c r="C1" s="103" t="s">
        <v>108</v>
      </c>
      <c r="D1" s="104">
        <v>0.41666666666666669</v>
      </c>
      <c r="E1" s="103" t="s">
        <v>84</v>
      </c>
      <c r="G1" s="73" t="s">
        <v>146</v>
      </c>
      <c r="I1" s="73" t="s">
        <v>121</v>
      </c>
    </row>
    <row r="2" spans="1:12" ht="13.5" thickBot="1" x14ac:dyDescent="0.25">
      <c r="A2" s="101">
        <v>0.42708333333333331</v>
      </c>
      <c r="B2" s="102" t="s">
        <v>65</v>
      </c>
      <c r="C2" s="103" t="s">
        <v>126</v>
      </c>
      <c r="D2" s="103"/>
      <c r="E2" s="103" t="s">
        <v>85</v>
      </c>
      <c r="G2" s="73">
        <v>1954</v>
      </c>
    </row>
    <row r="3" spans="1:12" ht="16.5" customHeight="1" thickBot="1" x14ac:dyDescent="0.25">
      <c r="A3" s="101">
        <v>0.4375</v>
      </c>
      <c r="B3" s="102" t="s">
        <v>66</v>
      </c>
      <c r="C3" s="103" t="s">
        <v>127</v>
      </c>
      <c r="D3" s="103"/>
      <c r="E3" s="103"/>
      <c r="I3" s="44" t="s">
        <v>112</v>
      </c>
      <c r="J3" s="92" t="s">
        <v>113</v>
      </c>
      <c r="K3" s="92" t="s">
        <v>114</v>
      </c>
      <c r="L3" s="94">
        <v>0</v>
      </c>
    </row>
    <row r="4" spans="1:12" x14ac:dyDescent="0.2">
      <c r="A4" s="101">
        <v>0.44791666666666702</v>
      </c>
      <c r="B4" s="102" t="s">
        <v>67</v>
      </c>
      <c r="C4" s="103" t="s">
        <v>128</v>
      </c>
    </row>
    <row r="5" spans="1:12" x14ac:dyDescent="0.2">
      <c r="A5" s="101">
        <v>0.45833333333333298</v>
      </c>
      <c r="B5" s="102" t="s">
        <v>63</v>
      </c>
      <c r="C5" s="103" t="s">
        <v>109</v>
      </c>
    </row>
    <row r="6" spans="1:12" x14ac:dyDescent="0.2">
      <c r="A6" s="101">
        <v>0.46875</v>
      </c>
      <c r="B6" s="102" t="s">
        <v>68</v>
      </c>
      <c r="C6" s="103" t="s">
        <v>110</v>
      </c>
    </row>
    <row r="7" spans="1:12" x14ac:dyDescent="0.2">
      <c r="A7" s="101">
        <v>0.47916666666666602</v>
      </c>
      <c r="B7" s="102" t="s">
        <v>69</v>
      </c>
      <c r="C7" s="103" t="s">
        <v>56</v>
      </c>
    </row>
    <row r="8" spans="1:12" x14ac:dyDescent="0.2">
      <c r="A8" s="101">
        <v>0.48958333333333298</v>
      </c>
      <c r="B8" s="102" t="s">
        <v>70</v>
      </c>
      <c r="C8" s="103" t="s">
        <v>53</v>
      </c>
    </row>
    <row r="9" spans="1:12" x14ac:dyDescent="0.2">
      <c r="A9" s="101">
        <v>0.5</v>
      </c>
      <c r="B9" s="102" t="s">
        <v>71</v>
      </c>
      <c r="C9" s="103" t="s">
        <v>129</v>
      </c>
    </row>
    <row r="10" spans="1:12" x14ac:dyDescent="0.2">
      <c r="A10" s="101">
        <v>0.51041666666666596</v>
      </c>
      <c r="B10" s="102" t="s">
        <v>72</v>
      </c>
      <c r="C10" s="103" t="s">
        <v>130</v>
      </c>
    </row>
    <row r="11" spans="1:12" x14ac:dyDescent="0.2">
      <c r="A11" s="101">
        <v>0.52083333333333304</v>
      </c>
      <c r="B11" s="102" t="s">
        <v>73</v>
      </c>
      <c r="C11" s="103" t="s">
        <v>131</v>
      </c>
    </row>
    <row r="12" spans="1:12" x14ac:dyDescent="0.2">
      <c r="A12" s="101">
        <v>0.53125</v>
      </c>
      <c r="B12" s="102" t="s">
        <v>74</v>
      </c>
      <c r="C12" s="103" t="s">
        <v>123</v>
      </c>
    </row>
    <row r="13" spans="1:12" x14ac:dyDescent="0.2">
      <c r="A13" s="101">
        <v>0.54166666666666696</v>
      </c>
      <c r="B13" s="102" t="s">
        <v>75</v>
      </c>
      <c r="C13" s="103" t="s">
        <v>124</v>
      </c>
    </row>
    <row r="14" spans="1:12" x14ac:dyDescent="0.2">
      <c r="A14" s="101">
        <v>0.55208333333333404</v>
      </c>
      <c r="B14" s="102" t="s">
        <v>76</v>
      </c>
      <c r="C14" s="103" t="s">
        <v>132</v>
      </c>
    </row>
    <row r="15" spans="1:12" x14ac:dyDescent="0.2">
      <c r="A15" s="101">
        <v>0.562500000000001</v>
      </c>
      <c r="B15" s="102" t="s">
        <v>77</v>
      </c>
      <c r="C15" s="103" t="s">
        <v>133</v>
      </c>
    </row>
    <row r="16" spans="1:12" x14ac:dyDescent="0.2">
      <c r="A16" s="101">
        <v>0.57291666666666796</v>
      </c>
      <c r="B16" s="102" t="s">
        <v>78</v>
      </c>
      <c r="C16" s="103"/>
    </row>
    <row r="17" spans="1:3" x14ac:dyDescent="0.2">
      <c r="A17" s="101">
        <v>0.58333333333333504</v>
      </c>
      <c r="B17" s="102" t="s">
        <v>79</v>
      </c>
      <c r="C17" s="103"/>
    </row>
    <row r="18" spans="1:3" x14ac:dyDescent="0.2">
      <c r="A18" s="101">
        <v>0.593750000000003</v>
      </c>
      <c r="B18" s="102" t="s">
        <v>80</v>
      </c>
      <c r="C18" s="103"/>
    </row>
    <row r="19" spans="1:3" x14ac:dyDescent="0.2">
      <c r="A19" s="101">
        <v>0.60416666666666996</v>
      </c>
      <c r="B19" s="102" t="s">
        <v>81</v>
      </c>
      <c r="C19" s="103"/>
    </row>
    <row r="20" spans="1:3" x14ac:dyDescent="0.2">
      <c r="A20" s="101">
        <v>0.61458333333333703</v>
      </c>
      <c r="B20" s="102" t="s">
        <v>82</v>
      </c>
      <c r="C20" s="103"/>
    </row>
    <row r="21" spans="1:3" x14ac:dyDescent="0.2">
      <c r="A21" s="101">
        <v>0.625000000000004</v>
      </c>
      <c r="B21" s="102" t="s">
        <v>92</v>
      </c>
    </row>
    <row r="22" spans="1:3" x14ac:dyDescent="0.2">
      <c r="A22" s="101">
        <v>0.63541666666667096</v>
      </c>
      <c r="B22" s="102" t="s">
        <v>93</v>
      </c>
    </row>
    <row r="23" spans="1:3" x14ac:dyDescent="0.2">
      <c r="A23" s="101">
        <v>0.64583333333333803</v>
      </c>
      <c r="B23" s="102" t="s">
        <v>94</v>
      </c>
    </row>
    <row r="24" spans="1:3" x14ac:dyDescent="0.2">
      <c r="A24" s="101">
        <v>0.656250000000005</v>
      </c>
      <c r="B24" s="102" t="s">
        <v>95</v>
      </c>
    </row>
    <row r="25" spans="1:3" x14ac:dyDescent="0.2">
      <c r="A25" s="101">
        <v>0.66666666666667196</v>
      </c>
      <c r="B25" s="102" t="s">
        <v>91</v>
      </c>
    </row>
    <row r="26" spans="1:3" x14ac:dyDescent="0.2">
      <c r="A26" s="101">
        <v>0.67708333333333903</v>
      </c>
      <c r="B26" s="102" t="s">
        <v>96</v>
      </c>
    </row>
    <row r="27" spans="1:3" x14ac:dyDescent="0.2">
      <c r="A27" s="101">
        <v>0.687500000000006</v>
      </c>
      <c r="B27" s="102" t="s">
        <v>97</v>
      </c>
    </row>
    <row r="28" spans="1:3" x14ac:dyDescent="0.2">
      <c r="A28" s="101">
        <v>0.69791666666667296</v>
      </c>
      <c r="B28" s="102" t="s">
        <v>98</v>
      </c>
    </row>
  </sheetData>
  <sortState ref="A1:E28">
    <sortCondition ref="C1"/>
  </sortState>
  <pageMargins left="0.7" right="0.7" top="0.75" bottom="0.75" header="0.3" footer="0.3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:P12"/>
  <sheetViews>
    <sheetView workbookViewId="0"/>
  </sheetViews>
  <sheetFormatPr baseColWidth="10" defaultColWidth="9.85546875" defaultRowHeight="10.5" x14ac:dyDescent="0.15"/>
  <cols>
    <col min="1" max="1" width="7" style="1" bestFit="1" customWidth="1"/>
    <col min="2" max="2" width="9.7109375" style="1" bestFit="1" customWidth="1"/>
    <col min="3" max="3" width="6" style="1" bestFit="1" customWidth="1"/>
    <col min="4" max="4" width="16.5703125" style="1" customWidth="1"/>
    <col min="5" max="5" width="11.5703125" style="1" bestFit="1" customWidth="1"/>
    <col min="6" max="6" width="8.85546875" style="1" bestFit="1" customWidth="1"/>
    <col min="7" max="7" width="7.140625" style="1" bestFit="1" customWidth="1"/>
    <col min="8" max="8" width="22.28515625" style="1" bestFit="1" customWidth="1"/>
    <col min="9" max="9" width="12.5703125" style="1" bestFit="1" customWidth="1"/>
    <col min="10" max="10" width="3.28515625" style="1" customWidth="1"/>
    <col min="11" max="11" width="13.140625" style="1" bestFit="1" customWidth="1"/>
    <col min="12" max="12" width="7.5703125" style="1" bestFit="1" customWidth="1"/>
    <col min="13" max="13" width="4.5703125" style="1" bestFit="1" customWidth="1"/>
    <col min="14" max="15" width="8.7109375" style="1" bestFit="1" customWidth="1"/>
    <col min="16" max="16" width="4.7109375" style="1" bestFit="1" customWidth="1"/>
    <col min="17" max="16384" width="9.85546875" style="1"/>
  </cols>
  <sheetData>
    <row r="1" spans="1:16" x14ac:dyDescent="0.15">
      <c r="A1" s="8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9</v>
      </c>
      <c r="H1" s="8" t="s">
        <v>25</v>
      </c>
      <c r="L1" s="8" t="s">
        <v>25</v>
      </c>
      <c r="M1" s="1" t="s">
        <v>36</v>
      </c>
    </row>
    <row r="2" spans="1:16" x14ac:dyDescent="0.15">
      <c r="A2" s="4" t="s">
        <v>10</v>
      </c>
      <c r="B2" s="4" t="s">
        <v>11</v>
      </c>
      <c r="C2" s="4" t="b">
        <v>1</v>
      </c>
      <c r="D2" s="5">
        <v>29565</v>
      </c>
      <c r="E2" s="4" t="s">
        <v>0</v>
      </c>
      <c r="F2" s="4" t="s">
        <v>14</v>
      </c>
      <c r="G2" s="7">
        <v>4000</v>
      </c>
      <c r="H2" s="4" t="s">
        <v>26</v>
      </c>
      <c r="L2" s="4" t="s">
        <v>34</v>
      </c>
      <c r="M2" s="4">
        <f>SUMPRODUCT(COUNTIF(H2:H998,"*"&amp;L2&amp;"*"))</f>
        <v>3</v>
      </c>
    </row>
    <row r="3" spans="1:16" x14ac:dyDescent="0.15">
      <c r="A3" s="4" t="s">
        <v>12</v>
      </c>
      <c r="B3" s="4" t="s">
        <v>13</v>
      </c>
      <c r="C3" s="4" t="b">
        <v>1</v>
      </c>
      <c r="D3" s="5">
        <v>33158</v>
      </c>
      <c r="E3" s="4" t="s">
        <v>2</v>
      </c>
      <c r="F3" s="4" t="s">
        <v>14</v>
      </c>
      <c r="G3" s="7">
        <v>2500</v>
      </c>
      <c r="H3" s="4" t="s">
        <v>27</v>
      </c>
      <c r="L3" s="4" t="s">
        <v>33</v>
      </c>
      <c r="M3" s="4">
        <f>SUMPRODUCT(COUNTIF(H3:H999,"*"&amp;L3&amp;"*"))</f>
        <v>2</v>
      </c>
    </row>
    <row r="4" spans="1:16" x14ac:dyDescent="0.15">
      <c r="A4" s="4" t="s">
        <v>10</v>
      </c>
      <c r="B4" s="4" t="s">
        <v>15</v>
      </c>
      <c r="C4" s="5" t="b">
        <v>1</v>
      </c>
      <c r="D4" s="5">
        <v>28745</v>
      </c>
      <c r="E4" s="4" t="s">
        <v>0</v>
      </c>
      <c r="F4" s="6" t="s">
        <v>16</v>
      </c>
      <c r="G4" s="7">
        <v>3600</v>
      </c>
      <c r="H4" s="4" t="s">
        <v>30</v>
      </c>
      <c r="L4" s="4" t="s">
        <v>31</v>
      </c>
      <c r="M4" s="4">
        <f>SUMPRODUCT(COUNTIF(H4:H1000,"*"&amp;L4&amp;"*"))</f>
        <v>4</v>
      </c>
    </row>
    <row r="5" spans="1:16" ht="11.25" x14ac:dyDescent="0.2">
      <c r="A5" s="4" t="s">
        <v>12</v>
      </c>
      <c r="B5" s="4" t="s">
        <v>17</v>
      </c>
      <c r="C5" s="4" t="b">
        <v>1</v>
      </c>
      <c r="D5" s="5">
        <v>12785</v>
      </c>
      <c r="E5" s="4" t="s">
        <v>1</v>
      </c>
      <c r="F5" s="4" t="s">
        <v>20</v>
      </c>
      <c r="G5" s="7">
        <v>4999</v>
      </c>
      <c r="H5" s="4" t="s">
        <v>38</v>
      </c>
      <c r="I5" s="2"/>
      <c r="J5" s="2"/>
      <c r="K5" s="2"/>
      <c r="L5" s="4" t="s">
        <v>35</v>
      </c>
      <c r="M5" s="4">
        <f>SUMPRODUCT(COUNTIF(H5:H1001,"*"&amp;L5&amp;"*"))</f>
        <v>2</v>
      </c>
    </row>
    <row r="6" spans="1:16" ht="11.25" x14ac:dyDescent="0.2">
      <c r="A6" s="4" t="s">
        <v>12</v>
      </c>
      <c r="B6" s="4" t="s">
        <v>19</v>
      </c>
      <c r="C6" s="4" t="b">
        <v>1</v>
      </c>
      <c r="D6" s="5">
        <v>18546</v>
      </c>
      <c r="E6" s="4" t="s">
        <v>1</v>
      </c>
      <c r="F6" s="4" t="s">
        <v>18</v>
      </c>
      <c r="G6" s="7">
        <v>3400</v>
      </c>
      <c r="H6" s="4" t="s">
        <v>27</v>
      </c>
      <c r="I6" s="2"/>
      <c r="J6" s="2"/>
      <c r="K6" s="2"/>
      <c r="L6" s="4" t="s">
        <v>32</v>
      </c>
      <c r="M6" s="4">
        <f>SUMPRODUCT(COUNTIF(H6:H1002,"*"&amp;L6&amp;"*"))</f>
        <v>4</v>
      </c>
    </row>
    <row r="7" spans="1:16" ht="11.25" x14ac:dyDescent="0.2">
      <c r="A7" s="4" t="s">
        <v>12</v>
      </c>
      <c r="B7" s="4" t="s">
        <v>21</v>
      </c>
      <c r="C7" s="4" t="b">
        <v>0</v>
      </c>
      <c r="D7" s="5">
        <v>18547</v>
      </c>
      <c r="E7" s="4" t="s">
        <v>1</v>
      </c>
      <c r="F7" s="4" t="s">
        <v>14</v>
      </c>
      <c r="G7" s="7">
        <v>3400</v>
      </c>
      <c r="H7" s="4" t="s">
        <v>29</v>
      </c>
      <c r="I7" s="2"/>
      <c r="J7" s="2"/>
      <c r="K7" s="2"/>
    </row>
    <row r="8" spans="1:16" x14ac:dyDescent="0.15">
      <c r="A8" s="4" t="s">
        <v>10</v>
      </c>
      <c r="B8" s="4" t="s">
        <v>22</v>
      </c>
      <c r="C8" s="4" t="b">
        <v>1</v>
      </c>
      <c r="D8" s="5">
        <v>32853</v>
      </c>
      <c r="E8" s="4" t="s">
        <v>1</v>
      </c>
      <c r="F8" s="4" t="s">
        <v>14</v>
      </c>
      <c r="G8" s="7">
        <v>3000</v>
      </c>
      <c r="H8" s="4" t="s">
        <v>30</v>
      </c>
      <c r="N8" s="3"/>
      <c r="O8" s="3"/>
      <c r="P8" s="3"/>
    </row>
    <row r="9" spans="1:16" x14ac:dyDescent="0.15">
      <c r="A9" s="4" t="s">
        <v>12</v>
      </c>
      <c r="B9" s="4" t="s">
        <v>24</v>
      </c>
      <c r="C9" s="4" t="b">
        <v>0</v>
      </c>
      <c r="D9" s="5">
        <v>32823</v>
      </c>
      <c r="E9" s="4" t="s">
        <v>23</v>
      </c>
      <c r="F9" s="4" t="s">
        <v>14</v>
      </c>
      <c r="G9" s="7">
        <v>4000</v>
      </c>
      <c r="H9" s="4" t="s">
        <v>29</v>
      </c>
    </row>
    <row r="10" spans="1:16" x14ac:dyDescent="0.15">
      <c r="A10" s="4" t="s">
        <v>37</v>
      </c>
      <c r="B10" s="4" t="s">
        <v>28</v>
      </c>
      <c r="C10" s="4" t="b">
        <v>0</v>
      </c>
      <c r="D10" s="5">
        <v>29253</v>
      </c>
      <c r="E10" s="4" t="s">
        <v>1</v>
      </c>
      <c r="F10" s="4" t="s">
        <v>20</v>
      </c>
      <c r="G10" s="7">
        <v>2500</v>
      </c>
      <c r="H10" s="4" t="s">
        <v>26</v>
      </c>
    </row>
    <row r="11" spans="1:16" x14ac:dyDescent="0.15">
      <c r="A11" s="4"/>
      <c r="B11" s="4"/>
      <c r="C11" s="4"/>
      <c r="D11" s="5"/>
      <c r="E11" s="4"/>
      <c r="F11" s="4"/>
      <c r="G11" s="7"/>
      <c r="H11" s="4"/>
    </row>
    <row r="12" spans="1:16" x14ac:dyDescent="0.15">
      <c r="A12" s="4"/>
      <c r="B12" s="4"/>
      <c r="C12" s="4"/>
      <c r="D12" s="5"/>
      <c r="E12" s="4"/>
      <c r="F12" s="4"/>
      <c r="G12" s="7"/>
      <c r="H12" s="4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horizontalDpi="300" verticalDpi="12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BCE8F8-77EB-4AE9-80AC-6E70492425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4</vt:i4>
      </vt:variant>
    </vt:vector>
  </HeadingPairs>
  <TitlesOfParts>
    <vt:vector size="28" baseType="lpstr">
      <vt:lpstr>Accueil</vt:lpstr>
      <vt:lpstr>BD</vt:lpstr>
      <vt:lpstr>Chèques</vt:lpstr>
      <vt:lpstr>AXA BANQUE</vt:lpstr>
      <vt:lpstr>BANQUE DE FRANCE</vt:lpstr>
      <vt:lpstr>BANQUE POPULAIRE</vt:lpstr>
      <vt:lpstr>BANQUE HOTTINGER</vt:lpstr>
      <vt:lpstr>LA POSTE</vt:lpstr>
      <vt:lpstr>BNP</vt:lpstr>
      <vt:lpstr>BPCE</vt:lpstr>
      <vt:lpstr>CAISSE D'EPARGNE</vt:lpstr>
      <vt:lpstr>CIC</vt:lpstr>
      <vt:lpstr>CREDIT AGRICOLE</vt:lpstr>
      <vt:lpstr>CREDIT LYONNAIS</vt:lpstr>
      <vt:lpstr>CREDIT MUTUEL</vt:lpstr>
      <vt:lpstr>MONABANQ</vt:lpstr>
      <vt:lpstr>FORTUNEO</vt:lpstr>
      <vt:lpstr>GROUPAMA</vt:lpstr>
      <vt:lpstr>ING</vt:lpstr>
      <vt:lpstr>LCL</vt:lpstr>
      <vt:lpstr>SOCIETE GENERALE</vt:lpstr>
      <vt:lpstr>ORANGE B</vt:lpstr>
      <vt:lpstr>OPERATION</vt:lpstr>
      <vt:lpstr>BD_</vt:lpstr>
      <vt:lpstr>BD_!cotisation</vt:lpstr>
      <vt:lpstr>BD_!option</vt:lpstr>
      <vt:lpstr>Titres</vt:lpstr>
      <vt:lpstr>Accueil!Zone_d_impression</vt:lpstr>
    </vt:vector>
  </TitlesOfParts>
  <Company>CEGOS-FRANCE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CLAUZIN Maurice</cp:lastModifiedBy>
  <cp:lastPrinted>2019-03-12T13:35:22Z</cp:lastPrinted>
  <dcterms:created xsi:type="dcterms:W3CDTF">2007-01-21T07:00:15Z</dcterms:created>
  <dcterms:modified xsi:type="dcterms:W3CDTF">2019-04-05T10:22:36Z</dcterms:modified>
</cp:coreProperties>
</file>