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930" activeTab="3"/>
  </bookViews>
  <sheets>
    <sheet name="Var" sheetId="5" r:id="rId1"/>
    <sheet name="Vols avance et retard" sheetId="2" r:id="rId2"/>
    <sheet name="Dépassement hr et Vol supp" sheetId="4" r:id="rId3"/>
    <sheet name="Accueil" sheetId="1" r:id="rId4"/>
  </sheets>
  <definedNames>
    <definedName name="_xlnm._FilterDatabase" localSheetId="2" hidden="1">'Dépassement hr et Vol supp'!$B$2:$Y$20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2" l="1"/>
  <c r="J20" i="2"/>
  <c r="M7" i="2"/>
  <c r="M15" i="2"/>
  <c r="M16" i="2"/>
  <c r="M17" i="2"/>
  <c r="M18" i="2"/>
  <c r="M19" i="2"/>
  <c r="M20" i="2"/>
  <c r="L7" i="2"/>
  <c r="L8" i="2"/>
  <c r="M8" i="2" s="1"/>
  <c r="L9" i="2"/>
  <c r="M9" i="2" s="1"/>
  <c r="L10" i="2"/>
  <c r="M10" i="2" s="1"/>
  <c r="L11" i="2"/>
  <c r="M11" i="2" s="1"/>
  <c r="L12" i="2"/>
  <c r="M12" i="2" s="1"/>
  <c r="L13" i="2"/>
  <c r="M13" i="2" s="1"/>
  <c r="L14" i="2"/>
  <c r="M14" i="2" s="1"/>
  <c r="L15" i="2"/>
  <c r="L16" i="2"/>
  <c r="L17" i="2"/>
  <c r="L18" i="2"/>
  <c r="L19" i="2"/>
  <c r="L20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O3" i="4"/>
  <c r="O4" i="4"/>
  <c r="O5" i="4"/>
  <c r="M3" i="4"/>
  <c r="M4" i="4"/>
  <c r="M5" i="4"/>
  <c r="I3" i="4"/>
  <c r="I4" i="4"/>
  <c r="I5" i="4"/>
  <c r="P5" i="4" s="1"/>
  <c r="P3" i="4" l="1"/>
  <c r="P4" i="4"/>
  <c r="F4" i="2" l="1"/>
  <c r="F5" i="2"/>
  <c r="F6" i="2"/>
  <c r="L5" i="2"/>
  <c r="M5" i="2" s="1"/>
  <c r="L6" i="2"/>
  <c r="M6" i="2" s="1"/>
  <c r="J4" i="2"/>
  <c r="J5" i="2"/>
  <c r="J6" i="2"/>
  <c r="L4" i="2"/>
  <c r="M4" i="2" s="1"/>
  <c r="O9" i="4"/>
  <c r="P9" i="4" s="1"/>
  <c r="O10" i="4"/>
  <c r="P10" i="4" s="1"/>
  <c r="O11" i="4"/>
  <c r="P11" i="4" s="1"/>
  <c r="O12" i="4"/>
  <c r="P12" i="4" s="1"/>
  <c r="O13" i="4"/>
  <c r="P13" i="4" s="1"/>
  <c r="O14" i="4"/>
  <c r="P14" i="4" s="1"/>
  <c r="I9" i="4"/>
  <c r="I10" i="4"/>
  <c r="I11" i="4"/>
  <c r="I12" i="4"/>
  <c r="I13" i="4"/>
  <c r="I14" i="4"/>
  <c r="M9" i="4"/>
  <c r="M10" i="4"/>
  <c r="M11" i="4"/>
  <c r="M12" i="4"/>
  <c r="M13" i="4"/>
  <c r="M14" i="4"/>
  <c r="L3" i="2"/>
  <c r="O6" i="4"/>
  <c r="F3" i="2"/>
  <c r="M3" i="2" s="1"/>
  <c r="I6" i="4"/>
  <c r="J3" i="2"/>
  <c r="M7" i="4"/>
  <c r="M8" i="4"/>
  <c r="M15" i="4"/>
  <c r="M16" i="4"/>
  <c r="M17" i="4"/>
  <c r="M18" i="4"/>
  <c r="M19" i="4"/>
  <c r="M20" i="4"/>
  <c r="M6" i="4"/>
  <c r="I18" i="4"/>
  <c r="O18" i="4"/>
  <c r="P18" i="4" s="1"/>
  <c r="I19" i="4"/>
  <c r="O19" i="4"/>
  <c r="P19" i="4" s="1"/>
  <c r="I20" i="4"/>
  <c r="O20" i="4"/>
  <c r="P20" i="4" s="1"/>
  <c r="P6" i="4" l="1"/>
  <c r="O17" i="4"/>
  <c r="P17" i="4" s="1"/>
  <c r="I17" i="4"/>
  <c r="O16" i="4"/>
  <c r="P16" i="4" s="1"/>
  <c r="I16" i="4"/>
  <c r="O15" i="4"/>
  <c r="P15" i="4" s="1"/>
  <c r="I15" i="4"/>
  <c r="O8" i="4"/>
  <c r="P8" i="4" s="1"/>
  <c r="I8" i="4"/>
  <c r="O7" i="4"/>
  <c r="P7" i="4" s="1"/>
  <c r="I7" i="4"/>
</calcChain>
</file>

<file path=xl/comments1.xml><?xml version="1.0" encoding="utf-8"?>
<comments xmlns="http://schemas.openxmlformats.org/spreadsheetml/2006/main">
  <authors>
    <author>FRANCE</author>
  </authors>
  <commentList>
    <comment ref="K2" authorId="0">
      <text>
        <r>
          <rPr>
            <sz val="9"/>
            <color indexed="81"/>
            <rFont val="Tahoma"/>
            <family val="2"/>
          </rPr>
          <t xml:space="preserve">Heure départ + 1/4 h minimum </t>
        </r>
      </text>
    </comment>
  </commentList>
</comments>
</file>

<file path=xl/comments2.xml><?xml version="1.0" encoding="utf-8"?>
<comments xmlns="http://schemas.openxmlformats.org/spreadsheetml/2006/main">
  <authors>
    <author>FRANCE</author>
  </authors>
  <commentList>
    <comment ref="J2" authorId="0">
      <text>
        <r>
          <rPr>
            <sz val="9"/>
            <color indexed="81"/>
            <rFont val="Tahoma"/>
            <family val="2"/>
          </rPr>
          <t>Heure d'arrivée + 10 min minimum</t>
        </r>
      </text>
    </comment>
    <comment ref="N2" authorId="0">
      <text>
        <r>
          <rPr>
            <sz val="9"/>
            <color indexed="81"/>
            <rFont val="Tahoma"/>
            <family val="2"/>
          </rPr>
          <t>Heure départ + 1/4h minimum</t>
        </r>
      </text>
    </comment>
  </commentList>
</comments>
</file>

<file path=xl/sharedStrings.xml><?xml version="1.0" encoding="utf-8"?>
<sst xmlns="http://schemas.openxmlformats.org/spreadsheetml/2006/main" count="288" uniqueCount="85">
  <si>
    <t>Date</t>
  </si>
  <si>
    <t>Observation</t>
  </si>
  <si>
    <t>Agent</t>
  </si>
  <si>
    <t>Annuler</t>
  </si>
  <si>
    <t>Annulé le jour même</t>
  </si>
  <si>
    <t>Effectuer</t>
  </si>
  <si>
    <t>début</t>
  </si>
  <si>
    <t>fin</t>
  </si>
  <si>
    <t>Heure initiale</t>
  </si>
  <si>
    <t>Total</t>
  </si>
  <si>
    <t>Autre</t>
  </si>
  <si>
    <t>de l'évènement</t>
  </si>
  <si>
    <t>désigné</t>
  </si>
  <si>
    <t>X</t>
  </si>
  <si>
    <t>Réponse</t>
  </si>
  <si>
    <t>agent</t>
  </si>
  <si>
    <t>arrivée</t>
  </si>
  <si>
    <t>départ</t>
  </si>
  <si>
    <t>avance</t>
  </si>
  <si>
    <t>différence</t>
  </si>
  <si>
    <t>slot</t>
  </si>
  <si>
    <t>bagage</t>
  </si>
  <si>
    <t>météo</t>
  </si>
  <si>
    <t>aviaire</t>
  </si>
  <si>
    <t>tech</t>
  </si>
  <si>
    <t>Aéronef</t>
  </si>
  <si>
    <t>type</t>
  </si>
  <si>
    <t>B 737-800</t>
  </si>
  <si>
    <t>Code</t>
  </si>
  <si>
    <t>Nb</t>
  </si>
  <si>
    <t>par</t>
  </si>
  <si>
    <t>Plannifié</t>
  </si>
  <si>
    <t>vols</t>
  </si>
  <si>
    <t>Clôture</t>
  </si>
  <si>
    <t>pax</t>
  </si>
  <si>
    <t>Raison de l'évènement</t>
  </si>
  <si>
    <t>le</t>
  </si>
  <si>
    <t>Heure dépassement</t>
  </si>
  <si>
    <t>compagnie</t>
  </si>
  <si>
    <t>total</t>
  </si>
  <si>
    <t>supp</t>
  </si>
  <si>
    <t>autre</t>
  </si>
  <si>
    <t>immat</t>
  </si>
  <si>
    <t>Accepter</t>
  </si>
  <si>
    <t>ret</t>
  </si>
  <si>
    <t>av</t>
  </si>
  <si>
    <t>inci</t>
  </si>
  <si>
    <t>acci</t>
  </si>
  <si>
    <t>FA50</t>
  </si>
  <si>
    <t>Annulé le 10/07/2017</t>
  </si>
  <si>
    <t>TBA</t>
  </si>
  <si>
    <t>Retard cause slot</t>
  </si>
  <si>
    <t>Ok</t>
  </si>
  <si>
    <t>LTN</t>
  </si>
  <si>
    <t>MAN</t>
  </si>
  <si>
    <t>NYO</t>
  </si>
  <si>
    <t>vol</t>
  </si>
  <si>
    <t>retard</t>
  </si>
  <si>
    <t>AERONEF EN AVANCE OU RETARD SUR PLANIFICATION DU PLAN DE VOL</t>
  </si>
  <si>
    <t>DEPASSEMENT HORAIRE AGENT SUR PLANIFICATION INITIALE / AERONEF SUPPLEMENTAIRE HORS PLANIFICATION</t>
  </si>
  <si>
    <t>ID</t>
  </si>
  <si>
    <t>Recherche information par agent</t>
  </si>
  <si>
    <t>Aéronef en avance ou retard sur planification du plan de vol</t>
  </si>
  <si>
    <t>Dépassement horaire agent sur planification initiale / Aéronef supplémentaire hors planification</t>
  </si>
  <si>
    <t>Recherche information par Vol</t>
  </si>
  <si>
    <t>Citation</t>
  </si>
  <si>
    <t>Vol supp</t>
  </si>
  <si>
    <t>Hr initiale a vérifier</t>
  </si>
  <si>
    <t>EDI</t>
  </si>
  <si>
    <t>AIR-SOL</t>
  </si>
  <si>
    <t>Chef de service</t>
  </si>
  <si>
    <t>AGENT désigné_1</t>
  </si>
  <si>
    <t>AGENT désigné_2</t>
  </si>
  <si>
    <t>AGENT désigné_3</t>
  </si>
  <si>
    <t>AGENT désigné_4</t>
  </si>
  <si>
    <t>AGENT désigné_5</t>
  </si>
  <si>
    <t>AGENT désigné_6</t>
  </si>
  <si>
    <t>AGENT désigné_7</t>
  </si>
  <si>
    <t>F-HA--</t>
  </si>
  <si>
    <t>D-IF--</t>
  </si>
  <si>
    <t>Inspection - Annuler le jour même</t>
  </si>
  <si>
    <t>Mettre la date</t>
  </si>
  <si>
    <t>Date de l'évènement</t>
  </si>
  <si>
    <t>ControlTipText</t>
  </si>
  <si>
    <t>AGENT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</si>
</sst>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]:mm"/>
    <numFmt numFmtId="165" formatCode="&quot;+ &quot;[hh]:mm"/>
  </numFmts>
  <fonts count="1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color theme="1" tint="0.499984740745262"/>
      <name val="Calibri"/>
      <family val="2"/>
      <scheme val="minor"/>
    </font>
    <font>
      <i/>
      <sz val="9"/>
      <color theme="1" tint="0.499984740745262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b/>
      <i/>
      <sz val="10"/>
      <color theme="1" tint="0.499984740745262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sz val="10"/>
      <color rgb="FF0070C0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  <font>
      <b/>
      <i/>
      <sz val="9"/>
      <color theme="1" tint="0.49998474074526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20" fontId="4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20" fontId="7" fillId="0" borderId="1" xfId="0" applyNumberFormat="1" applyFont="1" applyFill="1" applyBorder="1" applyAlignment="1">
      <alignment horizontal="center" vertical="center"/>
    </xf>
    <xf numFmtId="20" fontId="7" fillId="0" borderId="1" xfId="0" applyNumberFormat="1" applyFont="1" applyBorder="1" applyAlignment="1">
      <alignment horizontal="center" vertical="center"/>
    </xf>
    <xf numFmtId="0" fontId="3" fillId="0" borderId="1" xfId="0" applyFont="1" applyBorder="1"/>
    <xf numFmtId="14" fontId="3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4" borderId="6" xfId="0" applyFont="1" applyFill="1" applyBorder="1" applyAlignment="1">
      <alignment horizontal="center" vertical="center"/>
    </xf>
    <xf numFmtId="20" fontId="4" fillId="0" borderId="1" xfId="0" quotePrefix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11" fillId="0" borderId="0" xfId="0" applyFont="1"/>
    <xf numFmtId="0" fontId="5" fillId="9" borderId="6" xfId="0" applyFont="1" applyFill="1" applyBorder="1" applyAlignment="1">
      <alignment horizontal="centerContinuous" vertical="center"/>
    </xf>
    <xf numFmtId="0" fontId="5" fillId="9" borderId="6" xfId="0" applyFont="1" applyFill="1" applyBorder="1" applyAlignment="1">
      <alignment horizontal="centerContinuous" vertical="center" wrapText="1"/>
    </xf>
    <xf numFmtId="0" fontId="9" fillId="9" borderId="3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centerContinuous" vertical="center"/>
    </xf>
    <xf numFmtId="0" fontId="2" fillId="9" borderId="8" xfId="0" applyFont="1" applyFill="1" applyBorder="1" applyAlignment="1">
      <alignment horizontal="centerContinuous" vertical="center"/>
    </xf>
    <xf numFmtId="0" fontId="2" fillId="9" borderId="9" xfId="0" applyFont="1" applyFill="1" applyBorder="1" applyAlignment="1">
      <alignment horizontal="centerContinuous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Continuous" vertical="center"/>
    </xf>
    <xf numFmtId="0" fontId="2" fillId="2" borderId="9" xfId="0" applyFont="1" applyFill="1" applyBorder="1" applyAlignment="1">
      <alignment horizontal="centerContinuous" vertical="center"/>
    </xf>
    <xf numFmtId="0" fontId="5" fillId="8" borderId="6" xfId="0" applyFont="1" applyFill="1" applyBorder="1" applyAlignment="1">
      <alignment horizontal="center" vertical="center"/>
    </xf>
    <xf numFmtId="0" fontId="12" fillId="9" borderId="3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Continuous" vertical="center"/>
    </xf>
    <xf numFmtId="0" fontId="2" fillId="4" borderId="9" xfId="0" applyFont="1" applyFill="1" applyBorder="1" applyAlignment="1">
      <alignment horizontal="centerContinuous" vertical="center"/>
    </xf>
    <xf numFmtId="0" fontId="2" fillId="8" borderId="6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11" fillId="8" borderId="3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20" fontId="15" fillId="0" borderId="1" xfId="0" applyNumberFormat="1" applyFont="1" applyFill="1" applyBorder="1" applyAlignment="1">
      <alignment horizontal="center" vertical="center"/>
    </xf>
    <xf numFmtId="20" fontId="15" fillId="0" borderId="1" xfId="0" applyNumberFormat="1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5" fillId="3" borderId="6" xfId="0" applyFont="1" applyFill="1" applyBorder="1" applyAlignment="1">
      <alignment horizontal="centerContinuous" vertical="center"/>
    </xf>
    <xf numFmtId="20" fontId="16" fillId="0" borderId="1" xfId="0" applyNumberFormat="1" applyFont="1" applyFill="1" applyBorder="1" applyAlignment="1">
      <alignment horizontal="center" vertical="center"/>
    </xf>
    <xf numFmtId="165" fontId="5" fillId="0" borderId="1" xfId="0" quotePrefix="1" applyNumberFormat="1" applyFont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10" fillId="5" borderId="7" xfId="0" applyFont="1" applyFill="1" applyBorder="1" applyAlignment="1">
      <alignment horizontal="centerContinuous" vertical="center"/>
    </xf>
    <xf numFmtId="0" fontId="17" fillId="5" borderId="8" xfId="0" applyFont="1" applyFill="1" applyBorder="1" applyAlignment="1">
      <alignment horizontal="centerContinuous" vertical="center"/>
    </xf>
    <xf numFmtId="0" fontId="17" fillId="5" borderId="9" xfId="0" applyFont="1" applyFill="1" applyBorder="1" applyAlignment="1">
      <alignment horizontal="centerContinuous" vertical="center"/>
    </xf>
    <xf numFmtId="0" fontId="7" fillId="5" borderId="3" xfId="0" applyFont="1" applyFill="1" applyBorder="1" applyAlignment="1">
      <alignment horizontal="center" vertical="center"/>
    </xf>
    <xf numFmtId="164" fontId="16" fillId="0" borderId="1" xfId="0" applyNumberFormat="1" applyFont="1" applyBorder="1" applyAlignment="1">
      <alignment horizontal="center" vertical="center"/>
    </xf>
    <xf numFmtId="164" fontId="16" fillId="0" borderId="0" xfId="0" applyNumberFormat="1" applyFont="1" applyAlignment="1">
      <alignment horizontal="center" vertical="center"/>
    </xf>
    <xf numFmtId="0" fontId="5" fillId="6" borderId="6" xfId="0" applyNumberFormat="1" applyFont="1" applyFill="1" applyBorder="1" applyAlignment="1">
      <alignment horizontal="centerContinuous" vertical="center"/>
    </xf>
    <xf numFmtId="0" fontId="5" fillId="6" borderId="3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0" fontId="5" fillId="7" borderId="6" xfId="0" applyNumberFormat="1" applyFont="1" applyFill="1" applyBorder="1" applyAlignment="1">
      <alignment horizontal="center" vertical="center"/>
    </xf>
    <xf numFmtId="0" fontId="13" fillId="7" borderId="3" xfId="0" applyNumberFormat="1" applyFont="1" applyFill="1" applyBorder="1" applyAlignment="1">
      <alignment horizontal="center" vertical="center"/>
    </xf>
    <xf numFmtId="0" fontId="11" fillId="0" borderId="1" xfId="0" applyFont="1" applyBorder="1" applyAlignment="1">
      <alignment horizontal="left" vertical="center"/>
    </xf>
    <xf numFmtId="0" fontId="11" fillId="0" borderId="1" xfId="0" applyFont="1" applyBorder="1"/>
    <xf numFmtId="0" fontId="11" fillId="8" borderId="3" xfId="0" applyFont="1" applyFill="1" applyBorder="1" applyAlignment="1">
      <alignment horizontal="center" vertical="center" wrapText="1"/>
    </xf>
    <xf numFmtId="0" fontId="0" fillId="0" borderId="0" xfId="0" applyFont="1"/>
    <xf numFmtId="0" fontId="1" fillId="0" borderId="0" xfId="0" applyFont="1"/>
    <xf numFmtId="0" fontId="3" fillId="8" borderId="3" xfId="0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20" fontId="7" fillId="0" borderId="3" xfId="0" applyNumberFormat="1" applyFont="1" applyFill="1" applyBorder="1" applyAlignment="1">
      <alignment horizontal="center" vertical="center" wrapText="1"/>
    </xf>
    <xf numFmtId="20" fontId="8" fillId="0" borderId="3" xfId="0" applyNumberFormat="1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horizontal="left" vertical="center" wrapText="1"/>
    </xf>
    <xf numFmtId="0" fontId="7" fillId="0" borderId="1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left" vertical="center"/>
    </xf>
    <xf numFmtId="20" fontId="16" fillId="0" borderId="0" xfId="0" applyNumberFormat="1" applyFont="1" applyAlignment="1">
      <alignment horizontal="center" vertical="center"/>
    </xf>
    <xf numFmtId="20" fontId="15" fillId="0" borderId="0" xfId="0" applyNumberFormat="1" applyFont="1" applyAlignment="1">
      <alignment horizontal="center" vertical="center"/>
    </xf>
    <xf numFmtId="20" fontId="7" fillId="0" borderId="0" xfId="0" applyNumberFormat="1" applyFont="1" applyAlignment="1">
      <alignment horizontal="center" vertical="center"/>
    </xf>
    <xf numFmtId="20" fontId="5" fillId="6" borderId="6" xfId="0" applyNumberFormat="1" applyFont="1" applyFill="1" applyBorder="1" applyAlignment="1">
      <alignment horizontal="centerContinuous" vertical="center"/>
    </xf>
    <xf numFmtId="20" fontId="15" fillId="3" borderId="6" xfId="0" applyNumberFormat="1" applyFont="1" applyFill="1" applyBorder="1" applyAlignment="1">
      <alignment horizontal="centerContinuous" vertical="center" wrapText="1"/>
    </xf>
    <xf numFmtId="20" fontId="10" fillId="5" borderId="6" xfId="0" applyNumberFormat="1" applyFont="1" applyFill="1" applyBorder="1" applyAlignment="1">
      <alignment horizontal="centerContinuous" vertical="center"/>
    </xf>
    <xf numFmtId="20" fontId="6" fillId="5" borderId="6" xfId="0" applyNumberFormat="1" applyFont="1" applyFill="1" applyBorder="1" applyAlignment="1">
      <alignment horizontal="centerContinuous" vertical="center" wrapText="1"/>
    </xf>
    <xf numFmtId="20" fontId="5" fillId="3" borderId="6" xfId="0" applyNumberFormat="1" applyFont="1" applyFill="1" applyBorder="1" applyAlignment="1">
      <alignment horizontal="centerContinuous" vertical="center"/>
    </xf>
    <xf numFmtId="20" fontId="5" fillId="6" borderId="6" xfId="0" applyNumberFormat="1" applyFont="1" applyFill="1" applyBorder="1" applyAlignment="1">
      <alignment horizontal="centerContinuous" vertical="center" wrapText="1"/>
    </xf>
    <xf numFmtId="20" fontId="13" fillId="6" borderId="3" xfId="0" applyNumberFormat="1" applyFont="1" applyFill="1" applyBorder="1" applyAlignment="1">
      <alignment horizontal="center" vertical="center" wrapText="1"/>
    </xf>
    <xf numFmtId="20" fontId="8" fillId="3" borderId="3" xfId="0" applyNumberFormat="1" applyFont="1" applyFill="1" applyBorder="1" applyAlignment="1">
      <alignment horizontal="center" vertical="center" wrapText="1"/>
    </xf>
    <xf numFmtId="20" fontId="7" fillId="5" borderId="3" xfId="0" applyNumberFormat="1" applyFont="1" applyFill="1" applyBorder="1" applyAlignment="1">
      <alignment horizontal="center" vertical="center" wrapText="1"/>
    </xf>
    <xf numFmtId="165" fontId="5" fillId="7" borderId="6" xfId="0" applyNumberFormat="1" applyFont="1" applyFill="1" applyBorder="1" applyAlignment="1">
      <alignment horizontal="center" vertical="center" wrapText="1"/>
    </xf>
    <xf numFmtId="165" fontId="13" fillId="7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  <color rgb="FF5F5F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552450</xdr:colOff>
      <xdr:row>3</xdr:row>
      <xdr:rowOff>76200</xdr:rowOff>
    </xdr:from>
    <xdr:to>
      <xdr:col>16</xdr:col>
      <xdr:colOff>561975</xdr:colOff>
      <xdr:row>26</xdr:row>
      <xdr:rowOff>76200</xdr:rowOff>
    </xdr:to>
    <xdr:pic macro="[0]!Affiche">
      <xdr:nvPicPr>
        <xdr:cNvPr id="4" name="Image 3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34450" y="600075"/>
          <a:ext cx="3819525" cy="38195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E1:O26"/>
  <sheetViews>
    <sheetView workbookViewId="0">
      <selection activeCell="O2" sqref="O2"/>
    </sheetView>
  </sheetViews>
  <sheetFormatPr baseColWidth="10" defaultRowHeight="15" x14ac:dyDescent="0.25"/>
  <cols>
    <col min="5" max="5" width="15" bestFit="1" customWidth="1"/>
    <col min="8" max="8" width="14.140625" bestFit="1" customWidth="1"/>
    <col min="15" max="15" width="16.5703125" bestFit="1" customWidth="1"/>
  </cols>
  <sheetData>
    <row r="1" spans="5:15" x14ac:dyDescent="0.25">
      <c r="H1" t="s">
        <v>83</v>
      </c>
      <c r="O1" t="s">
        <v>84</v>
      </c>
    </row>
    <row r="2" spans="5:15" x14ac:dyDescent="0.25">
      <c r="E2" t="s">
        <v>60</v>
      </c>
      <c r="F2">
        <v>18</v>
      </c>
      <c r="O2" t="s">
        <v>71</v>
      </c>
    </row>
    <row r="3" spans="5:15" x14ac:dyDescent="0.25">
      <c r="E3" t="s">
        <v>82</v>
      </c>
      <c r="F3">
        <v>48</v>
      </c>
      <c r="H3" t="s">
        <v>81</v>
      </c>
      <c r="O3" t="s">
        <v>72</v>
      </c>
    </row>
    <row r="4" spans="5:15" x14ac:dyDescent="0.25">
      <c r="E4" t="s">
        <v>26</v>
      </c>
      <c r="F4">
        <v>78</v>
      </c>
      <c r="H4" t="s">
        <v>26</v>
      </c>
      <c r="O4" t="s">
        <v>73</v>
      </c>
    </row>
    <row r="5" spans="5:15" x14ac:dyDescent="0.25">
      <c r="E5" t="s">
        <v>42</v>
      </c>
      <c r="F5">
        <v>108</v>
      </c>
      <c r="H5" t="s">
        <v>42</v>
      </c>
      <c r="O5" t="s">
        <v>74</v>
      </c>
    </row>
    <row r="6" spans="5:15" x14ac:dyDescent="0.25">
      <c r="E6" t="s">
        <v>34</v>
      </c>
      <c r="F6">
        <v>138</v>
      </c>
      <c r="H6" t="s">
        <v>34</v>
      </c>
      <c r="O6" t="s">
        <v>75</v>
      </c>
    </row>
    <row r="7" spans="5:15" x14ac:dyDescent="0.25">
      <c r="E7" t="s">
        <v>36</v>
      </c>
      <c r="F7">
        <v>168</v>
      </c>
      <c r="H7" t="s">
        <v>36</v>
      </c>
      <c r="O7" t="s">
        <v>76</v>
      </c>
    </row>
    <row r="8" spans="5:15" x14ac:dyDescent="0.25">
      <c r="E8" t="s">
        <v>30</v>
      </c>
      <c r="F8">
        <v>198</v>
      </c>
      <c r="H8" t="s">
        <v>30</v>
      </c>
      <c r="O8" t="s">
        <v>77</v>
      </c>
    </row>
    <row r="9" spans="5:15" x14ac:dyDescent="0.25">
      <c r="E9" t="s">
        <v>12</v>
      </c>
      <c r="F9">
        <v>228</v>
      </c>
      <c r="H9" t="s">
        <v>12</v>
      </c>
    </row>
    <row r="10" spans="5:15" x14ac:dyDescent="0.25">
      <c r="E10" t="s">
        <v>19</v>
      </c>
      <c r="F10">
        <v>258</v>
      </c>
      <c r="H10" t="s">
        <v>19</v>
      </c>
    </row>
    <row r="11" spans="5:15" x14ac:dyDescent="0.25">
      <c r="E11" t="s">
        <v>6</v>
      </c>
      <c r="F11">
        <v>288</v>
      </c>
      <c r="H11" t="s">
        <v>6</v>
      </c>
    </row>
    <row r="12" spans="5:15" x14ac:dyDescent="0.25">
      <c r="E12" t="s">
        <v>6</v>
      </c>
      <c r="F12">
        <v>318</v>
      </c>
      <c r="H12" t="s">
        <v>6</v>
      </c>
    </row>
    <row r="13" spans="5:15" x14ac:dyDescent="0.25">
      <c r="E13" t="s">
        <v>7</v>
      </c>
      <c r="F13">
        <v>348</v>
      </c>
      <c r="H13" t="s">
        <v>7</v>
      </c>
    </row>
    <row r="14" spans="5:15" x14ac:dyDescent="0.25">
      <c r="E14" t="s">
        <v>39</v>
      </c>
      <c r="F14">
        <v>378</v>
      </c>
      <c r="H14" t="s">
        <v>39</v>
      </c>
    </row>
    <row r="15" spans="5:15" x14ac:dyDescent="0.25">
      <c r="E15" t="s">
        <v>7</v>
      </c>
      <c r="F15">
        <v>48</v>
      </c>
      <c r="H15" t="s">
        <v>7</v>
      </c>
    </row>
    <row r="16" spans="5:15" x14ac:dyDescent="0.25">
      <c r="E16" t="s">
        <v>19</v>
      </c>
      <c r="F16">
        <v>78</v>
      </c>
      <c r="H16" t="s">
        <v>19</v>
      </c>
    </row>
    <row r="17" spans="5:8" x14ac:dyDescent="0.25">
      <c r="E17" t="s">
        <v>19</v>
      </c>
      <c r="F17">
        <v>108</v>
      </c>
      <c r="H17" t="s">
        <v>19</v>
      </c>
    </row>
    <row r="18" spans="5:8" x14ac:dyDescent="0.25">
      <c r="E18" t="s">
        <v>40</v>
      </c>
      <c r="F18">
        <v>138</v>
      </c>
      <c r="H18" t="s">
        <v>40</v>
      </c>
    </row>
    <row r="19" spans="5:8" x14ac:dyDescent="0.25">
      <c r="E19" t="s">
        <v>45</v>
      </c>
      <c r="F19">
        <v>168</v>
      </c>
      <c r="H19" t="s">
        <v>45</v>
      </c>
    </row>
    <row r="20" spans="5:8" x14ac:dyDescent="0.25">
      <c r="E20" t="s">
        <v>44</v>
      </c>
      <c r="F20">
        <v>198</v>
      </c>
      <c r="H20" t="s">
        <v>44</v>
      </c>
    </row>
    <row r="21" spans="5:8" x14ac:dyDescent="0.25">
      <c r="E21" t="s">
        <v>46</v>
      </c>
      <c r="F21">
        <v>228</v>
      </c>
      <c r="H21" t="s">
        <v>46</v>
      </c>
    </row>
    <row r="22" spans="5:8" x14ac:dyDescent="0.25">
      <c r="E22" t="s">
        <v>47</v>
      </c>
      <c r="F22">
        <v>258</v>
      </c>
      <c r="H22" t="s">
        <v>47</v>
      </c>
    </row>
    <row r="23" spans="5:8" x14ac:dyDescent="0.25">
      <c r="E23" t="s">
        <v>41</v>
      </c>
      <c r="F23">
        <v>288</v>
      </c>
      <c r="H23" t="s">
        <v>41</v>
      </c>
    </row>
    <row r="24" spans="5:8" x14ac:dyDescent="0.25">
      <c r="E24" t="s">
        <v>15</v>
      </c>
      <c r="F24">
        <v>318</v>
      </c>
      <c r="H24" t="s">
        <v>15</v>
      </c>
    </row>
    <row r="25" spans="5:8" x14ac:dyDescent="0.25">
      <c r="E25" t="s">
        <v>32</v>
      </c>
      <c r="F25">
        <v>348</v>
      </c>
      <c r="H25" t="s">
        <v>32</v>
      </c>
    </row>
    <row r="26" spans="5:8" x14ac:dyDescent="0.25">
      <c r="E26" t="s">
        <v>1</v>
      </c>
      <c r="F26">
        <v>378</v>
      </c>
      <c r="H26" t="s">
        <v>1</v>
      </c>
    </row>
  </sheetData>
  <sortState ref="O2:O8">
    <sortCondition ref="O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3"/>
  <dimension ref="A1:V20"/>
  <sheetViews>
    <sheetView workbookViewId="0">
      <selection activeCell="G22" sqref="G22"/>
    </sheetView>
  </sheetViews>
  <sheetFormatPr baseColWidth="10" defaultRowHeight="12.75" x14ac:dyDescent="0.2"/>
  <cols>
    <col min="1" max="1" width="2.7109375" style="75" bestFit="1" customWidth="1"/>
    <col min="2" max="2" width="12.7109375" style="2" customWidth="1"/>
    <col min="3" max="4" width="12.7109375" style="3" customWidth="1"/>
    <col min="5" max="5" width="6.7109375" style="2" customWidth="1"/>
    <col min="6" max="6" width="10.7109375" style="55" customWidth="1"/>
    <col min="7" max="7" width="8.7109375" style="42" customWidth="1"/>
    <col min="8" max="10" width="6.7109375" style="8" customWidth="1"/>
    <col min="11" max="11" width="8.7109375" style="42" customWidth="1"/>
    <col min="12" max="12" width="10.7109375" style="55" customWidth="1"/>
    <col min="13" max="13" width="8.7109375" style="49" customWidth="1"/>
    <col min="14" max="19" width="5.7109375" style="2" customWidth="1"/>
    <col min="20" max="20" width="30.7109375" style="3" customWidth="1"/>
    <col min="21" max="16384" width="11.42578125" style="3"/>
  </cols>
  <sheetData>
    <row r="1" spans="1:22" ht="15.75" x14ac:dyDescent="0.2">
      <c r="A1" s="2" t="s">
        <v>60</v>
      </c>
      <c r="B1" s="22" t="s">
        <v>0</v>
      </c>
      <c r="C1" s="31" t="s">
        <v>25</v>
      </c>
      <c r="D1" s="32"/>
      <c r="E1" s="30" t="s">
        <v>28</v>
      </c>
      <c r="F1" s="56" t="s">
        <v>37</v>
      </c>
      <c r="G1" s="46"/>
      <c r="H1" s="50" t="s">
        <v>8</v>
      </c>
      <c r="I1" s="51"/>
      <c r="J1" s="52"/>
      <c r="K1" s="46" t="s">
        <v>37</v>
      </c>
      <c r="L1" s="56"/>
      <c r="M1" s="60" t="s">
        <v>9</v>
      </c>
      <c r="N1" s="27" t="s">
        <v>35</v>
      </c>
      <c r="O1" s="28"/>
      <c r="P1" s="28"/>
      <c r="Q1" s="28"/>
      <c r="R1" s="28"/>
      <c r="S1" s="29"/>
      <c r="T1" s="17" t="s">
        <v>1</v>
      </c>
      <c r="V1" s="13" t="s">
        <v>58</v>
      </c>
    </row>
    <row r="2" spans="1:22" x14ac:dyDescent="0.2">
      <c r="A2" s="75">
        <v>0</v>
      </c>
      <c r="B2" s="24" t="s">
        <v>11</v>
      </c>
      <c r="C2" s="25" t="s">
        <v>26</v>
      </c>
      <c r="D2" s="23" t="s">
        <v>38</v>
      </c>
      <c r="E2" s="26" t="s">
        <v>56</v>
      </c>
      <c r="F2" s="57" t="s">
        <v>19</v>
      </c>
      <c r="G2" s="58" t="s">
        <v>18</v>
      </c>
      <c r="H2" s="53" t="s">
        <v>16</v>
      </c>
      <c r="I2" s="53" t="s">
        <v>17</v>
      </c>
      <c r="J2" s="53" t="s">
        <v>39</v>
      </c>
      <c r="K2" s="58" t="s">
        <v>57</v>
      </c>
      <c r="L2" s="57" t="s">
        <v>19</v>
      </c>
      <c r="M2" s="61" t="s">
        <v>19</v>
      </c>
      <c r="N2" s="34" t="s">
        <v>20</v>
      </c>
      <c r="O2" s="34" t="s">
        <v>21</v>
      </c>
      <c r="P2" s="34" t="s">
        <v>23</v>
      </c>
      <c r="Q2" s="34" t="s">
        <v>22</v>
      </c>
      <c r="R2" s="34" t="s">
        <v>24</v>
      </c>
      <c r="S2" s="34" t="s">
        <v>10</v>
      </c>
      <c r="T2" s="67" t="s">
        <v>1</v>
      </c>
    </row>
    <row r="3" spans="1:22" x14ac:dyDescent="0.2">
      <c r="A3" s="75">
        <v>1</v>
      </c>
      <c r="B3" s="12">
        <v>42760</v>
      </c>
      <c r="C3" s="11" t="s">
        <v>27</v>
      </c>
      <c r="D3" s="11" t="s">
        <v>69</v>
      </c>
      <c r="E3" s="4" t="s">
        <v>53</v>
      </c>
      <c r="F3" s="54" t="str">
        <f>IF(G3="","",H3-G3)</f>
        <v/>
      </c>
      <c r="G3" s="44"/>
      <c r="H3" s="10">
        <v>0.76388888888888884</v>
      </c>
      <c r="I3" s="10">
        <v>0.78472222222222221</v>
      </c>
      <c r="J3" s="10">
        <f>IF(I3="","",I3-H3)</f>
        <v>2.083333333333337E-2</v>
      </c>
      <c r="K3" s="44">
        <v>0.7993055555555556</v>
      </c>
      <c r="L3" s="54">
        <f>IF(K3="","",K3-I3)</f>
        <v>1.4583333333333393E-2</v>
      </c>
      <c r="M3" s="59">
        <f>IF(G3="",L3,IF(K3="",F3,F3+L3))</f>
        <v>1.4583333333333393E-2</v>
      </c>
      <c r="N3" s="4" t="s">
        <v>13</v>
      </c>
      <c r="O3" s="4"/>
      <c r="P3" s="4"/>
      <c r="Q3" s="4"/>
      <c r="R3" s="4"/>
      <c r="S3" s="4"/>
      <c r="T3" s="11" t="s">
        <v>67</v>
      </c>
    </row>
    <row r="4" spans="1:22" x14ac:dyDescent="0.2">
      <c r="A4" s="75">
        <v>2</v>
      </c>
      <c r="B4" s="12">
        <v>42777</v>
      </c>
      <c r="C4" s="11" t="s">
        <v>27</v>
      </c>
      <c r="D4" s="11" t="s">
        <v>69</v>
      </c>
      <c r="E4" s="4" t="s">
        <v>53</v>
      </c>
      <c r="F4" s="54" t="str">
        <f t="shared" ref="F4:F20" si="0">IF(G4="","",H4-G4)</f>
        <v/>
      </c>
      <c r="G4" s="45"/>
      <c r="H4" s="10">
        <v>0.79513888888888884</v>
      </c>
      <c r="I4" s="10">
        <v>0.81597222222222221</v>
      </c>
      <c r="J4" s="10">
        <f t="shared" ref="J4:J20" si="1">IF(I4="","",I4-H4)</f>
        <v>2.083333333333337E-2</v>
      </c>
      <c r="K4" s="44">
        <v>0.82986111111111116</v>
      </c>
      <c r="L4" s="54">
        <f>IF(K4="","",K4-I4)</f>
        <v>1.3888888888888951E-2</v>
      </c>
      <c r="M4" s="59">
        <f>IF(G4="",L4,IF(K4="",F4,F4+L4))</f>
        <v>1.3888888888888951E-2</v>
      </c>
      <c r="N4" s="4" t="s">
        <v>13</v>
      </c>
      <c r="O4" s="4"/>
      <c r="P4" s="4"/>
      <c r="Q4" s="4"/>
      <c r="R4" s="4"/>
      <c r="S4" s="4"/>
      <c r="T4" s="11" t="s">
        <v>67</v>
      </c>
    </row>
    <row r="5" spans="1:22" x14ac:dyDescent="0.2">
      <c r="A5" s="75">
        <v>3</v>
      </c>
      <c r="B5" s="12">
        <v>42820</v>
      </c>
      <c r="C5" s="11" t="s">
        <v>27</v>
      </c>
      <c r="D5" s="11" t="s">
        <v>69</v>
      </c>
      <c r="E5" s="4" t="s">
        <v>68</v>
      </c>
      <c r="F5" s="54" t="str">
        <f t="shared" si="0"/>
        <v/>
      </c>
      <c r="G5" s="45"/>
      <c r="H5" s="10">
        <v>0.68055555555555547</v>
      </c>
      <c r="I5" s="10">
        <v>0.70138888888888884</v>
      </c>
      <c r="J5" s="10">
        <f t="shared" si="1"/>
        <v>2.083333333333337E-2</v>
      </c>
      <c r="K5" s="44">
        <v>0.72499999999999998</v>
      </c>
      <c r="L5" s="54">
        <f t="shared" ref="L5:L20" si="2">IF(K5="","",K5-I5)</f>
        <v>2.3611111111111138E-2</v>
      </c>
      <c r="M5" s="59">
        <f t="shared" ref="M5:M20" si="3">IF(G5="",L5,IF(K5="",F5,F5+L5))</f>
        <v>2.3611111111111138E-2</v>
      </c>
      <c r="N5" s="4" t="s">
        <v>13</v>
      </c>
      <c r="O5" s="4"/>
      <c r="P5" s="4"/>
      <c r="Q5" s="4"/>
      <c r="R5" s="4"/>
      <c r="S5" s="4"/>
      <c r="T5" s="11"/>
    </row>
    <row r="6" spans="1:22" x14ac:dyDescent="0.2">
      <c r="A6" s="75">
        <v>4</v>
      </c>
      <c r="B6" s="12">
        <v>42822</v>
      </c>
      <c r="C6" s="11" t="s">
        <v>27</v>
      </c>
      <c r="D6" s="11" t="s">
        <v>69</v>
      </c>
      <c r="E6" s="4" t="s">
        <v>55</v>
      </c>
      <c r="F6" s="54" t="str">
        <f t="shared" si="0"/>
        <v/>
      </c>
      <c r="G6" s="45"/>
      <c r="H6" s="10">
        <v>0.79166666666666663</v>
      </c>
      <c r="I6" s="10">
        <v>0.8125</v>
      </c>
      <c r="J6" s="10">
        <f t="shared" si="1"/>
        <v>2.083333333333337E-2</v>
      </c>
      <c r="K6" s="44">
        <v>0.82638888888888884</v>
      </c>
      <c r="L6" s="54">
        <f t="shared" si="2"/>
        <v>1.388888888888884E-2</v>
      </c>
      <c r="M6" s="59">
        <f t="shared" si="3"/>
        <v>1.388888888888884E-2</v>
      </c>
      <c r="N6" s="4" t="s">
        <v>13</v>
      </c>
      <c r="O6" s="4"/>
      <c r="P6" s="4"/>
      <c r="Q6" s="4"/>
      <c r="R6" s="4"/>
      <c r="S6" s="4"/>
      <c r="T6" s="11"/>
    </row>
    <row r="7" spans="1:22" x14ac:dyDescent="0.2">
      <c r="A7" s="75">
        <v>5</v>
      </c>
      <c r="B7" s="12">
        <v>42826</v>
      </c>
      <c r="C7" s="11" t="s">
        <v>27</v>
      </c>
      <c r="D7" s="11" t="s">
        <v>69</v>
      </c>
      <c r="E7" s="4" t="s">
        <v>55</v>
      </c>
      <c r="F7" s="54" t="str">
        <f t="shared" si="0"/>
        <v/>
      </c>
      <c r="G7" s="45"/>
      <c r="H7" s="10">
        <v>0.79166666666666663</v>
      </c>
      <c r="I7" s="10">
        <v>0.8125</v>
      </c>
      <c r="J7" s="10">
        <f t="shared" si="1"/>
        <v>2.083333333333337E-2</v>
      </c>
      <c r="K7" s="44">
        <v>0.8305555555555556</v>
      </c>
      <c r="L7" s="54">
        <f t="shared" si="2"/>
        <v>1.8055555555555602E-2</v>
      </c>
      <c r="M7" s="59">
        <f t="shared" si="3"/>
        <v>1.8055555555555602E-2</v>
      </c>
      <c r="N7" s="4" t="s">
        <v>13</v>
      </c>
      <c r="O7" s="4"/>
      <c r="P7" s="4"/>
      <c r="Q7" s="4"/>
      <c r="R7" s="4"/>
      <c r="S7" s="4"/>
      <c r="T7" s="11"/>
    </row>
    <row r="8" spans="1:22" x14ac:dyDescent="0.2">
      <c r="A8" s="75">
        <v>6</v>
      </c>
      <c r="B8" s="12">
        <v>42857</v>
      </c>
      <c r="C8" s="11" t="s">
        <v>27</v>
      </c>
      <c r="D8" s="11" t="s">
        <v>69</v>
      </c>
      <c r="E8" s="4" t="s">
        <v>55</v>
      </c>
      <c r="F8" s="54" t="str">
        <f t="shared" si="0"/>
        <v/>
      </c>
      <c r="G8" s="45"/>
      <c r="H8" s="10">
        <v>0.79166666666666663</v>
      </c>
      <c r="I8" s="10">
        <v>0.8125</v>
      </c>
      <c r="J8" s="10">
        <f t="shared" si="1"/>
        <v>2.083333333333337E-2</v>
      </c>
      <c r="K8" s="44">
        <v>0.82638888888888884</v>
      </c>
      <c r="L8" s="54">
        <f t="shared" si="2"/>
        <v>1.388888888888884E-2</v>
      </c>
      <c r="M8" s="59">
        <f t="shared" si="3"/>
        <v>1.388888888888884E-2</v>
      </c>
      <c r="N8" s="4" t="s">
        <v>13</v>
      </c>
      <c r="O8" s="4"/>
      <c r="P8" s="4"/>
      <c r="Q8" s="4"/>
      <c r="R8" s="4"/>
      <c r="S8" s="4"/>
      <c r="T8" s="11"/>
    </row>
    <row r="9" spans="1:22" x14ac:dyDescent="0.2">
      <c r="A9" s="75">
        <v>7</v>
      </c>
      <c r="B9" s="12">
        <v>42875</v>
      </c>
      <c r="C9" s="11" t="s">
        <v>27</v>
      </c>
      <c r="D9" s="11" t="s">
        <v>69</v>
      </c>
      <c r="E9" s="4" t="s">
        <v>55</v>
      </c>
      <c r="F9" s="54" t="str">
        <f t="shared" si="0"/>
        <v/>
      </c>
      <c r="G9" s="45"/>
      <c r="H9" s="10">
        <v>0.79166666666666663</v>
      </c>
      <c r="I9" s="10">
        <v>0.8125</v>
      </c>
      <c r="J9" s="10">
        <f t="shared" si="1"/>
        <v>2.083333333333337E-2</v>
      </c>
      <c r="K9" s="44">
        <v>0.82638888888888884</v>
      </c>
      <c r="L9" s="54">
        <f t="shared" si="2"/>
        <v>1.388888888888884E-2</v>
      </c>
      <c r="M9" s="59">
        <f t="shared" si="3"/>
        <v>1.388888888888884E-2</v>
      </c>
      <c r="N9" s="4" t="s">
        <v>13</v>
      </c>
      <c r="O9" s="4"/>
      <c r="P9" s="4"/>
      <c r="Q9" s="4"/>
      <c r="R9" s="4"/>
      <c r="S9" s="4"/>
      <c r="T9" s="11"/>
    </row>
    <row r="10" spans="1:22" x14ac:dyDescent="0.2">
      <c r="A10" s="75">
        <v>8</v>
      </c>
      <c r="B10" s="12">
        <v>42883</v>
      </c>
      <c r="C10" s="11" t="s">
        <v>27</v>
      </c>
      <c r="D10" s="11" t="s">
        <v>69</v>
      </c>
      <c r="E10" s="4" t="s">
        <v>68</v>
      </c>
      <c r="F10" s="54" t="str">
        <f t="shared" si="0"/>
        <v/>
      </c>
      <c r="G10" s="45"/>
      <c r="H10" s="10">
        <v>0.68055555555555547</v>
      </c>
      <c r="I10" s="10">
        <v>0.70138888888888884</v>
      </c>
      <c r="J10" s="10">
        <f t="shared" si="1"/>
        <v>2.083333333333337E-2</v>
      </c>
      <c r="K10" s="44">
        <v>0.7270833333333333</v>
      </c>
      <c r="L10" s="54">
        <f t="shared" si="2"/>
        <v>2.5694444444444464E-2</v>
      </c>
      <c r="M10" s="59">
        <f t="shared" si="3"/>
        <v>2.5694444444444464E-2</v>
      </c>
      <c r="N10" s="4" t="s">
        <v>13</v>
      </c>
      <c r="O10" s="4"/>
      <c r="P10" s="4"/>
      <c r="Q10" s="4"/>
      <c r="R10" s="4"/>
      <c r="S10" s="4"/>
      <c r="T10" s="11"/>
    </row>
    <row r="11" spans="1:22" x14ac:dyDescent="0.2">
      <c r="A11" s="75">
        <v>9</v>
      </c>
      <c r="B11" s="12">
        <v>42889</v>
      </c>
      <c r="C11" s="11" t="s">
        <v>27</v>
      </c>
      <c r="D11" s="11" t="s">
        <v>69</v>
      </c>
      <c r="E11" s="4" t="s">
        <v>55</v>
      </c>
      <c r="F11" s="54" t="str">
        <f t="shared" si="0"/>
        <v/>
      </c>
      <c r="G11" s="45"/>
      <c r="H11" s="10">
        <v>0.79166666666666663</v>
      </c>
      <c r="I11" s="10">
        <v>0.8125</v>
      </c>
      <c r="J11" s="10">
        <f t="shared" si="1"/>
        <v>2.083333333333337E-2</v>
      </c>
      <c r="K11" s="44">
        <v>0.85763888888888884</v>
      </c>
      <c r="L11" s="54">
        <f t="shared" si="2"/>
        <v>4.513888888888884E-2</v>
      </c>
      <c r="M11" s="59">
        <f t="shared" si="3"/>
        <v>4.513888888888884E-2</v>
      </c>
      <c r="N11" s="4" t="s">
        <v>13</v>
      </c>
      <c r="O11" s="4"/>
      <c r="P11" s="4"/>
      <c r="Q11" s="4"/>
      <c r="R11" s="4"/>
      <c r="S11" s="4"/>
      <c r="T11" s="11"/>
    </row>
    <row r="12" spans="1:22" x14ac:dyDescent="0.2">
      <c r="A12" s="75">
        <v>10</v>
      </c>
      <c r="B12" s="12">
        <v>42890</v>
      </c>
      <c r="C12" s="11" t="s">
        <v>27</v>
      </c>
      <c r="D12" s="11" t="s">
        <v>69</v>
      </c>
      <c r="E12" s="4" t="s">
        <v>68</v>
      </c>
      <c r="F12" s="54" t="str">
        <f t="shared" si="0"/>
        <v/>
      </c>
      <c r="G12" s="45"/>
      <c r="H12" s="10">
        <v>0.68055555555555547</v>
      </c>
      <c r="I12" s="10">
        <v>0.70138888888888884</v>
      </c>
      <c r="J12" s="10">
        <f t="shared" si="1"/>
        <v>2.083333333333337E-2</v>
      </c>
      <c r="K12" s="44">
        <v>0.72222222222222221</v>
      </c>
      <c r="L12" s="54">
        <f t="shared" si="2"/>
        <v>2.083333333333337E-2</v>
      </c>
      <c r="M12" s="59">
        <f t="shared" si="3"/>
        <v>2.083333333333337E-2</v>
      </c>
      <c r="N12" s="4" t="s">
        <v>13</v>
      </c>
      <c r="O12" s="4"/>
      <c r="P12" s="4"/>
      <c r="Q12" s="4"/>
      <c r="R12" s="4"/>
      <c r="S12" s="4"/>
      <c r="T12" s="11"/>
    </row>
    <row r="13" spans="1:22" x14ac:dyDescent="0.2">
      <c r="A13" s="75">
        <v>11</v>
      </c>
      <c r="B13" s="12">
        <v>42892</v>
      </c>
      <c r="C13" s="11" t="s">
        <v>27</v>
      </c>
      <c r="D13" s="11" t="s">
        <v>69</v>
      </c>
      <c r="E13" s="4" t="s">
        <v>54</v>
      </c>
      <c r="F13" s="54" t="str">
        <f t="shared" si="0"/>
        <v/>
      </c>
      <c r="G13" s="45"/>
      <c r="H13" s="10">
        <v>0.79166666666666663</v>
      </c>
      <c r="I13" s="10">
        <v>0.8125</v>
      </c>
      <c r="J13" s="10">
        <f t="shared" si="1"/>
        <v>2.083333333333337E-2</v>
      </c>
      <c r="K13" s="44">
        <v>0.84722222222222221</v>
      </c>
      <c r="L13" s="54">
        <f t="shared" si="2"/>
        <v>3.472222222222221E-2</v>
      </c>
      <c r="M13" s="59">
        <f t="shared" si="3"/>
        <v>3.472222222222221E-2</v>
      </c>
      <c r="N13" s="4" t="s">
        <v>13</v>
      </c>
      <c r="O13" s="4"/>
      <c r="P13" s="4"/>
      <c r="Q13" s="4"/>
      <c r="R13" s="4"/>
      <c r="S13" s="4"/>
      <c r="T13" s="11"/>
    </row>
    <row r="14" spans="1:22" x14ac:dyDescent="0.2">
      <c r="A14" s="75">
        <v>12</v>
      </c>
      <c r="B14" s="12">
        <v>42892</v>
      </c>
      <c r="C14" s="11" t="s">
        <v>27</v>
      </c>
      <c r="D14" s="11" t="s">
        <v>69</v>
      </c>
      <c r="E14" s="4" t="s">
        <v>55</v>
      </c>
      <c r="F14" s="54" t="str">
        <f t="shared" si="0"/>
        <v/>
      </c>
      <c r="G14" s="45"/>
      <c r="H14" s="10">
        <v>0.79166666666666663</v>
      </c>
      <c r="I14" s="10">
        <v>0.8125</v>
      </c>
      <c r="J14" s="10">
        <f t="shared" si="1"/>
        <v>2.083333333333337E-2</v>
      </c>
      <c r="K14" s="44">
        <v>0.85416666666666663</v>
      </c>
      <c r="L14" s="54">
        <f t="shared" si="2"/>
        <v>4.166666666666663E-2</v>
      </c>
      <c r="M14" s="59">
        <f t="shared" si="3"/>
        <v>4.166666666666663E-2</v>
      </c>
      <c r="N14" s="4" t="s">
        <v>13</v>
      </c>
      <c r="O14" s="4"/>
      <c r="P14" s="4"/>
      <c r="Q14" s="4"/>
      <c r="R14" s="4"/>
      <c r="S14" s="4"/>
      <c r="T14" s="11"/>
    </row>
    <row r="15" spans="1:22" x14ac:dyDescent="0.2">
      <c r="B15" s="4"/>
      <c r="C15" s="11"/>
      <c r="D15" s="11"/>
      <c r="E15" s="4"/>
      <c r="F15" s="54" t="str">
        <f t="shared" si="0"/>
        <v/>
      </c>
      <c r="G15" s="45"/>
      <c r="H15" s="74"/>
      <c r="I15" s="74"/>
      <c r="J15" s="10" t="str">
        <f t="shared" si="1"/>
        <v/>
      </c>
      <c r="K15" s="45"/>
      <c r="L15" s="54" t="str">
        <f t="shared" si="2"/>
        <v/>
      </c>
      <c r="M15" s="59" t="str">
        <f t="shared" si="3"/>
        <v/>
      </c>
      <c r="N15" s="4"/>
      <c r="O15" s="4"/>
      <c r="P15" s="4"/>
      <c r="Q15" s="4"/>
      <c r="R15" s="4"/>
      <c r="S15" s="4"/>
      <c r="T15" s="11"/>
    </row>
    <row r="16" spans="1:22" x14ac:dyDescent="0.2">
      <c r="B16" s="4"/>
      <c r="C16" s="11"/>
      <c r="D16" s="11"/>
      <c r="E16" s="4"/>
      <c r="F16" s="54" t="str">
        <f t="shared" si="0"/>
        <v/>
      </c>
      <c r="G16" s="45"/>
      <c r="H16" s="74"/>
      <c r="I16" s="74"/>
      <c r="J16" s="10" t="str">
        <f t="shared" si="1"/>
        <v/>
      </c>
      <c r="K16" s="45"/>
      <c r="L16" s="54" t="str">
        <f t="shared" si="2"/>
        <v/>
      </c>
      <c r="M16" s="59" t="str">
        <f t="shared" si="3"/>
        <v/>
      </c>
      <c r="N16" s="4"/>
      <c r="O16" s="4"/>
      <c r="P16" s="4"/>
      <c r="Q16" s="4"/>
      <c r="R16" s="4"/>
      <c r="S16" s="4"/>
      <c r="T16" s="11"/>
    </row>
    <row r="17" spans="2:20" x14ac:dyDescent="0.2">
      <c r="B17" s="4"/>
      <c r="C17" s="11"/>
      <c r="D17" s="11"/>
      <c r="E17" s="4"/>
      <c r="F17" s="54" t="str">
        <f t="shared" si="0"/>
        <v/>
      </c>
      <c r="G17" s="45"/>
      <c r="H17" s="74"/>
      <c r="I17" s="74"/>
      <c r="J17" s="10" t="str">
        <f t="shared" si="1"/>
        <v/>
      </c>
      <c r="K17" s="45"/>
      <c r="L17" s="54" t="str">
        <f t="shared" si="2"/>
        <v/>
      </c>
      <c r="M17" s="59" t="str">
        <f t="shared" si="3"/>
        <v/>
      </c>
      <c r="N17" s="4"/>
      <c r="O17" s="4"/>
      <c r="P17" s="4"/>
      <c r="Q17" s="4"/>
      <c r="R17" s="4"/>
      <c r="S17" s="4"/>
      <c r="T17" s="11"/>
    </row>
    <row r="18" spans="2:20" x14ac:dyDescent="0.2">
      <c r="B18" s="4"/>
      <c r="C18" s="11"/>
      <c r="D18" s="11"/>
      <c r="E18" s="4"/>
      <c r="F18" s="54" t="str">
        <f t="shared" si="0"/>
        <v/>
      </c>
      <c r="G18" s="45"/>
      <c r="H18" s="74"/>
      <c r="I18" s="74"/>
      <c r="J18" s="10" t="str">
        <f t="shared" si="1"/>
        <v/>
      </c>
      <c r="K18" s="45"/>
      <c r="L18" s="54" t="str">
        <f t="shared" si="2"/>
        <v/>
      </c>
      <c r="M18" s="59" t="str">
        <f t="shared" si="3"/>
        <v/>
      </c>
      <c r="N18" s="4"/>
      <c r="O18" s="4"/>
      <c r="P18" s="4"/>
      <c r="Q18" s="4"/>
      <c r="R18" s="4"/>
      <c r="S18" s="4"/>
      <c r="T18" s="11"/>
    </row>
    <row r="19" spans="2:20" x14ac:dyDescent="0.2">
      <c r="B19" s="4"/>
      <c r="C19" s="11"/>
      <c r="D19" s="11"/>
      <c r="E19" s="4"/>
      <c r="F19" s="54" t="str">
        <f t="shared" si="0"/>
        <v/>
      </c>
      <c r="G19" s="45"/>
      <c r="H19" s="74"/>
      <c r="I19" s="74"/>
      <c r="J19" s="10" t="str">
        <f t="shared" si="1"/>
        <v/>
      </c>
      <c r="K19" s="45"/>
      <c r="L19" s="54" t="str">
        <f t="shared" si="2"/>
        <v/>
      </c>
      <c r="M19" s="59" t="str">
        <f t="shared" si="3"/>
        <v/>
      </c>
      <c r="N19" s="4"/>
      <c r="O19" s="4"/>
      <c r="P19" s="4"/>
      <c r="Q19" s="4"/>
      <c r="R19" s="4"/>
      <c r="S19" s="4"/>
      <c r="T19" s="11"/>
    </row>
    <row r="20" spans="2:20" x14ac:dyDescent="0.2">
      <c r="B20" s="4"/>
      <c r="C20" s="11"/>
      <c r="D20" s="11"/>
      <c r="E20" s="4"/>
      <c r="F20" s="54" t="str">
        <f t="shared" si="0"/>
        <v/>
      </c>
      <c r="G20" s="45"/>
      <c r="H20" s="74"/>
      <c r="I20" s="74"/>
      <c r="J20" s="10" t="str">
        <f t="shared" si="1"/>
        <v/>
      </c>
      <c r="K20" s="45"/>
      <c r="L20" s="54" t="str">
        <f t="shared" si="2"/>
        <v/>
      </c>
      <c r="M20" s="59" t="str">
        <f t="shared" si="3"/>
        <v/>
      </c>
      <c r="N20" s="4"/>
      <c r="O20" s="4"/>
      <c r="P20" s="4"/>
      <c r="Q20" s="4"/>
      <c r="R20" s="4"/>
      <c r="S20" s="4"/>
      <c r="T20" s="11"/>
    </row>
  </sheetData>
  <sortState ref="Y3:Y5">
    <sortCondition ref="Y3"/>
  </sortState>
  <pageMargins left="0.7" right="0.7" top="0.75" bottom="0.75" header="0.3" footer="0.3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AA20"/>
  <sheetViews>
    <sheetView zoomScale="130" zoomScaleNormal="130" workbookViewId="0">
      <pane xSplit="2" ySplit="2" topLeftCell="G3" activePane="bottomRight" state="frozen"/>
      <selection pane="topRight" activeCell="C1" sqref="C1"/>
      <selection pane="bottomLeft" activeCell="A3" sqref="A3"/>
      <selection pane="bottomRight" activeCell="W25" sqref="W25"/>
    </sheetView>
  </sheetViews>
  <sheetFormatPr baseColWidth="10" defaultRowHeight="12.75" x14ac:dyDescent="0.2"/>
  <cols>
    <col min="1" max="1" width="3.5703125" style="75" bestFit="1" customWidth="1"/>
    <col min="2" max="3" width="12.7109375" style="2" customWidth="1"/>
    <col min="4" max="4" width="8.7109375" style="2" customWidth="1"/>
    <col min="5" max="5" width="4.7109375" style="2" customWidth="1"/>
    <col min="6" max="6" width="16.7109375" style="2" customWidth="1"/>
    <col min="7" max="7" width="20.7109375" style="1" customWidth="1"/>
    <col min="8" max="8" width="20.7109375" style="3" customWidth="1"/>
    <col min="9" max="9" width="8.7109375" style="79" customWidth="1"/>
    <col min="10" max="10" width="8.7109375" style="80" customWidth="1"/>
    <col min="11" max="13" width="5.7109375" style="81" customWidth="1"/>
    <col min="14" max="14" width="8.7109375" style="80" customWidth="1"/>
    <col min="15" max="15" width="8.7109375" style="79" customWidth="1"/>
    <col min="16" max="16" width="8.7109375" style="49" customWidth="1"/>
    <col min="17" max="22" width="3.7109375" style="7" customWidth="1"/>
    <col min="23" max="24" width="8.7109375" style="2" customWidth="1"/>
    <col min="25" max="25" width="28" style="18" bestFit="1" customWidth="1"/>
    <col min="26" max="16384" width="11.42578125" style="3"/>
  </cols>
  <sheetData>
    <row r="1" spans="1:27" ht="15.75" x14ac:dyDescent="0.2">
      <c r="A1" s="2" t="s">
        <v>60</v>
      </c>
      <c r="B1" s="14" t="s">
        <v>0</v>
      </c>
      <c r="C1" s="31" t="s">
        <v>25</v>
      </c>
      <c r="D1" s="32"/>
      <c r="E1" s="30" t="s">
        <v>29</v>
      </c>
      <c r="F1" s="35" t="s">
        <v>31</v>
      </c>
      <c r="G1" s="36"/>
      <c r="H1" s="14" t="s">
        <v>2</v>
      </c>
      <c r="I1" s="82" t="s">
        <v>37</v>
      </c>
      <c r="J1" s="83"/>
      <c r="K1" s="84" t="s">
        <v>8</v>
      </c>
      <c r="L1" s="85"/>
      <c r="M1" s="85"/>
      <c r="N1" s="86" t="s">
        <v>37</v>
      </c>
      <c r="O1" s="87"/>
      <c r="P1" s="91" t="s">
        <v>9</v>
      </c>
      <c r="Q1" s="19" t="s">
        <v>35</v>
      </c>
      <c r="R1" s="20"/>
      <c r="S1" s="20"/>
      <c r="T1" s="20"/>
      <c r="U1" s="20"/>
      <c r="V1" s="20"/>
      <c r="W1" s="33" t="s">
        <v>14</v>
      </c>
      <c r="X1" s="37" t="s">
        <v>33</v>
      </c>
      <c r="Y1" s="17" t="s">
        <v>1</v>
      </c>
      <c r="AA1" s="13" t="s">
        <v>59</v>
      </c>
    </row>
    <row r="2" spans="1:27" s="18" customFormat="1" ht="12" x14ac:dyDescent="0.2">
      <c r="A2" s="75">
        <v>0</v>
      </c>
      <c r="B2" s="38" t="s">
        <v>11</v>
      </c>
      <c r="C2" s="39" t="s">
        <v>26</v>
      </c>
      <c r="D2" s="39" t="s">
        <v>42</v>
      </c>
      <c r="E2" s="39" t="s">
        <v>34</v>
      </c>
      <c r="F2" s="38" t="s">
        <v>36</v>
      </c>
      <c r="G2" s="38" t="s">
        <v>30</v>
      </c>
      <c r="H2" s="38" t="s">
        <v>12</v>
      </c>
      <c r="I2" s="88" t="s">
        <v>19</v>
      </c>
      <c r="J2" s="89" t="s">
        <v>6</v>
      </c>
      <c r="K2" s="90" t="s">
        <v>6</v>
      </c>
      <c r="L2" s="90" t="s">
        <v>7</v>
      </c>
      <c r="M2" s="90" t="s">
        <v>39</v>
      </c>
      <c r="N2" s="89" t="s">
        <v>7</v>
      </c>
      <c r="O2" s="88" t="s">
        <v>19</v>
      </c>
      <c r="P2" s="92" t="s">
        <v>19</v>
      </c>
      <c r="Q2" s="21" t="s">
        <v>40</v>
      </c>
      <c r="R2" s="21" t="s">
        <v>45</v>
      </c>
      <c r="S2" s="21" t="s">
        <v>44</v>
      </c>
      <c r="T2" s="21" t="s">
        <v>46</v>
      </c>
      <c r="U2" s="21" t="s">
        <v>47</v>
      </c>
      <c r="V2" s="21" t="s">
        <v>41</v>
      </c>
      <c r="W2" s="40" t="s">
        <v>15</v>
      </c>
      <c r="X2" s="41" t="s">
        <v>32</v>
      </c>
      <c r="Y2" s="64" t="s">
        <v>1</v>
      </c>
    </row>
    <row r="3" spans="1:27" s="18" customFormat="1" x14ac:dyDescent="0.2">
      <c r="A3" s="75">
        <v>1</v>
      </c>
      <c r="B3" s="76">
        <v>42920</v>
      </c>
      <c r="C3" s="77" t="s">
        <v>65</v>
      </c>
      <c r="D3" s="77" t="s">
        <v>79</v>
      </c>
      <c r="E3" s="77"/>
      <c r="F3" s="76">
        <v>42917</v>
      </c>
      <c r="G3" s="78" t="s">
        <v>70</v>
      </c>
      <c r="H3" s="11" t="s">
        <v>71</v>
      </c>
      <c r="I3" s="47">
        <f t="shared" ref="I3:I5" si="0">IF(J3="","",K3-J3)</f>
        <v>0.10416666666666663</v>
      </c>
      <c r="J3" s="72">
        <v>0.29166666666666669</v>
      </c>
      <c r="K3" s="71">
        <v>0.39583333333333331</v>
      </c>
      <c r="L3" s="71">
        <v>0.6875</v>
      </c>
      <c r="M3" s="9">
        <f t="shared" ref="M3:M5" si="1">IF(L3="","",L3-K3)</f>
        <v>0.29166666666666669</v>
      </c>
      <c r="N3" s="72">
        <v>0.69791666666666663</v>
      </c>
      <c r="O3" s="47">
        <f t="shared" ref="O3:O5" si="2">IF(N3="","",N3-L3)</f>
        <v>1.041666666666663E-2</v>
      </c>
      <c r="P3" s="48">
        <f t="shared" ref="P3:P5" si="3">IF(J3="",O3,IF(N3="",I3,I3+O3))</f>
        <v>0.11458333333333326</v>
      </c>
      <c r="Q3" s="69" t="s">
        <v>13</v>
      </c>
      <c r="R3" s="69"/>
      <c r="S3" s="69"/>
      <c r="T3" s="69"/>
      <c r="U3" s="69"/>
      <c r="V3" s="69"/>
      <c r="W3" s="70"/>
      <c r="X3" s="68" t="s">
        <v>5</v>
      </c>
      <c r="Y3" s="73" t="s">
        <v>66</v>
      </c>
    </row>
    <row r="4" spans="1:27" s="18" customFormat="1" x14ac:dyDescent="0.2">
      <c r="A4" s="75">
        <v>2</v>
      </c>
      <c r="B4" s="76">
        <v>42920</v>
      </c>
      <c r="C4" s="77" t="s">
        <v>65</v>
      </c>
      <c r="D4" s="77" t="s">
        <v>79</v>
      </c>
      <c r="E4" s="77"/>
      <c r="F4" s="76">
        <v>42917</v>
      </c>
      <c r="G4" s="78" t="s">
        <v>70</v>
      </c>
      <c r="H4" s="11" t="s">
        <v>72</v>
      </c>
      <c r="I4" s="47">
        <f t="shared" si="0"/>
        <v>0.10416666666666663</v>
      </c>
      <c r="J4" s="72">
        <v>0.29166666666666669</v>
      </c>
      <c r="K4" s="71">
        <v>0.39583333333333331</v>
      </c>
      <c r="L4" s="71">
        <v>0.6875</v>
      </c>
      <c r="M4" s="9">
        <f t="shared" si="1"/>
        <v>0.29166666666666669</v>
      </c>
      <c r="N4" s="72">
        <v>0.69791666666666663</v>
      </c>
      <c r="O4" s="47">
        <f t="shared" si="2"/>
        <v>1.041666666666663E-2</v>
      </c>
      <c r="P4" s="48">
        <f t="shared" si="3"/>
        <v>0.11458333333333326</v>
      </c>
      <c r="Q4" s="69" t="s">
        <v>13</v>
      </c>
      <c r="R4" s="69"/>
      <c r="S4" s="69"/>
      <c r="T4" s="69"/>
      <c r="U4" s="69"/>
      <c r="V4" s="69"/>
      <c r="W4" s="70"/>
      <c r="X4" s="68" t="s">
        <v>5</v>
      </c>
      <c r="Y4" s="73" t="s">
        <v>66</v>
      </c>
    </row>
    <row r="5" spans="1:27" s="18" customFormat="1" x14ac:dyDescent="0.2">
      <c r="A5" s="75">
        <v>3</v>
      </c>
      <c r="B5" s="76">
        <v>42920</v>
      </c>
      <c r="C5" s="77" t="s">
        <v>65</v>
      </c>
      <c r="D5" s="77" t="s">
        <v>79</v>
      </c>
      <c r="E5" s="77"/>
      <c r="F5" s="76">
        <v>42917</v>
      </c>
      <c r="G5" s="78" t="s">
        <v>70</v>
      </c>
      <c r="H5" s="11" t="s">
        <v>73</v>
      </c>
      <c r="I5" s="47">
        <f t="shared" si="0"/>
        <v>0.10416666666666663</v>
      </c>
      <c r="J5" s="72">
        <v>0.29166666666666669</v>
      </c>
      <c r="K5" s="71">
        <v>0.39583333333333331</v>
      </c>
      <c r="L5" s="71">
        <v>0.6875</v>
      </c>
      <c r="M5" s="9">
        <f t="shared" si="1"/>
        <v>0.29166666666666669</v>
      </c>
      <c r="N5" s="72">
        <v>0.69791666666666663</v>
      </c>
      <c r="O5" s="47">
        <f t="shared" si="2"/>
        <v>1.041666666666663E-2</v>
      </c>
      <c r="P5" s="48">
        <f t="shared" si="3"/>
        <v>0.11458333333333326</v>
      </c>
      <c r="Q5" s="69" t="s">
        <v>13</v>
      </c>
      <c r="R5" s="69"/>
      <c r="S5" s="69"/>
      <c r="T5" s="69"/>
      <c r="U5" s="69"/>
      <c r="V5" s="69"/>
      <c r="W5" s="70"/>
      <c r="X5" s="68" t="s">
        <v>5</v>
      </c>
      <c r="Y5" s="73" t="s">
        <v>66</v>
      </c>
    </row>
    <row r="6" spans="1:27" x14ac:dyDescent="0.2">
      <c r="A6" s="75">
        <v>4</v>
      </c>
      <c r="B6" s="12">
        <v>42922</v>
      </c>
      <c r="C6" s="4"/>
      <c r="D6" s="4"/>
      <c r="E6" s="4"/>
      <c r="F6" s="12">
        <v>42918</v>
      </c>
      <c r="G6" s="5" t="s">
        <v>70</v>
      </c>
      <c r="H6" s="11" t="s">
        <v>74</v>
      </c>
      <c r="I6" s="47">
        <f>IF(J6="","",K6-J6)</f>
        <v>1.0416666666666685E-2</v>
      </c>
      <c r="J6" s="43">
        <v>0.33333333333333331</v>
      </c>
      <c r="K6" s="9">
        <v>0.34375</v>
      </c>
      <c r="L6" s="9">
        <v>0.72916666666666663</v>
      </c>
      <c r="M6" s="9">
        <f>IF(L6="","",L6-K6)</f>
        <v>0.38541666666666663</v>
      </c>
      <c r="N6" s="43">
        <v>0.77083333333333337</v>
      </c>
      <c r="O6" s="47">
        <f>IF(N6="","",N6-L6)</f>
        <v>4.1666666666666741E-2</v>
      </c>
      <c r="P6" s="48">
        <f>IF(J6="",O6,IF(N6="",I6,I6+O6))</f>
        <v>5.2083333333333426E-2</v>
      </c>
      <c r="Q6" s="15"/>
      <c r="R6" s="6"/>
      <c r="S6" s="6" t="s">
        <v>13</v>
      </c>
      <c r="T6" s="6"/>
      <c r="U6" s="6"/>
      <c r="V6" s="6" t="s">
        <v>13</v>
      </c>
      <c r="W6" s="4"/>
      <c r="X6" s="4" t="s">
        <v>3</v>
      </c>
      <c r="Y6" s="62" t="s">
        <v>80</v>
      </c>
    </row>
    <row r="7" spans="1:27" x14ac:dyDescent="0.2">
      <c r="A7" s="75">
        <v>5</v>
      </c>
      <c r="B7" s="12">
        <v>42922</v>
      </c>
      <c r="C7" s="4"/>
      <c r="D7" s="4"/>
      <c r="E7" s="4"/>
      <c r="F7" s="12">
        <v>42918</v>
      </c>
      <c r="G7" s="5" t="s">
        <v>70</v>
      </c>
      <c r="H7" s="11" t="s">
        <v>73</v>
      </c>
      <c r="I7" s="47" t="str">
        <f t="shared" ref="I7:I17" si="4">IF(J7="","",K7-J7)</f>
        <v/>
      </c>
      <c r="J7" s="44"/>
      <c r="K7" s="10">
        <v>0.34375</v>
      </c>
      <c r="L7" s="10">
        <v>0.72916666666666663</v>
      </c>
      <c r="M7" s="9">
        <f t="shared" ref="M7:M20" si="5">IF(L7="","",L7-K7)</f>
        <v>0.38541666666666663</v>
      </c>
      <c r="N7" s="44">
        <v>0.77083333333333337</v>
      </c>
      <c r="O7" s="47">
        <f t="shared" ref="O7:O17" si="6">IF(N7="","",N7-L7)</f>
        <v>4.1666666666666741E-2</v>
      </c>
      <c r="P7" s="48">
        <f t="shared" ref="P7:P17" si="7">IF(J7="",O7,IF(N7="",I7,I7+O7))</f>
        <v>4.1666666666666741E-2</v>
      </c>
      <c r="Q7" s="15"/>
      <c r="R7" s="16"/>
      <c r="S7" s="16"/>
      <c r="T7" s="16"/>
      <c r="U7" s="16"/>
      <c r="V7" s="16"/>
      <c r="W7" s="4"/>
      <c r="X7" s="4" t="s">
        <v>3</v>
      </c>
      <c r="Y7" s="63" t="s">
        <v>4</v>
      </c>
    </row>
    <row r="8" spans="1:27" x14ac:dyDescent="0.2">
      <c r="A8" s="75">
        <v>6</v>
      </c>
      <c r="B8" s="12">
        <v>42922</v>
      </c>
      <c r="C8" s="4"/>
      <c r="D8" s="4"/>
      <c r="E8" s="4"/>
      <c r="F8" s="12">
        <v>42918</v>
      </c>
      <c r="G8" s="5" t="s">
        <v>70</v>
      </c>
      <c r="H8" s="11" t="s">
        <v>75</v>
      </c>
      <c r="I8" s="47" t="str">
        <f t="shared" si="4"/>
        <v/>
      </c>
      <c r="J8" s="44"/>
      <c r="K8" s="10">
        <v>0.34375</v>
      </c>
      <c r="L8" s="10">
        <v>0.72916666666666663</v>
      </c>
      <c r="M8" s="9">
        <f t="shared" si="5"/>
        <v>0.38541666666666663</v>
      </c>
      <c r="N8" s="44">
        <v>0.77083333333333337</v>
      </c>
      <c r="O8" s="47">
        <f t="shared" si="6"/>
        <v>4.1666666666666741E-2</v>
      </c>
      <c r="P8" s="48">
        <f t="shared" si="7"/>
        <v>4.1666666666666741E-2</v>
      </c>
      <c r="Q8" s="15"/>
      <c r="R8" s="16"/>
      <c r="S8" s="16"/>
      <c r="T8" s="16"/>
      <c r="U8" s="16"/>
      <c r="V8" s="16"/>
      <c r="W8" s="4"/>
      <c r="X8" s="4" t="s">
        <v>3</v>
      </c>
      <c r="Y8" s="63" t="s">
        <v>4</v>
      </c>
    </row>
    <row r="9" spans="1:27" x14ac:dyDescent="0.2">
      <c r="A9" s="75">
        <v>7</v>
      </c>
      <c r="B9" s="12">
        <v>42924</v>
      </c>
      <c r="C9" s="4"/>
      <c r="D9" s="4"/>
      <c r="E9" s="4"/>
      <c r="F9" s="12">
        <v>42919</v>
      </c>
      <c r="G9" s="5" t="s">
        <v>70</v>
      </c>
      <c r="H9" s="11" t="s">
        <v>76</v>
      </c>
      <c r="I9" s="47" t="str">
        <f t="shared" si="4"/>
        <v/>
      </c>
      <c r="J9" s="44"/>
      <c r="K9" s="10">
        <v>0.35416666666666669</v>
      </c>
      <c r="L9" s="10">
        <v>0.83333333333333337</v>
      </c>
      <c r="M9" s="9">
        <f t="shared" si="5"/>
        <v>0.47916666666666669</v>
      </c>
      <c r="N9" s="44">
        <v>0.86111111111111116</v>
      </c>
      <c r="O9" s="47">
        <f t="shared" si="6"/>
        <v>2.777777777777779E-2</v>
      </c>
      <c r="P9" s="48">
        <f t="shared" si="7"/>
        <v>2.777777777777779E-2</v>
      </c>
      <c r="Q9" s="15"/>
      <c r="R9" s="16"/>
      <c r="S9" s="16" t="s">
        <v>13</v>
      </c>
      <c r="T9" s="16"/>
      <c r="U9" s="16"/>
      <c r="V9" s="16"/>
      <c r="W9" s="4" t="s">
        <v>52</v>
      </c>
      <c r="X9" s="4"/>
      <c r="Y9" s="63" t="s">
        <v>51</v>
      </c>
    </row>
    <row r="10" spans="1:27" x14ac:dyDescent="0.2">
      <c r="A10" s="75">
        <v>8</v>
      </c>
      <c r="B10" s="12">
        <v>42924</v>
      </c>
      <c r="C10" s="4"/>
      <c r="D10" s="4"/>
      <c r="E10" s="4"/>
      <c r="F10" s="12">
        <v>42919</v>
      </c>
      <c r="G10" s="5" t="s">
        <v>70</v>
      </c>
      <c r="H10" s="11" t="s">
        <v>74</v>
      </c>
      <c r="I10" s="47" t="str">
        <f t="shared" si="4"/>
        <v/>
      </c>
      <c r="J10" s="44"/>
      <c r="K10" s="10">
        <v>0.35416666666666669</v>
      </c>
      <c r="L10" s="10">
        <v>0.83333333333333337</v>
      </c>
      <c r="M10" s="9">
        <f t="shared" si="5"/>
        <v>0.47916666666666669</v>
      </c>
      <c r="N10" s="44">
        <v>0.86111111111111116</v>
      </c>
      <c r="O10" s="47">
        <f t="shared" si="6"/>
        <v>2.777777777777779E-2</v>
      </c>
      <c r="P10" s="48">
        <f t="shared" si="7"/>
        <v>2.777777777777779E-2</v>
      </c>
      <c r="Q10" s="15"/>
      <c r="R10" s="16"/>
      <c r="S10" s="16" t="s">
        <v>13</v>
      </c>
      <c r="T10" s="16"/>
      <c r="U10" s="16"/>
      <c r="V10" s="16"/>
      <c r="W10" s="4" t="s">
        <v>52</v>
      </c>
      <c r="X10" s="4"/>
      <c r="Y10" s="63" t="s">
        <v>51</v>
      </c>
    </row>
    <row r="11" spans="1:27" x14ac:dyDescent="0.2">
      <c r="A11" s="75">
        <v>9</v>
      </c>
      <c r="B11" s="12">
        <v>42924</v>
      </c>
      <c r="C11" s="4"/>
      <c r="D11" s="4"/>
      <c r="E11" s="4"/>
      <c r="F11" s="12">
        <v>42919</v>
      </c>
      <c r="G11" s="5" t="s">
        <v>70</v>
      </c>
      <c r="H11" s="11" t="s">
        <v>77</v>
      </c>
      <c r="I11" s="47" t="str">
        <f t="shared" si="4"/>
        <v/>
      </c>
      <c r="J11" s="44"/>
      <c r="K11" s="10">
        <v>0.35416666666666669</v>
      </c>
      <c r="L11" s="10">
        <v>0.83333333333333337</v>
      </c>
      <c r="M11" s="9">
        <f t="shared" si="5"/>
        <v>0.47916666666666669</v>
      </c>
      <c r="N11" s="44">
        <v>0.86111111111111116</v>
      </c>
      <c r="O11" s="47">
        <f t="shared" si="6"/>
        <v>2.777777777777779E-2</v>
      </c>
      <c r="P11" s="48">
        <f t="shared" si="7"/>
        <v>2.777777777777779E-2</v>
      </c>
      <c r="Q11" s="15"/>
      <c r="R11" s="16"/>
      <c r="S11" s="16" t="s">
        <v>13</v>
      </c>
      <c r="T11" s="16"/>
      <c r="U11" s="16"/>
      <c r="V11" s="16"/>
      <c r="W11" s="4" t="s">
        <v>52</v>
      </c>
      <c r="X11" s="4"/>
      <c r="Y11" s="63" t="s">
        <v>51</v>
      </c>
    </row>
    <row r="12" spans="1:27" x14ac:dyDescent="0.2">
      <c r="A12" s="75">
        <v>10</v>
      </c>
      <c r="B12" s="12">
        <v>42924</v>
      </c>
      <c r="C12" s="4"/>
      <c r="D12" s="4"/>
      <c r="E12" s="4"/>
      <c r="F12" s="12">
        <v>42919</v>
      </c>
      <c r="G12" s="5" t="s">
        <v>70</v>
      </c>
      <c r="H12" s="11" t="s">
        <v>76</v>
      </c>
      <c r="I12" s="47" t="str">
        <f t="shared" si="4"/>
        <v/>
      </c>
      <c r="J12" s="44"/>
      <c r="K12" s="10">
        <v>0.35416666666666669</v>
      </c>
      <c r="L12" s="10">
        <v>0.83333333333333337</v>
      </c>
      <c r="M12" s="9">
        <f t="shared" si="5"/>
        <v>0.47916666666666669</v>
      </c>
      <c r="N12" s="44">
        <v>0.86111111111111116</v>
      </c>
      <c r="O12" s="47">
        <f t="shared" si="6"/>
        <v>2.777777777777779E-2</v>
      </c>
      <c r="P12" s="48">
        <f t="shared" si="7"/>
        <v>2.777777777777779E-2</v>
      </c>
      <c r="Q12" s="15"/>
      <c r="R12" s="16"/>
      <c r="S12" s="16" t="s">
        <v>13</v>
      </c>
      <c r="T12" s="16"/>
      <c r="U12" s="16"/>
      <c r="V12" s="16"/>
      <c r="W12" s="4" t="s">
        <v>52</v>
      </c>
      <c r="X12" s="4"/>
      <c r="Y12" s="63" t="s">
        <v>51</v>
      </c>
    </row>
    <row r="13" spans="1:27" x14ac:dyDescent="0.2">
      <c r="A13" s="75">
        <v>11</v>
      </c>
      <c r="B13" s="12">
        <v>42924</v>
      </c>
      <c r="C13" s="4"/>
      <c r="D13" s="4"/>
      <c r="E13" s="4"/>
      <c r="F13" s="12">
        <v>42919</v>
      </c>
      <c r="G13" s="5" t="s">
        <v>70</v>
      </c>
      <c r="H13" s="11" t="s">
        <v>72</v>
      </c>
      <c r="I13" s="47" t="str">
        <f t="shared" si="4"/>
        <v/>
      </c>
      <c r="J13" s="44"/>
      <c r="K13" s="10">
        <v>0.35416666666666669</v>
      </c>
      <c r="L13" s="10">
        <v>0.83333333333333337</v>
      </c>
      <c r="M13" s="9">
        <f t="shared" si="5"/>
        <v>0.47916666666666669</v>
      </c>
      <c r="N13" s="44">
        <v>0.86111111111111116</v>
      </c>
      <c r="O13" s="47">
        <f t="shared" si="6"/>
        <v>2.777777777777779E-2</v>
      </c>
      <c r="P13" s="48">
        <f t="shared" si="7"/>
        <v>2.777777777777779E-2</v>
      </c>
      <c r="Q13" s="15"/>
      <c r="R13" s="16"/>
      <c r="S13" s="16" t="s">
        <v>13</v>
      </c>
      <c r="T13" s="16"/>
      <c r="U13" s="16"/>
      <c r="V13" s="16"/>
      <c r="W13" s="4" t="s">
        <v>52</v>
      </c>
      <c r="X13" s="4"/>
      <c r="Y13" s="63" t="s">
        <v>51</v>
      </c>
    </row>
    <row r="14" spans="1:27" x14ac:dyDescent="0.2">
      <c r="A14" s="75">
        <v>12</v>
      </c>
      <c r="B14" s="12">
        <v>42924</v>
      </c>
      <c r="C14" s="4"/>
      <c r="D14" s="4"/>
      <c r="E14" s="4"/>
      <c r="F14" s="12">
        <v>42919</v>
      </c>
      <c r="G14" s="5" t="s">
        <v>70</v>
      </c>
      <c r="H14" s="11" t="s">
        <v>73</v>
      </c>
      <c r="I14" s="47" t="str">
        <f t="shared" si="4"/>
        <v/>
      </c>
      <c r="J14" s="44"/>
      <c r="K14" s="10">
        <v>0.35416666666666669</v>
      </c>
      <c r="L14" s="10">
        <v>0.83333333333333337</v>
      </c>
      <c r="M14" s="9">
        <f t="shared" si="5"/>
        <v>0.47916666666666669</v>
      </c>
      <c r="N14" s="44">
        <v>0.86111111111111116</v>
      </c>
      <c r="O14" s="47">
        <f t="shared" si="6"/>
        <v>2.777777777777779E-2</v>
      </c>
      <c r="P14" s="48">
        <f t="shared" si="7"/>
        <v>2.777777777777779E-2</v>
      </c>
      <c r="Q14" s="15"/>
      <c r="R14" s="16"/>
      <c r="S14" s="16" t="s">
        <v>13</v>
      </c>
      <c r="T14" s="16"/>
      <c r="U14" s="16"/>
      <c r="V14" s="16"/>
      <c r="W14" s="4" t="s">
        <v>52</v>
      </c>
      <c r="X14" s="4"/>
      <c r="Y14" s="63" t="s">
        <v>51</v>
      </c>
    </row>
    <row r="15" spans="1:27" x14ac:dyDescent="0.2">
      <c r="A15" s="75">
        <v>13</v>
      </c>
      <c r="B15" s="12">
        <v>42925</v>
      </c>
      <c r="C15" s="4"/>
      <c r="D15" s="4"/>
      <c r="E15" s="4"/>
      <c r="F15" s="12">
        <v>42923</v>
      </c>
      <c r="G15" s="5" t="s">
        <v>70</v>
      </c>
      <c r="H15" s="11" t="s">
        <v>74</v>
      </c>
      <c r="I15" s="47" t="str">
        <f t="shared" si="4"/>
        <v/>
      </c>
      <c r="J15" s="44"/>
      <c r="K15" s="10">
        <v>0.35416666666666669</v>
      </c>
      <c r="L15" s="10">
        <v>0.72916666666666663</v>
      </c>
      <c r="M15" s="9">
        <f t="shared" si="5"/>
        <v>0.37499999999999994</v>
      </c>
      <c r="N15" s="44">
        <v>0.80208333333333337</v>
      </c>
      <c r="O15" s="47">
        <f t="shared" si="6"/>
        <v>7.2916666666666741E-2</v>
      </c>
      <c r="P15" s="48">
        <f t="shared" si="7"/>
        <v>7.2916666666666741E-2</v>
      </c>
      <c r="Q15" s="15" t="s">
        <v>13</v>
      </c>
      <c r="R15" s="16"/>
      <c r="S15" s="16"/>
      <c r="T15" s="16"/>
      <c r="U15" s="16"/>
      <c r="V15" s="16"/>
      <c r="W15" s="4" t="s">
        <v>43</v>
      </c>
      <c r="X15" s="4" t="s">
        <v>5</v>
      </c>
      <c r="Y15" s="63"/>
    </row>
    <row r="16" spans="1:27" x14ac:dyDescent="0.2">
      <c r="A16" s="75">
        <v>14</v>
      </c>
      <c r="B16" s="12">
        <v>42925</v>
      </c>
      <c r="C16" s="4"/>
      <c r="D16" s="4"/>
      <c r="E16" s="4"/>
      <c r="F16" s="12">
        <v>42923</v>
      </c>
      <c r="G16" s="5" t="s">
        <v>70</v>
      </c>
      <c r="H16" s="11" t="s">
        <v>76</v>
      </c>
      <c r="I16" s="47" t="str">
        <f t="shared" si="4"/>
        <v/>
      </c>
      <c r="J16" s="44"/>
      <c r="K16" s="10">
        <v>0.35416666666666669</v>
      </c>
      <c r="L16" s="10">
        <v>0.72916666666666663</v>
      </c>
      <c r="M16" s="9">
        <f t="shared" si="5"/>
        <v>0.37499999999999994</v>
      </c>
      <c r="N16" s="44">
        <v>0.80208333333333337</v>
      </c>
      <c r="O16" s="47">
        <f t="shared" si="6"/>
        <v>7.2916666666666741E-2</v>
      </c>
      <c r="P16" s="48">
        <f t="shared" si="7"/>
        <v>7.2916666666666741E-2</v>
      </c>
      <c r="Q16" s="15" t="s">
        <v>13</v>
      </c>
      <c r="R16" s="16"/>
      <c r="S16" s="16"/>
      <c r="T16" s="16"/>
      <c r="U16" s="16"/>
      <c r="V16" s="16"/>
      <c r="W16" s="4" t="s">
        <v>43</v>
      </c>
      <c r="X16" s="4" t="s">
        <v>5</v>
      </c>
      <c r="Y16" s="63"/>
    </row>
    <row r="17" spans="1:25" x14ac:dyDescent="0.2">
      <c r="A17" s="75">
        <v>15</v>
      </c>
      <c r="B17" s="12">
        <v>42925</v>
      </c>
      <c r="C17" s="4"/>
      <c r="D17" s="4"/>
      <c r="E17" s="4"/>
      <c r="F17" s="12">
        <v>42923</v>
      </c>
      <c r="G17" s="5" t="s">
        <v>70</v>
      </c>
      <c r="H17" s="11" t="s">
        <v>73</v>
      </c>
      <c r="I17" s="47" t="str">
        <f t="shared" si="4"/>
        <v/>
      </c>
      <c r="J17" s="44"/>
      <c r="K17" s="10">
        <v>0.35416666666666669</v>
      </c>
      <c r="L17" s="10">
        <v>0.72916666666666663</v>
      </c>
      <c r="M17" s="9">
        <f t="shared" si="5"/>
        <v>0.37499999999999994</v>
      </c>
      <c r="N17" s="44">
        <v>0.80208333333333337</v>
      </c>
      <c r="O17" s="47">
        <f t="shared" si="6"/>
        <v>7.2916666666666741E-2</v>
      </c>
      <c r="P17" s="48">
        <f t="shared" si="7"/>
        <v>7.2916666666666741E-2</v>
      </c>
      <c r="Q17" s="15" t="s">
        <v>13</v>
      </c>
      <c r="R17" s="16"/>
      <c r="S17" s="16"/>
      <c r="T17" s="16"/>
      <c r="U17" s="16"/>
      <c r="V17" s="16"/>
      <c r="W17" s="4" t="s">
        <v>43</v>
      </c>
      <c r="X17" s="4" t="s">
        <v>5</v>
      </c>
      <c r="Y17" s="63"/>
    </row>
    <row r="18" spans="1:25" x14ac:dyDescent="0.2">
      <c r="A18" s="75">
        <v>16</v>
      </c>
      <c r="B18" s="12">
        <v>42935</v>
      </c>
      <c r="C18" s="4" t="s">
        <v>48</v>
      </c>
      <c r="D18" s="4" t="s">
        <v>78</v>
      </c>
      <c r="E18" s="4" t="s">
        <v>50</v>
      </c>
      <c r="F18" s="12">
        <v>42921</v>
      </c>
      <c r="G18" s="5" t="s">
        <v>70</v>
      </c>
      <c r="H18" s="11" t="s">
        <v>71</v>
      </c>
      <c r="I18" s="47" t="str">
        <f t="shared" ref="I18:I20" si="8">IF(J18="","",K18-J18)</f>
        <v/>
      </c>
      <c r="J18" s="44"/>
      <c r="K18" s="10">
        <v>0.35416666666666669</v>
      </c>
      <c r="L18" s="10">
        <v>0.77083333333333337</v>
      </c>
      <c r="M18" s="9">
        <f t="shared" si="5"/>
        <v>0.41666666666666669</v>
      </c>
      <c r="N18" s="44">
        <v>0.78125</v>
      </c>
      <c r="O18" s="47">
        <f t="shared" ref="O18:O20" si="9">IF(N18="","",N18-L18)</f>
        <v>1.041666666666663E-2</v>
      </c>
      <c r="P18" s="48">
        <f t="shared" ref="P18:P20" si="10">IF(J18="",O18,IF(N18="",I18,I18+O18))</f>
        <v>1.041666666666663E-2</v>
      </c>
      <c r="Q18" s="16" t="s">
        <v>13</v>
      </c>
      <c r="R18" s="16"/>
      <c r="S18" s="16"/>
      <c r="T18" s="16"/>
      <c r="U18" s="16"/>
      <c r="V18" s="16"/>
      <c r="W18" s="4" t="s">
        <v>43</v>
      </c>
      <c r="X18" s="4" t="s">
        <v>3</v>
      </c>
      <c r="Y18" s="63" t="s">
        <v>49</v>
      </c>
    </row>
    <row r="19" spans="1:25" x14ac:dyDescent="0.2">
      <c r="A19" s="75">
        <v>17</v>
      </c>
      <c r="B19" s="12">
        <v>42935</v>
      </c>
      <c r="C19" s="4" t="s">
        <v>48</v>
      </c>
      <c r="D19" s="4" t="s">
        <v>78</v>
      </c>
      <c r="E19" s="4" t="s">
        <v>50</v>
      </c>
      <c r="F19" s="12">
        <v>42921</v>
      </c>
      <c r="G19" s="5" t="s">
        <v>70</v>
      </c>
      <c r="H19" s="11" t="s">
        <v>72</v>
      </c>
      <c r="I19" s="47" t="str">
        <f t="shared" si="8"/>
        <v/>
      </c>
      <c r="J19" s="44"/>
      <c r="K19" s="10">
        <v>0.35416666666666669</v>
      </c>
      <c r="L19" s="10">
        <v>0.77083333333333337</v>
      </c>
      <c r="M19" s="9">
        <f t="shared" si="5"/>
        <v>0.41666666666666669</v>
      </c>
      <c r="N19" s="44">
        <v>0.78125</v>
      </c>
      <c r="O19" s="47">
        <f t="shared" si="9"/>
        <v>1.041666666666663E-2</v>
      </c>
      <c r="P19" s="48">
        <f t="shared" si="10"/>
        <v>1.041666666666663E-2</v>
      </c>
      <c r="Q19" s="16" t="s">
        <v>13</v>
      </c>
      <c r="R19" s="16"/>
      <c r="S19" s="16"/>
      <c r="T19" s="16"/>
      <c r="U19" s="16"/>
      <c r="V19" s="16"/>
      <c r="W19" s="4" t="s">
        <v>43</v>
      </c>
      <c r="X19" s="4" t="s">
        <v>3</v>
      </c>
      <c r="Y19" s="63" t="s">
        <v>49</v>
      </c>
    </row>
    <row r="20" spans="1:25" x14ac:dyDescent="0.2">
      <c r="A20" s="75">
        <v>18</v>
      </c>
      <c r="B20" s="12">
        <v>42935</v>
      </c>
      <c r="C20" s="4" t="s">
        <v>48</v>
      </c>
      <c r="D20" s="4" t="s">
        <v>78</v>
      </c>
      <c r="E20" s="4" t="s">
        <v>50</v>
      </c>
      <c r="F20" s="12">
        <v>42921</v>
      </c>
      <c r="G20" s="5" t="s">
        <v>70</v>
      </c>
      <c r="H20" s="11" t="s">
        <v>77</v>
      </c>
      <c r="I20" s="47" t="str">
        <f t="shared" si="8"/>
        <v/>
      </c>
      <c r="J20" s="44"/>
      <c r="K20" s="10">
        <v>0.35416666666666669</v>
      </c>
      <c r="L20" s="10">
        <v>0.77083333333333337</v>
      </c>
      <c r="M20" s="9">
        <f t="shared" si="5"/>
        <v>0.41666666666666669</v>
      </c>
      <c r="N20" s="44">
        <v>0.78125</v>
      </c>
      <c r="O20" s="47">
        <f t="shared" si="9"/>
        <v>1.041666666666663E-2</v>
      </c>
      <c r="P20" s="48">
        <f t="shared" si="10"/>
        <v>1.041666666666663E-2</v>
      </c>
      <c r="Q20" s="16" t="s">
        <v>13</v>
      </c>
      <c r="R20" s="16"/>
      <c r="S20" s="16"/>
      <c r="T20" s="16"/>
      <c r="U20" s="16"/>
      <c r="V20" s="16"/>
      <c r="W20" s="4" t="s">
        <v>43</v>
      </c>
      <c r="X20" s="4" t="s">
        <v>3</v>
      </c>
      <c r="Y20" s="63" t="s">
        <v>49</v>
      </c>
    </row>
  </sheetData>
  <pageMargins left="0.7" right="0.7" top="0.75" bottom="0.75" header="0.3" footer="0.3"/>
  <pageSetup paperSize="9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/>
  <dimension ref="B3:B14"/>
  <sheetViews>
    <sheetView showGridLines="0" tabSelected="1" workbookViewId="0">
      <selection activeCell="K37" sqref="K37"/>
    </sheetView>
  </sheetViews>
  <sheetFormatPr baseColWidth="10" defaultRowHeight="12.75" x14ac:dyDescent="0.2"/>
  <cols>
    <col min="1" max="16384" width="11.42578125" style="3"/>
  </cols>
  <sheetData>
    <row r="3" spans="2:2" ht="15.75" x14ac:dyDescent="0.25">
      <c r="B3" s="66" t="s">
        <v>63</v>
      </c>
    </row>
    <row r="6" spans="2:2" ht="15" x14ac:dyDescent="0.25">
      <c r="B6" s="65" t="s">
        <v>61</v>
      </c>
    </row>
    <row r="11" spans="2:2" ht="15.75" x14ac:dyDescent="0.25">
      <c r="B11" s="66" t="s">
        <v>62</v>
      </c>
    </row>
    <row r="14" spans="2:2" ht="15" x14ac:dyDescent="0.25">
      <c r="B14" s="65" t="s">
        <v>64</v>
      </c>
    </row>
  </sheetData>
  <pageMargins left="0.11811023622047245" right="0.11811023622047245" top="0.35433070866141736" bottom="0.35433070866141736" header="0.31496062992125984" footer="0.31496062992125984"/>
  <pageSetup paperSize="9" scale="8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Var</vt:lpstr>
      <vt:lpstr>Vols avance et retard</vt:lpstr>
      <vt:lpstr>Dépassement hr et Vol supp</vt:lpstr>
      <vt:lpstr>Accueil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CLAUZIN Maurice</cp:lastModifiedBy>
  <cp:lastPrinted>2017-07-10T23:15:31Z</cp:lastPrinted>
  <dcterms:created xsi:type="dcterms:W3CDTF">2017-07-09T21:38:21Z</dcterms:created>
  <dcterms:modified xsi:type="dcterms:W3CDTF">2017-07-15T12:13:12Z</dcterms:modified>
</cp:coreProperties>
</file>