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1665" windowWidth="15360" windowHeight="8850" tabRatio="819" activeTab="2"/>
  </bookViews>
  <sheets>
    <sheet name="Synthèse" sheetId="1" r:id="rId1"/>
    <sheet name="BdD" sheetId="2" r:id="rId2"/>
    <sheet name="inputbox" sheetId="3" r:id="rId3"/>
  </sheets>
  <definedNames>
    <definedName name="opérateur">Synthèse!#REF!</definedName>
    <definedName name="poste">BdD!$A$27:$A$32</definedName>
    <definedName name="reference">BdD!$B$27:$B$29</definedName>
    <definedName name="Z_177454E7_0744_4F0A_B27B_1E383254B528_.wvu.PrintArea" localSheetId="1" hidden="1">BdD!$F$2:$X$22</definedName>
    <definedName name="Z_CE21BD66_19BE_4F96_9CD8_06995A56663E_.wvu.PrintArea" localSheetId="1" hidden="1">BdD!$F$2:$X$22</definedName>
    <definedName name="_xlnm.Print_Area" localSheetId="1">BdD!$F$2:$X$22</definedName>
  </definedNames>
  <calcPr calcId="145621"/>
  <customWorkbookViews>
    <customWorkbookView name="Installation Reims - Affichage personnalisé" guid="{177454E7-0744-4F0A-B27B-1E383254B528}" mergeInterval="0" personalView="1" maximized="1" windowWidth="1366" windowHeight="553" tabRatio="819" activeSheetId="1"/>
    <customWorkbookView name="Tableau Digital Interactif 3 - Affichage personnalisé" guid="{CE21BD66-19BE-4F96-9CD8-06995A56663E}" mergeInterval="0" personalView="1" maximized="1" xWindow="-8" yWindow="-8" windowWidth="1096" windowHeight="1896" tabRatio="819" activeSheetId="1"/>
  </customWorkbookViews>
</workbook>
</file>

<file path=xl/calcChain.xml><?xml version="1.0" encoding="utf-8"?>
<calcChain xmlns="http://schemas.openxmlformats.org/spreadsheetml/2006/main">
  <c r="F9" i="1" l="1"/>
  <c r="F13" i="1" s="1"/>
  <c r="F15" i="1" s="1"/>
  <c r="F17" i="1" s="1"/>
  <c r="F19" i="1" s="1"/>
  <c r="F21" i="1" s="1"/>
  <c r="F23" i="1" s="1"/>
  <c r="F25" i="1" s="1"/>
  <c r="F27" i="1" s="1"/>
  <c r="F29" i="1" s="1"/>
  <c r="F31" i="1" s="1"/>
  <c r="I5" i="1" l="1"/>
  <c r="A3" i="2" l="1"/>
  <c r="X21" i="2" l="1"/>
  <c r="X19" i="2"/>
  <c r="X17" i="2"/>
  <c r="X15" i="2"/>
  <c r="X13" i="2"/>
  <c r="X11" i="2"/>
  <c r="X9" i="2"/>
  <c r="X7" i="2"/>
  <c r="V21" i="2"/>
  <c r="V19" i="2"/>
  <c r="V17" i="2"/>
  <c r="V15" i="2"/>
  <c r="V13" i="2"/>
  <c r="V11" i="2"/>
  <c r="V9" i="2"/>
  <c r="V7" i="2"/>
  <c r="U8" i="2" s="1"/>
  <c r="T21" i="2"/>
  <c r="T19" i="2"/>
  <c r="T17" i="2"/>
  <c r="T15" i="2"/>
  <c r="T13" i="2"/>
  <c r="T11" i="2"/>
  <c r="T9" i="2"/>
  <c r="T7" i="2"/>
  <c r="S8" i="2" s="1"/>
  <c r="R21" i="2"/>
  <c r="R19" i="2"/>
  <c r="R17" i="2"/>
  <c r="R15" i="2"/>
  <c r="R13" i="2"/>
  <c r="R11" i="2"/>
  <c r="R9" i="2"/>
  <c r="R7" i="2"/>
  <c r="Q8" i="2" s="1"/>
  <c r="P21" i="2"/>
  <c r="P19" i="2"/>
  <c r="P17" i="2"/>
  <c r="P15" i="2"/>
  <c r="P13" i="2"/>
  <c r="P11" i="2"/>
  <c r="P9" i="2"/>
  <c r="P7" i="2"/>
  <c r="O8" i="2" s="1"/>
  <c r="N21" i="2"/>
  <c r="N19" i="2"/>
  <c r="N17" i="2"/>
  <c r="N15" i="2"/>
  <c r="N13" i="2"/>
  <c r="N11" i="2"/>
  <c r="N9" i="2"/>
  <c r="N7" i="2"/>
  <c r="M8" i="2" s="1"/>
  <c r="L21" i="2"/>
  <c r="L19" i="2"/>
  <c r="L17" i="2"/>
  <c r="L15" i="2"/>
  <c r="L13" i="2"/>
  <c r="L11" i="2"/>
  <c r="L9" i="2"/>
  <c r="L7" i="2"/>
  <c r="J21" i="2"/>
  <c r="J19" i="2"/>
  <c r="J17" i="2"/>
  <c r="J15" i="2"/>
  <c r="J13" i="2"/>
  <c r="J11" i="2"/>
  <c r="J9" i="2"/>
  <c r="J7" i="2"/>
  <c r="I8" i="2" s="1"/>
  <c r="H21" i="2"/>
  <c r="H19" i="2"/>
  <c r="H17" i="2"/>
  <c r="H15" i="2"/>
  <c r="H11" i="2"/>
  <c r="H9" i="2"/>
  <c r="H13" i="2"/>
  <c r="H7" i="2"/>
  <c r="I10" i="2" l="1"/>
  <c r="K8" i="2"/>
  <c r="M10" i="2"/>
  <c r="M12" i="2" s="1"/>
  <c r="M14" i="2" s="1"/>
  <c r="M16" i="2" s="1"/>
  <c r="M18" i="2" s="1"/>
  <c r="M20" i="2" s="1"/>
  <c r="M22" i="2" s="1"/>
  <c r="O10" i="2"/>
  <c r="Q10" i="2"/>
  <c r="S10" i="2"/>
  <c r="S12" i="2" s="1"/>
  <c r="S14" i="2" s="1"/>
  <c r="S16" i="2" s="1"/>
  <c r="S18" i="2" s="1"/>
  <c r="S20" i="2" s="1"/>
  <c r="S22" i="2" s="1"/>
  <c r="U10" i="2"/>
  <c r="U12" i="2" s="1"/>
  <c r="U14" i="2" s="1"/>
  <c r="U16" i="2" s="1"/>
  <c r="U18" i="2" s="1"/>
  <c r="U20" i="2" s="1"/>
  <c r="U22" i="2" s="1"/>
  <c r="O12" i="2"/>
  <c r="O14" i="2" s="1"/>
  <c r="O16" i="2" s="1"/>
  <c r="O18" i="2" s="1"/>
  <c r="O20" i="2" s="1"/>
  <c r="O22" i="2" s="1"/>
  <c r="I12" i="2"/>
  <c r="I14" i="2" s="1"/>
  <c r="I16" i="2" s="1"/>
  <c r="I18" i="2" s="1"/>
  <c r="I20" i="2" s="1"/>
  <c r="I22" i="2" s="1"/>
  <c r="Q12" i="2"/>
  <c r="Q14" i="2" s="1"/>
  <c r="Q16" i="2" s="1"/>
  <c r="Q18" i="2" s="1"/>
  <c r="Q20" i="2" s="1"/>
  <c r="Q22" i="2" s="1"/>
  <c r="W8" i="2"/>
  <c r="G8" i="2"/>
  <c r="D11" i="1"/>
  <c r="D13" i="1" s="1"/>
  <c r="D15" i="1" s="1"/>
  <c r="D17" i="1" s="1"/>
  <c r="D21" i="1" s="1"/>
  <c r="D23" i="1" s="1"/>
  <c r="D25" i="1" s="1"/>
  <c r="D27" i="1" s="1"/>
  <c r="D29" i="1" s="1"/>
  <c r="D31" i="1" s="1"/>
  <c r="K10" i="2" l="1"/>
  <c r="G10" i="2"/>
  <c r="W10" i="2"/>
  <c r="K12" i="2" l="1"/>
  <c r="G12" i="2"/>
  <c r="G14" i="2" s="1"/>
  <c r="W12" i="2"/>
  <c r="A6" i="1"/>
  <c r="K14" i="2" l="1"/>
  <c r="G16" i="2"/>
  <c r="W14" i="2"/>
  <c r="K16" i="2" l="1"/>
  <c r="G18" i="2"/>
  <c r="W16" i="2"/>
  <c r="K18" i="2" l="1"/>
  <c r="G20" i="2"/>
  <c r="W18" i="2"/>
  <c r="K20" i="2" l="1"/>
  <c r="G22" i="2"/>
  <c r="W20" i="2"/>
  <c r="K22" i="2" l="1"/>
  <c r="W22" i="2"/>
</calcChain>
</file>

<file path=xl/sharedStrings.xml><?xml version="1.0" encoding="utf-8"?>
<sst xmlns="http://schemas.openxmlformats.org/spreadsheetml/2006/main" count="277" uniqueCount="136">
  <si>
    <t>Date :</t>
  </si>
  <si>
    <t>Equipe :</t>
  </si>
  <si>
    <t>Moyen :</t>
  </si>
  <si>
    <t xml:space="preserve">       Obj.
Cumul</t>
  </si>
  <si>
    <t xml:space="preserve">       Réal.
Cumul</t>
  </si>
  <si>
    <t xml:space="preserve">      Déchet
Cumul</t>
  </si>
  <si>
    <t>Commentaires</t>
  </si>
  <si>
    <t>Synthèse</t>
  </si>
  <si>
    <t>Matin</t>
  </si>
  <si>
    <t>Après-midi</t>
  </si>
  <si>
    <t>Nuit</t>
  </si>
  <si>
    <t>P01</t>
  </si>
  <si>
    <t>Magasin MP</t>
  </si>
  <si>
    <t>P02</t>
  </si>
  <si>
    <t>Dépileur</t>
  </si>
  <si>
    <t>P03</t>
  </si>
  <si>
    <t>Centrage</t>
  </si>
  <si>
    <t>P04</t>
  </si>
  <si>
    <t>Four</t>
  </si>
  <si>
    <t>P05</t>
  </si>
  <si>
    <t>Presse Formage</t>
  </si>
  <si>
    <t>P06</t>
  </si>
  <si>
    <t>Pinces Moule / Embarrage</t>
  </si>
  <si>
    <t>P061</t>
  </si>
  <si>
    <t>Pinces Rame</t>
  </si>
  <si>
    <t>P062</t>
  </si>
  <si>
    <t>Préhenseur  Entrée</t>
  </si>
  <si>
    <t>P063</t>
  </si>
  <si>
    <t>Préhenseur  Sortie</t>
  </si>
  <si>
    <t>P07</t>
  </si>
  <si>
    <t>Transfert</t>
  </si>
  <si>
    <t>P10</t>
  </si>
  <si>
    <t>Découpe jet d'eau</t>
  </si>
  <si>
    <t>P12</t>
  </si>
  <si>
    <t>Barr immat / radar</t>
  </si>
  <si>
    <t>P14</t>
  </si>
  <si>
    <t>Machine mousse</t>
  </si>
  <si>
    <t>P15</t>
  </si>
  <si>
    <t>Tête coulée</t>
  </si>
  <si>
    <t>P16</t>
  </si>
  <si>
    <t>Robot moussage</t>
  </si>
  <si>
    <t>P18</t>
  </si>
  <si>
    <t>P.M.</t>
  </si>
  <si>
    <t>P20</t>
  </si>
  <si>
    <t>Moule moussage</t>
  </si>
  <si>
    <t>P21</t>
  </si>
  <si>
    <t>Agrafeuse</t>
  </si>
  <si>
    <t>P22</t>
  </si>
  <si>
    <t>Machine à Colle</t>
  </si>
  <si>
    <t>P23</t>
  </si>
  <si>
    <t>Groupe froid</t>
  </si>
  <si>
    <t>P24</t>
  </si>
  <si>
    <t>Stat. démoulant</t>
  </si>
  <si>
    <t>P25</t>
  </si>
  <si>
    <t>Poka-Yoké</t>
  </si>
  <si>
    <t>P26</t>
  </si>
  <si>
    <t>Arrêt de cycle</t>
  </si>
  <si>
    <t>P27</t>
  </si>
  <si>
    <t>Arrêts d'urgence</t>
  </si>
  <si>
    <t>P28</t>
  </si>
  <si>
    <t>Robot de Collage</t>
  </si>
  <si>
    <t>CF01</t>
  </si>
  <si>
    <t>S.M.E.D.   partiel</t>
  </si>
  <si>
    <t>CF02</t>
  </si>
  <si>
    <t>S.M.E.D.   total</t>
  </si>
  <si>
    <t>CF03</t>
  </si>
  <si>
    <t>Top départ série</t>
  </si>
  <si>
    <t>CF04</t>
  </si>
  <si>
    <t>M.à.P.</t>
  </si>
  <si>
    <t>D01</t>
  </si>
  <si>
    <t>Formation opérateurs</t>
  </si>
  <si>
    <t>D02</t>
  </si>
  <si>
    <t>Manque appro M.P.</t>
  </si>
  <si>
    <t>D03</t>
  </si>
  <si>
    <t>Mise en service / Initialisation</t>
  </si>
  <si>
    <t>D04</t>
  </si>
  <si>
    <t xml:space="preserve">Attente cariste </t>
  </si>
  <si>
    <t>D05</t>
  </si>
  <si>
    <t>Manque opérateur</t>
  </si>
  <si>
    <t>D06</t>
  </si>
  <si>
    <t>Modification  trajectoire</t>
  </si>
  <si>
    <t>D07</t>
  </si>
  <si>
    <t>Nettoyage  MOULE</t>
  </si>
  <si>
    <t>D08</t>
  </si>
  <si>
    <t>Problème M.P. ou Composants</t>
  </si>
  <si>
    <t>D09</t>
  </si>
  <si>
    <t>Problème Qualité</t>
  </si>
  <si>
    <t>D10</t>
  </si>
  <si>
    <t>Manque conteneurs</t>
  </si>
  <si>
    <t>D11</t>
  </si>
  <si>
    <t>Changem.  Progr.  de Fabrication</t>
  </si>
  <si>
    <t>D12</t>
  </si>
  <si>
    <t>Positionnement  / Chang.  Palette</t>
  </si>
  <si>
    <t>D13</t>
  </si>
  <si>
    <t>Nettoyage  LIGNE</t>
  </si>
  <si>
    <t>D14</t>
  </si>
  <si>
    <t>Panne  de  COURANT</t>
  </si>
  <si>
    <t>D15</t>
  </si>
  <si>
    <t>Problème   Informatique (MacPac)</t>
  </si>
  <si>
    <t>D16</t>
  </si>
  <si>
    <t>Attente  Maintenance</t>
  </si>
  <si>
    <t>D17</t>
  </si>
  <si>
    <t>Attente Robot Moussage</t>
  </si>
  <si>
    <t>D18</t>
  </si>
  <si>
    <t>Robot  de  Collage</t>
  </si>
  <si>
    <t>AP1</t>
  </si>
  <si>
    <t>Pauses</t>
  </si>
  <si>
    <t>AP2</t>
  </si>
  <si>
    <t>Réunion</t>
  </si>
  <si>
    <t>AP3</t>
  </si>
  <si>
    <t>Formation</t>
  </si>
  <si>
    <t>AP4</t>
  </si>
  <si>
    <t>Nettoyage 5S</t>
  </si>
  <si>
    <t>AP5</t>
  </si>
  <si>
    <t>Maintenance 1er niveau</t>
  </si>
  <si>
    <t>AP6</t>
  </si>
  <si>
    <t>Maintenance préventive</t>
  </si>
  <si>
    <t>AP7</t>
  </si>
  <si>
    <t>Essais Méthodes/Qualité</t>
  </si>
  <si>
    <t>KO Tpo AV VP</t>
  </si>
  <si>
    <t>KO Tpo AV VU</t>
  </si>
  <si>
    <t>F56/57 AV DG</t>
  </si>
  <si>
    <t>opé</t>
  </si>
  <si>
    <t>Recouvrement</t>
  </si>
  <si>
    <t>POSTE:</t>
  </si>
  <si>
    <t>MEYER1</t>
  </si>
  <si>
    <t>Tableaux de marche PMO1 / PM02</t>
  </si>
  <si>
    <t>Matin&amp;Nuit sans recouvrement</t>
  </si>
  <si>
    <t>Après-Midi sans recouvrement</t>
  </si>
  <si>
    <t>fiche sécurité au poste</t>
  </si>
  <si>
    <t>PAIR</t>
  </si>
  <si>
    <t>B</t>
  </si>
  <si>
    <t>P00</t>
  </si>
  <si>
    <t>D00</t>
  </si>
  <si>
    <t>AP0</t>
  </si>
  <si>
    <t>CF00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</si>
</sst>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\'\'"/>
    <numFmt numFmtId="165" formatCode="0.000\'"/>
    <numFmt numFmtId="166" formatCode="0&quot;ère hre&quot;"/>
    <numFmt numFmtId="167" formatCode="0&quot; ' &quot;"/>
    <numFmt numFmtId="168" formatCode="0&quot;ème hre&quot;"/>
  </numFmts>
  <fonts count="36">
    <font>
      <sz val="10"/>
      <name val="Arial"/>
    </font>
    <font>
      <sz val="11"/>
      <color theme="1"/>
      <name val="Calibri"/>
      <family val="2"/>
      <scheme val="minor"/>
    </font>
    <font>
      <sz val="12"/>
      <name val="Futura Book"/>
      <family val="5"/>
    </font>
    <font>
      <sz val="12"/>
      <name val="Futura Book"/>
      <family val="2"/>
    </font>
    <font>
      <b/>
      <sz val="12"/>
      <name val="Futura Book"/>
      <family val="5"/>
    </font>
    <font>
      <sz val="12"/>
      <name val="Arial"/>
      <family val="2"/>
    </font>
    <font>
      <sz val="12"/>
      <name val="Garamond"/>
      <family val="1"/>
    </font>
    <font>
      <sz val="12"/>
      <color indexed="9"/>
      <name val="Futura Book"/>
      <family val="5"/>
    </font>
    <font>
      <sz val="12"/>
      <color indexed="12"/>
      <name val="Garamond"/>
      <family val="1"/>
    </font>
    <font>
      <sz val="16"/>
      <name val="Futura Book"/>
      <family val="5"/>
    </font>
    <font>
      <sz val="10"/>
      <name val="Arial"/>
      <family val="2"/>
    </font>
    <font>
      <b/>
      <sz val="11"/>
      <name val="Futura Book"/>
      <family val="5"/>
    </font>
    <font>
      <sz val="20"/>
      <color theme="1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sz val="20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indexed="12"/>
      <name val="Garamond"/>
      <family val="1"/>
    </font>
    <font>
      <b/>
      <sz val="22"/>
      <name val="Garamond"/>
      <family val="1"/>
    </font>
    <font>
      <sz val="22"/>
      <name val="Garamond"/>
      <family val="1"/>
    </font>
    <font>
      <b/>
      <sz val="15"/>
      <name val="Futura Book"/>
      <family val="5"/>
    </font>
    <font>
      <sz val="20"/>
      <name val="Futura Book"/>
      <family val="5"/>
    </font>
    <font>
      <b/>
      <sz val="20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rgb="FF000000"/>
      <name val="Arial"/>
      <family val="2"/>
    </font>
    <font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20"/>
      <color theme="10"/>
      <name val="Arial"/>
      <family val="2"/>
    </font>
    <font>
      <sz val="14"/>
      <color rgb="FF000000"/>
      <name val="Arial"/>
      <family val="2"/>
    </font>
    <font>
      <sz val="16"/>
      <color theme="0"/>
      <name val="Futura Book"/>
      <family val="5"/>
    </font>
    <font>
      <b/>
      <sz val="14"/>
      <name val="Futura Book"/>
      <family val="5"/>
    </font>
    <font>
      <sz val="16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DE9C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 diagonalDown="1">
      <left/>
      <right style="thin">
        <color indexed="64"/>
      </right>
      <top/>
      <bottom style="medium">
        <color auto="1"/>
      </bottom>
      <diagonal style="thin">
        <color indexed="64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4">
    <xf numFmtId="0" fontId="0" fillId="0" borderId="0"/>
    <xf numFmtId="0" fontId="1" fillId="0" borderId="0"/>
    <xf numFmtId="0" fontId="10" fillId="0" borderId="0"/>
    <xf numFmtId="0" fontId="30" fillId="0" borderId="0" applyNumberFormat="0" applyFill="0" applyBorder="0" applyAlignment="0" applyProtection="0"/>
  </cellStyleXfs>
  <cellXfs count="14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6" fillId="2" borderId="8" xfId="0" applyFont="1" applyFill="1" applyBorder="1" applyAlignment="1" applyProtection="1">
      <alignment horizontal="center" vertical="center"/>
    </xf>
    <xf numFmtId="0" fontId="6" fillId="4" borderId="8" xfId="0" applyFont="1" applyFill="1" applyBorder="1" applyAlignment="1" applyProtection="1">
      <alignment horizontal="center" vertical="center"/>
    </xf>
    <xf numFmtId="2" fontId="6" fillId="2" borderId="10" xfId="0" applyNumberFormat="1" applyFont="1" applyFill="1" applyBorder="1" applyAlignment="1" applyProtection="1">
      <alignment horizontal="center" vertical="center"/>
    </xf>
    <xf numFmtId="0" fontId="6" fillId="4" borderId="10" xfId="0" applyFont="1" applyFill="1" applyBorder="1" applyAlignment="1" applyProtection="1">
      <alignment horizontal="center" vertical="center"/>
    </xf>
    <xf numFmtId="0" fontId="6" fillId="2" borderId="10" xfId="0" applyFont="1" applyFill="1" applyBorder="1" applyAlignment="1" applyProtection="1">
      <alignment horizontal="center" vertical="center"/>
    </xf>
    <xf numFmtId="2" fontId="6" fillId="4" borderId="10" xfId="0" applyNumberFormat="1" applyFont="1" applyFill="1" applyBorder="1" applyAlignment="1" applyProtection="1">
      <alignment horizontal="center" vertical="center"/>
    </xf>
    <xf numFmtId="0" fontId="8" fillId="5" borderId="8" xfId="0" applyFont="1" applyFill="1" applyBorder="1" applyAlignment="1" applyProtection="1">
      <alignment horizontal="center" vertical="center"/>
    </xf>
    <xf numFmtId="2" fontId="8" fillId="5" borderId="10" xfId="0" applyNumberFormat="1" applyFont="1" applyFill="1" applyBorder="1" applyAlignment="1" applyProtection="1">
      <alignment horizontal="center" vertical="center"/>
    </xf>
    <xf numFmtId="0" fontId="8" fillId="5" borderId="10" xfId="0" applyFont="1" applyFill="1" applyBorder="1" applyAlignment="1" applyProtection="1">
      <alignment horizontal="center" vertical="center"/>
    </xf>
    <xf numFmtId="0" fontId="6" fillId="2" borderId="12" xfId="0" applyFont="1" applyFill="1" applyBorder="1" applyAlignment="1" applyProtection="1">
      <alignment horizontal="center" vertical="center"/>
    </xf>
    <xf numFmtId="0" fontId="8" fillId="5" borderId="12" xfId="0" applyFont="1" applyFill="1" applyBorder="1" applyAlignment="1" applyProtection="1">
      <alignment horizontal="center" vertical="center"/>
    </xf>
    <xf numFmtId="0" fontId="8" fillId="3" borderId="8" xfId="0" applyFont="1" applyFill="1" applyBorder="1" applyAlignment="1" applyProtection="1">
      <alignment horizontal="center" vertical="center"/>
    </xf>
    <xf numFmtId="0" fontId="8" fillId="3" borderId="10" xfId="0" applyFont="1" applyFill="1" applyBorder="1" applyAlignment="1" applyProtection="1">
      <alignment horizontal="center" vertical="center"/>
    </xf>
    <xf numFmtId="0" fontId="8" fillId="3" borderId="12" xfId="0" applyFont="1" applyFill="1" applyBorder="1" applyAlignment="1" applyProtection="1">
      <alignment horizontal="center" vertical="center"/>
    </xf>
    <xf numFmtId="0" fontId="2" fillId="6" borderId="0" xfId="0" applyFont="1" applyFill="1" applyAlignment="1"/>
    <xf numFmtId="0" fontId="2" fillId="6" borderId="0" xfId="0" applyFont="1" applyFill="1" applyAlignment="1">
      <alignment horizontal="center"/>
    </xf>
    <xf numFmtId="0" fontId="2" fillId="6" borderId="0" xfId="0" applyFont="1" applyFill="1" applyBorder="1" applyAlignment="1">
      <alignment vertical="center"/>
    </xf>
    <xf numFmtId="0" fontId="2" fillId="6" borderId="2" xfId="0" applyFont="1" applyFill="1" applyBorder="1" applyAlignment="1">
      <alignment horizontal="left" vertical="center"/>
    </xf>
    <xf numFmtId="0" fontId="2" fillId="6" borderId="4" xfId="0" applyFont="1" applyFill="1" applyBorder="1" applyAlignment="1">
      <alignment horizontal="left" vertical="center"/>
    </xf>
    <xf numFmtId="0" fontId="2" fillId="6" borderId="0" xfId="0" applyFont="1" applyFill="1" applyBorder="1" applyAlignment="1">
      <alignment horizontal="center" vertical="center"/>
    </xf>
    <xf numFmtId="0" fontId="2" fillId="6" borderId="0" xfId="0" applyFont="1" applyFill="1" applyBorder="1" applyAlignment="1"/>
    <xf numFmtId="0" fontId="9" fillId="6" borderId="24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  <xf numFmtId="0" fontId="9" fillId="6" borderId="22" xfId="0" applyFont="1" applyFill="1" applyBorder="1" applyAlignment="1">
      <alignment horizontal="center" vertical="center"/>
    </xf>
    <xf numFmtId="0" fontId="9" fillId="6" borderId="23" xfId="0" applyFont="1" applyFill="1" applyBorder="1" applyAlignment="1">
      <alignment horizontal="center" vertical="center"/>
    </xf>
    <xf numFmtId="0" fontId="9" fillId="6" borderId="0" xfId="0" applyFont="1" applyFill="1" applyBorder="1"/>
    <xf numFmtId="0" fontId="7" fillId="6" borderId="0" xfId="0" applyFont="1" applyFill="1" applyBorder="1" applyAlignment="1">
      <alignment horizontal="center"/>
    </xf>
    <xf numFmtId="0" fontId="2" fillId="6" borderId="0" xfId="0" applyFont="1" applyFill="1"/>
    <xf numFmtId="0" fontId="2" fillId="6" borderId="5" xfId="0" applyFont="1" applyFill="1" applyBorder="1" applyAlignment="1">
      <alignment wrapText="1"/>
    </xf>
    <xf numFmtId="0" fontId="2" fillId="6" borderId="7" xfId="0" applyFont="1" applyFill="1" applyBorder="1" applyAlignment="1">
      <alignment horizontal="center" vertical="center"/>
    </xf>
    <xf numFmtId="0" fontId="2" fillId="6" borderId="7" xfId="0" applyFont="1" applyFill="1" applyBorder="1" applyAlignment="1"/>
    <xf numFmtId="0" fontId="7" fillId="6" borderId="7" xfId="0" applyFont="1" applyFill="1" applyBorder="1" applyAlignment="1">
      <alignment horizontal="center"/>
    </xf>
    <xf numFmtId="0" fontId="7" fillId="6" borderId="7" xfId="0" applyFont="1" applyFill="1" applyBorder="1" applyAlignment="1">
      <alignment vertical="center"/>
    </xf>
    <xf numFmtId="0" fontId="2" fillId="6" borderId="0" xfId="0" applyFont="1" applyFill="1" applyAlignment="1">
      <alignment horizontal="centerContinuous"/>
    </xf>
    <xf numFmtId="0" fontId="6" fillId="6" borderId="9" xfId="0" applyFont="1" applyFill="1" applyBorder="1" applyAlignment="1" applyProtection="1">
      <alignment horizontal="left" vertical="center"/>
    </xf>
    <xf numFmtId="0" fontId="6" fillId="6" borderId="11" xfId="0" applyFont="1" applyFill="1" applyBorder="1" applyAlignment="1" applyProtection="1">
      <alignment vertical="center"/>
    </xf>
    <xf numFmtId="0" fontId="6" fillId="6" borderId="11" xfId="0" applyFont="1" applyFill="1" applyBorder="1" applyAlignment="1" applyProtection="1">
      <alignment horizontal="left" vertical="center"/>
    </xf>
    <xf numFmtId="0" fontId="6" fillId="6" borderId="13" xfId="0" applyFont="1" applyFill="1" applyBorder="1" applyAlignment="1" applyProtection="1">
      <alignment horizontal="left" vertical="center"/>
    </xf>
    <xf numFmtId="0" fontId="8" fillId="6" borderId="9" xfId="0" applyFont="1" applyFill="1" applyBorder="1" applyAlignment="1" applyProtection="1">
      <alignment vertical="center"/>
    </xf>
    <xf numFmtId="0" fontId="8" fillId="6" borderId="11" xfId="0" applyFont="1" applyFill="1" applyBorder="1" applyAlignment="1" applyProtection="1">
      <alignment horizontal="left" vertical="center"/>
    </xf>
    <xf numFmtId="0" fontId="8" fillId="6" borderId="13" xfId="0" applyFont="1" applyFill="1" applyBorder="1" applyAlignment="1" applyProtection="1">
      <alignment vertical="center"/>
    </xf>
    <xf numFmtId="0" fontId="6" fillId="6" borderId="14" xfId="0" applyFont="1" applyFill="1" applyBorder="1" applyAlignment="1" applyProtection="1">
      <alignment vertical="center"/>
    </xf>
    <xf numFmtId="0" fontId="6" fillId="6" borderId="13" xfId="0" applyFont="1" applyFill="1" applyBorder="1" applyAlignment="1" applyProtection="1">
      <alignment vertical="center"/>
    </xf>
    <xf numFmtId="0" fontId="8" fillId="6" borderId="11" xfId="0" applyFont="1" applyFill="1" applyBorder="1" applyAlignment="1" applyProtection="1">
      <alignment vertical="center"/>
    </xf>
    <xf numFmtId="14" fontId="11" fillId="6" borderId="3" xfId="0" applyNumberFormat="1" applyFont="1" applyFill="1" applyBorder="1" applyAlignment="1">
      <alignment horizontal="left" vertical="center"/>
    </xf>
    <xf numFmtId="0" fontId="9" fillId="7" borderId="17" xfId="0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right"/>
    </xf>
    <xf numFmtId="0" fontId="1" fillId="6" borderId="0" xfId="1" applyFill="1"/>
    <xf numFmtId="0" fontId="1" fillId="0" borderId="0" xfId="1" applyFill="1"/>
    <xf numFmtId="0" fontId="12" fillId="6" borderId="0" xfId="1" applyFont="1" applyFill="1"/>
    <xf numFmtId="0" fontId="14" fillId="8" borderId="26" xfId="1" applyFont="1" applyFill="1" applyBorder="1" applyAlignment="1">
      <alignment horizontal="centerContinuous" vertical="center"/>
    </xf>
    <xf numFmtId="0" fontId="12" fillId="10" borderId="26" xfId="1" applyFont="1" applyFill="1" applyBorder="1" applyAlignment="1">
      <alignment horizontal="centerContinuous" vertical="center"/>
    </xf>
    <xf numFmtId="0" fontId="12" fillId="11" borderId="26" xfId="1" applyFont="1" applyFill="1" applyBorder="1" applyAlignment="1">
      <alignment horizontal="centerContinuous" vertical="center"/>
    </xf>
    <xf numFmtId="0" fontId="15" fillId="6" borderId="0" xfId="1" applyFont="1" applyFill="1"/>
    <xf numFmtId="164" fontId="17" fillId="10" borderId="26" xfId="1" applyNumberFormat="1" applyFont="1" applyFill="1" applyBorder="1" applyAlignment="1">
      <alignment horizontal="center" vertical="center"/>
    </xf>
    <xf numFmtId="165" fontId="17" fillId="10" borderId="26" xfId="1" applyNumberFormat="1" applyFont="1" applyFill="1" applyBorder="1" applyAlignment="1">
      <alignment horizontal="center" vertical="center"/>
    </xf>
    <xf numFmtId="164" fontId="17" fillId="11" borderId="26" xfId="1" quotePrefix="1" applyNumberFormat="1" applyFont="1" applyFill="1" applyBorder="1" applyAlignment="1">
      <alignment horizontal="center" vertical="center"/>
    </xf>
    <xf numFmtId="165" fontId="17" fillId="11" borderId="26" xfId="1" applyNumberFormat="1" applyFont="1" applyFill="1" applyBorder="1" applyAlignment="1">
      <alignment horizontal="center" vertical="center"/>
    </xf>
    <xf numFmtId="164" fontId="16" fillId="8" borderId="26" xfId="1" applyNumberFormat="1" applyFont="1" applyFill="1" applyBorder="1" applyAlignment="1">
      <alignment horizontal="center" vertical="center"/>
    </xf>
    <xf numFmtId="165" fontId="16" fillId="8" borderId="26" xfId="1" applyNumberFormat="1" applyFont="1" applyFill="1" applyBorder="1" applyAlignment="1">
      <alignment horizontal="center" vertical="center"/>
    </xf>
    <xf numFmtId="0" fontId="13" fillId="6" borderId="0" xfId="1" applyFont="1" applyFill="1"/>
    <xf numFmtId="0" fontId="13" fillId="12" borderId="26" xfId="1" applyFont="1" applyFill="1" applyBorder="1" applyAlignment="1">
      <alignment horizontal="centerContinuous" vertical="center"/>
    </xf>
    <xf numFmtId="0" fontId="13" fillId="13" borderId="26" xfId="1" applyFont="1" applyFill="1" applyBorder="1" applyAlignment="1">
      <alignment horizontal="centerContinuous" vertical="center"/>
    </xf>
    <xf numFmtId="0" fontId="13" fillId="14" borderId="26" xfId="1" applyFont="1" applyFill="1" applyBorder="1" applyAlignment="1">
      <alignment horizontal="centerContinuous" vertical="center"/>
    </xf>
    <xf numFmtId="166" fontId="18" fillId="0" borderId="2" xfId="2" applyNumberFormat="1" applyFont="1" applyFill="1" applyBorder="1" applyAlignment="1">
      <alignment horizontal="left" vertical="center" indent="1"/>
    </xf>
    <xf numFmtId="167" fontId="19" fillId="9" borderId="7" xfId="1" applyNumberFormat="1" applyFont="1" applyFill="1" applyBorder="1" applyAlignment="1">
      <alignment horizontal="center" vertical="center"/>
    </xf>
    <xf numFmtId="167" fontId="19" fillId="2" borderId="7" xfId="1" applyNumberFormat="1" applyFont="1" applyFill="1" applyBorder="1" applyAlignment="1">
      <alignment horizontal="center" vertical="center"/>
    </xf>
    <xf numFmtId="167" fontId="19" fillId="5" borderId="7" xfId="1" applyNumberFormat="1" applyFont="1" applyFill="1" applyBorder="1" applyAlignment="1">
      <alignment horizontal="center" vertical="center"/>
    </xf>
    <xf numFmtId="167" fontId="19" fillId="6" borderId="29" xfId="1" applyNumberFormat="1" applyFont="1" applyFill="1" applyBorder="1" applyAlignment="1">
      <alignment horizontal="center" vertical="center"/>
    </xf>
    <xf numFmtId="0" fontId="9" fillId="6" borderId="31" xfId="1" applyFont="1" applyFill="1" applyBorder="1" applyAlignment="1">
      <alignment horizontal="center" vertical="center" wrapText="1"/>
    </xf>
    <xf numFmtId="1" fontId="9" fillId="6" borderId="33" xfId="1" applyNumberFormat="1" applyFont="1" applyFill="1" applyBorder="1" applyAlignment="1">
      <alignment horizontal="center" vertical="center" wrapText="1"/>
    </xf>
    <xf numFmtId="1" fontId="9" fillId="6" borderId="31" xfId="1" applyNumberFormat="1" applyFont="1" applyFill="1" applyBorder="1" applyAlignment="1">
      <alignment horizontal="center" vertical="center" wrapText="1"/>
    </xf>
    <xf numFmtId="1" fontId="9" fillId="6" borderId="32" xfId="1" applyNumberFormat="1" applyFont="1" applyFill="1" applyBorder="1" applyAlignment="1">
      <alignment horizontal="center" vertical="center" wrapText="1"/>
    </xf>
    <xf numFmtId="0" fontId="20" fillId="0" borderId="0" xfId="1" applyFont="1" applyAlignment="1">
      <alignment vertical="center"/>
    </xf>
    <xf numFmtId="0" fontId="19" fillId="0" borderId="0" xfId="1" applyFont="1" applyAlignment="1">
      <alignment horizontal="center" vertical="center"/>
    </xf>
    <xf numFmtId="0" fontId="19" fillId="6" borderId="0" xfId="1" applyFont="1" applyFill="1" applyAlignment="1">
      <alignment horizontal="center" vertical="center"/>
    </xf>
    <xf numFmtId="1" fontId="9" fillId="6" borderId="34" xfId="1" applyNumberFormat="1" applyFont="1" applyFill="1" applyBorder="1" applyAlignment="1">
      <alignment horizontal="center" vertical="center"/>
    </xf>
    <xf numFmtId="1" fontId="9" fillId="6" borderId="35" xfId="1" applyNumberFormat="1" applyFont="1" applyFill="1" applyBorder="1" applyAlignment="1">
      <alignment horizontal="center" vertical="center"/>
    </xf>
    <xf numFmtId="168" fontId="18" fillId="0" borderId="2" xfId="2" applyNumberFormat="1" applyFont="1" applyFill="1" applyBorder="1" applyAlignment="1">
      <alignment horizontal="left" vertical="center" indent="1"/>
    </xf>
    <xf numFmtId="0" fontId="17" fillId="11" borderId="27" xfId="1" quotePrefix="1" applyNumberFormat="1" applyFont="1" applyFill="1" applyBorder="1" applyAlignment="1">
      <alignment horizontal="right" vertical="center"/>
    </xf>
    <xf numFmtId="0" fontId="16" fillId="8" borderId="27" xfId="1" applyNumberFormat="1" applyFont="1" applyFill="1" applyBorder="1" applyAlignment="1">
      <alignment horizontal="right" vertical="center"/>
    </xf>
    <xf numFmtId="165" fontId="17" fillId="11" borderId="28" xfId="1" applyNumberFormat="1" applyFont="1" applyFill="1" applyBorder="1" applyAlignment="1">
      <alignment horizontal="left" vertical="center"/>
    </xf>
    <xf numFmtId="165" fontId="16" fillId="8" borderId="28" xfId="1" applyNumberFormat="1" applyFont="1" applyFill="1" applyBorder="1" applyAlignment="1">
      <alignment horizontal="left" vertical="center"/>
    </xf>
    <xf numFmtId="0" fontId="2" fillId="6" borderId="18" xfId="0" applyFont="1" applyFill="1" applyBorder="1" applyAlignment="1">
      <alignment vertical="center"/>
    </xf>
    <xf numFmtId="0" fontId="2" fillId="6" borderId="36" xfId="0" applyFont="1" applyFill="1" applyBorder="1" applyAlignment="1">
      <alignment horizontal="right" vertical="center"/>
    </xf>
    <xf numFmtId="0" fontId="3" fillId="6" borderId="36" xfId="0" applyFont="1" applyFill="1" applyBorder="1" applyAlignment="1">
      <alignment horizontal="right" vertical="center"/>
    </xf>
    <xf numFmtId="0" fontId="21" fillId="7" borderId="36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3" fillId="10" borderId="26" xfId="1" applyFont="1" applyFill="1" applyBorder="1" applyAlignment="1">
      <alignment horizontal="centerContinuous" vertical="center"/>
    </xf>
    <xf numFmtId="0" fontId="23" fillId="11" borderId="26" xfId="1" applyFont="1" applyFill="1" applyBorder="1" applyAlignment="1">
      <alignment horizontal="centerContinuous" vertical="center"/>
    </xf>
    <xf numFmtId="0" fontId="24" fillId="8" borderId="26" xfId="1" applyFont="1" applyFill="1" applyBorder="1" applyAlignment="1">
      <alignment horizontal="centerContinuous" vertical="center"/>
    </xf>
    <xf numFmtId="0" fontId="25" fillId="10" borderId="27" xfId="1" applyFont="1" applyFill="1" applyBorder="1" applyAlignment="1">
      <alignment horizontal="right" vertical="center"/>
    </xf>
    <xf numFmtId="0" fontId="25" fillId="10" borderId="28" xfId="1" applyFont="1" applyFill="1" applyBorder="1" applyAlignment="1">
      <alignment horizontal="left" vertical="center"/>
    </xf>
    <xf numFmtId="0" fontId="13" fillId="13" borderId="26" xfId="1" applyFont="1" applyFill="1" applyBorder="1" applyAlignment="1">
      <alignment horizontal="centerContinuous" vertical="center" wrapText="1"/>
    </xf>
    <xf numFmtId="0" fontId="13" fillId="14" borderId="26" xfId="1" applyFont="1" applyFill="1" applyBorder="1" applyAlignment="1">
      <alignment horizontal="centerContinuous" vertical="center" wrapText="1"/>
    </xf>
    <xf numFmtId="0" fontId="11" fillId="7" borderId="36" xfId="0" applyFont="1" applyFill="1" applyBorder="1" applyAlignment="1">
      <alignment horizontal="center" vertical="center" wrapText="1"/>
    </xf>
    <xf numFmtId="0" fontId="27" fillId="6" borderId="0" xfId="1" applyFont="1" applyFill="1"/>
    <xf numFmtId="0" fontId="28" fillId="6" borderId="0" xfId="1" applyFont="1" applyFill="1"/>
    <xf numFmtId="0" fontId="29" fillId="6" borderId="0" xfId="1" applyFont="1" applyFill="1"/>
    <xf numFmtId="21" fontId="14" fillId="6" borderId="0" xfId="1" applyNumberFormat="1" applyFont="1" applyFill="1"/>
    <xf numFmtId="0" fontId="33" fillId="6" borderId="24" xfId="0" applyFont="1" applyFill="1" applyBorder="1" applyAlignment="1">
      <alignment horizontal="center" vertical="center" wrapText="1"/>
    </xf>
    <xf numFmtId="0" fontId="34" fillId="7" borderId="3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left" wrapText="1" indent="2"/>
    </xf>
    <xf numFmtId="0" fontId="4" fillId="6" borderId="21" xfId="0" applyFont="1" applyFill="1" applyBorder="1" applyAlignment="1">
      <alignment horizontal="left" wrapText="1" indent="2"/>
    </xf>
    <xf numFmtId="0" fontId="13" fillId="0" borderId="26" xfId="1" applyFont="1" applyFill="1" applyBorder="1" applyAlignment="1">
      <alignment horizontal="centerContinuous" vertical="center" wrapText="1"/>
    </xf>
    <xf numFmtId="0" fontId="13" fillId="0" borderId="26" xfId="1" applyFont="1" applyFill="1" applyBorder="1" applyAlignment="1">
      <alignment horizontal="centerContinuous" vertical="center"/>
    </xf>
    <xf numFmtId="0" fontId="9" fillId="0" borderId="31" xfId="1" applyFont="1" applyFill="1" applyBorder="1" applyAlignment="1">
      <alignment horizontal="center" vertical="center" wrapText="1"/>
    </xf>
    <xf numFmtId="1" fontId="9" fillId="0" borderId="33" xfId="1" applyNumberFormat="1" applyFont="1" applyFill="1" applyBorder="1" applyAlignment="1">
      <alignment horizontal="center" vertical="center" wrapText="1"/>
    </xf>
    <xf numFmtId="1" fontId="9" fillId="0" borderId="34" xfId="1" applyNumberFormat="1" applyFont="1" applyFill="1" applyBorder="1" applyAlignment="1">
      <alignment horizontal="center" vertical="center"/>
    </xf>
    <xf numFmtId="1" fontId="9" fillId="0" borderId="35" xfId="1" applyNumberFormat="1" applyFont="1" applyFill="1" applyBorder="1" applyAlignment="1">
      <alignment horizontal="center" vertical="center"/>
    </xf>
    <xf numFmtId="1" fontId="9" fillId="0" borderId="31" xfId="1" applyNumberFormat="1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0" fillId="0" borderId="0" xfId="0" applyFill="1"/>
    <xf numFmtId="0" fontId="2" fillId="6" borderId="6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35" fillId="6" borderId="15" xfId="0" applyFont="1" applyFill="1" applyBorder="1" applyAlignment="1">
      <alignment horizontal="center" vertical="center" wrapText="1"/>
    </xf>
    <xf numFmtId="0" fontId="35" fillId="6" borderId="16" xfId="0" applyFont="1" applyFill="1" applyBorder="1" applyAlignment="1">
      <alignment horizontal="center" vertical="center" wrapText="1"/>
    </xf>
    <xf numFmtId="0" fontId="35" fillId="6" borderId="17" xfId="0" applyFont="1" applyFill="1" applyBorder="1" applyAlignment="1">
      <alignment horizontal="center" vertical="center" wrapText="1"/>
    </xf>
    <xf numFmtId="0" fontId="35" fillId="6" borderId="22" xfId="0" applyFont="1" applyFill="1" applyBorder="1" applyAlignment="1">
      <alignment horizontal="center" vertical="center" wrapText="1"/>
    </xf>
    <xf numFmtId="0" fontId="35" fillId="6" borderId="25" xfId="0" applyFont="1" applyFill="1" applyBorder="1" applyAlignment="1">
      <alignment horizontal="center" vertical="center" wrapText="1"/>
    </xf>
    <xf numFmtId="0" fontId="35" fillId="6" borderId="19" xfId="0" applyFont="1" applyFill="1" applyBorder="1" applyAlignment="1">
      <alignment horizontal="center" vertical="center" wrapText="1"/>
    </xf>
    <xf numFmtId="0" fontId="9" fillId="6" borderId="15" xfId="0" applyFont="1" applyFill="1" applyBorder="1" applyAlignment="1">
      <alignment horizontal="center" vertical="center" wrapText="1"/>
    </xf>
    <xf numFmtId="0" fontId="9" fillId="6" borderId="16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  <xf numFmtId="0" fontId="9" fillId="6" borderId="22" xfId="0" applyFont="1" applyFill="1" applyBorder="1" applyAlignment="1">
      <alignment horizontal="center" vertical="center" wrapText="1"/>
    </xf>
    <xf numFmtId="0" fontId="9" fillId="6" borderId="25" xfId="0" applyFont="1" applyFill="1" applyBorder="1" applyAlignment="1">
      <alignment horizontal="center" vertical="center" wrapText="1"/>
    </xf>
    <xf numFmtId="0" fontId="9" fillId="6" borderId="19" xfId="0" applyFont="1" applyFill="1" applyBorder="1" applyAlignment="1">
      <alignment horizontal="center" vertical="center" wrapText="1"/>
    </xf>
    <xf numFmtId="0" fontId="22" fillId="6" borderId="0" xfId="0" applyFont="1" applyFill="1" applyBorder="1" applyAlignment="1">
      <alignment horizontal="right"/>
    </xf>
    <xf numFmtId="0" fontId="22" fillId="6" borderId="1" xfId="0" applyFont="1" applyFill="1" applyBorder="1" applyAlignment="1">
      <alignment horizontal="right"/>
    </xf>
    <xf numFmtId="0" fontId="2" fillId="6" borderId="17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wrapText="1"/>
    </xf>
    <xf numFmtId="0" fontId="4" fillId="6" borderId="21" xfId="0" applyFont="1" applyFill="1" applyBorder="1" applyAlignment="1">
      <alignment horizontal="center" wrapText="1"/>
    </xf>
    <xf numFmtId="0" fontId="5" fillId="6" borderId="6" xfId="0" applyFont="1" applyFill="1" applyBorder="1" applyAlignment="1">
      <alignment horizontal="center" vertical="center"/>
    </xf>
    <xf numFmtId="0" fontId="31" fillId="6" borderId="27" xfId="3" applyFont="1" applyFill="1" applyBorder="1" applyAlignment="1">
      <alignment horizontal="center" vertical="center" wrapText="1"/>
    </xf>
    <xf numFmtId="0" fontId="31" fillId="6" borderId="28" xfId="3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/>
    </xf>
    <xf numFmtId="0" fontId="2" fillId="6" borderId="30" xfId="1" applyFont="1" applyFill="1" applyBorder="1" applyAlignment="1">
      <alignment horizontal="center" vertical="center"/>
    </xf>
  </cellXfs>
  <cellStyles count="4">
    <cellStyle name="Lien hypertexte" xfId="3" builtinId="8"/>
    <cellStyle name="Normal" xfId="0" builtinId="0"/>
    <cellStyle name="Normal 2" xfId="1"/>
    <cellStyle name="Normal_Feuil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38</xdr:row>
      <xdr:rowOff>52675</xdr:rowOff>
    </xdr:from>
    <xdr:to>
      <xdr:col>11</xdr:col>
      <xdr:colOff>36566</xdr:colOff>
      <xdr:row>86</xdr:row>
      <xdr:rowOff>134208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5375" t="11069" r="16208" b="4502"/>
        <a:stretch/>
      </xdr:blipFill>
      <xdr:spPr>
        <a:xfrm>
          <a:off x="0" y="18912175"/>
          <a:ext cx="13456226" cy="1036853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</xdr:row>
          <xdr:rowOff>19050</xdr:rowOff>
        </xdr:from>
        <xdr:to>
          <xdr:col>5</xdr:col>
          <xdr:colOff>0</xdr:colOff>
          <xdr:row>4</xdr:row>
          <xdr:rowOff>247650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LA BANDE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4</xdr:row>
          <xdr:rowOff>257175</xdr:rowOff>
        </xdr:from>
        <xdr:to>
          <xdr:col>4</xdr:col>
          <xdr:colOff>1495425</xdr:colOff>
          <xdr:row>6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Remettre le tableau de marche à 0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hyperlink" Target="file:///\\nas-reims01\services\TREMOIS\TREMOIS_Production_HAPP\Tableau%20Digital\Meyer%201%20-%20PM3\HSE\fiche%20s&#233;cu%20au%20poste\Fiche%20de%20poste%20s&#233;curit&#233;%20env%20Meyer%201.pdf" TargetMode="Externa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3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U193"/>
  <sheetViews>
    <sheetView zoomScale="65" zoomScaleNormal="65" workbookViewId="0">
      <selection activeCell="G4" sqref="G4"/>
    </sheetView>
  </sheetViews>
  <sheetFormatPr baseColWidth="10" defaultRowHeight="15"/>
  <cols>
    <col min="1" max="1" width="15.28515625" style="1" bestFit="1" customWidth="1"/>
    <col min="2" max="7" width="22.7109375" style="1" customWidth="1"/>
    <col min="8" max="12" width="12.42578125" style="2" customWidth="1"/>
    <col min="13" max="13" width="11.42578125" style="30"/>
    <col min="14" max="14" width="11.42578125" style="1"/>
    <col min="15" max="15" width="29.28515625" style="30" bestFit="1" customWidth="1"/>
    <col min="16" max="16" width="11.42578125" style="30"/>
    <col min="17" max="17" width="11.42578125" style="1"/>
    <col min="18" max="18" width="37.85546875" style="30" bestFit="1" customWidth="1"/>
    <col min="19" max="47" width="11.42578125" style="30"/>
    <col min="48" max="16384" width="11.42578125" style="1"/>
  </cols>
  <sheetData>
    <row r="1" spans="1:18" s="30" customFormat="1" ht="42.75" customHeight="1" thickBot="1">
      <c r="A1" s="134" t="s">
        <v>126</v>
      </c>
      <c r="B1" s="134"/>
      <c r="C1" s="135"/>
      <c r="D1" s="135"/>
      <c r="E1" s="135"/>
      <c r="F1" s="135"/>
      <c r="G1" s="135"/>
      <c r="H1" s="135"/>
      <c r="I1" s="135"/>
      <c r="J1" s="135"/>
      <c r="K1" s="135"/>
      <c r="L1" s="135"/>
    </row>
    <row r="2" spans="1:18" s="30" customFormat="1" ht="42.75" customHeight="1" thickBot="1">
      <c r="C2" s="49"/>
      <c r="D2" s="87"/>
      <c r="E2" s="89" t="s">
        <v>120</v>
      </c>
      <c r="F2" s="49"/>
      <c r="G2" s="49"/>
      <c r="H2" s="49"/>
      <c r="I2" s="49"/>
      <c r="J2" s="49"/>
      <c r="K2" s="49"/>
      <c r="L2" s="49"/>
    </row>
    <row r="3" spans="1:18" ht="45" customHeight="1" thickBot="1">
      <c r="A3" s="30"/>
      <c r="B3" s="116"/>
      <c r="C3" s="116"/>
      <c r="D3" s="88" t="s">
        <v>124</v>
      </c>
      <c r="E3" s="98" t="s">
        <v>128</v>
      </c>
      <c r="F3" s="30"/>
      <c r="G3" s="30"/>
      <c r="H3" s="30"/>
      <c r="I3" s="30"/>
      <c r="J3" s="30"/>
      <c r="K3" s="141" t="s">
        <v>129</v>
      </c>
      <c r="L3" s="142"/>
      <c r="M3" s="36"/>
    </row>
    <row r="4" spans="1:18" s="30" customFormat="1" ht="39" customHeight="1">
      <c r="B4" s="116"/>
      <c r="C4" s="116"/>
      <c r="F4" s="17"/>
      <c r="G4" s="17"/>
      <c r="H4" s="18"/>
      <c r="I4" s="18"/>
      <c r="J4" s="18"/>
      <c r="K4" s="18"/>
      <c r="L4" s="18"/>
    </row>
    <row r="5" spans="1:18" s="30" customFormat="1" ht="36.75" customHeight="1">
      <c r="A5" s="86" t="s">
        <v>0</v>
      </c>
      <c r="B5" s="116"/>
      <c r="C5" s="116"/>
      <c r="F5" s="19"/>
      <c r="G5" s="20" t="s">
        <v>1</v>
      </c>
      <c r="H5" s="21"/>
      <c r="I5" s="104" t="str">
        <f>IF(BdD!A1="IMPAIR",IF(BdD!A2&gt;BdD!B2,"A","B"),IF(BdD!A2&gt;BdD!B2,"B","A"))</f>
        <v>A</v>
      </c>
      <c r="J5" s="22"/>
      <c r="K5" s="20" t="s">
        <v>2</v>
      </c>
      <c r="L5" s="90" t="s">
        <v>125</v>
      </c>
      <c r="M5" s="30" t="s">
        <v>131</v>
      </c>
    </row>
    <row r="6" spans="1:18" s="30" customFormat="1" ht="15.75" thickBot="1">
      <c r="A6" s="47">
        <f ca="1">TODAY()</f>
        <v>43279</v>
      </c>
      <c r="B6" s="116"/>
      <c r="C6" s="116"/>
      <c r="D6" s="19"/>
      <c r="E6" s="19"/>
      <c r="F6" s="19"/>
      <c r="G6" s="19"/>
      <c r="H6" s="22"/>
      <c r="I6" s="22"/>
      <c r="J6" s="22"/>
      <c r="K6" s="22"/>
      <c r="L6" s="22"/>
    </row>
    <row r="7" spans="1:18" ht="45" customHeight="1" thickBot="1">
      <c r="A7" s="23"/>
      <c r="B7" s="107" t="s">
        <v>3</v>
      </c>
      <c r="C7" s="108"/>
      <c r="D7" s="138" t="s">
        <v>4</v>
      </c>
      <c r="E7" s="139"/>
      <c r="F7" s="105" t="s">
        <v>5</v>
      </c>
      <c r="G7" s="106"/>
      <c r="H7" s="140" t="s">
        <v>6</v>
      </c>
      <c r="I7" s="140"/>
      <c r="J7" s="140"/>
      <c r="K7" s="140"/>
      <c r="L7" s="140"/>
      <c r="M7" s="30" t="s">
        <v>131</v>
      </c>
      <c r="N7" s="3" t="s">
        <v>11</v>
      </c>
      <c r="O7" s="37" t="s">
        <v>12</v>
      </c>
      <c r="Q7" s="4" t="s">
        <v>69</v>
      </c>
      <c r="R7" s="37" t="s">
        <v>70</v>
      </c>
    </row>
    <row r="8" spans="1:18" ht="45" customHeight="1">
      <c r="A8" s="136">
        <v>1</v>
      </c>
      <c r="B8" s="109"/>
      <c r="C8" s="110"/>
      <c r="D8" s="24"/>
      <c r="E8" s="48"/>
      <c r="F8" s="24"/>
      <c r="G8" s="48"/>
      <c r="H8" s="122"/>
      <c r="I8" s="123"/>
      <c r="J8" s="123"/>
      <c r="K8" s="123"/>
      <c r="L8" s="124"/>
      <c r="N8" s="5" t="s">
        <v>13</v>
      </c>
      <c r="O8" s="38" t="s">
        <v>14</v>
      </c>
      <c r="Q8" s="6" t="s">
        <v>71</v>
      </c>
      <c r="R8" s="39" t="s">
        <v>72</v>
      </c>
    </row>
    <row r="9" spans="1:18" ht="45" customHeight="1" thickBot="1">
      <c r="A9" s="137"/>
      <c r="B9" s="111"/>
      <c r="C9" s="112"/>
      <c r="D9" s="26">
        <v>0</v>
      </c>
      <c r="E9" s="27"/>
      <c r="F9" s="26">
        <f>G8</f>
        <v>0</v>
      </c>
      <c r="G9" s="27"/>
      <c r="H9" s="125"/>
      <c r="I9" s="126"/>
      <c r="J9" s="126"/>
      <c r="K9" s="126"/>
      <c r="L9" s="127"/>
      <c r="N9" s="7" t="s">
        <v>15</v>
      </c>
      <c r="O9" s="38" t="s">
        <v>16</v>
      </c>
      <c r="Q9" s="6" t="s">
        <v>73</v>
      </c>
      <c r="R9" s="38" t="s">
        <v>74</v>
      </c>
    </row>
    <row r="10" spans="1:18" ht="45" customHeight="1">
      <c r="A10" s="117">
        <v>2</v>
      </c>
      <c r="B10" s="113"/>
      <c r="C10" s="110"/>
      <c r="D10" s="103"/>
      <c r="E10" s="48"/>
      <c r="F10" s="103"/>
      <c r="G10" s="48"/>
      <c r="H10" s="128"/>
      <c r="I10" s="129"/>
      <c r="J10" s="129"/>
      <c r="K10" s="129"/>
      <c r="L10" s="130"/>
      <c r="N10" s="7" t="s">
        <v>17</v>
      </c>
      <c r="O10" s="38" t="s">
        <v>18</v>
      </c>
      <c r="Q10" s="6" t="s">
        <v>75</v>
      </c>
      <c r="R10" s="38" t="s">
        <v>76</v>
      </c>
    </row>
    <row r="11" spans="1:18" ht="45" customHeight="1" thickBot="1">
      <c r="A11" s="118"/>
      <c r="B11" s="111"/>
      <c r="C11" s="112"/>
      <c r="D11" s="26">
        <f>IF(E10=E8,E10+E8+D9,E10+D9)</f>
        <v>0</v>
      </c>
      <c r="E11" s="27"/>
      <c r="F11" s="26">
        <v>0</v>
      </c>
      <c r="G11" s="27"/>
      <c r="H11" s="131"/>
      <c r="I11" s="132"/>
      <c r="J11" s="132"/>
      <c r="K11" s="132"/>
      <c r="L11" s="133"/>
      <c r="N11" s="7" t="s">
        <v>19</v>
      </c>
      <c r="O11" s="38" t="s">
        <v>20</v>
      </c>
      <c r="Q11" s="6" t="s">
        <v>77</v>
      </c>
      <c r="R11" s="39" t="s">
        <v>78</v>
      </c>
    </row>
    <row r="12" spans="1:18" ht="45" customHeight="1">
      <c r="A12" s="117">
        <v>3</v>
      </c>
      <c r="B12" s="113"/>
      <c r="C12" s="110"/>
      <c r="D12" s="103"/>
      <c r="E12" s="48"/>
      <c r="F12" s="103"/>
      <c r="G12" s="48"/>
      <c r="H12" s="128"/>
      <c r="I12" s="129"/>
      <c r="J12" s="129"/>
      <c r="K12" s="129"/>
      <c r="L12" s="130"/>
      <c r="N12" s="7" t="s">
        <v>21</v>
      </c>
      <c r="O12" s="38" t="s">
        <v>22</v>
      </c>
      <c r="Q12" s="6" t="s">
        <v>79</v>
      </c>
      <c r="R12" s="39" t="s">
        <v>80</v>
      </c>
    </row>
    <row r="13" spans="1:18" ht="45" customHeight="1" thickBot="1">
      <c r="A13" s="118"/>
      <c r="B13" s="111"/>
      <c r="C13" s="112"/>
      <c r="D13" s="26">
        <f t="shared" ref="D13" si="0">IF(E12=E10,E12+E10+D11,E12+D11)</f>
        <v>0</v>
      </c>
      <c r="E13" s="27"/>
      <c r="F13" s="26">
        <f t="shared" ref="F13" si="1">IF(G12=G10,G12+G10+F11,G12+F11)</f>
        <v>0</v>
      </c>
      <c r="G13" s="27"/>
      <c r="H13" s="131"/>
      <c r="I13" s="132"/>
      <c r="J13" s="132"/>
      <c r="K13" s="132"/>
      <c r="L13" s="133"/>
      <c r="N13" s="7" t="s">
        <v>23</v>
      </c>
      <c r="O13" s="38" t="s">
        <v>24</v>
      </c>
      <c r="Q13" s="6" t="s">
        <v>81</v>
      </c>
      <c r="R13" s="39" t="s">
        <v>82</v>
      </c>
    </row>
    <row r="14" spans="1:18" ht="45" customHeight="1">
      <c r="A14" s="117">
        <v>4</v>
      </c>
      <c r="B14" s="113"/>
      <c r="C14" s="110"/>
      <c r="D14" s="103"/>
      <c r="E14" s="48"/>
      <c r="F14" s="103"/>
      <c r="G14" s="48"/>
      <c r="H14" s="128"/>
      <c r="I14" s="129"/>
      <c r="J14" s="129"/>
      <c r="K14" s="129"/>
      <c r="L14" s="130"/>
      <c r="N14" s="7" t="s">
        <v>25</v>
      </c>
      <c r="O14" s="38" t="s">
        <v>26</v>
      </c>
      <c r="Q14" s="8" t="s">
        <v>83</v>
      </c>
      <c r="R14" s="38" t="s">
        <v>84</v>
      </c>
    </row>
    <row r="15" spans="1:18" ht="45" customHeight="1" thickBot="1">
      <c r="A15" s="118"/>
      <c r="B15" s="111"/>
      <c r="C15" s="112"/>
      <c r="D15" s="26">
        <f t="shared" ref="D15" si="2">IF(E14=E12,E14+E12+D13,E14+D13)</f>
        <v>0</v>
      </c>
      <c r="E15" s="27"/>
      <c r="F15" s="26">
        <f t="shared" ref="F15" si="3">IF(G14=G12,G14+G12+F13,G14+F13)</f>
        <v>0</v>
      </c>
      <c r="G15" s="27"/>
      <c r="H15" s="131"/>
      <c r="I15" s="132"/>
      <c r="J15" s="132"/>
      <c r="K15" s="132"/>
      <c r="L15" s="133"/>
      <c r="N15" s="7" t="s">
        <v>27</v>
      </c>
      <c r="O15" s="38" t="s">
        <v>28</v>
      </c>
      <c r="Q15" s="8" t="s">
        <v>85</v>
      </c>
      <c r="R15" s="39" t="s">
        <v>86</v>
      </c>
    </row>
    <row r="16" spans="1:18" ht="45" customHeight="1">
      <c r="A16" s="117">
        <v>5</v>
      </c>
      <c r="B16" s="113"/>
      <c r="C16" s="110"/>
      <c r="D16" s="103"/>
      <c r="E16" s="48"/>
      <c r="F16" s="103"/>
      <c r="G16" s="48"/>
      <c r="H16" s="128"/>
      <c r="I16" s="129"/>
      <c r="J16" s="129"/>
      <c r="K16" s="129"/>
      <c r="L16" s="130"/>
      <c r="N16" s="7" t="s">
        <v>29</v>
      </c>
      <c r="O16" s="38" t="s">
        <v>30</v>
      </c>
      <c r="Q16" s="6" t="s">
        <v>87</v>
      </c>
      <c r="R16" s="38" t="s">
        <v>88</v>
      </c>
    </row>
    <row r="17" spans="1:18" ht="45" customHeight="1" thickBot="1">
      <c r="A17" s="118"/>
      <c r="B17" s="111"/>
      <c r="C17" s="112"/>
      <c r="D17" s="26">
        <f t="shared" ref="D17" si="4">IF(E16=E14,E16+E14+D15,E16+D15)</f>
        <v>0</v>
      </c>
      <c r="E17" s="27"/>
      <c r="F17" s="26">
        <f t="shared" ref="F17" si="5">IF(G16=G14,G16+G14+F15,G16+F15)</f>
        <v>0</v>
      </c>
      <c r="G17" s="27"/>
      <c r="H17" s="131"/>
      <c r="I17" s="132"/>
      <c r="J17" s="132"/>
      <c r="K17" s="132"/>
      <c r="L17" s="133"/>
      <c r="N17" s="7" t="s">
        <v>31</v>
      </c>
      <c r="O17" s="38" t="s">
        <v>32</v>
      </c>
      <c r="Q17" s="6" t="s">
        <v>89</v>
      </c>
      <c r="R17" s="38" t="s">
        <v>90</v>
      </c>
    </row>
    <row r="18" spans="1:18" ht="45" customHeight="1">
      <c r="A18" s="117">
        <v>6</v>
      </c>
      <c r="B18" s="113"/>
      <c r="C18" s="110"/>
      <c r="D18" s="103"/>
      <c r="E18" s="48"/>
      <c r="F18" s="103"/>
      <c r="G18" s="48"/>
      <c r="H18" s="128"/>
      <c r="I18" s="129"/>
      <c r="J18" s="129"/>
      <c r="K18" s="129"/>
      <c r="L18" s="130"/>
      <c r="N18" s="7" t="s">
        <v>33</v>
      </c>
      <c r="O18" s="38" t="s">
        <v>34</v>
      </c>
      <c r="Q18" s="6" t="s">
        <v>91</v>
      </c>
      <c r="R18" s="38" t="s">
        <v>92</v>
      </c>
    </row>
    <row r="19" spans="1:18" ht="45" customHeight="1" thickBot="1">
      <c r="A19" s="118"/>
      <c r="B19" s="111"/>
      <c r="C19" s="112"/>
      <c r="D19" s="26">
        <v>10</v>
      </c>
      <c r="E19" s="27"/>
      <c r="F19" s="26">
        <f t="shared" ref="F19" si="6">IF(G18=G16,G18+G16+F17,G18+F17)</f>
        <v>0</v>
      </c>
      <c r="G19" s="27"/>
      <c r="H19" s="131"/>
      <c r="I19" s="132"/>
      <c r="J19" s="132"/>
      <c r="K19" s="132"/>
      <c r="L19" s="133"/>
      <c r="N19" s="7" t="s">
        <v>35</v>
      </c>
      <c r="O19" s="38" t="s">
        <v>36</v>
      </c>
      <c r="Q19" s="6" t="s">
        <v>93</v>
      </c>
      <c r="R19" s="38" t="s">
        <v>94</v>
      </c>
    </row>
    <row r="20" spans="1:18" ht="45" customHeight="1">
      <c r="A20" s="117">
        <v>7</v>
      </c>
      <c r="B20" s="113"/>
      <c r="C20" s="110"/>
      <c r="D20" s="103"/>
      <c r="E20" s="48"/>
      <c r="F20" s="103"/>
      <c r="G20" s="48"/>
      <c r="H20" s="128"/>
      <c r="I20" s="129"/>
      <c r="J20" s="129"/>
      <c r="K20" s="129"/>
      <c r="L20" s="130"/>
      <c r="N20" s="5" t="s">
        <v>37</v>
      </c>
      <c r="O20" s="39" t="s">
        <v>38</v>
      </c>
      <c r="Q20" s="6" t="s">
        <v>95</v>
      </c>
      <c r="R20" s="38" t="s">
        <v>96</v>
      </c>
    </row>
    <row r="21" spans="1:18" ht="45" customHeight="1" thickBot="1">
      <c r="A21" s="118"/>
      <c r="B21" s="111"/>
      <c r="C21" s="112"/>
      <c r="D21" s="26">
        <f t="shared" ref="D21" si="7">IF(E20=E18,E20+E18+D19,E20+D19)</f>
        <v>10</v>
      </c>
      <c r="E21" s="27"/>
      <c r="F21" s="26">
        <f t="shared" ref="F21" si="8">IF(G20=G18,G20+G18+F19,G20+F19)</f>
        <v>0</v>
      </c>
      <c r="G21" s="27"/>
      <c r="H21" s="131"/>
      <c r="I21" s="132"/>
      <c r="J21" s="132"/>
      <c r="K21" s="132"/>
      <c r="L21" s="133"/>
      <c r="N21" s="7" t="s">
        <v>39</v>
      </c>
      <c r="O21" s="38" t="s">
        <v>40</v>
      </c>
      <c r="Q21" s="6" t="s">
        <v>97</v>
      </c>
      <c r="R21" s="38" t="s">
        <v>98</v>
      </c>
    </row>
    <row r="22" spans="1:18" ht="45" customHeight="1">
      <c r="A22" s="117">
        <v>8</v>
      </c>
      <c r="B22" s="113"/>
      <c r="C22" s="110"/>
      <c r="D22" s="103"/>
      <c r="E22" s="48"/>
      <c r="F22" s="103"/>
      <c r="G22" s="48"/>
      <c r="H22" s="128"/>
      <c r="I22" s="129"/>
      <c r="J22" s="129"/>
      <c r="K22" s="129"/>
      <c r="L22" s="130"/>
      <c r="N22" s="5" t="s">
        <v>41</v>
      </c>
      <c r="O22" s="38" t="s">
        <v>42</v>
      </c>
      <c r="Q22" s="6" t="s">
        <v>99</v>
      </c>
      <c r="R22" s="44" t="s">
        <v>100</v>
      </c>
    </row>
    <row r="23" spans="1:18" ht="45" customHeight="1" thickBot="1">
      <c r="A23" s="118"/>
      <c r="B23" s="111"/>
      <c r="C23" s="112"/>
      <c r="D23" s="26">
        <f t="shared" ref="D23" si="9">IF(E22=E20,E22+E20+D21,E22+D21)</f>
        <v>10</v>
      </c>
      <c r="E23" s="27"/>
      <c r="F23" s="26">
        <f t="shared" ref="F23" si="10">IF(G22=G20,G22+G20+F21,G22+F21)</f>
        <v>0</v>
      </c>
      <c r="G23" s="27"/>
      <c r="H23" s="131"/>
      <c r="I23" s="132"/>
      <c r="J23" s="132"/>
      <c r="K23" s="132"/>
      <c r="L23" s="133"/>
      <c r="N23" s="7" t="s">
        <v>43</v>
      </c>
      <c r="O23" s="38" t="s">
        <v>44</v>
      </c>
      <c r="Q23" s="6" t="s">
        <v>101</v>
      </c>
      <c r="R23" s="44" t="s">
        <v>102</v>
      </c>
    </row>
    <row r="24" spans="1:18" ht="45" customHeight="1">
      <c r="A24" s="117">
        <v>9</v>
      </c>
      <c r="B24" s="51"/>
      <c r="C24" s="51"/>
      <c r="D24" s="103"/>
      <c r="E24" s="48"/>
      <c r="F24" s="103"/>
      <c r="G24" s="48"/>
      <c r="H24" s="128"/>
      <c r="I24" s="129"/>
      <c r="J24" s="129"/>
      <c r="K24" s="129"/>
      <c r="L24" s="130"/>
      <c r="N24" s="7" t="s">
        <v>45</v>
      </c>
      <c r="O24" s="38" t="s">
        <v>46</v>
      </c>
      <c r="Q24" s="6" t="s">
        <v>103</v>
      </c>
      <c r="R24" s="45" t="s">
        <v>104</v>
      </c>
    </row>
    <row r="25" spans="1:18" ht="45" customHeight="1">
      <c r="A25" s="118"/>
      <c r="B25" s="114"/>
      <c r="C25" s="115"/>
      <c r="D25" s="26">
        <f t="shared" ref="D25" si="11">IF(E24=E22,E24+E22+D23,E24+D23)</f>
        <v>10</v>
      </c>
      <c r="E25" s="27"/>
      <c r="F25" s="26">
        <f t="shared" ref="F25" si="12">IF(G24=G22,G24+G22+F23,G24+F23)</f>
        <v>0</v>
      </c>
      <c r="G25" s="27"/>
      <c r="H25" s="131"/>
      <c r="I25" s="132"/>
      <c r="J25" s="132"/>
      <c r="K25" s="132"/>
      <c r="L25" s="133"/>
      <c r="N25" s="7" t="s">
        <v>47</v>
      </c>
      <c r="O25" s="38" t="s">
        <v>48</v>
      </c>
      <c r="Q25" s="9" t="s">
        <v>105</v>
      </c>
      <c r="R25" s="41" t="s">
        <v>106</v>
      </c>
    </row>
    <row r="26" spans="1:18" ht="45" customHeight="1">
      <c r="A26" s="117">
        <v>10</v>
      </c>
      <c r="B26" s="24"/>
      <c r="C26" s="25"/>
      <c r="D26" s="103"/>
      <c r="E26" s="48"/>
      <c r="F26" s="103"/>
      <c r="G26" s="48"/>
      <c r="H26" s="128"/>
      <c r="I26" s="129"/>
      <c r="J26" s="129"/>
      <c r="K26" s="129"/>
      <c r="L26" s="130"/>
      <c r="N26" s="7" t="s">
        <v>49</v>
      </c>
      <c r="O26" s="38" t="s">
        <v>50</v>
      </c>
      <c r="Q26" s="10" t="s">
        <v>107</v>
      </c>
      <c r="R26" s="42" t="s">
        <v>108</v>
      </c>
    </row>
    <row r="27" spans="1:18" ht="45" customHeight="1">
      <c r="A27" s="118"/>
      <c r="B27" s="26"/>
      <c r="C27" s="27"/>
      <c r="D27" s="26">
        <f t="shared" ref="D27" si="13">IF(E26=E24,E26+E24+D25,E26+D25)</f>
        <v>10</v>
      </c>
      <c r="E27" s="27"/>
      <c r="F27" s="26">
        <f t="shared" ref="F27" si="14">IF(G26=G24,G26+G24+F25,G26+F25)</f>
        <v>0</v>
      </c>
      <c r="G27" s="27"/>
      <c r="H27" s="131"/>
      <c r="I27" s="132"/>
      <c r="J27" s="132"/>
      <c r="K27" s="132"/>
      <c r="L27" s="133"/>
      <c r="N27" s="5" t="s">
        <v>51</v>
      </c>
      <c r="O27" s="38" t="s">
        <v>52</v>
      </c>
      <c r="Q27" s="11" t="s">
        <v>109</v>
      </c>
      <c r="R27" s="46" t="s">
        <v>110</v>
      </c>
    </row>
    <row r="28" spans="1:18" ht="45" customHeight="1">
      <c r="A28" s="117">
        <v>11</v>
      </c>
      <c r="B28" s="24"/>
      <c r="C28" s="25"/>
      <c r="D28" s="103"/>
      <c r="E28" s="48"/>
      <c r="F28" s="103"/>
      <c r="G28" s="48"/>
      <c r="H28" s="128"/>
      <c r="I28" s="129"/>
      <c r="J28" s="129"/>
      <c r="K28" s="129"/>
      <c r="L28" s="130"/>
      <c r="N28" s="5" t="s">
        <v>53</v>
      </c>
      <c r="O28" s="39" t="s">
        <v>54</v>
      </c>
      <c r="Q28" s="10" t="s">
        <v>111</v>
      </c>
      <c r="R28" s="42" t="s">
        <v>112</v>
      </c>
    </row>
    <row r="29" spans="1:18" ht="45" customHeight="1">
      <c r="A29" s="118"/>
      <c r="B29" s="26"/>
      <c r="C29" s="27"/>
      <c r="D29" s="26">
        <f t="shared" ref="D29" si="15">IF(E28=E26,E28+E26+D27,E28+D27)</f>
        <v>10</v>
      </c>
      <c r="E29" s="27"/>
      <c r="F29" s="26">
        <f t="shared" ref="F29" si="16">IF(G28=G26,G28+G26+F27,G28+F27)</f>
        <v>0</v>
      </c>
      <c r="G29" s="27"/>
      <c r="H29" s="131"/>
      <c r="I29" s="132"/>
      <c r="J29" s="132"/>
      <c r="K29" s="132"/>
      <c r="L29" s="133"/>
      <c r="N29" s="5" t="s">
        <v>55</v>
      </c>
      <c r="O29" s="39" t="s">
        <v>56</v>
      </c>
      <c r="Q29" s="10" t="s">
        <v>113</v>
      </c>
      <c r="R29" s="42" t="s">
        <v>114</v>
      </c>
    </row>
    <row r="30" spans="1:18" ht="45" customHeight="1">
      <c r="A30" s="117">
        <v>12</v>
      </c>
      <c r="B30" s="24"/>
      <c r="C30" s="25"/>
      <c r="D30" s="103"/>
      <c r="E30" s="25"/>
      <c r="F30" s="103"/>
      <c r="G30" s="48"/>
      <c r="H30" s="128"/>
      <c r="I30" s="129"/>
      <c r="J30" s="129"/>
      <c r="K30" s="129"/>
      <c r="L30" s="130"/>
      <c r="N30" s="5" t="s">
        <v>57</v>
      </c>
      <c r="O30" s="38" t="s">
        <v>58</v>
      </c>
      <c r="Q30" s="11" t="s">
        <v>115</v>
      </c>
      <c r="R30" s="46" t="s">
        <v>116</v>
      </c>
    </row>
    <row r="31" spans="1:18" ht="45" customHeight="1">
      <c r="A31" s="118"/>
      <c r="B31" s="26"/>
      <c r="C31" s="27"/>
      <c r="D31" s="26">
        <f t="shared" ref="D31" si="17">IF(E30=E28,E30+E28+D29,E30+D29)</f>
        <v>10</v>
      </c>
      <c r="E31" s="27"/>
      <c r="F31" s="26">
        <f t="shared" ref="F31" si="18">IF(G30=G28,G30+G28+F29,G30+F29)</f>
        <v>0</v>
      </c>
      <c r="G31" s="27"/>
      <c r="H31" s="131"/>
      <c r="I31" s="132"/>
      <c r="J31" s="132"/>
      <c r="K31" s="132"/>
      <c r="L31" s="133"/>
      <c r="N31" s="12" t="s">
        <v>59</v>
      </c>
      <c r="O31" s="40" t="s">
        <v>60</v>
      </c>
      <c r="Q31" s="13" t="s">
        <v>117</v>
      </c>
      <c r="R31" s="43" t="s">
        <v>118</v>
      </c>
    </row>
    <row r="32" spans="1:18" ht="15.75" customHeight="1">
      <c r="A32" s="22"/>
      <c r="B32" s="28"/>
      <c r="C32" s="28"/>
      <c r="D32" s="28"/>
      <c r="E32" s="28"/>
      <c r="F32" s="28"/>
      <c r="G32" s="28"/>
      <c r="H32" s="29"/>
      <c r="I32" s="29"/>
      <c r="J32" s="29"/>
      <c r="K32" s="29"/>
      <c r="L32" s="29"/>
      <c r="N32" s="30"/>
      <c r="Q32" s="30"/>
    </row>
    <row r="33" spans="1:17">
      <c r="A33" s="30"/>
      <c r="B33" s="30"/>
      <c r="C33" s="30"/>
      <c r="D33" s="30"/>
      <c r="E33" s="30"/>
      <c r="F33" s="30"/>
      <c r="G33" s="30"/>
      <c r="H33" s="18"/>
      <c r="I33" s="18"/>
      <c r="J33" s="18"/>
      <c r="K33" s="18"/>
      <c r="L33" s="18"/>
      <c r="N33" s="30"/>
      <c r="Q33" s="30"/>
    </row>
    <row r="34" spans="1:17">
      <c r="A34" s="30"/>
      <c r="B34" s="143" t="s">
        <v>7</v>
      </c>
      <c r="C34" s="143"/>
      <c r="D34" s="143"/>
      <c r="E34" s="143"/>
      <c r="F34" s="143"/>
      <c r="G34" s="143"/>
      <c r="H34" s="143"/>
      <c r="I34" s="143"/>
      <c r="J34" s="143"/>
      <c r="K34" s="143"/>
      <c r="L34" s="143"/>
      <c r="N34" s="30"/>
      <c r="Q34" s="30"/>
    </row>
    <row r="35" spans="1:17" ht="45" customHeight="1">
      <c r="A35" s="23"/>
      <c r="B35" s="31" t="s">
        <v>3</v>
      </c>
      <c r="C35" s="31"/>
      <c r="D35" s="31"/>
      <c r="E35" s="31" t="s">
        <v>4</v>
      </c>
      <c r="F35" s="31"/>
      <c r="G35" s="31" t="s">
        <v>5</v>
      </c>
      <c r="H35" s="140" t="s">
        <v>6</v>
      </c>
      <c r="I35" s="140"/>
      <c r="J35" s="140"/>
      <c r="K35" s="140"/>
      <c r="L35" s="140"/>
      <c r="N35" s="14" t="s">
        <v>61</v>
      </c>
      <c r="O35" s="41" t="s">
        <v>62</v>
      </c>
      <c r="Q35" s="30"/>
    </row>
    <row r="36" spans="1:17" ht="45" customHeight="1">
      <c r="A36" s="32" t="s">
        <v>8</v>
      </c>
      <c r="B36" s="33"/>
      <c r="C36" s="33"/>
      <c r="D36" s="33"/>
      <c r="E36" s="34"/>
      <c r="F36" s="34"/>
      <c r="G36" s="34"/>
      <c r="H36" s="119"/>
      <c r="I36" s="120"/>
      <c r="J36" s="120"/>
      <c r="K36" s="120"/>
      <c r="L36" s="121"/>
      <c r="N36" s="15" t="s">
        <v>63</v>
      </c>
      <c r="O36" s="42" t="s">
        <v>64</v>
      </c>
      <c r="Q36" s="30"/>
    </row>
    <row r="37" spans="1:17" ht="45" customHeight="1">
      <c r="A37" s="32" t="s">
        <v>9</v>
      </c>
      <c r="B37" s="33"/>
      <c r="C37" s="33"/>
      <c r="D37" s="33"/>
      <c r="E37" s="34"/>
      <c r="F37" s="34"/>
      <c r="G37" s="34"/>
      <c r="H37" s="119"/>
      <c r="I37" s="120"/>
      <c r="J37" s="120"/>
      <c r="K37" s="120"/>
      <c r="L37" s="121"/>
      <c r="N37" s="15" t="s">
        <v>65</v>
      </c>
      <c r="O37" s="42" t="s">
        <v>66</v>
      </c>
      <c r="Q37" s="30"/>
    </row>
    <row r="38" spans="1:17" ht="45" customHeight="1">
      <c r="A38" s="32" t="s">
        <v>10</v>
      </c>
      <c r="B38" s="35"/>
      <c r="C38" s="35"/>
      <c r="D38" s="35"/>
      <c r="E38" s="32"/>
      <c r="F38" s="32"/>
      <c r="G38" s="32"/>
      <c r="H38" s="119"/>
      <c r="I38" s="120"/>
      <c r="J38" s="120"/>
      <c r="K38" s="120"/>
      <c r="L38" s="121"/>
      <c r="N38" s="16" t="s">
        <v>67</v>
      </c>
      <c r="O38" s="43" t="s">
        <v>68</v>
      </c>
      <c r="Q38" s="30"/>
    </row>
    <row r="39" spans="1:17">
      <c r="A39" s="30"/>
      <c r="B39" s="30"/>
      <c r="C39" s="30"/>
      <c r="D39" s="30"/>
      <c r="E39" s="30"/>
      <c r="F39" s="30"/>
      <c r="G39" s="30"/>
      <c r="H39" s="18"/>
      <c r="I39" s="18"/>
      <c r="J39" s="18"/>
      <c r="K39" s="18"/>
      <c r="L39" s="18"/>
      <c r="N39" s="30"/>
      <c r="Q39" s="30"/>
    </row>
    <row r="40" spans="1:17">
      <c r="A40" s="30"/>
      <c r="B40" s="30"/>
      <c r="C40" s="30"/>
      <c r="D40" s="30"/>
      <c r="E40" s="30"/>
      <c r="F40" s="30"/>
      <c r="G40" s="30"/>
      <c r="H40" s="18"/>
      <c r="I40" s="18"/>
      <c r="J40" s="18"/>
      <c r="K40" s="18"/>
      <c r="L40" s="18"/>
      <c r="N40" s="30"/>
      <c r="Q40" s="30"/>
    </row>
    <row r="41" spans="1:17">
      <c r="A41" s="30"/>
      <c r="B41" s="30"/>
      <c r="C41" s="30"/>
      <c r="D41" s="30"/>
      <c r="E41" s="30"/>
      <c r="F41" s="30"/>
      <c r="G41" s="30"/>
      <c r="H41" s="18"/>
      <c r="I41" s="18"/>
      <c r="J41" s="18"/>
      <c r="K41" s="18"/>
      <c r="L41" s="18"/>
      <c r="N41" s="30"/>
      <c r="Q41" s="30"/>
    </row>
    <row r="42" spans="1:17">
      <c r="A42" s="30"/>
      <c r="B42" s="30"/>
      <c r="C42" s="30"/>
      <c r="D42" s="30"/>
      <c r="E42" s="30"/>
      <c r="F42" s="30"/>
      <c r="G42" s="30"/>
      <c r="H42" s="18"/>
      <c r="I42" s="18"/>
      <c r="J42" s="18"/>
      <c r="K42" s="18"/>
      <c r="L42" s="18"/>
      <c r="N42" s="30"/>
      <c r="Q42" s="30"/>
    </row>
    <row r="43" spans="1:17">
      <c r="A43" s="30"/>
      <c r="B43" s="30"/>
      <c r="C43" s="30"/>
      <c r="D43" s="30"/>
      <c r="E43" s="30"/>
      <c r="F43" s="30"/>
      <c r="G43" s="30"/>
      <c r="H43" s="18"/>
      <c r="I43" s="18"/>
      <c r="J43" s="18"/>
      <c r="K43" s="18"/>
      <c r="L43" s="18"/>
      <c r="N43" s="30"/>
      <c r="Q43" s="30"/>
    </row>
    <row r="44" spans="1:17">
      <c r="A44" s="30"/>
      <c r="B44" s="30"/>
      <c r="C44" s="30"/>
      <c r="D44" s="30"/>
      <c r="E44" s="30"/>
      <c r="F44" s="30"/>
      <c r="G44" s="30"/>
      <c r="H44" s="18"/>
      <c r="I44" s="18"/>
      <c r="J44" s="18"/>
      <c r="K44" s="18"/>
      <c r="L44" s="18"/>
      <c r="N44" s="30"/>
      <c r="Q44" s="30"/>
    </row>
    <row r="45" spans="1:17">
      <c r="A45" s="30"/>
      <c r="B45" s="30"/>
      <c r="C45" s="30"/>
      <c r="D45" s="30"/>
      <c r="E45" s="30"/>
      <c r="F45" s="30"/>
      <c r="G45" s="30"/>
      <c r="H45" s="18"/>
      <c r="I45" s="18"/>
      <c r="J45" s="18"/>
      <c r="K45" s="18"/>
      <c r="L45" s="18"/>
      <c r="N45" s="30"/>
      <c r="Q45" s="30"/>
    </row>
    <row r="46" spans="1:17">
      <c r="A46" s="30"/>
      <c r="B46" s="30"/>
      <c r="C46" s="30"/>
      <c r="D46" s="30"/>
      <c r="E46" s="30"/>
      <c r="F46" s="30"/>
      <c r="G46" s="30"/>
      <c r="H46" s="18"/>
      <c r="I46" s="18"/>
      <c r="J46" s="18"/>
      <c r="K46" s="18"/>
      <c r="L46" s="18"/>
      <c r="N46" s="30"/>
      <c r="Q46" s="30"/>
    </row>
    <row r="47" spans="1:17">
      <c r="A47" s="30"/>
      <c r="B47" s="30"/>
      <c r="C47" s="30"/>
      <c r="D47" s="30"/>
      <c r="E47" s="30"/>
      <c r="F47" s="30"/>
      <c r="G47" s="30"/>
      <c r="H47" s="18"/>
      <c r="I47" s="18"/>
      <c r="J47" s="18"/>
      <c r="K47" s="18"/>
      <c r="L47" s="18"/>
      <c r="N47" s="30"/>
      <c r="Q47" s="30"/>
    </row>
    <row r="48" spans="1:17">
      <c r="A48" s="30"/>
      <c r="B48" s="30"/>
      <c r="C48" s="30"/>
      <c r="D48" s="30"/>
      <c r="E48" s="30"/>
      <c r="F48" s="30"/>
      <c r="G48" s="30"/>
      <c r="H48" s="18"/>
      <c r="I48" s="18"/>
      <c r="J48" s="18"/>
      <c r="K48" s="18"/>
      <c r="L48" s="18"/>
      <c r="N48" s="30"/>
      <c r="Q48" s="30"/>
    </row>
    <row r="49" spans="1:17">
      <c r="A49" s="30"/>
      <c r="B49" s="30"/>
      <c r="C49" s="30"/>
      <c r="D49" s="30"/>
      <c r="E49" s="30"/>
      <c r="F49" s="30"/>
      <c r="G49" s="30"/>
      <c r="H49" s="18"/>
      <c r="I49" s="18"/>
      <c r="J49" s="18"/>
      <c r="K49" s="18"/>
      <c r="L49" s="18"/>
      <c r="N49" s="30"/>
      <c r="Q49" s="30"/>
    </row>
    <row r="50" spans="1:17">
      <c r="A50" s="30"/>
      <c r="B50" s="30"/>
      <c r="C50" s="30"/>
      <c r="D50" s="30"/>
      <c r="E50" s="30"/>
      <c r="F50" s="30"/>
      <c r="G50" s="30"/>
      <c r="H50" s="18"/>
      <c r="I50" s="18"/>
      <c r="J50" s="18"/>
      <c r="K50" s="18"/>
      <c r="L50" s="18"/>
      <c r="N50" s="30"/>
      <c r="Q50" s="30"/>
    </row>
    <row r="51" spans="1:17">
      <c r="A51" s="30"/>
      <c r="B51" s="30"/>
      <c r="C51" s="30"/>
      <c r="D51" s="30"/>
      <c r="E51" s="30"/>
      <c r="F51" s="30"/>
      <c r="G51" s="30"/>
      <c r="H51" s="18"/>
      <c r="I51" s="18"/>
      <c r="J51" s="18"/>
      <c r="K51" s="18"/>
      <c r="L51" s="18"/>
      <c r="N51" s="30"/>
      <c r="Q51" s="30"/>
    </row>
    <row r="52" spans="1:17">
      <c r="A52" s="30"/>
      <c r="B52" s="30"/>
      <c r="C52" s="30"/>
      <c r="D52" s="30"/>
      <c r="E52" s="30"/>
      <c r="F52" s="30"/>
      <c r="G52" s="30"/>
      <c r="H52" s="18"/>
      <c r="I52" s="18"/>
      <c r="J52" s="18"/>
      <c r="K52" s="18"/>
      <c r="L52" s="18"/>
      <c r="N52" s="30"/>
      <c r="Q52" s="30"/>
    </row>
    <row r="53" spans="1:17">
      <c r="A53" s="30"/>
      <c r="B53" s="30"/>
      <c r="C53" s="30"/>
      <c r="D53" s="30"/>
      <c r="E53" s="30"/>
      <c r="F53" s="30"/>
      <c r="G53" s="30"/>
      <c r="H53" s="18"/>
      <c r="I53" s="18"/>
      <c r="J53" s="18"/>
      <c r="K53" s="18"/>
      <c r="L53" s="18"/>
      <c r="N53" s="30"/>
      <c r="Q53" s="30"/>
    </row>
    <row r="54" spans="1:17">
      <c r="A54" s="30"/>
      <c r="B54" s="30"/>
      <c r="C54" s="30"/>
      <c r="D54" s="30"/>
      <c r="E54" s="30"/>
      <c r="F54" s="30"/>
      <c r="G54" s="30"/>
      <c r="H54" s="18"/>
      <c r="I54" s="18"/>
      <c r="J54" s="18"/>
      <c r="K54" s="18"/>
      <c r="L54" s="18"/>
      <c r="N54" s="30"/>
      <c r="Q54" s="30"/>
    </row>
    <row r="55" spans="1:17">
      <c r="A55" s="30"/>
      <c r="B55" s="30"/>
      <c r="C55" s="30"/>
      <c r="D55" s="30"/>
      <c r="E55" s="30"/>
      <c r="F55" s="30"/>
      <c r="G55" s="30"/>
      <c r="H55" s="18"/>
      <c r="I55" s="18"/>
      <c r="J55" s="18"/>
      <c r="K55" s="18"/>
      <c r="L55" s="18"/>
      <c r="N55" s="30"/>
      <c r="Q55" s="30"/>
    </row>
    <row r="56" spans="1:17">
      <c r="A56" s="30"/>
      <c r="B56" s="30"/>
      <c r="C56" s="30"/>
      <c r="D56" s="30"/>
      <c r="E56" s="30"/>
      <c r="F56" s="30"/>
      <c r="G56" s="30"/>
      <c r="H56" s="18"/>
      <c r="I56" s="18"/>
      <c r="J56" s="18"/>
      <c r="K56" s="18"/>
      <c r="L56" s="18"/>
      <c r="N56" s="30"/>
      <c r="Q56" s="30"/>
    </row>
    <row r="57" spans="1:17">
      <c r="A57" s="30"/>
      <c r="B57" s="30"/>
      <c r="C57" s="30"/>
      <c r="D57" s="30"/>
      <c r="E57" s="30"/>
      <c r="F57" s="30"/>
      <c r="G57" s="30"/>
      <c r="H57" s="18"/>
      <c r="I57" s="18"/>
      <c r="J57" s="18"/>
      <c r="K57" s="18"/>
      <c r="L57" s="18"/>
      <c r="N57" s="30"/>
      <c r="Q57" s="30"/>
    </row>
    <row r="58" spans="1:17">
      <c r="A58" s="30"/>
      <c r="B58" s="30"/>
      <c r="C58" s="30"/>
      <c r="D58" s="30"/>
      <c r="E58" s="30"/>
      <c r="F58" s="30"/>
      <c r="G58" s="30"/>
      <c r="H58" s="18"/>
      <c r="I58" s="18"/>
      <c r="J58" s="18"/>
      <c r="K58" s="18"/>
      <c r="L58" s="18"/>
      <c r="N58" s="30"/>
      <c r="Q58" s="30"/>
    </row>
    <row r="59" spans="1:17">
      <c r="A59" s="30"/>
      <c r="B59" s="30"/>
      <c r="C59" s="30"/>
      <c r="D59" s="30"/>
      <c r="E59" s="30"/>
      <c r="F59" s="30"/>
      <c r="G59" s="30"/>
      <c r="H59" s="18"/>
      <c r="I59" s="18"/>
      <c r="J59" s="18"/>
      <c r="K59" s="18"/>
      <c r="L59" s="18"/>
      <c r="N59" s="30"/>
      <c r="Q59" s="30"/>
    </row>
    <row r="60" spans="1:17">
      <c r="A60" s="30"/>
      <c r="B60" s="30"/>
      <c r="C60" s="30"/>
      <c r="D60" s="30"/>
      <c r="E60" s="30"/>
      <c r="F60" s="30"/>
      <c r="G60" s="30"/>
      <c r="H60" s="18"/>
      <c r="I60" s="18"/>
      <c r="J60" s="18"/>
      <c r="K60" s="18"/>
      <c r="L60" s="18"/>
      <c r="N60" s="30"/>
      <c r="Q60" s="30"/>
    </row>
    <row r="61" spans="1:17">
      <c r="A61" s="30"/>
      <c r="B61" s="30"/>
      <c r="C61" s="30"/>
      <c r="D61" s="30"/>
      <c r="E61" s="30"/>
      <c r="F61" s="30"/>
      <c r="G61" s="30"/>
      <c r="H61" s="18"/>
      <c r="I61" s="18"/>
      <c r="J61" s="18"/>
      <c r="K61" s="18"/>
      <c r="L61" s="18"/>
      <c r="N61" s="30"/>
      <c r="Q61" s="30"/>
    </row>
    <row r="62" spans="1:17">
      <c r="A62" s="30"/>
      <c r="B62" s="30"/>
      <c r="C62" s="30"/>
      <c r="D62" s="30"/>
      <c r="E62" s="30"/>
      <c r="F62" s="30"/>
      <c r="G62" s="30"/>
      <c r="H62" s="18"/>
      <c r="I62" s="18"/>
      <c r="J62" s="18"/>
      <c r="K62" s="18"/>
      <c r="L62" s="18"/>
      <c r="N62" s="30"/>
      <c r="Q62" s="30"/>
    </row>
    <row r="63" spans="1:17">
      <c r="A63" s="30"/>
      <c r="B63" s="30"/>
      <c r="C63" s="30"/>
      <c r="D63" s="30"/>
      <c r="E63" s="30"/>
      <c r="F63" s="30"/>
      <c r="G63" s="30"/>
      <c r="H63" s="18"/>
      <c r="I63" s="18"/>
      <c r="J63" s="18"/>
      <c r="K63" s="18"/>
      <c r="L63" s="18"/>
      <c r="N63" s="30"/>
      <c r="Q63" s="30"/>
    </row>
    <row r="64" spans="1:17">
      <c r="A64" s="30"/>
      <c r="B64" s="30"/>
      <c r="C64" s="30"/>
      <c r="D64" s="30"/>
      <c r="E64" s="30"/>
      <c r="F64" s="30"/>
      <c r="G64" s="30"/>
      <c r="H64" s="18"/>
      <c r="I64" s="18"/>
      <c r="J64" s="18"/>
      <c r="K64" s="18"/>
      <c r="L64" s="18"/>
      <c r="N64" s="30"/>
      <c r="Q64" s="30"/>
    </row>
    <row r="65" spans="1:17">
      <c r="A65" s="30"/>
      <c r="B65" s="30"/>
      <c r="C65" s="30"/>
      <c r="D65" s="30"/>
      <c r="E65" s="30"/>
      <c r="F65" s="30"/>
      <c r="G65" s="30"/>
      <c r="H65" s="18"/>
      <c r="I65" s="18"/>
      <c r="J65" s="18"/>
      <c r="K65" s="18"/>
      <c r="L65" s="18"/>
      <c r="N65" s="30"/>
      <c r="Q65" s="30"/>
    </row>
    <row r="66" spans="1:17">
      <c r="A66" s="30"/>
      <c r="B66" s="30"/>
      <c r="C66" s="30"/>
      <c r="D66" s="30"/>
      <c r="E66" s="30"/>
      <c r="F66" s="30"/>
      <c r="G66" s="30"/>
      <c r="H66" s="18"/>
      <c r="I66" s="18"/>
      <c r="J66" s="18"/>
      <c r="K66" s="18"/>
      <c r="L66" s="18"/>
      <c r="N66" s="30"/>
      <c r="Q66" s="30"/>
    </row>
    <row r="67" spans="1:17">
      <c r="A67" s="30"/>
      <c r="B67" s="30"/>
      <c r="C67" s="30"/>
      <c r="D67" s="30"/>
      <c r="E67" s="30"/>
      <c r="F67" s="30"/>
      <c r="G67" s="30"/>
      <c r="H67" s="18"/>
      <c r="I67" s="18"/>
      <c r="J67" s="18"/>
      <c r="K67" s="18"/>
      <c r="L67" s="18"/>
      <c r="N67" s="30"/>
      <c r="Q67" s="30"/>
    </row>
    <row r="68" spans="1:17">
      <c r="A68" s="30"/>
      <c r="B68" s="30"/>
      <c r="C68" s="30"/>
      <c r="D68" s="30"/>
      <c r="E68" s="30"/>
      <c r="F68" s="30"/>
      <c r="G68" s="30"/>
      <c r="H68" s="18"/>
      <c r="I68" s="18"/>
      <c r="J68" s="18"/>
      <c r="K68" s="18"/>
      <c r="L68" s="18"/>
      <c r="N68" s="30"/>
      <c r="Q68" s="30"/>
    </row>
    <row r="69" spans="1:17">
      <c r="A69" s="30"/>
      <c r="B69" s="30"/>
      <c r="C69" s="30"/>
      <c r="D69" s="30"/>
      <c r="E69" s="30"/>
      <c r="F69" s="30"/>
      <c r="G69" s="30"/>
      <c r="H69" s="18"/>
      <c r="I69" s="18"/>
      <c r="J69" s="18"/>
      <c r="K69" s="18"/>
      <c r="L69" s="18"/>
      <c r="N69" s="30"/>
      <c r="Q69" s="30"/>
    </row>
    <row r="70" spans="1:17">
      <c r="A70" s="30"/>
      <c r="B70" s="30"/>
      <c r="C70" s="30"/>
      <c r="D70" s="30"/>
      <c r="E70" s="30"/>
      <c r="F70" s="30"/>
      <c r="G70" s="30"/>
      <c r="H70" s="18"/>
      <c r="I70" s="18"/>
      <c r="J70" s="18"/>
      <c r="K70" s="18"/>
      <c r="L70" s="18"/>
      <c r="N70" s="30"/>
      <c r="Q70" s="30"/>
    </row>
    <row r="71" spans="1:17">
      <c r="A71" s="30"/>
      <c r="B71" s="30"/>
      <c r="C71" s="30"/>
      <c r="D71" s="30"/>
      <c r="E71" s="30"/>
      <c r="F71" s="30"/>
      <c r="G71" s="30"/>
      <c r="H71" s="18"/>
      <c r="I71" s="18"/>
      <c r="J71" s="18"/>
      <c r="K71" s="18"/>
      <c r="L71" s="18"/>
      <c r="N71" s="30"/>
      <c r="Q71" s="30"/>
    </row>
    <row r="72" spans="1:17">
      <c r="A72" s="30"/>
      <c r="B72" s="30"/>
      <c r="C72" s="30"/>
      <c r="D72" s="30"/>
      <c r="E72" s="30"/>
      <c r="F72" s="30"/>
      <c r="G72" s="30"/>
      <c r="H72" s="18"/>
      <c r="I72" s="18"/>
      <c r="J72" s="18"/>
      <c r="K72" s="18"/>
      <c r="L72" s="18"/>
      <c r="N72" s="30"/>
      <c r="Q72" s="30"/>
    </row>
    <row r="73" spans="1:17">
      <c r="A73" s="30"/>
      <c r="B73" s="30"/>
      <c r="C73" s="30"/>
      <c r="D73" s="30"/>
      <c r="E73" s="30"/>
      <c r="F73" s="30"/>
      <c r="G73" s="30"/>
      <c r="H73" s="18"/>
      <c r="I73" s="18"/>
      <c r="J73" s="18"/>
      <c r="K73" s="18"/>
      <c r="L73" s="18"/>
      <c r="N73" s="30"/>
      <c r="Q73" s="30"/>
    </row>
    <row r="74" spans="1:17">
      <c r="A74" s="30"/>
      <c r="B74" s="30"/>
      <c r="C74" s="30"/>
      <c r="D74" s="30"/>
      <c r="E74" s="30"/>
      <c r="F74" s="30"/>
      <c r="G74" s="30"/>
      <c r="H74" s="18"/>
      <c r="I74" s="18"/>
      <c r="J74" s="18"/>
      <c r="K74" s="18"/>
      <c r="L74" s="18"/>
      <c r="N74" s="30"/>
      <c r="Q74" s="30"/>
    </row>
    <row r="75" spans="1:17">
      <c r="A75" s="30"/>
      <c r="B75" s="30"/>
      <c r="C75" s="30"/>
      <c r="D75" s="30"/>
      <c r="E75" s="30"/>
      <c r="F75" s="30"/>
      <c r="G75" s="30"/>
      <c r="H75" s="18"/>
      <c r="I75" s="18"/>
      <c r="J75" s="18"/>
      <c r="K75" s="18"/>
      <c r="L75" s="18"/>
      <c r="N75" s="30"/>
      <c r="Q75" s="30"/>
    </row>
    <row r="76" spans="1:17">
      <c r="A76" s="30"/>
      <c r="B76" s="30"/>
      <c r="C76" s="30"/>
      <c r="D76" s="30"/>
      <c r="E76" s="30"/>
      <c r="F76" s="30"/>
      <c r="G76" s="30"/>
      <c r="H76" s="18"/>
      <c r="I76" s="18"/>
      <c r="J76" s="18"/>
      <c r="K76" s="18"/>
      <c r="L76" s="18"/>
      <c r="N76" s="30"/>
      <c r="Q76" s="30"/>
    </row>
    <row r="77" spans="1:17">
      <c r="A77" s="30"/>
      <c r="B77" s="30"/>
      <c r="C77" s="30"/>
      <c r="D77" s="30"/>
      <c r="E77" s="30"/>
      <c r="F77" s="30"/>
      <c r="G77" s="30"/>
      <c r="H77" s="18"/>
      <c r="I77" s="18"/>
      <c r="J77" s="18"/>
      <c r="K77" s="18"/>
      <c r="L77" s="18"/>
      <c r="N77" s="30"/>
      <c r="Q77" s="30"/>
    </row>
    <row r="78" spans="1:17">
      <c r="A78" s="30"/>
      <c r="B78" s="30"/>
      <c r="C78" s="30"/>
      <c r="D78" s="30"/>
      <c r="E78" s="30"/>
      <c r="F78" s="30"/>
      <c r="G78" s="30"/>
      <c r="H78" s="18"/>
      <c r="I78" s="18"/>
      <c r="J78" s="18"/>
      <c r="K78" s="18"/>
      <c r="L78" s="18"/>
      <c r="N78" s="30"/>
      <c r="Q78" s="30"/>
    </row>
    <row r="79" spans="1:17">
      <c r="A79" s="30"/>
      <c r="B79" s="30"/>
      <c r="C79" s="30"/>
      <c r="D79" s="30"/>
      <c r="E79" s="30"/>
      <c r="F79" s="30"/>
      <c r="G79" s="30"/>
      <c r="H79" s="18"/>
      <c r="I79" s="18"/>
      <c r="J79" s="18"/>
      <c r="K79" s="18"/>
      <c r="L79" s="18"/>
      <c r="N79" s="30"/>
      <c r="Q79" s="30"/>
    </row>
    <row r="80" spans="1:17">
      <c r="A80" s="30"/>
      <c r="B80" s="30"/>
      <c r="C80" s="30"/>
      <c r="D80" s="30"/>
      <c r="E80" s="30"/>
      <c r="F80" s="30"/>
      <c r="G80" s="30"/>
      <c r="H80" s="18"/>
      <c r="I80" s="18"/>
      <c r="J80" s="18"/>
      <c r="K80" s="18"/>
      <c r="L80" s="18"/>
      <c r="N80" s="30"/>
      <c r="Q80" s="30"/>
    </row>
    <row r="81" spans="1:17">
      <c r="A81" s="30"/>
      <c r="B81" s="30"/>
      <c r="C81" s="30"/>
      <c r="D81" s="30"/>
      <c r="E81" s="30"/>
      <c r="F81" s="30"/>
      <c r="G81" s="30"/>
      <c r="H81" s="18"/>
      <c r="I81" s="18"/>
      <c r="J81" s="18"/>
      <c r="K81" s="18"/>
      <c r="L81" s="18"/>
      <c r="N81" s="30"/>
      <c r="Q81" s="30"/>
    </row>
    <row r="82" spans="1:17">
      <c r="A82" s="30"/>
      <c r="B82" s="30"/>
      <c r="C82" s="30"/>
      <c r="D82" s="30"/>
      <c r="E82" s="30"/>
      <c r="F82" s="30"/>
      <c r="G82" s="30"/>
      <c r="H82" s="18"/>
      <c r="I82" s="18"/>
      <c r="J82" s="18"/>
      <c r="K82" s="18"/>
      <c r="L82" s="18"/>
      <c r="N82" s="30"/>
      <c r="Q82" s="30"/>
    </row>
    <row r="83" spans="1:17">
      <c r="A83" s="30"/>
      <c r="B83" s="30"/>
      <c r="C83" s="30"/>
      <c r="D83" s="30"/>
      <c r="E83" s="30"/>
      <c r="F83" s="30"/>
      <c r="G83" s="30"/>
      <c r="H83" s="18"/>
      <c r="I83" s="18"/>
      <c r="J83" s="18"/>
      <c r="K83" s="18"/>
      <c r="L83" s="18"/>
      <c r="N83" s="30"/>
      <c r="Q83" s="30"/>
    </row>
    <row r="84" spans="1:17">
      <c r="A84" s="30"/>
      <c r="B84" s="30"/>
      <c r="C84" s="30"/>
      <c r="D84" s="30"/>
      <c r="E84" s="30"/>
      <c r="F84" s="30"/>
      <c r="G84" s="30"/>
      <c r="H84" s="18"/>
      <c r="I84" s="18"/>
      <c r="J84" s="18"/>
      <c r="K84" s="18"/>
      <c r="L84" s="18"/>
      <c r="N84" s="30"/>
      <c r="Q84" s="30"/>
    </row>
    <row r="85" spans="1:17">
      <c r="A85" s="30"/>
      <c r="B85" s="30"/>
      <c r="C85" s="30"/>
      <c r="D85" s="30"/>
      <c r="E85" s="30"/>
      <c r="F85" s="30"/>
      <c r="G85" s="30"/>
      <c r="H85" s="18"/>
      <c r="I85" s="18"/>
      <c r="J85" s="18"/>
      <c r="K85" s="18"/>
      <c r="L85" s="18"/>
      <c r="N85" s="30"/>
      <c r="Q85" s="30"/>
    </row>
    <row r="86" spans="1:17">
      <c r="A86" s="30"/>
      <c r="B86" s="30"/>
      <c r="C86" s="30"/>
      <c r="D86" s="30"/>
      <c r="E86" s="30"/>
      <c r="F86" s="30"/>
      <c r="G86" s="30"/>
      <c r="H86" s="18"/>
      <c r="I86" s="18"/>
      <c r="J86" s="18"/>
      <c r="K86" s="18"/>
      <c r="L86" s="18"/>
      <c r="N86" s="30"/>
      <c r="Q86" s="30"/>
    </row>
    <row r="87" spans="1:17">
      <c r="A87" s="30"/>
      <c r="B87" s="30"/>
      <c r="C87" s="30"/>
      <c r="D87" s="30"/>
      <c r="E87" s="30"/>
      <c r="F87" s="30"/>
      <c r="G87" s="30"/>
      <c r="H87" s="18"/>
      <c r="I87" s="18"/>
      <c r="J87" s="18"/>
      <c r="K87" s="18"/>
      <c r="L87" s="18"/>
      <c r="N87" s="30"/>
      <c r="Q87" s="30"/>
    </row>
    <row r="88" spans="1:17">
      <c r="A88" s="30"/>
      <c r="B88" s="30"/>
      <c r="C88" s="30"/>
      <c r="D88" s="30"/>
      <c r="E88" s="30"/>
      <c r="F88" s="30"/>
      <c r="G88" s="30"/>
      <c r="H88" s="18"/>
      <c r="I88" s="18"/>
      <c r="J88" s="18"/>
      <c r="K88" s="18"/>
      <c r="L88" s="18"/>
      <c r="N88" s="30"/>
      <c r="Q88" s="30"/>
    </row>
    <row r="89" spans="1:17">
      <c r="A89" s="30"/>
      <c r="B89" s="30"/>
      <c r="C89" s="30"/>
      <c r="D89" s="30"/>
      <c r="E89" s="30"/>
      <c r="F89" s="30"/>
      <c r="G89" s="30"/>
      <c r="H89" s="18"/>
      <c r="I89" s="18"/>
      <c r="J89" s="18"/>
      <c r="K89" s="18"/>
      <c r="L89" s="18"/>
      <c r="N89" s="30"/>
      <c r="Q89" s="30"/>
    </row>
    <row r="90" spans="1:17">
      <c r="A90" s="30"/>
      <c r="B90" s="30"/>
      <c r="C90" s="30"/>
      <c r="D90" s="30"/>
      <c r="E90" s="30"/>
      <c r="F90" s="30"/>
      <c r="G90" s="30"/>
      <c r="H90" s="18"/>
      <c r="I90" s="18"/>
      <c r="J90" s="18"/>
      <c r="K90" s="18"/>
      <c r="L90" s="18"/>
      <c r="N90" s="30"/>
      <c r="Q90" s="30"/>
    </row>
    <row r="91" spans="1:17">
      <c r="A91" s="30"/>
      <c r="B91" s="30"/>
      <c r="C91" s="30"/>
      <c r="D91" s="30"/>
      <c r="E91" s="30"/>
      <c r="F91" s="30"/>
      <c r="G91" s="30"/>
      <c r="H91" s="18"/>
      <c r="I91" s="18"/>
      <c r="J91" s="18"/>
      <c r="K91" s="18"/>
      <c r="L91" s="18"/>
      <c r="N91" s="30"/>
      <c r="Q91" s="30"/>
    </row>
    <row r="92" spans="1:17">
      <c r="A92" s="30"/>
      <c r="B92" s="30"/>
      <c r="C92" s="30"/>
      <c r="D92" s="30"/>
      <c r="E92" s="30"/>
      <c r="F92" s="30"/>
      <c r="G92" s="30"/>
      <c r="H92" s="18"/>
      <c r="I92" s="18"/>
      <c r="J92" s="18"/>
      <c r="K92" s="18"/>
      <c r="L92" s="18"/>
      <c r="N92" s="30"/>
      <c r="Q92" s="30"/>
    </row>
    <row r="93" spans="1:17">
      <c r="A93" s="30"/>
      <c r="B93" s="30"/>
      <c r="C93" s="30"/>
      <c r="D93" s="30"/>
      <c r="E93" s="30"/>
      <c r="F93" s="30"/>
      <c r="G93" s="30"/>
      <c r="H93" s="18"/>
      <c r="I93" s="18"/>
      <c r="J93" s="18"/>
      <c r="K93" s="18"/>
      <c r="L93" s="18"/>
      <c r="N93" s="30"/>
      <c r="Q93" s="30"/>
    </row>
    <row r="94" spans="1:17">
      <c r="A94" s="30"/>
      <c r="B94" s="30"/>
      <c r="C94" s="30"/>
      <c r="D94" s="30"/>
      <c r="E94" s="30"/>
      <c r="F94" s="30"/>
      <c r="G94" s="30"/>
      <c r="H94" s="18"/>
      <c r="I94" s="18"/>
      <c r="J94" s="18"/>
      <c r="K94" s="18"/>
      <c r="L94" s="18"/>
      <c r="N94" s="30"/>
      <c r="Q94" s="30"/>
    </row>
    <row r="95" spans="1:17">
      <c r="A95" s="30"/>
      <c r="B95" s="30"/>
      <c r="C95" s="30"/>
      <c r="D95" s="30"/>
      <c r="E95" s="30"/>
      <c r="F95" s="30"/>
      <c r="G95" s="30"/>
      <c r="H95" s="18"/>
      <c r="I95" s="18"/>
      <c r="J95" s="18"/>
      <c r="K95" s="18"/>
      <c r="L95" s="18"/>
      <c r="N95" s="30"/>
      <c r="Q95" s="30"/>
    </row>
    <row r="96" spans="1:17">
      <c r="A96" s="30"/>
      <c r="B96" s="30"/>
      <c r="C96" s="30"/>
      <c r="D96" s="30"/>
      <c r="E96" s="30"/>
      <c r="F96" s="30"/>
      <c r="G96" s="30"/>
      <c r="H96" s="18"/>
      <c r="I96" s="18"/>
      <c r="J96" s="18"/>
      <c r="K96" s="18"/>
      <c r="L96" s="18"/>
      <c r="N96" s="30"/>
      <c r="Q96" s="30"/>
    </row>
    <row r="97" spans="1:17">
      <c r="A97" s="30"/>
      <c r="B97" s="30"/>
      <c r="C97" s="30"/>
      <c r="D97" s="30"/>
      <c r="E97" s="30"/>
      <c r="F97" s="30"/>
      <c r="G97" s="30"/>
      <c r="H97" s="18"/>
      <c r="I97" s="18"/>
      <c r="J97" s="18"/>
      <c r="K97" s="18"/>
      <c r="L97" s="18"/>
      <c r="N97" s="30"/>
      <c r="Q97" s="30"/>
    </row>
    <row r="98" spans="1:17">
      <c r="A98" s="30"/>
      <c r="B98" s="30"/>
      <c r="C98" s="30"/>
      <c r="D98" s="30"/>
      <c r="E98" s="30"/>
      <c r="F98" s="30"/>
      <c r="G98" s="30"/>
      <c r="H98" s="18"/>
      <c r="I98" s="18"/>
      <c r="J98" s="18"/>
      <c r="K98" s="18"/>
      <c r="L98" s="18"/>
      <c r="N98" s="30"/>
      <c r="Q98" s="30"/>
    </row>
    <row r="99" spans="1:17">
      <c r="A99" s="30"/>
      <c r="B99" s="30"/>
      <c r="C99" s="30"/>
      <c r="D99" s="30"/>
      <c r="E99" s="30"/>
      <c r="F99" s="30"/>
      <c r="G99" s="30"/>
      <c r="H99" s="18"/>
      <c r="I99" s="18"/>
      <c r="J99" s="18"/>
      <c r="K99" s="18"/>
      <c r="L99" s="18"/>
      <c r="N99" s="30"/>
      <c r="Q99" s="30"/>
    </row>
    <row r="100" spans="1:17">
      <c r="A100" s="30"/>
      <c r="B100" s="30"/>
      <c r="C100" s="30"/>
      <c r="D100" s="30"/>
      <c r="E100" s="30"/>
      <c r="F100" s="30"/>
      <c r="G100" s="30"/>
      <c r="H100" s="18"/>
      <c r="I100" s="18"/>
      <c r="J100" s="18"/>
      <c r="K100" s="18"/>
      <c r="L100" s="18"/>
      <c r="N100" s="30"/>
      <c r="Q100" s="30"/>
    </row>
    <row r="101" spans="1:17">
      <c r="A101" s="30"/>
      <c r="B101" s="30"/>
      <c r="C101" s="30"/>
      <c r="D101" s="30"/>
      <c r="E101" s="30"/>
      <c r="F101" s="30"/>
      <c r="G101" s="30"/>
      <c r="H101" s="18"/>
      <c r="I101" s="18"/>
      <c r="J101" s="18"/>
      <c r="K101" s="18"/>
      <c r="L101" s="18"/>
      <c r="N101" s="30"/>
      <c r="Q101" s="30"/>
    </row>
    <row r="102" spans="1:17">
      <c r="A102" s="30"/>
      <c r="B102" s="30"/>
      <c r="C102" s="30"/>
      <c r="D102" s="30"/>
      <c r="E102" s="30"/>
      <c r="F102" s="30"/>
      <c r="G102" s="30"/>
      <c r="H102" s="18"/>
      <c r="I102" s="18"/>
      <c r="J102" s="18"/>
      <c r="K102" s="18"/>
      <c r="L102" s="18"/>
      <c r="N102" s="30"/>
      <c r="Q102" s="30"/>
    </row>
    <row r="103" spans="1:17">
      <c r="A103" s="30"/>
      <c r="B103" s="30"/>
      <c r="C103" s="30"/>
      <c r="D103" s="30"/>
      <c r="E103" s="30"/>
      <c r="F103" s="30"/>
      <c r="G103" s="30"/>
      <c r="H103" s="18"/>
      <c r="I103" s="18"/>
      <c r="J103" s="18"/>
      <c r="K103" s="18"/>
      <c r="L103" s="18"/>
      <c r="N103" s="30"/>
      <c r="Q103" s="30"/>
    </row>
    <row r="104" spans="1:17">
      <c r="A104" s="30"/>
      <c r="B104" s="30"/>
      <c r="C104" s="30"/>
      <c r="D104" s="30"/>
      <c r="E104" s="30"/>
      <c r="F104" s="30"/>
      <c r="G104" s="30"/>
      <c r="H104" s="18"/>
      <c r="I104" s="18"/>
      <c r="J104" s="18"/>
      <c r="K104" s="18"/>
      <c r="L104" s="18"/>
      <c r="N104" s="30"/>
      <c r="Q104" s="30"/>
    </row>
    <row r="105" spans="1:17">
      <c r="A105" s="30"/>
      <c r="B105" s="30"/>
      <c r="C105" s="30"/>
      <c r="D105" s="30"/>
      <c r="E105" s="30"/>
      <c r="F105" s="30"/>
      <c r="G105" s="30"/>
      <c r="H105" s="18"/>
      <c r="I105" s="18"/>
      <c r="J105" s="18"/>
      <c r="K105" s="18"/>
      <c r="L105" s="18"/>
      <c r="N105" s="30"/>
      <c r="Q105" s="30"/>
    </row>
    <row r="106" spans="1:17">
      <c r="A106" s="30"/>
      <c r="B106" s="30"/>
      <c r="C106" s="30"/>
      <c r="D106" s="30"/>
      <c r="E106" s="30"/>
      <c r="F106" s="30"/>
      <c r="G106" s="30"/>
      <c r="H106" s="18"/>
      <c r="I106" s="18"/>
      <c r="J106" s="18"/>
      <c r="K106" s="18"/>
      <c r="L106" s="18"/>
      <c r="N106" s="30"/>
      <c r="Q106" s="30"/>
    </row>
    <row r="107" spans="1:17">
      <c r="A107" s="30"/>
      <c r="B107" s="30"/>
      <c r="C107" s="30"/>
      <c r="D107" s="30"/>
      <c r="E107" s="30"/>
      <c r="F107" s="30"/>
      <c r="G107" s="30"/>
      <c r="H107" s="18"/>
      <c r="I107" s="18"/>
      <c r="J107" s="18"/>
      <c r="K107" s="18"/>
      <c r="L107" s="18"/>
      <c r="N107" s="30"/>
      <c r="Q107" s="30"/>
    </row>
    <row r="108" spans="1:17">
      <c r="A108" s="30"/>
      <c r="B108" s="30"/>
      <c r="C108" s="30"/>
      <c r="D108" s="30"/>
      <c r="E108" s="30"/>
      <c r="F108" s="30"/>
      <c r="G108" s="30"/>
      <c r="H108" s="18"/>
      <c r="I108" s="18"/>
      <c r="J108" s="18"/>
      <c r="K108" s="18"/>
      <c r="L108" s="18"/>
      <c r="N108" s="30"/>
      <c r="Q108" s="30"/>
    </row>
    <row r="109" spans="1:17">
      <c r="A109" s="30"/>
      <c r="B109" s="30"/>
      <c r="C109" s="30"/>
      <c r="D109" s="30"/>
      <c r="E109" s="30"/>
      <c r="F109" s="30"/>
      <c r="G109" s="30"/>
      <c r="H109" s="18"/>
      <c r="I109" s="18"/>
      <c r="J109" s="18"/>
      <c r="K109" s="18"/>
      <c r="L109" s="18"/>
      <c r="N109" s="30"/>
      <c r="Q109" s="30"/>
    </row>
    <row r="110" spans="1:17">
      <c r="A110" s="30"/>
      <c r="B110" s="30"/>
      <c r="C110" s="30"/>
      <c r="D110" s="30"/>
      <c r="E110" s="30"/>
      <c r="F110" s="30"/>
      <c r="G110" s="30"/>
      <c r="H110" s="18"/>
      <c r="I110" s="18"/>
      <c r="J110" s="18"/>
      <c r="K110" s="18"/>
      <c r="L110" s="18"/>
      <c r="N110" s="30"/>
      <c r="Q110" s="30"/>
    </row>
    <row r="111" spans="1:17">
      <c r="A111" s="30"/>
      <c r="B111" s="30"/>
      <c r="C111" s="30"/>
      <c r="D111" s="30"/>
      <c r="E111" s="30"/>
      <c r="F111" s="30"/>
      <c r="G111" s="30"/>
      <c r="H111" s="18"/>
      <c r="I111" s="18"/>
      <c r="J111" s="18"/>
      <c r="K111" s="18"/>
      <c r="L111" s="18"/>
      <c r="N111" s="30"/>
      <c r="Q111" s="30"/>
    </row>
    <row r="112" spans="1:17">
      <c r="A112" s="30"/>
      <c r="B112" s="30"/>
      <c r="C112" s="30"/>
      <c r="D112" s="30"/>
      <c r="E112" s="30"/>
      <c r="F112" s="30"/>
      <c r="G112" s="30"/>
      <c r="H112" s="18"/>
      <c r="I112" s="18"/>
      <c r="J112" s="18"/>
      <c r="K112" s="18"/>
      <c r="L112" s="18"/>
      <c r="N112" s="30"/>
      <c r="Q112" s="30"/>
    </row>
    <row r="113" spans="1:17">
      <c r="A113" s="30"/>
      <c r="B113" s="30"/>
      <c r="C113" s="30"/>
      <c r="D113" s="30"/>
      <c r="E113" s="30"/>
      <c r="F113" s="30"/>
      <c r="G113" s="30"/>
      <c r="H113" s="18"/>
      <c r="I113" s="18"/>
      <c r="J113" s="18"/>
      <c r="K113" s="18"/>
      <c r="L113" s="18"/>
      <c r="N113" s="30"/>
      <c r="Q113" s="30"/>
    </row>
    <row r="114" spans="1:17">
      <c r="A114" s="30"/>
      <c r="B114" s="30"/>
      <c r="C114" s="30"/>
      <c r="D114" s="30"/>
      <c r="E114" s="30"/>
      <c r="F114" s="30"/>
      <c r="G114" s="30"/>
      <c r="H114" s="18"/>
      <c r="I114" s="18"/>
      <c r="J114" s="18"/>
      <c r="K114" s="18"/>
      <c r="L114" s="18"/>
      <c r="N114" s="30"/>
      <c r="Q114" s="30"/>
    </row>
    <row r="115" spans="1:17">
      <c r="A115" s="30"/>
      <c r="B115" s="30"/>
      <c r="C115" s="30"/>
      <c r="D115" s="30"/>
      <c r="E115" s="30"/>
      <c r="F115" s="30"/>
      <c r="G115" s="30"/>
      <c r="H115" s="18"/>
      <c r="I115" s="18"/>
      <c r="J115" s="18"/>
      <c r="K115" s="18"/>
      <c r="L115" s="18"/>
      <c r="N115" s="30"/>
      <c r="Q115" s="30"/>
    </row>
    <row r="116" spans="1:17">
      <c r="A116" s="30"/>
      <c r="B116" s="30"/>
      <c r="C116" s="30"/>
      <c r="D116" s="30"/>
      <c r="E116" s="30"/>
      <c r="F116" s="30"/>
      <c r="G116" s="30"/>
      <c r="H116" s="18"/>
      <c r="I116" s="18"/>
      <c r="J116" s="18"/>
      <c r="K116" s="18"/>
      <c r="L116" s="18"/>
      <c r="N116" s="30"/>
      <c r="Q116" s="30"/>
    </row>
    <row r="117" spans="1:17">
      <c r="A117" s="30"/>
      <c r="B117" s="30"/>
      <c r="C117" s="30"/>
      <c r="D117" s="30"/>
      <c r="E117" s="30"/>
      <c r="F117" s="30"/>
      <c r="G117" s="30"/>
      <c r="H117" s="18"/>
      <c r="I117" s="18"/>
      <c r="J117" s="18"/>
      <c r="K117" s="18"/>
      <c r="L117" s="18"/>
      <c r="N117" s="30"/>
      <c r="Q117" s="30"/>
    </row>
    <row r="118" spans="1:17">
      <c r="A118" s="30"/>
      <c r="B118" s="30"/>
      <c r="C118" s="30"/>
      <c r="D118" s="30"/>
      <c r="E118" s="30"/>
      <c r="F118" s="30"/>
      <c r="G118" s="30"/>
      <c r="H118" s="18"/>
      <c r="I118" s="18"/>
      <c r="J118" s="18"/>
      <c r="K118" s="18"/>
      <c r="L118" s="18"/>
      <c r="N118" s="30"/>
      <c r="Q118" s="30"/>
    </row>
    <row r="119" spans="1:17">
      <c r="A119" s="30"/>
      <c r="B119" s="30"/>
      <c r="C119" s="30"/>
      <c r="D119" s="30"/>
      <c r="E119" s="30"/>
      <c r="F119" s="30"/>
      <c r="G119" s="30"/>
      <c r="H119" s="18"/>
      <c r="I119" s="18"/>
      <c r="J119" s="18"/>
      <c r="K119" s="18"/>
      <c r="L119" s="18"/>
      <c r="N119" s="30"/>
      <c r="Q119" s="30"/>
    </row>
    <row r="120" spans="1:17">
      <c r="A120" s="30"/>
      <c r="B120" s="30"/>
      <c r="C120" s="30"/>
      <c r="D120" s="30"/>
      <c r="E120" s="30"/>
      <c r="F120" s="30"/>
      <c r="G120" s="30"/>
      <c r="H120" s="18"/>
      <c r="I120" s="18"/>
      <c r="J120" s="18"/>
      <c r="K120" s="18"/>
      <c r="L120" s="18"/>
      <c r="N120" s="30"/>
      <c r="Q120" s="30"/>
    </row>
    <row r="121" spans="1:17">
      <c r="A121" s="30"/>
      <c r="B121" s="30"/>
      <c r="C121" s="30"/>
      <c r="D121" s="30"/>
      <c r="E121" s="30"/>
      <c r="F121" s="30"/>
      <c r="G121" s="30"/>
      <c r="H121" s="18"/>
      <c r="I121" s="18"/>
      <c r="J121" s="18"/>
      <c r="K121" s="18"/>
      <c r="L121" s="18"/>
      <c r="N121" s="30"/>
      <c r="Q121" s="30"/>
    </row>
    <row r="122" spans="1:17">
      <c r="A122" s="30"/>
      <c r="B122" s="30"/>
      <c r="C122" s="30"/>
      <c r="D122" s="30"/>
      <c r="E122" s="30"/>
      <c r="F122" s="30"/>
      <c r="G122" s="30"/>
      <c r="H122" s="18"/>
      <c r="I122" s="18"/>
      <c r="J122" s="18"/>
      <c r="K122" s="18"/>
      <c r="L122" s="18"/>
      <c r="N122" s="30"/>
      <c r="Q122" s="30"/>
    </row>
    <row r="123" spans="1:17">
      <c r="A123" s="30"/>
      <c r="B123" s="30"/>
      <c r="C123" s="30"/>
      <c r="D123" s="30"/>
      <c r="E123" s="30"/>
      <c r="F123" s="30"/>
      <c r="G123" s="30"/>
      <c r="H123" s="18"/>
      <c r="I123" s="18"/>
      <c r="J123" s="18"/>
      <c r="K123" s="18"/>
      <c r="L123" s="18"/>
      <c r="N123" s="30"/>
      <c r="Q123" s="30"/>
    </row>
    <row r="124" spans="1:17">
      <c r="A124" s="30"/>
      <c r="B124" s="30"/>
      <c r="C124" s="30"/>
      <c r="D124" s="30"/>
      <c r="E124" s="30"/>
      <c r="F124" s="30"/>
      <c r="G124" s="30"/>
      <c r="H124" s="18"/>
      <c r="I124" s="18"/>
      <c r="J124" s="18"/>
      <c r="K124" s="18"/>
      <c r="L124" s="18"/>
      <c r="N124" s="30"/>
      <c r="Q124" s="30"/>
    </row>
    <row r="125" spans="1:17">
      <c r="A125" s="30"/>
      <c r="B125" s="30"/>
      <c r="C125" s="30"/>
      <c r="D125" s="30"/>
      <c r="E125" s="30"/>
      <c r="F125" s="30"/>
      <c r="G125" s="30"/>
      <c r="H125" s="18"/>
      <c r="I125" s="18"/>
      <c r="J125" s="18"/>
      <c r="K125" s="18"/>
      <c r="L125" s="18"/>
      <c r="N125" s="30"/>
      <c r="Q125" s="30"/>
    </row>
    <row r="126" spans="1:17">
      <c r="A126" s="30"/>
      <c r="B126" s="30"/>
      <c r="C126" s="30"/>
      <c r="D126" s="30"/>
      <c r="E126" s="30"/>
      <c r="F126" s="30"/>
      <c r="G126" s="30"/>
      <c r="H126" s="18"/>
      <c r="I126" s="18"/>
      <c r="J126" s="18"/>
      <c r="K126" s="18"/>
      <c r="L126" s="18"/>
      <c r="N126" s="30"/>
      <c r="Q126" s="30"/>
    </row>
    <row r="127" spans="1:17">
      <c r="A127" s="30"/>
      <c r="B127" s="30"/>
      <c r="C127" s="30"/>
      <c r="D127" s="30"/>
      <c r="E127" s="30"/>
      <c r="F127" s="30"/>
      <c r="G127" s="30"/>
      <c r="H127" s="18"/>
      <c r="I127" s="18"/>
      <c r="J127" s="18"/>
      <c r="K127" s="18"/>
      <c r="L127" s="18"/>
      <c r="N127" s="30"/>
      <c r="Q127" s="30"/>
    </row>
    <row r="128" spans="1:17">
      <c r="A128" s="30"/>
      <c r="B128" s="30"/>
      <c r="C128" s="30"/>
      <c r="D128" s="30"/>
      <c r="E128" s="30"/>
      <c r="F128" s="30"/>
      <c r="G128" s="30"/>
      <c r="H128" s="18"/>
      <c r="I128" s="18"/>
      <c r="J128" s="18"/>
      <c r="K128" s="18"/>
      <c r="L128" s="18"/>
      <c r="N128" s="30"/>
      <c r="Q128" s="30"/>
    </row>
    <row r="129" spans="1:17">
      <c r="A129" s="30"/>
      <c r="B129" s="30"/>
      <c r="C129" s="30"/>
      <c r="D129" s="30"/>
      <c r="E129" s="30"/>
      <c r="F129" s="30"/>
      <c r="G129" s="30"/>
      <c r="H129" s="18"/>
      <c r="I129" s="18"/>
      <c r="J129" s="18"/>
      <c r="K129" s="18"/>
      <c r="L129" s="18"/>
      <c r="N129" s="30"/>
      <c r="Q129" s="30"/>
    </row>
    <row r="130" spans="1:17">
      <c r="A130" s="30"/>
      <c r="B130" s="30"/>
      <c r="C130" s="30"/>
      <c r="D130" s="30"/>
      <c r="E130" s="30"/>
      <c r="F130" s="30"/>
      <c r="G130" s="30"/>
      <c r="H130" s="18"/>
      <c r="I130" s="18"/>
      <c r="J130" s="18"/>
      <c r="K130" s="18"/>
      <c r="L130" s="18"/>
      <c r="N130" s="30"/>
      <c r="Q130" s="30"/>
    </row>
    <row r="131" spans="1:17">
      <c r="A131" s="30"/>
      <c r="B131" s="30"/>
      <c r="C131" s="30"/>
      <c r="D131" s="30"/>
      <c r="E131" s="30"/>
      <c r="F131" s="30"/>
      <c r="G131" s="30"/>
      <c r="H131" s="18"/>
      <c r="I131" s="18"/>
      <c r="J131" s="18"/>
      <c r="K131" s="18"/>
      <c r="L131" s="18"/>
      <c r="N131" s="30"/>
      <c r="Q131" s="30"/>
    </row>
    <row r="132" spans="1:17">
      <c r="A132" s="30"/>
      <c r="B132" s="30"/>
      <c r="C132" s="30"/>
      <c r="D132" s="30"/>
      <c r="E132" s="30"/>
      <c r="F132" s="30"/>
      <c r="G132" s="30"/>
      <c r="H132" s="18"/>
      <c r="I132" s="18"/>
      <c r="J132" s="18"/>
      <c r="K132" s="18"/>
      <c r="L132" s="18"/>
      <c r="N132" s="30"/>
      <c r="Q132" s="30"/>
    </row>
    <row r="133" spans="1:17">
      <c r="A133" s="30"/>
      <c r="B133" s="30"/>
      <c r="C133" s="30"/>
      <c r="D133" s="30"/>
      <c r="E133" s="30"/>
      <c r="F133" s="30"/>
      <c r="G133" s="30"/>
      <c r="H133" s="18"/>
      <c r="I133" s="18"/>
      <c r="J133" s="18"/>
      <c r="K133" s="18"/>
      <c r="L133" s="18"/>
      <c r="N133" s="30"/>
      <c r="Q133" s="30"/>
    </row>
    <row r="134" spans="1:17">
      <c r="A134" s="30"/>
      <c r="B134" s="30"/>
      <c r="C134" s="30"/>
      <c r="D134" s="30"/>
      <c r="E134" s="30"/>
      <c r="F134" s="30"/>
      <c r="G134" s="30"/>
      <c r="H134" s="18"/>
      <c r="I134" s="18"/>
      <c r="J134" s="18"/>
      <c r="K134" s="18"/>
      <c r="L134" s="18"/>
      <c r="N134" s="30"/>
      <c r="Q134" s="30"/>
    </row>
    <row r="135" spans="1:17">
      <c r="A135" s="30"/>
      <c r="B135" s="30"/>
      <c r="C135" s="30"/>
      <c r="D135" s="30"/>
      <c r="E135" s="30"/>
      <c r="F135" s="30"/>
      <c r="G135" s="30"/>
      <c r="H135" s="18"/>
      <c r="I135" s="18"/>
      <c r="J135" s="18"/>
      <c r="K135" s="18"/>
      <c r="L135" s="18"/>
      <c r="N135" s="30"/>
      <c r="Q135" s="30"/>
    </row>
    <row r="136" spans="1:17">
      <c r="A136" s="30"/>
      <c r="B136" s="30"/>
      <c r="C136" s="30"/>
      <c r="D136" s="30"/>
      <c r="E136" s="30"/>
      <c r="F136" s="30"/>
      <c r="G136" s="30"/>
      <c r="H136" s="18"/>
      <c r="I136" s="18"/>
      <c r="J136" s="18"/>
      <c r="K136" s="18"/>
      <c r="L136" s="18"/>
      <c r="N136" s="30"/>
      <c r="Q136" s="30"/>
    </row>
    <row r="137" spans="1:17">
      <c r="A137" s="30"/>
      <c r="B137" s="30"/>
      <c r="C137" s="30"/>
      <c r="D137" s="30"/>
      <c r="E137" s="30"/>
      <c r="F137" s="30"/>
      <c r="G137" s="30"/>
      <c r="H137" s="18"/>
      <c r="I137" s="18"/>
      <c r="J137" s="18"/>
      <c r="K137" s="18"/>
      <c r="L137" s="18"/>
      <c r="N137" s="30"/>
      <c r="Q137" s="30"/>
    </row>
    <row r="138" spans="1:17">
      <c r="A138" s="30"/>
      <c r="B138" s="30"/>
      <c r="C138" s="30"/>
      <c r="D138" s="30"/>
      <c r="E138" s="30"/>
      <c r="F138" s="30"/>
      <c r="G138" s="30"/>
      <c r="H138" s="18"/>
      <c r="I138" s="18"/>
      <c r="J138" s="18"/>
      <c r="K138" s="18"/>
      <c r="L138" s="18"/>
      <c r="N138" s="30"/>
      <c r="Q138" s="30"/>
    </row>
    <row r="139" spans="1:17">
      <c r="A139" s="30"/>
      <c r="B139" s="30"/>
      <c r="C139" s="30"/>
      <c r="D139" s="30"/>
      <c r="E139" s="30"/>
      <c r="F139" s="30"/>
      <c r="G139" s="30"/>
      <c r="H139" s="18"/>
      <c r="I139" s="18"/>
      <c r="J139" s="18"/>
      <c r="K139" s="18"/>
      <c r="L139" s="18"/>
      <c r="N139" s="30"/>
      <c r="Q139" s="30"/>
    </row>
    <row r="140" spans="1:17">
      <c r="A140" s="30"/>
      <c r="B140" s="30"/>
      <c r="C140" s="30"/>
      <c r="D140" s="30"/>
      <c r="E140" s="30"/>
      <c r="F140" s="30"/>
      <c r="G140" s="30"/>
      <c r="H140" s="18"/>
      <c r="I140" s="18"/>
      <c r="J140" s="18"/>
      <c r="K140" s="18"/>
      <c r="L140" s="18"/>
      <c r="N140" s="30"/>
      <c r="Q140" s="30"/>
    </row>
    <row r="141" spans="1:17">
      <c r="A141" s="30"/>
      <c r="B141" s="30"/>
      <c r="C141" s="30"/>
      <c r="D141" s="30"/>
      <c r="E141" s="30"/>
      <c r="F141" s="30"/>
      <c r="G141" s="30"/>
      <c r="H141" s="18"/>
      <c r="I141" s="18"/>
      <c r="J141" s="18"/>
      <c r="K141" s="18"/>
      <c r="L141" s="18"/>
      <c r="N141" s="30"/>
      <c r="Q141" s="30"/>
    </row>
    <row r="142" spans="1:17">
      <c r="A142" s="30"/>
      <c r="B142" s="30"/>
      <c r="C142" s="30"/>
      <c r="D142" s="30"/>
      <c r="E142" s="30"/>
      <c r="F142" s="30"/>
      <c r="G142" s="30"/>
      <c r="H142" s="18"/>
      <c r="I142" s="18"/>
      <c r="J142" s="18"/>
      <c r="K142" s="18"/>
      <c r="L142" s="18"/>
      <c r="N142" s="30"/>
      <c r="Q142" s="30"/>
    </row>
    <row r="143" spans="1:17">
      <c r="A143" s="30"/>
      <c r="B143" s="30"/>
      <c r="C143" s="30"/>
      <c r="D143" s="30"/>
      <c r="E143" s="30"/>
      <c r="F143" s="30"/>
      <c r="G143" s="30"/>
      <c r="H143" s="18"/>
      <c r="I143" s="18"/>
      <c r="J143" s="18"/>
      <c r="K143" s="18"/>
      <c r="L143" s="18"/>
      <c r="N143" s="30"/>
      <c r="Q143" s="30"/>
    </row>
    <row r="144" spans="1:17">
      <c r="A144" s="30"/>
      <c r="B144" s="30"/>
      <c r="C144" s="30"/>
      <c r="D144" s="30"/>
      <c r="E144" s="30"/>
      <c r="F144" s="30"/>
      <c r="G144" s="30"/>
      <c r="H144" s="18"/>
      <c r="I144" s="18"/>
      <c r="J144" s="18"/>
      <c r="K144" s="18"/>
      <c r="L144" s="18"/>
      <c r="N144" s="30"/>
      <c r="Q144" s="30"/>
    </row>
    <row r="145" spans="1:17">
      <c r="A145" s="30"/>
      <c r="B145" s="30"/>
      <c r="C145" s="30"/>
      <c r="D145" s="30"/>
      <c r="E145" s="30"/>
      <c r="F145" s="30"/>
      <c r="G145" s="30"/>
      <c r="H145" s="18"/>
      <c r="I145" s="18"/>
      <c r="J145" s="18"/>
      <c r="K145" s="18"/>
      <c r="L145" s="18"/>
      <c r="N145" s="30"/>
      <c r="Q145" s="30"/>
    </row>
    <row r="146" spans="1:17">
      <c r="A146" s="30"/>
      <c r="B146" s="30"/>
      <c r="C146" s="30"/>
      <c r="D146" s="30"/>
      <c r="E146" s="30"/>
      <c r="F146" s="30"/>
      <c r="G146" s="30"/>
      <c r="H146" s="18"/>
      <c r="I146" s="18"/>
      <c r="J146" s="18"/>
      <c r="K146" s="18"/>
      <c r="L146" s="18"/>
      <c r="N146" s="30"/>
      <c r="Q146" s="30"/>
    </row>
    <row r="147" spans="1:17">
      <c r="A147" s="30"/>
      <c r="B147" s="30"/>
      <c r="C147" s="30"/>
      <c r="D147" s="30"/>
      <c r="E147" s="30"/>
      <c r="F147" s="30"/>
      <c r="G147" s="30"/>
      <c r="H147" s="18"/>
      <c r="I147" s="18"/>
      <c r="J147" s="18"/>
      <c r="K147" s="18"/>
      <c r="L147" s="18"/>
      <c r="N147" s="30"/>
      <c r="Q147" s="30"/>
    </row>
    <row r="148" spans="1:17">
      <c r="A148" s="30"/>
      <c r="B148" s="30"/>
      <c r="C148" s="30"/>
      <c r="D148" s="30"/>
      <c r="E148" s="30"/>
      <c r="F148" s="30"/>
      <c r="G148" s="30"/>
      <c r="H148" s="18"/>
      <c r="I148" s="18"/>
      <c r="J148" s="18"/>
      <c r="K148" s="18"/>
      <c r="L148" s="18"/>
      <c r="N148" s="30"/>
      <c r="Q148" s="30"/>
    </row>
    <row r="149" spans="1:17">
      <c r="A149" s="30"/>
      <c r="B149" s="30"/>
      <c r="C149" s="30"/>
      <c r="D149" s="30"/>
      <c r="E149" s="30"/>
      <c r="F149" s="30"/>
      <c r="G149" s="30"/>
      <c r="H149" s="18"/>
      <c r="I149" s="18"/>
      <c r="J149" s="18"/>
      <c r="K149" s="18"/>
      <c r="L149" s="18"/>
      <c r="N149" s="30"/>
      <c r="Q149" s="30"/>
    </row>
    <row r="150" spans="1:17">
      <c r="A150" s="30"/>
      <c r="B150" s="30"/>
      <c r="C150" s="30"/>
      <c r="D150" s="30"/>
      <c r="E150" s="30"/>
      <c r="F150" s="30"/>
      <c r="G150" s="30"/>
      <c r="H150" s="18"/>
      <c r="I150" s="18"/>
      <c r="J150" s="18"/>
      <c r="K150" s="18"/>
      <c r="L150" s="18"/>
      <c r="N150" s="30"/>
      <c r="Q150" s="30"/>
    </row>
    <row r="151" spans="1:17">
      <c r="A151" s="30"/>
      <c r="B151" s="30"/>
      <c r="C151" s="30"/>
      <c r="D151" s="30"/>
      <c r="E151" s="30"/>
      <c r="F151" s="30"/>
      <c r="G151" s="30"/>
      <c r="H151" s="18"/>
      <c r="I151" s="18"/>
      <c r="J151" s="18"/>
      <c r="K151" s="18"/>
      <c r="L151" s="18"/>
      <c r="N151" s="30"/>
      <c r="Q151" s="30"/>
    </row>
    <row r="152" spans="1:17">
      <c r="A152" s="30"/>
      <c r="B152" s="30"/>
      <c r="C152" s="30"/>
      <c r="D152" s="30"/>
      <c r="E152" s="30"/>
      <c r="F152" s="30"/>
      <c r="G152" s="30"/>
      <c r="H152" s="18"/>
      <c r="I152" s="18"/>
      <c r="J152" s="18"/>
      <c r="K152" s="18"/>
      <c r="L152" s="18"/>
      <c r="N152" s="30"/>
      <c r="Q152" s="30"/>
    </row>
    <row r="153" spans="1:17">
      <c r="A153" s="30"/>
      <c r="B153" s="30"/>
      <c r="C153" s="30"/>
      <c r="D153" s="30"/>
      <c r="E153" s="30"/>
      <c r="F153" s="30"/>
      <c r="G153" s="30"/>
      <c r="H153" s="18"/>
      <c r="I153" s="18"/>
      <c r="J153" s="18"/>
      <c r="K153" s="18"/>
      <c r="L153" s="18"/>
      <c r="N153" s="30"/>
      <c r="Q153" s="30"/>
    </row>
    <row r="154" spans="1:17">
      <c r="A154" s="30"/>
      <c r="B154" s="30"/>
      <c r="C154" s="30"/>
      <c r="D154" s="30"/>
      <c r="E154" s="30"/>
      <c r="F154" s="30"/>
      <c r="G154" s="30"/>
      <c r="H154" s="18"/>
      <c r="I154" s="18"/>
      <c r="J154" s="18"/>
      <c r="K154" s="18"/>
      <c r="L154" s="18"/>
      <c r="N154" s="30"/>
      <c r="Q154" s="30"/>
    </row>
    <row r="155" spans="1:17">
      <c r="A155" s="30"/>
      <c r="B155" s="30"/>
      <c r="C155" s="30"/>
      <c r="D155" s="30"/>
      <c r="E155" s="30"/>
      <c r="F155" s="30"/>
      <c r="G155" s="30"/>
      <c r="H155" s="18"/>
      <c r="I155" s="18"/>
      <c r="J155" s="18"/>
      <c r="K155" s="18"/>
      <c r="L155" s="18"/>
      <c r="N155" s="30"/>
      <c r="Q155" s="30"/>
    </row>
    <row r="156" spans="1:17">
      <c r="A156" s="30"/>
      <c r="B156" s="30"/>
      <c r="C156" s="30"/>
      <c r="D156" s="30"/>
      <c r="E156" s="30"/>
      <c r="F156" s="30"/>
      <c r="G156" s="30"/>
      <c r="H156" s="18"/>
      <c r="I156" s="18"/>
      <c r="J156" s="18"/>
      <c r="K156" s="18"/>
      <c r="L156" s="18"/>
      <c r="N156" s="30"/>
      <c r="Q156" s="30"/>
    </row>
    <row r="157" spans="1:17">
      <c r="A157" s="30"/>
      <c r="B157" s="30"/>
      <c r="C157" s="30"/>
      <c r="D157" s="30"/>
      <c r="E157" s="30"/>
      <c r="F157" s="30"/>
      <c r="G157" s="30"/>
      <c r="H157" s="18"/>
      <c r="I157" s="18"/>
      <c r="J157" s="18"/>
      <c r="K157" s="18"/>
      <c r="L157" s="18"/>
      <c r="N157" s="30"/>
      <c r="Q157" s="30"/>
    </row>
    <row r="158" spans="1:17">
      <c r="A158" s="30"/>
      <c r="B158" s="30"/>
      <c r="C158" s="30"/>
      <c r="D158" s="30"/>
      <c r="E158" s="30"/>
      <c r="F158" s="30"/>
      <c r="G158" s="30"/>
      <c r="H158" s="18"/>
      <c r="I158" s="18"/>
      <c r="J158" s="18"/>
      <c r="K158" s="18"/>
      <c r="L158" s="18"/>
      <c r="N158" s="30"/>
      <c r="Q158" s="30"/>
    </row>
    <row r="159" spans="1:17">
      <c r="A159" s="30"/>
      <c r="B159" s="30"/>
      <c r="C159" s="30"/>
      <c r="D159" s="30"/>
      <c r="E159" s="30"/>
      <c r="F159" s="30"/>
      <c r="G159" s="30"/>
      <c r="H159" s="18"/>
      <c r="I159" s="18"/>
      <c r="J159" s="18"/>
      <c r="K159" s="18"/>
      <c r="L159" s="18"/>
      <c r="N159" s="30"/>
      <c r="Q159" s="30"/>
    </row>
    <row r="160" spans="1:17">
      <c r="A160" s="30"/>
      <c r="B160" s="30"/>
      <c r="C160" s="30"/>
      <c r="D160" s="30"/>
      <c r="E160" s="30"/>
      <c r="F160" s="30"/>
      <c r="G160" s="30"/>
      <c r="H160" s="18"/>
      <c r="I160" s="18"/>
      <c r="J160" s="18"/>
      <c r="K160" s="18"/>
      <c r="L160" s="18"/>
      <c r="N160" s="30"/>
      <c r="Q160" s="30"/>
    </row>
    <row r="161" spans="1:17">
      <c r="A161" s="30"/>
      <c r="B161" s="30"/>
      <c r="C161" s="30"/>
      <c r="D161" s="30"/>
      <c r="E161" s="30"/>
      <c r="F161" s="30"/>
      <c r="G161" s="30"/>
      <c r="H161" s="18"/>
      <c r="I161" s="18"/>
      <c r="J161" s="18"/>
      <c r="K161" s="18"/>
      <c r="L161" s="18"/>
      <c r="N161" s="30"/>
      <c r="Q161" s="30"/>
    </row>
    <row r="162" spans="1:17">
      <c r="A162" s="30"/>
      <c r="B162" s="30"/>
      <c r="C162" s="30"/>
      <c r="D162" s="30"/>
      <c r="E162" s="30"/>
      <c r="F162" s="30"/>
      <c r="G162" s="30"/>
      <c r="H162" s="18"/>
      <c r="I162" s="18"/>
      <c r="J162" s="18"/>
      <c r="K162" s="18"/>
      <c r="L162" s="18"/>
      <c r="N162" s="30"/>
      <c r="Q162" s="30"/>
    </row>
    <row r="163" spans="1:17">
      <c r="A163" s="30"/>
      <c r="B163" s="30"/>
      <c r="C163" s="30"/>
      <c r="D163" s="30"/>
      <c r="E163" s="30"/>
      <c r="F163" s="30"/>
      <c r="G163" s="30"/>
      <c r="H163" s="18"/>
      <c r="I163" s="18"/>
      <c r="J163" s="18"/>
      <c r="K163" s="18"/>
      <c r="L163" s="18"/>
      <c r="N163" s="30"/>
      <c r="Q163" s="30"/>
    </row>
    <row r="164" spans="1:17">
      <c r="A164" s="30"/>
      <c r="B164" s="30"/>
      <c r="C164" s="30"/>
      <c r="D164" s="30"/>
      <c r="E164" s="30"/>
      <c r="F164" s="30"/>
      <c r="G164" s="30"/>
      <c r="H164" s="18"/>
      <c r="I164" s="18"/>
      <c r="J164" s="18"/>
      <c r="K164" s="18"/>
      <c r="L164" s="18"/>
      <c r="N164" s="30"/>
      <c r="Q164" s="30"/>
    </row>
    <row r="165" spans="1:17">
      <c r="A165" s="30"/>
      <c r="B165" s="30"/>
      <c r="C165" s="30"/>
      <c r="D165" s="30"/>
      <c r="E165" s="30"/>
      <c r="F165" s="30"/>
      <c r="G165" s="30"/>
      <c r="H165" s="18"/>
      <c r="I165" s="18"/>
      <c r="J165" s="18"/>
      <c r="K165" s="18"/>
      <c r="L165" s="18"/>
      <c r="N165" s="30"/>
      <c r="Q165" s="30"/>
    </row>
    <row r="166" spans="1:17">
      <c r="A166" s="30"/>
      <c r="B166" s="30"/>
      <c r="C166" s="30"/>
      <c r="D166" s="30"/>
      <c r="E166" s="30"/>
      <c r="F166" s="30"/>
      <c r="G166" s="30"/>
      <c r="H166" s="18"/>
      <c r="I166" s="18"/>
      <c r="J166" s="18"/>
      <c r="K166" s="18"/>
      <c r="L166" s="18"/>
      <c r="N166" s="30"/>
      <c r="Q166" s="30"/>
    </row>
    <row r="167" spans="1:17">
      <c r="A167" s="30"/>
      <c r="B167" s="30"/>
      <c r="C167" s="30"/>
      <c r="D167" s="30"/>
      <c r="E167" s="30"/>
      <c r="F167" s="30"/>
      <c r="G167" s="30"/>
      <c r="H167" s="18"/>
      <c r="I167" s="18"/>
      <c r="J167" s="18"/>
      <c r="K167" s="18"/>
      <c r="L167" s="18"/>
      <c r="N167" s="30"/>
      <c r="Q167" s="30"/>
    </row>
    <row r="168" spans="1:17">
      <c r="A168" s="30"/>
      <c r="B168" s="30"/>
      <c r="C168" s="30"/>
      <c r="D168" s="30"/>
      <c r="E168" s="30"/>
      <c r="F168" s="30"/>
      <c r="G168" s="30"/>
      <c r="H168" s="18"/>
      <c r="I168" s="18"/>
      <c r="J168" s="18"/>
      <c r="K168" s="18"/>
      <c r="L168" s="18"/>
      <c r="N168" s="30"/>
      <c r="Q168" s="30"/>
    </row>
    <row r="169" spans="1:17">
      <c r="A169" s="30"/>
      <c r="B169" s="30"/>
      <c r="C169" s="30"/>
      <c r="D169" s="30"/>
      <c r="E169" s="30"/>
      <c r="F169" s="30"/>
      <c r="G169" s="30"/>
      <c r="H169" s="18"/>
      <c r="I169" s="18"/>
      <c r="J169" s="18"/>
      <c r="K169" s="18"/>
      <c r="L169" s="18"/>
      <c r="N169" s="30"/>
      <c r="Q169" s="30"/>
    </row>
    <row r="170" spans="1:17">
      <c r="A170" s="30"/>
      <c r="B170" s="30"/>
      <c r="C170" s="30"/>
      <c r="D170" s="30"/>
      <c r="E170" s="30"/>
      <c r="F170" s="30"/>
      <c r="G170" s="30"/>
      <c r="H170" s="18"/>
      <c r="I170" s="18"/>
      <c r="J170" s="18"/>
      <c r="K170" s="18"/>
      <c r="L170" s="18"/>
      <c r="N170" s="30"/>
      <c r="Q170" s="30"/>
    </row>
    <row r="171" spans="1:17">
      <c r="A171" s="30"/>
      <c r="B171" s="30"/>
      <c r="C171" s="30"/>
      <c r="D171" s="30"/>
      <c r="E171" s="30"/>
      <c r="F171" s="30"/>
      <c r="G171" s="30"/>
      <c r="H171" s="18"/>
      <c r="I171" s="18"/>
      <c r="J171" s="18"/>
      <c r="K171" s="18"/>
      <c r="L171" s="18"/>
      <c r="N171" s="30"/>
      <c r="Q171" s="30"/>
    </row>
    <row r="172" spans="1:17">
      <c r="A172" s="30"/>
      <c r="B172" s="30"/>
      <c r="C172" s="30"/>
      <c r="D172" s="30"/>
      <c r="E172" s="30"/>
      <c r="F172" s="30"/>
      <c r="G172" s="30"/>
      <c r="H172" s="18"/>
      <c r="I172" s="18"/>
      <c r="J172" s="18"/>
      <c r="K172" s="18"/>
      <c r="L172" s="18"/>
      <c r="N172" s="30"/>
      <c r="Q172" s="30"/>
    </row>
    <row r="173" spans="1:17">
      <c r="A173" s="30"/>
      <c r="B173" s="30"/>
      <c r="C173" s="30"/>
      <c r="D173" s="30"/>
      <c r="E173" s="30"/>
      <c r="F173" s="30"/>
      <c r="G173" s="30"/>
      <c r="H173" s="18"/>
      <c r="I173" s="18"/>
      <c r="J173" s="18"/>
      <c r="K173" s="18"/>
      <c r="L173" s="18"/>
      <c r="N173" s="30"/>
      <c r="Q173" s="30"/>
    </row>
    <row r="174" spans="1:17">
      <c r="A174" s="30"/>
      <c r="B174" s="30"/>
      <c r="C174" s="30"/>
      <c r="D174" s="30"/>
      <c r="E174" s="30"/>
      <c r="F174" s="30"/>
      <c r="G174" s="30"/>
      <c r="H174" s="18"/>
      <c r="I174" s="18"/>
      <c r="J174" s="18"/>
      <c r="K174" s="18"/>
      <c r="L174" s="18"/>
      <c r="N174" s="30"/>
      <c r="Q174" s="30"/>
    </row>
    <row r="175" spans="1:17">
      <c r="A175" s="30"/>
      <c r="B175" s="30"/>
      <c r="C175" s="30"/>
      <c r="D175" s="30"/>
      <c r="E175" s="30"/>
      <c r="F175" s="30"/>
      <c r="G175" s="30"/>
      <c r="H175" s="18"/>
      <c r="I175" s="18"/>
      <c r="J175" s="18"/>
      <c r="K175" s="18"/>
      <c r="L175" s="18"/>
      <c r="N175" s="30"/>
      <c r="Q175" s="30"/>
    </row>
    <row r="176" spans="1:17">
      <c r="A176" s="30"/>
      <c r="B176" s="30"/>
      <c r="C176" s="30"/>
      <c r="D176" s="30"/>
      <c r="E176" s="30"/>
      <c r="F176" s="30"/>
      <c r="G176" s="30"/>
      <c r="H176" s="18"/>
      <c r="I176" s="18"/>
      <c r="J176" s="18"/>
      <c r="K176" s="18"/>
      <c r="L176" s="18"/>
      <c r="N176" s="30"/>
      <c r="Q176" s="30"/>
    </row>
    <row r="177" spans="1:17">
      <c r="A177" s="30"/>
      <c r="B177" s="30"/>
      <c r="C177" s="30"/>
      <c r="D177" s="30"/>
      <c r="E177" s="30"/>
      <c r="F177" s="30"/>
      <c r="G177" s="30"/>
      <c r="H177" s="18"/>
      <c r="I177" s="18"/>
      <c r="J177" s="18"/>
      <c r="K177" s="18"/>
      <c r="L177" s="18"/>
      <c r="N177" s="30"/>
      <c r="Q177" s="30"/>
    </row>
    <row r="178" spans="1:17">
      <c r="A178" s="30"/>
      <c r="B178" s="30"/>
      <c r="C178" s="30"/>
      <c r="D178" s="30"/>
      <c r="E178" s="30"/>
      <c r="F178" s="30"/>
      <c r="G178" s="30"/>
      <c r="H178" s="18"/>
      <c r="I178" s="18"/>
      <c r="J178" s="18"/>
      <c r="K178" s="18"/>
      <c r="L178" s="18"/>
      <c r="N178" s="30"/>
      <c r="Q178" s="30"/>
    </row>
    <row r="179" spans="1:17">
      <c r="A179" s="30"/>
      <c r="B179" s="30"/>
      <c r="C179" s="30"/>
      <c r="D179" s="30"/>
      <c r="E179" s="30"/>
      <c r="F179" s="30"/>
      <c r="G179" s="30"/>
      <c r="H179" s="18"/>
      <c r="I179" s="18"/>
      <c r="J179" s="18"/>
      <c r="K179" s="18"/>
      <c r="L179" s="18"/>
      <c r="N179" s="30"/>
      <c r="Q179" s="30"/>
    </row>
    <row r="180" spans="1:17">
      <c r="A180" s="30"/>
      <c r="B180" s="30"/>
      <c r="C180" s="30"/>
      <c r="D180" s="30"/>
      <c r="E180" s="30"/>
      <c r="F180" s="30"/>
      <c r="G180" s="30"/>
      <c r="H180" s="18"/>
      <c r="I180" s="18"/>
      <c r="J180" s="18"/>
      <c r="K180" s="18"/>
      <c r="L180" s="18"/>
      <c r="N180" s="30"/>
      <c r="Q180" s="30"/>
    </row>
    <row r="181" spans="1:17">
      <c r="A181" s="30"/>
      <c r="B181" s="30"/>
      <c r="C181" s="30"/>
      <c r="D181" s="30"/>
      <c r="E181" s="30"/>
      <c r="F181" s="30"/>
      <c r="G181" s="30"/>
      <c r="H181" s="18"/>
      <c r="I181" s="18"/>
      <c r="J181" s="18"/>
      <c r="K181" s="18"/>
      <c r="L181" s="18"/>
      <c r="N181" s="30"/>
      <c r="Q181" s="30"/>
    </row>
    <row r="182" spans="1:17">
      <c r="A182" s="30"/>
      <c r="B182" s="30"/>
      <c r="C182" s="30"/>
      <c r="D182" s="30"/>
      <c r="E182" s="30"/>
      <c r="F182" s="30"/>
      <c r="G182" s="30"/>
      <c r="H182" s="18"/>
      <c r="I182" s="18"/>
      <c r="J182" s="18"/>
      <c r="K182" s="18"/>
      <c r="L182" s="18"/>
      <c r="N182" s="30"/>
      <c r="Q182" s="30"/>
    </row>
    <row r="183" spans="1:17">
      <c r="A183" s="30"/>
      <c r="B183" s="30"/>
      <c r="C183" s="30"/>
      <c r="D183" s="30"/>
      <c r="E183" s="30"/>
      <c r="F183" s="30"/>
      <c r="G183" s="30"/>
      <c r="H183" s="18"/>
      <c r="I183" s="18"/>
      <c r="J183" s="18"/>
      <c r="K183" s="18"/>
      <c r="L183" s="18"/>
      <c r="N183" s="30"/>
      <c r="Q183" s="30"/>
    </row>
    <row r="184" spans="1:17">
      <c r="A184" s="30"/>
      <c r="B184" s="30"/>
      <c r="C184" s="30"/>
      <c r="D184" s="30"/>
      <c r="E184" s="30"/>
      <c r="F184" s="30"/>
      <c r="G184" s="30"/>
      <c r="H184" s="18"/>
      <c r="I184" s="18"/>
      <c r="J184" s="18"/>
      <c r="K184" s="18"/>
      <c r="L184" s="18"/>
      <c r="N184" s="30"/>
      <c r="Q184" s="30"/>
    </row>
    <row r="185" spans="1:17">
      <c r="A185" s="30"/>
      <c r="B185" s="30"/>
      <c r="C185" s="30"/>
      <c r="D185" s="30"/>
      <c r="E185" s="30"/>
      <c r="F185" s="30"/>
      <c r="G185" s="30"/>
      <c r="H185" s="18"/>
      <c r="I185" s="18"/>
      <c r="J185" s="18"/>
      <c r="K185" s="18"/>
      <c r="L185" s="18"/>
      <c r="N185" s="30"/>
      <c r="Q185" s="30"/>
    </row>
    <row r="186" spans="1:17">
      <c r="A186" s="30"/>
      <c r="B186" s="30"/>
      <c r="C186" s="30"/>
      <c r="D186" s="30"/>
      <c r="E186" s="30"/>
      <c r="F186" s="30"/>
      <c r="G186" s="30"/>
      <c r="H186" s="18"/>
      <c r="I186" s="18"/>
      <c r="J186" s="18"/>
      <c r="K186" s="18"/>
      <c r="L186" s="18"/>
      <c r="N186" s="30"/>
      <c r="Q186" s="30"/>
    </row>
    <row r="187" spans="1:17">
      <c r="A187" s="30"/>
      <c r="B187" s="30"/>
      <c r="C187" s="30"/>
      <c r="D187" s="30"/>
      <c r="E187" s="30"/>
      <c r="F187" s="30"/>
      <c r="G187" s="30"/>
      <c r="H187" s="18"/>
      <c r="I187" s="18"/>
      <c r="J187" s="18"/>
      <c r="K187" s="18"/>
      <c r="L187" s="18"/>
      <c r="N187" s="30"/>
      <c r="Q187" s="30"/>
    </row>
    <row r="188" spans="1:17">
      <c r="A188" s="30"/>
      <c r="B188" s="30"/>
      <c r="C188" s="30"/>
      <c r="D188" s="30"/>
      <c r="E188" s="30"/>
      <c r="F188" s="30"/>
      <c r="G188" s="30"/>
      <c r="H188" s="18"/>
      <c r="I188" s="18"/>
      <c r="J188" s="18"/>
      <c r="K188" s="18"/>
      <c r="L188" s="18"/>
      <c r="N188" s="30"/>
      <c r="Q188" s="30"/>
    </row>
    <row r="189" spans="1:17">
      <c r="A189" s="30"/>
      <c r="B189" s="30"/>
      <c r="C189" s="30"/>
      <c r="D189" s="30"/>
      <c r="E189" s="30"/>
      <c r="F189" s="30"/>
      <c r="G189" s="30"/>
      <c r="H189" s="18"/>
      <c r="I189" s="18"/>
      <c r="J189" s="18"/>
      <c r="K189" s="18"/>
      <c r="L189" s="18"/>
      <c r="N189" s="30"/>
      <c r="Q189" s="30"/>
    </row>
    <row r="190" spans="1:17">
      <c r="A190" s="30"/>
      <c r="B190" s="30"/>
      <c r="C190" s="30"/>
      <c r="D190" s="30"/>
      <c r="E190" s="30"/>
      <c r="F190" s="30"/>
      <c r="G190" s="30"/>
      <c r="H190" s="18"/>
      <c r="I190" s="18"/>
      <c r="J190" s="18"/>
      <c r="K190" s="18"/>
      <c r="L190" s="18"/>
      <c r="N190" s="30"/>
      <c r="Q190" s="30"/>
    </row>
    <row r="191" spans="1:17">
      <c r="A191" s="30"/>
      <c r="B191" s="30"/>
      <c r="C191" s="30"/>
      <c r="D191" s="30"/>
      <c r="E191" s="30"/>
      <c r="F191" s="30"/>
      <c r="G191" s="30"/>
      <c r="H191" s="18"/>
      <c r="I191" s="18"/>
      <c r="J191" s="18"/>
      <c r="K191" s="18"/>
      <c r="L191" s="18"/>
      <c r="N191" s="30"/>
      <c r="Q191" s="30"/>
    </row>
    <row r="192" spans="1:17">
      <c r="A192" s="30"/>
      <c r="B192" s="30"/>
      <c r="C192" s="30"/>
      <c r="D192" s="30"/>
      <c r="E192" s="30"/>
      <c r="F192" s="30"/>
      <c r="G192" s="30"/>
      <c r="H192" s="18"/>
      <c r="I192" s="18"/>
      <c r="J192" s="18"/>
      <c r="K192" s="18"/>
      <c r="L192" s="18"/>
      <c r="N192" s="30"/>
      <c r="Q192" s="30"/>
    </row>
    <row r="193" spans="1:17">
      <c r="A193" s="30"/>
      <c r="B193" s="30"/>
      <c r="C193" s="30"/>
      <c r="D193" s="30"/>
      <c r="E193" s="30"/>
      <c r="F193" s="30"/>
      <c r="G193" s="30"/>
      <c r="H193" s="18"/>
      <c r="I193" s="18"/>
      <c r="J193" s="18"/>
      <c r="K193" s="18"/>
      <c r="L193" s="18"/>
      <c r="N193" s="30"/>
      <c r="Q193" s="30"/>
    </row>
  </sheetData>
  <customSheetViews>
    <customSheetView guid="{177454E7-0744-4F0A-B27B-1E383254B528}" scale="65" fitToPage="1">
      <selection activeCell="L5" sqref="L5"/>
      <pageMargins left="0.39370078740157483" right="0.39370078740157483" top="0.39370078740157483" bottom="0.39370078740157483" header="0" footer="0"/>
      <printOptions horizontalCentered="1"/>
      <pageSetup paperSize="9" scale="35" orientation="portrait" r:id="rId1"/>
      <headerFooter alignWithMargins="0">
        <oddFooter>&amp;L&amp;"Treves Logo,Normal"abc&amp;"Arial,Normal" I Qualité I N°T30F02(FR)0 I e-top&amp;R&amp;P|&amp;N</oddFooter>
      </headerFooter>
    </customSheetView>
    <customSheetView guid="{CE21BD66-19BE-4F96-9CD8-06995A56663E}" scale="65" fitToPage="1">
      <selection activeCell="L5" sqref="L5"/>
      <pageMargins left="0.39370078740157483" right="0.39370078740157483" top="0.39370078740157483" bottom="0.39370078740157483" header="0" footer="0"/>
      <printOptions horizontalCentered="1"/>
      <pageSetup paperSize="9" scale="35" orientation="portrait" r:id="rId2"/>
      <headerFooter alignWithMargins="0">
        <oddFooter>&amp;L&amp;"Treves Logo,Normal"abc&amp;"Arial,Normal" I Qualité I N°T30F02(FR)0 I e-top&amp;R&amp;P|&amp;N</oddFooter>
      </headerFooter>
    </customSheetView>
  </customSheetViews>
  <mergeCells count="33">
    <mergeCell ref="H38:L38"/>
    <mergeCell ref="B34:L34"/>
    <mergeCell ref="H35:L35"/>
    <mergeCell ref="A14:A15"/>
    <mergeCell ref="A12:A13"/>
    <mergeCell ref="H18:L19"/>
    <mergeCell ref="H20:L21"/>
    <mergeCell ref="H16:L17"/>
    <mergeCell ref="A24:A25"/>
    <mergeCell ref="A22:A23"/>
    <mergeCell ref="A20:A21"/>
    <mergeCell ref="A18:A19"/>
    <mergeCell ref="A16:A17"/>
    <mergeCell ref="A30:A31"/>
    <mergeCell ref="A28:A29"/>
    <mergeCell ref="H12:L13"/>
    <mergeCell ref="A1:L1"/>
    <mergeCell ref="A10:A11"/>
    <mergeCell ref="A8:A9"/>
    <mergeCell ref="D7:E7"/>
    <mergeCell ref="H7:L7"/>
    <mergeCell ref="K3:L3"/>
    <mergeCell ref="A26:A27"/>
    <mergeCell ref="H36:L36"/>
    <mergeCell ref="H37:L37"/>
    <mergeCell ref="H8:L9"/>
    <mergeCell ref="H10:L11"/>
    <mergeCell ref="H14:L15"/>
    <mergeCell ref="H22:L23"/>
    <mergeCell ref="H24:L25"/>
    <mergeCell ref="H26:L27"/>
    <mergeCell ref="H28:L29"/>
    <mergeCell ref="H30:L31"/>
  </mergeCells>
  <phoneticPr fontId="0" type="noConversion"/>
  <dataValidations count="2">
    <dataValidation type="list" allowBlank="1" showInputMessage="1" showErrorMessage="1" sqref="E3">
      <formula1>poste</formula1>
    </dataValidation>
    <dataValidation type="list" allowBlank="1" showInputMessage="1" showErrorMessage="1" sqref="E2">
      <formula1>reference</formula1>
    </dataValidation>
  </dataValidations>
  <hyperlinks>
    <hyperlink ref="K3" r:id="rId3" display="fiche de sécurité au poste"/>
  </hyperlinks>
  <printOptions horizontalCentered="1"/>
  <pageMargins left="0.39370078740157483" right="0.39370078740157483" top="0.39370078740157483" bottom="0.39370078740157483" header="0" footer="0"/>
  <pageSetup paperSize="9" scale="35" orientation="portrait" r:id="rId4"/>
  <headerFooter alignWithMargins="0">
    <oddFooter>&amp;L&amp;"Treves Logo,Normal"abc&amp;"Arial,Normal" I Qualité I N°T30F02(FR)0 I e-top&amp;R&amp;P|&amp;N</oddFooter>
  </headerFooter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bande">
                <anchor moveWithCells="1" sizeWithCells="1">
                  <from>
                    <xdr:col>3</xdr:col>
                    <xdr:colOff>9525</xdr:colOff>
                    <xdr:row>3</xdr:row>
                    <xdr:rowOff>19050</xdr:rowOff>
                  </from>
                  <to>
                    <xdr:col>5</xdr:col>
                    <xdr:colOff>0</xdr:colOff>
                    <xdr:row>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Macro1">
                <anchor moveWithCells="1" sizeWithCells="1">
                  <from>
                    <xdr:col>3</xdr:col>
                    <xdr:colOff>57150</xdr:colOff>
                    <xdr:row>4</xdr:row>
                    <xdr:rowOff>257175</xdr:rowOff>
                  </from>
                  <to>
                    <xdr:col>4</xdr:col>
                    <xdr:colOff>1495425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X32"/>
  <sheetViews>
    <sheetView zoomScale="40" zoomScaleNormal="40" zoomScalePageLayoutView="40" workbookViewId="0">
      <selection activeCell="R59" sqref="R59"/>
    </sheetView>
  </sheetViews>
  <sheetFormatPr baseColWidth="10" defaultRowHeight="15"/>
  <cols>
    <col min="1" max="1" width="30.5703125" style="50" bestFit="1" customWidth="1"/>
    <col min="2" max="2" width="24.5703125" style="50" bestFit="1" customWidth="1"/>
    <col min="3" max="4" width="11.85546875" style="50" bestFit="1" customWidth="1"/>
    <col min="5" max="5" width="11.85546875" style="50" customWidth="1"/>
    <col min="6" max="6" width="11.42578125" style="50"/>
    <col min="7" max="46" width="17.7109375" style="50" customWidth="1"/>
    <col min="47" max="16384" width="11.42578125" style="50"/>
  </cols>
  <sheetData>
    <row r="1" spans="1:24">
      <c r="A1" s="99" t="s">
        <v>130</v>
      </c>
      <c r="B1" s="99"/>
      <c r="H1" s="51"/>
    </row>
    <row r="2" spans="1:24" s="52" customFormat="1" ht="27" thickBot="1">
      <c r="A2" s="102">
        <v>0.43883101851851852</v>
      </c>
      <c r="B2" s="102">
        <v>0.54166666666666663</v>
      </c>
    </row>
    <row r="3" spans="1:24" ht="27.75" customHeight="1" thickBot="1">
      <c r="A3" s="99">
        <f ca="1">WEEKNUM(TODAY())</f>
        <v>26</v>
      </c>
      <c r="B3" s="99"/>
      <c r="G3" s="91" t="s">
        <v>119</v>
      </c>
      <c r="H3" s="91"/>
      <c r="I3" s="91" t="s">
        <v>119</v>
      </c>
      <c r="J3" s="91"/>
      <c r="K3" s="91" t="s">
        <v>119</v>
      </c>
      <c r="L3" s="91"/>
      <c r="M3" s="92" t="s">
        <v>120</v>
      </c>
      <c r="N3" s="92"/>
      <c r="O3" s="92" t="s">
        <v>120</v>
      </c>
      <c r="P3" s="92"/>
      <c r="Q3" s="92" t="s">
        <v>120</v>
      </c>
      <c r="R3" s="92"/>
      <c r="S3" s="93" t="s">
        <v>121</v>
      </c>
      <c r="T3" s="93"/>
      <c r="U3" s="93" t="s">
        <v>121</v>
      </c>
      <c r="V3" s="93"/>
      <c r="W3" s="93" t="s">
        <v>121</v>
      </c>
      <c r="X3" s="93"/>
    </row>
    <row r="4" spans="1:24" s="56" customFormat="1" ht="21.75" customHeight="1" thickBot="1">
      <c r="A4" s="100"/>
      <c r="B4" s="100"/>
      <c r="G4" s="57">
        <v>100</v>
      </c>
      <c r="H4" s="58">
        <v>1.667</v>
      </c>
      <c r="I4" s="57">
        <v>100</v>
      </c>
      <c r="J4" s="58">
        <v>1.667</v>
      </c>
      <c r="K4" s="57">
        <v>100</v>
      </c>
      <c r="L4" s="58">
        <v>1.667</v>
      </c>
      <c r="M4" s="59">
        <v>87.6</v>
      </c>
      <c r="N4" s="60">
        <v>1.46</v>
      </c>
      <c r="O4" s="59">
        <v>87.6</v>
      </c>
      <c r="P4" s="60">
        <v>1.46</v>
      </c>
      <c r="Q4" s="59">
        <v>87.6</v>
      </c>
      <c r="R4" s="60">
        <v>1.46</v>
      </c>
      <c r="S4" s="61">
        <v>109.8</v>
      </c>
      <c r="T4" s="62">
        <v>1.83</v>
      </c>
      <c r="U4" s="61">
        <v>109.8</v>
      </c>
      <c r="V4" s="62">
        <v>1.83</v>
      </c>
      <c r="W4" s="61">
        <v>109.8</v>
      </c>
      <c r="X4" s="62">
        <v>1.83</v>
      </c>
    </row>
    <row r="5" spans="1:24" s="63" customFormat="1" ht="21.75" customHeight="1" thickBot="1">
      <c r="A5" s="101"/>
      <c r="B5" s="101"/>
      <c r="G5" s="94">
        <v>4</v>
      </c>
      <c r="H5" s="95" t="s">
        <v>122</v>
      </c>
      <c r="I5" s="94">
        <v>4</v>
      </c>
      <c r="J5" s="95" t="s">
        <v>122</v>
      </c>
      <c r="K5" s="94">
        <v>4</v>
      </c>
      <c r="L5" s="95" t="s">
        <v>122</v>
      </c>
      <c r="M5" s="82">
        <v>4</v>
      </c>
      <c r="N5" s="84" t="s">
        <v>122</v>
      </c>
      <c r="O5" s="82">
        <v>4</v>
      </c>
      <c r="P5" s="84" t="s">
        <v>122</v>
      </c>
      <c r="Q5" s="82">
        <v>4</v>
      </c>
      <c r="R5" s="84" t="s">
        <v>122</v>
      </c>
      <c r="S5" s="83">
        <v>4</v>
      </c>
      <c r="T5" s="85" t="s">
        <v>122</v>
      </c>
      <c r="U5" s="83">
        <v>4</v>
      </c>
      <c r="V5" s="85" t="s">
        <v>122</v>
      </c>
      <c r="W5" s="83">
        <v>4</v>
      </c>
      <c r="X5" s="85" t="s">
        <v>122</v>
      </c>
    </row>
    <row r="6" spans="1:24" ht="57.75" customHeight="1" thickBot="1">
      <c r="G6" s="64" t="s">
        <v>123</v>
      </c>
      <c r="H6" s="64"/>
      <c r="I6" s="96" t="s">
        <v>127</v>
      </c>
      <c r="J6" s="65"/>
      <c r="K6" s="97" t="s">
        <v>128</v>
      </c>
      <c r="L6" s="66"/>
      <c r="M6" s="64" t="s">
        <v>123</v>
      </c>
      <c r="N6" s="64"/>
      <c r="O6" s="96" t="s">
        <v>127</v>
      </c>
      <c r="P6" s="65"/>
      <c r="Q6" s="97" t="s">
        <v>128</v>
      </c>
      <c r="R6" s="66"/>
      <c r="S6" s="64" t="s">
        <v>123</v>
      </c>
      <c r="T6" s="64"/>
      <c r="U6" s="96" t="s">
        <v>127</v>
      </c>
      <c r="V6" s="65"/>
      <c r="W6" s="97" t="s">
        <v>128</v>
      </c>
      <c r="X6" s="66"/>
    </row>
    <row r="7" spans="1:24" ht="29.25" thickBot="1">
      <c r="A7" s="67">
        <v>1</v>
      </c>
      <c r="B7" s="68">
        <v>60</v>
      </c>
      <c r="C7" s="69">
        <v>60</v>
      </c>
      <c r="D7" s="70">
        <v>60</v>
      </c>
      <c r="E7" s="71"/>
      <c r="F7" s="144">
        <v>1</v>
      </c>
      <c r="G7" s="72"/>
      <c r="H7" s="73">
        <f>BdD!$B$7/BdD!$H$4</f>
        <v>35.992801439712053</v>
      </c>
      <c r="I7" s="74"/>
      <c r="J7" s="73">
        <f>$C$7/$J$4</f>
        <v>35.992801439712053</v>
      </c>
      <c r="K7" s="72"/>
      <c r="L7" s="75">
        <f>$D$7/$L$4</f>
        <v>35.992801439712053</v>
      </c>
      <c r="M7" s="72"/>
      <c r="N7" s="75">
        <f>$B$7/$N$4</f>
        <v>41.095890410958908</v>
      </c>
      <c r="O7" s="72"/>
      <c r="P7" s="73">
        <f>$C$7/$P$4</f>
        <v>41.095890410958908</v>
      </c>
      <c r="Q7" s="72"/>
      <c r="R7" s="73">
        <f>$D$7/$R$4</f>
        <v>41.095890410958908</v>
      </c>
      <c r="S7" s="72"/>
      <c r="T7" s="73">
        <f>$B$7/$T$4</f>
        <v>32.786885245901637</v>
      </c>
      <c r="U7" s="72"/>
      <c r="V7" s="73">
        <f>$C$7/$V$4</f>
        <v>32.786885245901637</v>
      </c>
      <c r="W7" s="72"/>
      <c r="X7" s="73">
        <f>$D$7/$X$4</f>
        <v>32.786885245901637</v>
      </c>
    </row>
    <row r="8" spans="1:24" ht="29.25" thickBot="1">
      <c r="A8" s="76"/>
      <c r="B8" s="76"/>
      <c r="C8" s="77"/>
      <c r="D8" s="77"/>
      <c r="E8" s="78"/>
      <c r="F8" s="144"/>
      <c r="G8" s="79">
        <f>$H$7</f>
        <v>35.992801439712053</v>
      </c>
      <c r="H8" s="64"/>
      <c r="I8" s="79">
        <f>$J$7</f>
        <v>35.992801439712053</v>
      </c>
      <c r="J8" s="80"/>
      <c r="K8" s="79">
        <f>$L$7</f>
        <v>35.992801439712053</v>
      </c>
      <c r="L8" s="80"/>
      <c r="M8" s="79">
        <f>$N$7</f>
        <v>41.095890410958908</v>
      </c>
      <c r="N8" s="80"/>
      <c r="O8" s="79">
        <f>$P$7</f>
        <v>41.095890410958908</v>
      </c>
      <c r="P8" s="80"/>
      <c r="Q8" s="79">
        <f>$R$7</f>
        <v>41.095890410958908</v>
      </c>
      <c r="R8" s="80"/>
      <c r="S8" s="79">
        <f>$T$7</f>
        <v>32.786885245901637</v>
      </c>
      <c r="T8" s="80"/>
      <c r="U8" s="79">
        <f>$V$7</f>
        <v>32.786885245901637</v>
      </c>
      <c r="V8" s="80"/>
      <c r="W8" s="79">
        <f>$X$7</f>
        <v>32.786885245901637</v>
      </c>
      <c r="X8" s="80"/>
    </row>
    <row r="9" spans="1:24" ht="29.25" thickBot="1">
      <c r="A9" s="81">
        <v>2</v>
      </c>
      <c r="B9" s="68">
        <v>60</v>
      </c>
      <c r="C9" s="69">
        <v>60</v>
      </c>
      <c r="D9" s="70">
        <v>60</v>
      </c>
      <c r="E9" s="71"/>
      <c r="F9" s="144">
        <v>2</v>
      </c>
      <c r="G9" s="74"/>
      <c r="H9" s="73">
        <f>BdD!$B$9/BdD!$H$4</f>
        <v>35.992801439712053</v>
      </c>
      <c r="I9" s="74"/>
      <c r="J9" s="73">
        <f>$C$9/$J$4</f>
        <v>35.992801439712053</v>
      </c>
      <c r="K9" s="74"/>
      <c r="L9" s="73">
        <f>$D$9/$L$4</f>
        <v>35.992801439712053</v>
      </c>
      <c r="M9" s="74"/>
      <c r="N9" s="73">
        <f>$B$9/$N$4</f>
        <v>41.095890410958908</v>
      </c>
      <c r="O9" s="74"/>
      <c r="P9" s="73">
        <f>$C$9/$P$4</f>
        <v>41.095890410958908</v>
      </c>
      <c r="Q9" s="74"/>
      <c r="R9" s="73">
        <f>$D$9/$R$4</f>
        <v>41.095890410958908</v>
      </c>
      <c r="S9" s="74"/>
      <c r="T9" s="73">
        <f>$B$9/$T$4</f>
        <v>32.786885245901637</v>
      </c>
      <c r="U9" s="74"/>
      <c r="V9" s="73">
        <f>$C$9/$V$4</f>
        <v>32.786885245901637</v>
      </c>
      <c r="W9" s="74"/>
      <c r="X9" s="73">
        <f>$D$9/$X$4</f>
        <v>32.786885245901637</v>
      </c>
    </row>
    <row r="10" spans="1:24" ht="29.25" thickBot="1">
      <c r="A10" s="76"/>
      <c r="B10" s="76"/>
      <c r="C10" s="77"/>
      <c r="D10" s="77"/>
      <c r="E10" s="78"/>
      <c r="F10" s="144"/>
      <c r="G10" s="79">
        <f>$G$8+$H$9</f>
        <v>71.985602879424107</v>
      </c>
      <c r="H10" s="64"/>
      <c r="I10" s="79">
        <f>$I$8+$J$9</f>
        <v>71.985602879424107</v>
      </c>
      <c r="J10" s="80"/>
      <c r="K10" s="79">
        <f>$K$8+$L$9</f>
        <v>71.985602879424107</v>
      </c>
      <c r="L10" s="80"/>
      <c r="M10" s="79">
        <f>$M$8+$N$9</f>
        <v>82.191780821917817</v>
      </c>
      <c r="N10" s="80"/>
      <c r="O10" s="79">
        <f>$O$8+$P$9</f>
        <v>82.191780821917817</v>
      </c>
      <c r="P10" s="80"/>
      <c r="Q10" s="79">
        <f>$Q$8+$R$9</f>
        <v>82.191780821917817</v>
      </c>
      <c r="R10" s="80"/>
      <c r="S10" s="79">
        <f>$S$8+$T$9</f>
        <v>65.573770491803273</v>
      </c>
      <c r="T10" s="80"/>
      <c r="U10" s="79">
        <f>$U$8+$V$9</f>
        <v>65.573770491803273</v>
      </c>
      <c r="V10" s="80"/>
      <c r="W10" s="79">
        <f>$W$8+$X$9</f>
        <v>65.573770491803273</v>
      </c>
      <c r="X10" s="80"/>
    </row>
    <row r="11" spans="1:24" ht="29.25" thickBot="1">
      <c r="A11" s="81">
        <v>3</v>
      </c>
      <c r="B11" s="68">
        <v>60</v>
      </c>
      <c r="C11" s="69">
        <v>60</v>
      </c>
      <c r="D11" s="70">
        <v>60</v>
      </c>
      <c r="E11" s="71"/>
      <c r="F11" s="144">
        <v>3</v>
      </c>
      <c r="G11" s="74"/>
      <c r="H11" s="73">
        <f>BdD!$B$11/BdD!$H$4</f>
        <v>35.992801439712053</v>
      </c>
      <c r="I11" s="74"/>
      <c r="J11" s="73">
        <f>$C$11/$J$4</f>
        <v>35.992801439712053</v>
      </c>
      <c r="K11" s="74"/>
      <c r="L11" s="73">
        <f>$D$11/$L$4</f>
        <v>35.992801439712053</v>
      </c>
      <c r="M11" s="74"/>
      <c r="N11" s="73">
        <f>$B$11/$N$4</f>
        <v>41.095890410958908</v>
      </c>
      <c r="O11" s="74"/>
      <c r="P11" s="73">
        <f>$C$11/$P$4</f>
        <v>41.095890410958908</v>
      </c>
      <c r="Q11" s="74"/>
      <c r="R11" s="73">
        <f>$D$11/$R$4</f>
        <v>41.095890410958908</v>
      </c>
      <c r="S11" s="74"/>
      <c r="T11" s="73">
        <f>$B$11/$T$4</f>
        <v>32.786885245901637</v>
      </c>
      <c r="U11" s="74"/>
      <c r="V11" s="73">
        <f>$C$11/$V$4</f>
        <v>32.786885245901637</v>
      </c>
      <c r="W11" s="74"/>
      <c r="X11" s="73">
        <f>$D$11/$X$4</f>
        <v>32.786885245901637</v>
      </c>
    </row>
    <row r="12" spans="1:24" ht="29.25" thickBot="1">
      <c r="A12" s="76"/>
      <c r="B12" s="76"/>
      <c r="C12" s="77"/>
      <c r="D12" s="77"/>
      <c r="E12" s="78"/>
      <c r="F12" s="144"/>
      <c r="G12" s="79">
        <f>$G$10+$H$11</f>
        <v>107.97840431913616</v>
      </c>
      <c r="H12" s="64"/>
      <c r="I12" s="79">
        <f>$I$10+$J$11</f>
        <v>107.97840431913616</v>
      </c>
      <c r="J12" s="80"/>
      <c r="K12" s="79">
        <f>$K$10+$L$11</f>
        <v>107.97840431913616</v>
      </c>
      <c r="L12" s="80"/>
      <c r="M12" s="79">
        <f>$M$10+$N$11</f>
        <v>123.28767123287673</v>
      </c>
      <c r="N12" s="80"/>
      <c r="O12" s="79">
        <f>$O$10+$P$11</f>
        <v>123.28767123287673</v>
      </c>
      <c r="P12" s="80"/>
      <c r="Q12" s="79">
        <f>$Q$10+$R$11</f>
        <v>123.28767123287673</v>
      </c>
      <c r="R12" s="80"/>
      <c r="S12" s="79">
        <f>$S$10+$T$11</f>
        <v>98.360655737704917</v>
      </c>
      <c r="T12" s="80"/>
      <c r="U12" s="79">
        <f>$U$10+$V$11</f>
        <v>98.360655737704917</v>
      </c>
      <c r="V12" s="80"/>
      <c r="W12" s="79">
        <f>$W$10+$X$11</f>
        <v>98.360655737704917</v>
      </c>
      <c r="X12" s="80"/>
    </row>
    <row r="13" spans="1:24" ht="29.25" thickBot="1">
      <c r="A13" s="81">
        <v>4</v>
      </c>
      <c r="B13" s="68">
        <v>60</v>
      </c>
      <c r="C13" s="69">
        <v>40</v>
      </c>
      <c r="D13" s="70">
        <v>50</v>
      </c>
      <c r="E13" s="71"/>
      <c r="F13" s="144">
        <v>4</v>
      </c>
      <c r="G13" s="74"/>
      <c r="H13" s="73">
        <f>BdD!$B$13/BdD!$H$4</f>
        <v>35.992801439712053</v>
      </c>
      <c r="I13" s="74"/>
      <c r="J13" s="73">
        <f>$C$13/$J$4</f>
        <v>23.995200959808038</v>
      </c>
      <c r="K13" s="74"/>
      <c r="L13" s="73">
        <f>$D$13/$L$4</f>
        <v>29.994001199760046</v>
      </c>
      <c r="M13" s="74"/>
      <c r="N13" s="73">
        <f>$B$13/$N$4</f>
        <v>41.095890410958908</v>
      </c>
      <c r="O13" s="74"/>
      <c r="P13" s="73">
        <f>$C$13/$P$4</f>
        <v>27.397260273972602</v>
      </c>
      <c r="Q13" s="74"/>
      <c r="R13" s="73">
        <f>$D$13/$R$4</f>
        <v>34.246575342465754</v>
      </c>
      <c r="S13" s="74"/>
      <c r="T13" s="73">
        <f>$B$13/$T$4</f>
        <v>32.786885245901637</v>
      </c>
      <c r="U13" s="74"/>
      <c r="V13" s="73">
        <f>$C$13/$V$4</f>
        <v>21.857923497267759</v>
      </c>
      <c r="W13" s="74"/>
      <c r="X13" s="73">
        <f>$D$13/$X$4</f>
        <v>27.3224043715847</v>
      </c>
    </row>
    <row r="14" spans="1:24" ht="29.25" thickBot="1">
      <c r="A14" s="76"/>
      <c r="B14" s="76"/>
      <c r="C14" s="77"/>
      <c r="D14" s="77"/>
      <c r="E14" s="78"/>
      <c r="F14" s="144"/>
      <c r="G14" s="79">
        <f>G12+H13</f>
        <v>143.97120575884821</v>
      </c>
      <c r="H14" s="64"/>
      <c r="I14" s="79">
        <f>$I$12+$J$13</f>
        <v>131.97360527894421</v>
      </c>
      <c r="J14" s="80"/>
      <c r="K14" s="79">
        <f>$K$12+$L$13</f>
        <v>137.97240551889621</v>
      </c>
      <c r="L14" s="80"/>
      <c r="M14" s="79">
        <f>$M$12+$N$13</f>
        <v>164.38356164383563</v>
      </c>
      <c r="N14" s="80"/>
      <c r="O14" s="79">
        <f>$O$12+$P$13</f>
        <v>150.68493150684932</v>
      </c>
      <c r="P14" s="80"/>
      <c r="Q14" s="79">
        <f>$Q$12+$R$13</f>
        <v>157.53424657534248</v>
      </c>
      <c r="R14" s="80"/>
      <c r="S14" s="79">
        <f>$S$12+$T$13</f>
        <v>131.14754098360655</v>
      </c>
      <c r="T14" s="80"/>
      <c r="U14" s="79">
        <f>$U$12+$V$13</f>
        <v>120.21857923497268</v>
      </c>
      <c r="V14" s="80"/>
      <c r="W14" s="79">
        <f>$W$12+$X$13</f>
        <v>125.68306010928961</v>
      </c>
      <c r="X14" s="80"/>
    </row>
    <row r="15" spans="1:24" ht="29.25" thickBot="1">
      <c r="A15" s="81">
        <v>5</v>
      </c>
      <c r="B15" s="68">
        <v>60</v>
      </c>
      <c r="C15" s="69">
        <v>60</v>
      </c>
      <c r="D15" s="70">
        <v>60</v>
      </c>
      <c r="E15" s="71"/>
      <c r="F15" s="144">
        <v>5</v>
      </c>
      <c r="G15" s="74"/>
      <c r="H15" s="73">
        <f>BdD!$B$15/BdD!$H$4</f>
        <v>35.992801439712053</v>
      </c>
      <c r="I15" s="74"/>
      <c r="J15" s="73">
        <f>$C$15/$J$4</f>
        <v>35.992801439712053</v>
      </c>
      <c r="K15" s="74"/>
      <c r="L15" s="73">
        <f>$D$15/$L$4</f>
        <v>35.992801439712053</v>
      </c>
      <c r="M15" s="74"/>
      <c r="N15" s="73">
        <f>$B$15/$N$4</f>
        <v>41.095890410958908</v>
      </c>
      <c r="O15" s="74"/>
      <c r="P15" s="73">
        <f>$C$15/$P$4</f>
        <v>41.095890410958908</v>
      </c>
      <c r="Q15" s="74"/>
      <c r="R15" s="73">
        <f>$D$15/$R$4</f>
        <v>41.095890410958908</v>
      </c>
      <c r="S15" s="74"/>
      <c r="T15" s="73">
        <f>$B$15/$T$4</f>
        <v>32.786885245901637</v>
      </c>
      <c r="U15" s="74"/>
      <c r="V15" s="73">
        <f>$C$15/$V$4</f>
        <v>32.786885245901637</v>
      </c>
      <c r="W15" s="74"/>
      <c r="X15" s="73">
        <f>$D$15/$X$4</f>
        <v>32.786885245901637</v>
      </c>
    </row>
    <row r="16" spans="1:24" ht="29.25" thickBot="1">
      <c r="A16" s="76"/>
      <c r="B16" s="76"/>
      <c r="C16" s="77"/>
      <c r="D16" s="77"/>
      <c r="E16" s="78"/>
      <c r="F16" s="144"/>
      <c r="G16" s="79">
        <f>$G$14+$H$15</f>
        <v>179.96400719856027</v>
      </c>
      <c r="H16" s="64"/>
      <c r="I16" s="79">
        <f>$I$14+$J$15</f>
        <v>167.96640671865626</v>
      </c>
      <c r="J16" s="80"/>
      <c r="K16" s="79">
        <f>$K$14+$L$15</f>
        <v>173.96520695860826</v>
      </c>
      <c r="L16" s="80"/>
      <c r="M16" s="79">
        <f>$M$14+$N$15</f>
        <v>205.47945205479454</v>
      </c>
      <c r="N16" s="80"/>
      <c r="O16" s="79">
        <f>$O$14+$P$15</f>
        <v>191.78082191780823</v>
      </c>
      <c r="P16" s="80"/>
      <c r="Q16" s="79">
        <f>$Q$14+$R$15</f>
        <v>198.63013698630138</v>
      </c>
      <c r="R16" s="80"/>
      <c r="S16" s="79">
        <f>$S$14+$T$15</f>
        <v>163.93442622950818</v>
      </c>
      <c r="T16" s="80"/>
      <c r="U16" s="79">
        <f>$U$14+$V$15</f>
        <v>153.00546448087431</v>
      </c>
      <c r="V16" s="80"/>
      <c r="W16" s="79">
        <f>$W$14+$X$15</f>
        <v>158.46994535519124</v>
      </c>
      <c r="X16" s="80"/>
    </row>
    <row r="17" spans="1:24" ht="29.25" thickBot="1">
      <c r="A17" s="81">
        <v>6</v>
      </c>
      <c r="B17" s="68">
        <v>60</v>
      </c>
      <c r="C17" s="69">
        <v>60</v>
      </c>
      <c r="D17" s="70">
        <v>40</v>
      </c>
      <c r="E17" s="71"/>
      <c r="F17" s="144">
        <v>6</v>
      </c>
      <c r="G17" s="74"/>
      <c r="H17" s="73">
        <f>BdD!$B$17/BdD!$H$4</f>
        <v>35.992801439712053</v>
      </c>
      <c r="I17" s="74"/>
      <c r="J17" s="73">
        <f>$C$17/$J$4</f>
        <v>35.992801439712053</v>
      </c>
      <c r="K17" s="74"/>
      <c r="L17" s="73">
        <f>$D$17/$L$4</f>
        <v>23.995200959808038</v>
      </c>
      <c r="M17" s="74"/>
      <c r="N17" s="73">
        <f>$B$17/$N$4</f>
        <v>41.095890410958908</v>
      </c>
      <c r="O17" s="74"/>
      <c r="P17" s="73">
        <f>$C$17/$P$4</f>
        <v>41.095890410958908</v>
      </c>
      <c r="Q17" s="74"/>
      <c r="R17" s="73">
        <f>$D$17/$R$4</f>
        <v>27.397260273972602</v>
      </c>
      <c r="S17" s="74"/>
      <c r="T17" s="73">
        <f>$B$17/$T$4</f>
        <v>32.786885245901637</v>
      </c>
      <c r="U17" s="74"/>
      <c r="V17" s="73">
        <f>$C$17/$V$4</f>
        <v>32.786885245901637</v>
      </c>
      <c r="W17" s="74"/>
      <c r="X17" s="73">
        <f>$D$17/$X$4</f>
        <v>21.857923497267759</v>
      </c>
    </row>
    <row r="18" spans="1:24" ht="29.25" thickBot="1">
      <c r="A18" s="76"/>
      <c r="B18" s="76"/>
      <c r="C18" s="77"/>
      <c r="D18" s="77"/>
      <c r="E18" s="78"/>
      <c r="F18" s="144"/>
      <c r="G18" s="79">
        <f>$G$16+$H$17</f>
        <v>215.95680863827232</v>
      </c>
      <c r="H18" s="64"/>
      <c r="I18" s="79">
        <f>$I$16+$J$17</f>
        <v>203.95920815836831</v>
      </c>
      <c r="J18" s="80"/>
      <c r="K18" s="79">
        <f>$K$16+$L$17</f>
        <v>197.96040791841631</v>
      </c>
      <c r="L18" s="80"/>
      <c r="M18" s="79">
        <f>$M$16+$N$17</f>
        <v>246.57534246575344</v>
      </c>
      <c r="N18" s="80"/>
      <c r="O18" s="79">
        <f>$O$16+$P$17</f>
        <v>232.87671232876713</v>
      </c>
      <c r="P18" s="80"/>
      <c r="Q18" s="79">
        <f>$Q$16+$R$17</f>
        <v>226.02739726027397</v>
      </c>
      <c r="R18" s="80"/>
      <c r="S18" s="79">
        <f>$S$16+$T$17</f>
        <v>196.72131147540981</v>
      </c>
      <c r="T18" s="80"/>
      <c r="U18" s="79">
        <f>$U$16+$V$17</f>
        <v>185.79234972677594</v>
      </c>
      <c r="V18" s="80"/>
      <c r="W18" s="79">
        <f>$W$16+$X$17</f>
        <v>180.32786885245901</v>
      </c>
      <c r="X18" s="80"/>
    </row>
    <row r="19" spans="1:24" ht="29.25" thickBot="1">
      <c r="A19" s="81">
        <v>7</v>
      </c>
      <c r="B19" s="68">
        <v>60</v>
      </c>
      <c r="C19" s="69">
        <v>50</v>
      </c>
      <c r="D19" s="70">
        <v>60</v>
      </c>
      <c r="E19" s="71"/>
      <c r="F19" s="144">
        <v>7</v>
      </c>
      <c r="G19" s="74"/>
      <c r="H19" s="73">
        <f>BdD!$B$19/BdD!$H$4</f>
        <v>35.992801439712053</v>
      </c>
      <c r="I19" s="74"/>
      <c r="J19" s="73">
        <f>$C$19/$J$4</f>
        <v>29.994001199760046</v>
      </c>
      <c r="K19" s="74"/>
      <c r="L19" s="73">
        <f>$D$19/$L$4</f>
        <v>35.992801439712053</v>
      </c>
      <c r="M19" s="74"/>
      <c r="N19" s="73">
        <f>$B$19/$N$4</f>
        <v>41.095890410958908</v>
      </c>
      <c r="O19" s="74"/>
      <c r="P19" s="73">
        <f>$C$19/$P$4</f>
        <v>34.246575342465754</v>
      </c>
      <c r="Q19" s="74"/>
      <c r="R19" s="73">
        <f>$D$19/$R$4</f>
        <v>41.095890410958908</v>
      </c>
      <c r="S19" s="74"/>
      <c r="T19" s="73">
        <f>$B$19/$T$4</f>
        <v>32.786885245901637</v>
      </c>
      <c r="U19" s="74"/>
      <c r="V19" s="73">
        <f>$C$19/$V$4</f>
        <v>27.3224043715847</v>
      </c>
      <c r="W19" s="74"/>
      <c r="X19" s="73">
        <f>$D$19/$X$4</f>
        <v>32.786885245901637</v>
      </c>
    </row>
    <row r="20" spans="1:24" ht="29.25" thickBot="1">
      <c r="A20" s="76"/>
      <c r="B20" s="76"/>
      <c r="C20" s="77"/>
      <c r="D20" s="77"/>
      <c r="E20" s="78"/>
      <c r="F20" s="144"/>
      <c r="G20" s="79">
        <f>$G$18+$H$19</f>
        <v>251.94961007798437</v>
      </c>
      <c r="H20" s="64"/>
      <c r="I20" s="79">
        <f>$I$18+$J$19</f>
        <v>233.95320935812836</v>
      </c>
      <c r="J20" s="80"/>
      <c r="K20" s="79">
        <f>$K$18+$L$19</f>
        <v>233.95320935812836</v>
      </c>
      <c r="L20" s="80"/>
      <c r="M20" s="79">
        <f>$M$18+$N$19</f>
        <v>287.67123287671234</v>
      </c>
      <c r="N20" s="80"/>
      <c r="O20" s="79">
        <f>$O$18+$P$19</f>
        <v>267.1232876712329</v>
      </c>
      <c r="P20" s="80"/>
      <c r="Q20" s="79">
        <f>$Q$18+$R$19</f>
        <v>267.1232876712329</v>
      </c>
      <c r="R20" s="80"/>
      <c r="S20" s="79">
        <f>$S$18+$T$19</f>
        <v>229.50819672131144</v>
      </c>
      <c r="T20" s="80"/>
      <c r="U20" s="79">
        <f>$U$18+$V$19</f>
        <v>213.11475409836063</v>
      </c>
      <c r="V20" s="80"/>
      <c r="W20" s="79">
        <f>$W$18+$X$19</f>
        <v>213.11475409836063</v>
      </c>
      <c r="X20" s="80"/>
    </row>
    <row r="21" spans="1:24" ht="29.25" thickBot="1">
      <c r="A21" s="81">
        <v>8</v>
      </c>
      <c r="B21" s="68">
        <v>60</v>
      </c>
      <c r="C21" s="69">
        <v>60</v>
      </c>
      <c r="D21" s="70">
        <v>60</v>
      </c>
      <c r="E21" s="71"/>
      <c r="F21" s="144">
        <v>8</v>
      </c>
      <c r="G21" s="74"/>
      <c r="H21" s="73">
        <f>BdD!$B$21/BdD!$H$4</f>
        <v>35.992801439712053</v>
      </c>
      <c r="I21" s="74"/>
      <c r="J21" s="73">
        <f>$C$21/$J$4</f>
        <v>35.992801439712053</v>
      </c>
      <c r="K21" s="74"/>
      <c r="L21" s="73">
        <f>$D$21/$L$4</f>
        <v>35.992801439712053</v>
      </c>
      <c r="M21" s="74"/>
      <c r="N21" s="73">
        <f>$B$21/$N$4</f>
        <v>41.095890410958908</v>
      </c>
      <c r="O21" s="74"/>
      <c r="P21" s="73">
        <f>$C$21/$P$4</f>
        <v>41.095890410958908</v>
      </c>
      <c r="Q21" s="74"/>
      <c r="R21" s="73">
        <f>$D$21/$R$4</f>
        <v>41.095890410958908</v>
      </c>
      <c r="S21" s="74"/>
      <c r="T21" s="73">
        <f>$B$21/$T$4</f>
        <v>32.786885245901637</v>
      </c>
      <c r="U21" s="74"/>
      <c r="V21" s="73">
        <f>$C$21/$V$4</f>
        <v>32.786885245901637</v>
      </c>
      <c r="W21" s="74"/>
      <c r="X21" s="73">
        <f>$D$21/$X$4</f>
        <v>32.786885245901637</v>
      </c>
    </row>
    <row r="22" spans="1:24" ht="21.75" thickBot="1">
      <c r="F22" s="144"/>
      <c r="G22" s="79">
        <f>$G$20+$H$21</f>
        <v>287.94241151769643</v>
      </c>
      <c r="H22" s="64"/>
      <c r="I22" s="79">
        <f>$I$20+$J$21</f>
        <v>269.94601079784042</v>
      </c>
      <c r="J22" s="80"/>
      <c r="K22" s="79">
        <f>$K$20+$L$21</f>
        <v>269.94601079784042</v>
      </c>
      <c r="L22" s="80"/>
      <c r="M22" s="79">
        <f>$M$20+$N$21</f>
        <v>328.76712328767127</v>
      </c>
      <c r="N22" s="80"/>
      <c r="O22" s="79">
        <f>$O$20+$P$21</f>
        <v>308.21917808219183</v>
      </c>
      <c r="P22" s="80"/>
      <c r="Q22" s="79">
        <f>$Q$20+$R$21</f>
        <v>308.21917808219183</v>
      </c>
      <c r="R22" s="80"/>
      <c r="S22" s="79">
        <f>$S$20+$T$21</f>
        <v>262.29508196721309</v>
      </c>
      <c r="T22" s="80"/>
      <c r="U22" s="79">
        <f>$U$20+$V$21</f>
        <v>245.90163934426226</v>
      </c>
      <c r="V22" s="80"/>
      <c r="W22" s="79">
        <f>$W$20+$X$21</f>
        <v>245.90163934426226</v>
      </c>
      <c r="X22" s="80"/>
    </row>
    <row r="23" spans="1:24" ht="15.75" thickBot="1"/>
    <row r="24" spans="1:24" ht="21.75" thickBot="1">
      <c r="H24" s="64"/>
    </row>
    <row r="26" spans="1:24" ht="15.75" thickBot="1"/>
    <row r="27" spans="1:24" ht="27" thickBot="1">
      <c r="A27" s="64" t="s">
        <v>123</v>
      </c>
      <c r="B27" s="54" t="s">
        <v>119</v>
      </c>
    </row>
    <row r="28" spans="1:24" ht="27" thickBot="1">
      <c r="A28" s="64"/>
      <c r="B28" s="55" t="s">
        <v>120</v>
      </c>
    </row>
    <row r="29" spans="1:24" ht="42.75" thickBot="1">
      <c r="A29" s="96" t="s">
        <v>127</v>
      </c>
      <c r="B29" s="53" t="s">
        <v>121</v>
      </c>
    </row>
    <row r="30" spans="1:24" ht="21.75" thickBot="1">
      <c r="A30" s="65"/>
    </row>
    <row r="31" spans="1:24" ht="42.75" thickBot="1">
      <c r="A31" s="97" t="s">
        <v>128</v>
      </c>
    </row>
    <row r="32" spans="1:24" ht="21.75" thickBot="1">
      <c r="A32" s="66"/>
    </row>
  </sheetData>
  <customSheetViews>
    <customSheetView guid="{177454E7-0744-4F0A-B27B-1E383254B528}" scale="40" fitToPage="1">
      <selection activeCell="G25" sqref="G25:H41"/>
      <pageMargins left="0.7" right="0.7" top="0.75" bottom="0.75" header="0.3" footer="0.3"/>
      <pageSetup paperSize="9" scale="40" orientation="landscape" r:id="rId1"/>
    </customSheetView>
    <customSheetView guid="{CE21BD66-19BE-4F96-9CD8-06995A56663E}" scale="40" showPageBreaks="1" fitToPage="1" printArea="1">
      <selection activeCell="G25" sqref="G25:H41"/>
      <pageMargins left="0.7" right="0.7" top="0.75" bottom="0.75" header="0.3" footer="0.3"/>
      <pageSetup paperSize="9" scale="40" orientation="landscape" r:id="rId2"/>
    </customSheetView>
  </customSheetViews>
  <mergeCells count="8">
    <mergeCell ref="F19:F20"/>
    <mergeCell ref="F21:F22"/>
    <mergeCell ref="F7:F8"/>
    <mergeCell ref="F9:F10"/>
    <mergeCell ref="F11:F12"/>
    <mergeCell ref="F13:F14"/>
    <mergeCell ref="F15:F16"/>
    <mergeCell ref="F17:F18"/>
  </mergeCells>
  <pageMargins left="0.7" right="0.7" top="0.75" bottom="0.75" header="0.3" footer="0.3"/>
  <pageSetup paperSize="9" scale="40" orientation="landscape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J26"/>
  <sheetViews>
    <sheetView tabSelected="1" workbookViewId="0">
      <selection activeCell="J26" sqref="J26"/>
    </sheetView>
  </sheetViews>
  <sheetFormatPr baseColWidth="10" defaultRowHeight="12.75"/>
  <cols>
    <col min="3" max="3" width="25.5703125" bestFit="1" customWidth="1"/>
    <col min="5" max="5" width="32.7109375" bestFit="1" customWidth="1"/>
    <col min="7" max="7" width="24.28515625" bestFit="1" customWidth="1"/>
    <col min="9" max="9" width="17.140625" bestFit="1" customWidth="1"/>
  </cols>
  <sheetData>
    <row r="1" spans="2:10" ht="15.75">
      <c r="B1" s="3" t="s">
        <v>132</v>
      </c>
      <c r="D1" s="4" t="s">
        <v>133</v>
      </c>
      <c r="F1" s="9" t="s">
        <v>134</v>
      </c>
      <c r="H1" s="14" t="s">
        <v>135</v>
      </c>
    </row>
    <row r="2" spans="2:10" ht="15.75">
      <c r="B2" s="3" t="s">
        <v>11</v>
      </c>
      <c r="C2" s="37" t="s">
        <v>12</v>
      </c>
      <c r="D2" s="4" t="s">
        <v>69</v>
      </c>
      <c r="E2" s="37" t="s">
        <v>70</v>
      </c>
      <c r="F2" s="9" t="s">
        <v>105</v>
      </c>
      <c r="G2" s="41" t="s">
        <v>106</v>
      </c>
      <c r="H2" s="14" t="s">
        <v>61</v>
      </c>
      <c r="I2" s="41" t="s">
        <v>62</v>
      </c>
      <c r="J2">
        <v>5</v>
      </c>
    </row>
    <row r="3" spans="2:10" ht="15.75">
      <c r="B3" s="5" t="s">
        <v>13</v>
      </c>
      <c r="C3" s="38" t="s">
        <v>14</v>
      </c>
      <c r="D3" s="6" t="s">
        <v>71</v>
      </c>
      <c r="E3" s="39" t="s">
        <v>72</v>
      </c>
      <c r="F3" s="10" t="s">
        <v>107</v>
      </c>
      <c r="G3" s="42" t="s">
        <v>108</v>
      </c>
      <c r="H3" s="15" t="s">
        <v>63</v>
      </c>
      <c r="I3" s="42" t="s">
        <v>64</v>
      </c>
      <c r="J3">
        <v>10</v>
      </c>
    </row>
    <row r="4" spans="2:10" ht="15.75">
      <c r="B4" s="7" t="s">
        <v>15</v>
      </c>
      <c r="C4" s="38" t="s">
        <v>16</v>
      </c>
      <c r="D4" s="6" t="s">
        <v>73</v>
      </c>
      <c r="E4" s="38" t="s">
        <v>74</v>
      </c>
      <c r="F4" s="11" t="s">
        <v>109</v>
      </c>
      <c r="G4" s="46" t="s">
        <v>110</v>
      </c>
      <c r="H4" s="15" t="s">
        <v>65</v>
      </c>
      <c r="I4" s="42" t="s">
        <v>66</v>
      </c>
      <c r="J4">
        <v>15</v>
      </c>
    </row>
    <row r="5" spans="2:10" ht="15.75">
      <c r="B5" s="7" t="s">
        <v>17</v>
      </c>
      <c r="C5" s="38" t="s">
        <v>18</v>
      </c>
      <c r="D5" s="6" t="s">
        <v>75</v>
      </c>
      <c r="E5" s="38" t="s">
        <v>76</v>
      </c>
      <c r="F5" s="10" t="s">
        <v>111</v>
      </c>
      <c r="G5" s="42" t="s">
        <v>112</v>
      </c>
      <c r="H5" s="16" t="s">
        <v>67</v>
      </c>
      <c r="I5" s="43" t="s">
        <v>68</v>
      </c>
      <c r="J5">
        <v>20</v>
      </c>
    </row>
    <row r="6" spans="2:10" ht="15.75">
      <c r="B6" s="7" t="s">
        <v>19</v>
      </c>
      <c r="C6" s="38" t="s">
        <v>20</v>
      </c>
      <c r="D6" s="6" t="s">
        <v>77</v>
      </c>
      <c r="E6" s="39" t="s">
        <v>78</v>
      </c>
      <c r="F6" s="10" t="s">
        <v>113</v>
      </c>
      <c r="G6" s="42" t="s">
        <v>114</v>
      </c>
      <c r="J6">
        <v>25</v>
      </c>
    </row>
    <row r="7" spans="2:10" ht="15.75">
      <c r="B7" s="7" t="s">
        <v>21</v>
      </c>
      <c r="C7" s="38" t="s">
        <v>22</v>
      </c>
      <c r="D7" s="6" t="s">
        <v>79</v>
      </c>
      <c r="E7" s="39" t="s">
        <v>80</v>
      </c>
      <c r="F7" s="11" t="s">
        <v>115</v>
      </c>
      <c r="G7" s="46" t="s">
        <v>116</v>
      </c>
      <c r="J7">
        <v>30</v>
      </c>
    </row>
    <row r="8" spans="2:10" ht="15.75">
      <c r="B8" s="7" t="s">
        <v>23</v>
      </c>
      <c r="C8" s="38" t="s">
        <v>24</v>
      </c>
      <c r="D8" s="6" t="s">
        <v>81</v>
      </c>
      <c r="E8" s="39" t="s">
        <v>82</v>
      </c>
      <c r="F8" s="13" t="s">
        <v>117</v>
      </c>
      <c r="G8" s="43" t="s">
        <v>118</v>
      </c>
      <c r="J8">
        <v>35</v>
      </c>
    </row>
    <row r="9" spans="2:10" ht="15.75">
      <c r="B9" s="7" t="s">
        <v>25</v>
      </c>
      <c r="C9" s="38" t="s">
        <v>26</v>
      </c>
      <c r="D9" s="8" t="s">
        <v>83</v>
      </c>
      <c r="E9" s="38" t="s">
        <v>84</v>
      </c>
      <c r="J9">
        <v>40</v>
      </c>
    </row>
    <row r="10" spans="2:10" ht="15.75">
      <c r="B10" s="7" t="s">
        <v>27</v>
      </c>
      <c r="C10" s="38" t="s">
        <v>28</v>
      </c>
      <c r="D10" s="8" t="s">
        <v>85</v>
      </c>
      <c r="E10" s="39" t="s">
        <v>86</v>
      </c>
      <c r="J10">
        <v>45</v>
      </c>
    </row>
    <row r="11" spans="2:10" ht="15.75">
      <c r="B11" s="7" t="s">
        <v>29</v>
      </c>
      <c r="C11" s="38" t="s">
        <v>30</v>
      </c>
      <c r="D11" s="6" t="s">
        <v>87</v>
      </c>
      <c r="E11" s="38" t="s">
        <v>88</v>
      </c>
      <c r="J11">
        <v>50</v>
      </c>
    </row>
    <row r="12" spans="2:10" ht="15.75">
      <c r="B12" s="7" t="s">
        <v>31</v>
      </c>
      <c r="C12" s="38" t="s">
        <v>32</v>
      </c>
      <c r="D12" s="6" t="s">
        <v>89</v>
      </c>
      <c r="E12" s="38" t="s">
        <v>90</v>
      </c>
      <c r="J12">
        <v>55</v>
      </c>
    </row>
    <row r="13" spans="2:10" ht="15.75">
      <c r="B13" s="7" t="s">
        <v>33</v>
      </c>
      <c r="C13" s="38" t="s">
        <v>34</v>
      </c>
      <c r="D13" s="6" t="s">
        <v>91</v>
      </c>
      <c r="E13" s="38" t="s">
        <v>92</v>
      </c>
      <c r="J13">
        <v>60</v>
      </c>
    </row>
    <row r="14" spans="2:10" ht="15.75">
      <c r="B14" s="7" t="s">
        <v>35</v>
      </c>
      <c r="C14" s="38" t="s">
        <v>36</v>
      </c>
      <c r="D14" s="6" t="s">
        <v>93</v>
      </c>
      <c r="E14" s="38" t="s">
        <v>94</v>
      </c>
    </row>
    <row r="15" spans="2:10" ht="15.75">
      <c r="B15" s="5" t="s">
        <v>37</v>
      </c>
      <c r="C15" s="39" t="s">
        <v>38</v>
      </c>
      <c r="D15" s="6" t="s">
        <v>95</v>
      </c>
      <c r="E15" s="38" t="s">
        <v>96</v>
      </c>
    </row>
    <row r="16" spans="2:10" ht="15.75">
      <c r="B16" s="7" t="s">
        <v>39</v>
      </c>
      <c r="C16" s="38" t="s">
        <v>40</v>
      </c>
      <c r="D16" s="6" t="s">
        <v>97</v>
      </c>
      <c r="E16" s="38" t="s">
        <v>98</v>
      </c>
    </row>
    <row r="17" spans="2:5" ht="15.75">
      <c r="B17" s="5" t="s">
        <v>41</v>
      </c>
      <c r="C17" s="38" t="s">
        <v>42</v>
      </c>
      <c r="D17" s="6" t="s">
        <v>99</v>
      </c>
      <c r="E17" s="44" t="s">
        <v>100</v>
      </c>
    </row>
    <row r="18" spans="2:5" ht="15.75">
      <c r="B18" s="7" t="s">
        <v>43</v>
      </c>
      <c r="C18" s="38" t="s">
        <v>44</v>
      </c>
      <c r="D18" s="6" t="s">
        <v>101</v>
      </c>
      <c r="E18" s="44" t="s">
        <v>102</v>
      </c>
    </row>
    <row r="19" spans="2:5" ht="15.75">
      <c r="B19" s="7" t="s">
        <v>45</v>
      </c>
      <c r="C19" s="38" t="s">
        <v>46</v>
      </c>
      <c r="D19" s="6" t="s">
        <v>103</v>
      </c>
      <c r="E19" s="45" t="s">
        <v>104</v>
      </c>
    </row>
    <row r="20" spans="2:5" ht="15.75">
      <c r="B20" s="7" t="s">
        <v>47</v>
      </c>
      <c r="C20" s="38" t="s">
        <v>48</v>
      </c>
    </row>
    <row r="21" spans="2:5" ht="15.75">
      <c r="B21" s="7" t="s">
        <v>49</v>
      </c>
      <c r="C21" s="38" t="s">
        <v>50</v>
      </c>
    </row>
    <row r="22" spans="2:5" ht="15.75">
      <c r="B22" s="5" t="s">
        <v>51</v>
      </c>
      <c r="C22" s="38" t="s">
        <v>52</v>
      </c>
    </row>
    <row r="23" spans="2:5" ht="15.75">
      <c r="B23" s="5" t="s">
        <v>53</v>
      </c>
      <c r="C23" s="39" t="s">
        <v>54</v>
      </c>
    </row>
    <row r="24" spans="2:5" ht="15.75">
      <c r="B24" s="5" t="s">
        <v>55</v>
      </c>
      <c r="C24" s="39" t="s">
        <v>56</v>
      </c>
    </row>
    <row r="25" spans="2:5" ht="15.75">
      <c r="B25" s="5" t="s">
        <v>57</v>
      </c>
      <c r="C25" s="38" t="s">
        <v>58</v>
      </c>
    </row>
    <row r="26" spans="2:5" ht="15.75">
      <c r="B26" s="12" t="s">
        <v>59</v>
      </c>
      <c r="C26" s="40" t="s">
        <v>60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Synthèse</vt:lpstr>
      <vt:lpstr>BdD</vt:lpstr>
      <vt:lpstr>inputbox</vt:lpstr>
      <vt:lpstr>poste</vt:lpstr>
      <vt:lpstr>reference</vt:lpstr>
      <vt:lpstr>BdD!Zone_d_impression</vt:lpstr>
    </vt:vector>
  </TitlesOfParts>
  <Company>CERA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Maurice</cp:lastModifiedBy>
  <cp:lastPrinted>2018-05-22T11:50:52Z</cp:lastPrinted>
  <dcterms:created xsi:type="dcterms:W3CDTF">2005-02-01T08:13:31Z</dcterms:created>
  <dcterms:modified xsi:type="dcterms:W3CDTF">2018-06-28T08:37:59Z</dcterms:modified>
</cp:coreProperties>
</file>