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defaultThemeVersion="124226"/>
  <bookViews>
    <workbookView xWindow="-15" yWindow="-15" windowWidth="25230" windowHeight="12405" tabRatio="652" activeTab="3"/>
  </bookViews>
  <sheets>
    <sheet name="Enregistrement" sheetId="42" r:id="rId1"/>
    <sheet name="Arrêts" sheetId="2" r:id="rId2"/>
    <sheet name="Feuil1" sheetId="48" r:id="rId3"/>
    <sheet name="Import" sheetId="44" r:id="rId4"/>
    <sheet name="Traduction" sheetId="47" r:id="rId5"/>
  </sheets>
  <definedNames>
    <definedName name="_xlnm._FilterDatabase" localSheetId="1" hidden="1">Arrêts!$B$7:$C$7</definedName>
  </definedNames>
  <calcPr calcId="145621"/>
  <customWorkbookViews>
    <customWorkbookView name="as" guid="{C4F4418B-F947-463C-AC3C-F56473F5A854}" maximized="1" windowWidth="1676" windowHeight="825" tabRatio="652" activeSheetId="25"/>
  </customWorkbookViews>
</workbook>
</file>

<file path=xl/calcChain.xml><?xml version="1.0" encoding="utf-8"?>
<calcChain xmlns="http://schemas.openxmlformats.org/spreadsheetml/2006/main">
  <c r="J23" i="42" l="1"/>
  <c r="J24" i="42"/>
  <c r="J25" i="42"/>
  <c r="J26" i="42"/>
  <c r="J27" i="42"/>
  <c r="I7" i="2" l="1"/>
  <c r="J12" i="44" l="1"/>
  <c r="I12" i="44"/>
  <c r="I11" i="44"/>
  <c r="I13" i="44"/>
  <c r="I14" i="44"/>
  <c r="I15" i="44"/>
  <c r="I16" i="44"/>
  <c r="I17" i="44"/>
  <c r="I18" i="44"/>
  <c r="I19" i="44"/>
  <c r="I20" i="44"/>
  <c r="I21" i="44"/>
  <c r="I22" i="44"/>
  <c r="I23" i="44"/>
  <c r="I24" i="44"/>
  <c r="I25" i="44"/>
  <c r="I26" i="44"/>
  <c r="I27" i="44"/>
  <c r="I28" i="44"/>
  <c r="I29" i="44"/>
  <c r="I30" i="44"/>
  <c r="I31" i="44"/>
  <c r="I32" i="44"/>
  <c r="I33" i="44"/>
  <c r="I34" i="44"/>
  <c r="I35" i="44"/>
  <c r="I36" i="44"/>
  <c r="I37" i="44"/>
  <c r="I38" i="44"/>
  <c r="I39" i="44"/>
  <c r="I40" i="44"/>
  <c r="I41" i="44"/>
  <c r="I42" i="44"/>
  <c r="I43" i="44"/>
  <c r="I44" i="44"/>
  <c r="I45" i="44"/>
  <c r="I46" i="44"/>
  <c r="I47" i="44"/>
  <c r="I48" i="44"/>
  <c r="I49" i="44"/>
  <c r="I50" i="44"/>
  <c r="I51" i="44"/>
  <c r="I52" i="44"/>
  <c r="I53" i="44"/>
  <c r="I54" i="44"/>
  <c r="I55" i="44"/>
  <c r="I56" i="44"/>
  <c r="I57" i="44"/>
  <c r="I58" i="44"/>
  <c r="I59" i="44"/>
  <c r="I60" i="44"/>
  <c r="I61" i="44"/>
  <c r="I62" i="44"/>
  <c r="I63" i="44"/>
  <c r="I64" i="44"/>
  <c r="I65" i="44"/>
  <c r="I66" i="44"/>
  <c r="I67" i="44"/>
  <c r="I68" i="44"/>
  <c r="I69" i="44"/>
  <c r="I70" i="44"/>
  <c r="I71" i="44"/>
  <c r="I72" i="44"/>
  <c r="I73" i="44"/>
  <c r="I74" i="44"/>
  <c r="I75" i="44"/>
  <c r="I76" i="44"/>
  <c r="I77" i="44"/>
  <c r="I78" i="44"/>
  <c r="I79" i="44"/>
  <c r="I80" i="44"/>
  <c r="I81" i="44"/>
  <c r="I82" i="44"/>
  <c r="I83" i="44"/>
  <c r="I84" i="44"/>
  <c r="I85" i="44"/>
  <c r="I86" i="44"/>
  <c r="I87" i="44"/>
  <c r="I88" i="44"/>
  <c r="I89" i="44"/>
  <c r="I90" i="44"/>
  <c r="I91" i="44"/>
  <c r="I92" i="44"/>
  <c r="I93" i="44"/>
  <c r="I94" i="44"/>
  <c r="I95" i="44"/>
  <c r="I96" i="44"/>
  <c r="I97" i="44"/>
  <c r="I98" i="44"/>
  <c r="I99" i="44"/>
  <c r="I100" i="44"/>
  <c r="I101" i="44"/>
  <c r="I102" i="44"/>
  <c r="I103" i="44"/>
  <c r="I104" i="44"/>
  <c r="I105" i="44"/>
  <c r="I106" i="44"/>
  <c r="I107" i="44"/>
  <c r="I108" i="44"/>
  <c r="I109" i="44"/>
  <c r="I110" i="44"/>
  <c r="I111" i="44"/>
  <c r="I112" i="44"/>
  <c r="I113" i="44"/>
  <c r="I114" i="44"/>
  <c r="I115" i="44"/>
  <c r="I116" i="44"/>
  <c r="I117" i="44"/>
  <c r="I118" i="44"/>
  <c r="I119" i="44"/>
  <c r="I120" i="44"/>
  <c r="I121" i="44"/>
  <c r="I122" i="44"/>
  <c r="I123" i="44"/>
  <c r="I124" i="44"/>
  <c r="I125" i="44"/>
  <c r="I126" i="44"/>
  <c r="I127" i="44"/>
  <c r="I128" i="44"/>
  <c r="I129" i="44"/>
  <c r="I130" i="44"/>
  <c r="I131" i="44"/>
  <c r="I132" i="44"/>
  <c r="I133" i="44"/>
  <c r="I134" i="44"/>
  <c r="I135" i="44"/>
  <c r="I136" i="44"/>
  <c r="I137" i="44"/>
  <c r="I138" i="44"/>
  <c r="I139" i="44"/>
  <c r="I140" i="44"/>
  <c r="I141" i="44"/>
  <c r="I142" i="44"/>
  <c r="I143" i="44"/>
  <c r="I144" i="44"/>
  <c r="I145" i="44"/>
  <c r="I146" i="44"/>
  <c r="I147" i="44"/>
  <c r="I148" i="44"/>
  <c r="I149" i="44"/>
  <c r="I150" i="44"/>
  <c r="I151" i="44"/>
  <c r="I152" i="44"/>
  <c r="I153" i="44"/>
  <c r="I154" i="44"/>
  <c r="I155" i="44"/>
  <c r="I156" i="44"/>
  <c r="I157" i="44"/>
  <c r="I158" i="44"/>
  <c r="I159" i="44"/>
  <c r="I160" i="44"/>
  <c r="I161" i="44"/>
  <c r="I162" i="44"/>
  <c r="I163" i="44"/>
  <c r="I164" i="44"/>
  <c r="I165" i="44"/>
  <c r="I166" i="44"/>
  <c r="I167" i="44"/>
  <c r="I168" i="44"/>
  <c r="I169" i="44"/>
  <c r="I170" i="44"/>
  <c r="I171" i="44"/>
  <c r="I172" i="44"/>
  <c r="I173" i="44"/>
  <c r="I174" i="44"/>
  <c r="I175" i="44"/>
  <c r="I176" i="44"/>
  <c r="I177" i="44"/>
  <c r="I178" i="44"/>
  <c r="I179" i="44"/>
  <c r="I180" i="44"/>
  <c r="I181" i="44"/>
  <c r="I182" i="44"/>
  <c r="I183" i="44"/>
  <c r="I184" i="44"/>
  <c r="I185" i="44"/>
  <c r="I186" i="44"/>
  <c r="I187" i="44"/>
  <c r="I188" i="44"/>
  <c r="I189" i="44"/>
  <c r="I190" i="44"/>
  <c r="I191" i="44"/>
  <c r="I192" i="44"/>
  <c r="I193" i="44"/>
  <c r="I194" i="44"/>
  <c r="I195" i="44"/>
  <c r="I196" i="44"/>
  <c r="I197" i="44"/>
  <c r="I198" i="44"/>
  <c r="I199" i="44"/>
  <c r="I200" i="44"/>
  <c r="I201" i="44"/>
  <c r="I202" i="44"/>
  <c r="I203" i="44"/>
  <c r="I204" i="44"/>
  <c r="I205" i="44"/>
  <c r="I206" i="44"/>
  <c r="I207" i="44"/>
  <c r="I208" i="44"/>
  <c r="I209" i="44"/>
  <c r="I210" i="44"/>
  <c r="I211" i="44"/>
  <c r="I212" i="44"/>
  <c r="I213" i="44"/>
  <c r="I214" i="44"/>
  <c r="I215" i="44"/>
  <c r="I216" i="44"/>
  <c r="I217" i="44"/>
  <c r="I218" i="44"/>
  <c r="I219" i="44"/>
  <c r="I220" i="44"/>
  <c r="I221" i="44"/>
  <c r="I222" i="44"/>
  <c r="I223" i="44"/>
  <c r="I224" i="44"/>
  <c r="I225" i="44"/>
  <c r="I226" i="44"/>
  <c r="I227" i="44"/>
  <c r="I228" i="44"/>
  <c r="I229" i="44"/>
  <c r="I230" i="44"/>
  <c r="I231" i="44"/>
  <c r="I232" i="44"/>
  <c r="I233" i="44"/>
  <c r="I234" i="44"/>
  <c r="I235" i="44"/>
  <c r="I236" i="44"/>
  <c r="I237" i="44"/>
  <c r="I238" i="44"/>
  <c r="I239" i="44"/>
  <c r="I240" i="44"/>
  <c r="I241" i="44"/>
  <c r="I242" i="44"/>
  <c r="I243" i="44"/>
  <c r="I244" i="44"/>
  <c r="I245" i="44"/>
  <c r="I246" i="44"/>
  <c r="I247" i="44"/>
  <c r="I248" i="44"/>
  <c r="I249" i="44"/>
  <c r="I250" i="44"/>
  <c r="I251" i="44"/>
  <c r="I252" i="44"/>
  <c r="I253" i="44"/>
  <c r="I254" i="44"/>
  <c r="I255" i="44"/>
  <c r="I256" i="44"/>
  <c r="I257" i="44"/>
  <c r="I258" i="44"/>
  <c r="I259" i="44"/>
  <c r="I260" i="44"/>
  <c r="I261" i="44"/>
  <c r="I262" i="44"/>
  <c r="I263" i="44"/>
  <c r="I264" i="44"/>
  <c r="I265" i="44"/>
  <c r="I266" i="44"/>
  <c r="I267" i="44"/>
  <c r="I268" i="44"/>
  <c r="I269" i="44"/>
  <c r="I270" i="44"/>
  <c r="I271" i="44"/>
  <c r="I272" i="44"/>
  <c r="I273" i="44"/>
  <c r="I274" i="44"/>
  <c r="I275" i="44"/>
  <c r="I276" i="44"/>
  <c r="I277" i="44"/>
  <c r="I278" i="44"/>
  <c r="I279" i="44"/>
  <c r="I280" i="44"/>
  <c r="I281" i="44"/>
  <c r="I282" i="44"/>
  <c r="I283" i="44"/>
  <c r="I284" i="44"/>
  <c r="I285" i="44"/>
  <c r="I286" i="44"/>
  <c r="I287" i="44"/>
  <c r="I288" i="44"/>
  <c r="I289" i="44"/>
  <c r="I290" i="44"/>
  <c r="I291" i="44"/>
  <c r="I292" i="44"/>
  <c r="I293" i="44"/>
  <c r="I294" i="44"/>
  <c r="I295" i="44"/>
  <c r="I296" i="44"/>
  <c r="I297" i="44"/>
  <c r="I298" i="44"/>
  <c r="I299" i="44"/>
  <c r="I300" i="44"/>
  <c r="I301" i="44"/>
  <c r="I302" i="44"/>
  <c r="I303" i="44"/>
  <c r="I304" i="44"/>
  <c r="I305" i="44"/>
  <c r="I306" i="44"/>
  <c r="I307" i="44"/>
  <c r="I308" i="44"/>
  <c r="I309" i="44"/>
  <c r="I310" i="44"/>
  <c r="I311" i="44"/>
  <c r="I312" i="44"/>
  <c r="I313" i="44"/>
  <c r="I314" i="44"/>
  <c r="I315" i="44"/>
  <c r="I316" i="44"/>
  <c r="I317" i="44"/>
  <c r="I318" i="44"/>
  <c r="I319" i="44"/>
  <c r="I320" i="44"/>
  <c r="I321" i="44"/>
  <c r="I322" i="44"/>
  <c r="I323" i="44"/>
  <c r="I324" i="44"/>
  <c r="I325" i="44"/>
  <c r="I326" i="44"/>
  <c r="I327" i="44"/>
  <c r="I328" i="44"/>
  <c r="I329" i="44"/>
  <c r="I330" i="44"/>
  <c r="I331" i="44"/>
  <c r="I332" i="44"/>
  <c r="I333" i="44"/>
  <c r="I334" i="44"/>
  <c r="I335" i="44"/>
  <c r="I336" i="44"/>
  <c r="I337" i="44"/>
  <c r="I338" i="44"/>
  <c r="I339" i="44"/>
  <c r="I340" i="44"/>
  <c r="I341" i="44"/>
  <c r="I342" i="44"/>
  <c r="I343" i="44"/>
  <c r="I344" i="44"/>
  <c r="I345" i="44"/>
  <c r="I346" i="44"/>
  <c r="I347" i="44"/>
  <c r="I348" i="44"/>
  <c r="I349" i="44"/>
  <c r="I350" i="44"/>
  <c r="I351" i="44"/>
  <c r="I352" i="44"/>
  <c r="I353" i="44"/>
  <c r="I354" i="44"/>
  <c r="I355" i="44"/>
  <c r="I356" i="44"/>
  <c r="I357" i="44"/>
  <c r="I358" i="44"/>
  <c r="I359" i="44"/>
  <c r="I360" i="44"/>
  <c r="I361" i="44"/>
  <c r="I362" i="44"/>
  <c r="I363" i="44"/>
  <c r="I364" i="44"/>
  <c r="I365" i="44"/>
  <c r="I366" i="44"/>
  <c r="I367" i="44"/>
  <c r="I368" i="44"/>
  <c r="I369" i="44"/>
  <c r="I370" i="44"/>
  <c r="I371" i="44"/>
  <c r="I372" i="44"/>
  <c r="I373" i="44"/>
  <c r="I374" i="44"/>
  <c r="I375" i="44"/>
  <c r="I376" i="44"/>
  <c r="I377" i="44"/>
  <c r="I378" i="44"/>
  <c r="I379" i="44"/>
  <c r="I380" i="44"/>
  <c r="I381" i="44"/>
  <c r="I382" i="44"/>
  <c r="I383" i="44"/>
  <c r="I384" i="44"/>
  <c r="I385" i="44"/>
  <c r="I386" i="44"/>
  <c r="I387" i="44"/>
  <c r="I388" i="44"/>
  <c r="I389" i="44"/>
  <c r="I390" i="44"/>
  <c r="I391" i="44"/>
  <c r="I392" i="44"/>
  <c r="I393" i="44"/>
  <c r="I394" i="44"/>
  <c r="I395" i="44"/>
  <c r="I396" i="44"/>
  <c r="I397" i="44"/>
  <c r="I398" i="44"/>
  <c r="I399" i="44"/>
  <c r="I400" i="44"/>
  <c r="I401" i="44"/>
  <c r="I402" i="44"/>
  <c r="I403" i="44"/>
  <c r="I404" i="44"/>
  <c r="I405" i="44"/>
  <c r="I406" i="44"/>
  <c r="I407" i="44"/>
  <c r="I408" i="44"/>
  <c r="I409" i="44"/>
  <c r="I410" i="44"/>
  <c r="I411" i="44"/>
  <c r="I412" i="44"/>
  <c r="I413" i="44"/>
  <c r="I414" i="44"/>
  <c r="I415" i="44"/>
  <c r="I416" i="44"/>
  <c r="I417" i="44"/>
  <c r="I418" i="44"/>
  <c r="I419" i="44"/>
  <c r="I420" i="44"/>
  <c r="I421" i="44"/>
  <c r="I422" i="44"/>
  <c r="I423" i="44"/>
  <c r="I424" i="44"/>
  <c r="I425" i="44"/>
  <c r="I426" i="44"/>
  <c r="I427" i="44"/>
  <c r="I428" i="44"/>
  <c r="I429" i="44"/>
  <c r="I430" i="44"/>
  <c r="I431" i="44"/>
  <c r="I432" i="44"/>
  <c r="I433" i="44"/>
  <c r="I434" i="44"/>
  <c r="I435" i="44"/>
  <c r="I436" i="44"/>
  <c r="I437" i="44"/>
  <c r="I438" i="44"/>
  <c r="I439" i="44"/>
  <c r="I440" i="44"/>
  <c r="I441" i="44"/>
  <c r="I442" i="44"/>
  <c r="I443" i="44"/>
  <c r="I444" i="44"/>
  <c r="I445" i="44"/>
  <c r="I446" i="44"/>
  <c r="I447" i="44"/>
  <c r="I448" i="44"/>
  <c r="I449" i="44"/>
  <c r="I450" i="44"/>
  <c r="I451" i="44"/>
  <c r="I452" i="44"/>
  <c r="I453" i="44"/>
  <c r="I454" i="44"/>
  <c r="I455" i="44"/>
  <c r="I456" i="44"/>
  <c r="I457" i="44"/>
  <c r="I458" i="44"/>
  <c r="I459" i="44"/>
  <c r="I460" i="44"/>
  <c r="I461" i="44"/>
  <c r="I462" i="44"/>
  <c r="I463" i="44"/>
  <c r="I464" i="44"/>
  <c r="I465" i="44"/>
  <c r="I466" i="44"/>
  <c r="I467" i="44"/>
  <c r="I468" i="44"/>
  <c r="I469" i="44"/>
  <c r="I470" i="44"/>
  <c r="I471" i="44"/>
  <c r="I472" i="44"/>
  <c r="I473" i="44"/>
  <c r="I474" i="44"/>
  <c r="I475" i="44"/>
  <c r="I476" i="44"/>
  <c r="I477" i="44"/>
  <c r="I478" i="44"/>
  <c r="I479" i="44"/>
  <c r="I480" i="44"/>
  <c r="I481" i="44"/>
  <c r="I482" i="44"/>
  <c r="I483" i="44"/>
  <c r="I484" i="44"/>
  <c r="I485" i="44"/>
  <c r="I486" i="44"/>
  <c r="I487" i="44"/>
  <c r="I488" i="44"/>
  <c r="I489" i="44"/>
  <c r="I490" i="44"/>
  <c r="I491" i="44"/>
  <c r="I492" i="44"/>
  <c r="I493" i="44"/>
  <c r="I494" i="44"/>
  <c r="I495" i="44"/>
  <c r="I496" i="44"/>
  <c r="I497" i="44"/>
  <c r="I498" i="44"/>
  <c r="I499" i="44"/>
  <c r="I500" i="44"/>
  <c r="I501" i="44"/>
  <c r="I502" i="44"/>
  <c r="I503" i="44"/>
  <c r="I504" i="44"/>
  <c r="I505" i="44"/>
  <c r="I506" i="44"/>
  <c r="I507" i="44"/>
  <c r="I508" i="44"/>
  <c r="I509" i="44"/>
  <c r="I510" i="44"/>
  <c r="I511" i="44"/>
  <c r="I512" i="44"/>
  <c r="I513" i="44"/>
  <c r="I514" i="44"/>
  <c r="I515" i="44"/>
  <c r="I516" i="44"/>
  <c r="I517" i="44"/>
  <c r="I518" i="44"/>
  <c r="I519" i="44"/>
  <c r="I520" i="44"/>
  <c r="I521" i="44"/>
  <c r="I522" i="44"/>
  <c r="I523" i="44"/>
  <c r="I524" i="44"/>
  <c r="I525" i="44"/>
  <c r="I526" i="44"/>
  <c r="I527" i="44"/>
  <c r="I528" i="44"/>
  <c r="I529" i="44"/>
  <c r="I530" i="44"/>
  <c r="I531" i="44"/>
  <c r="I532" i="44"/>
  <c r="I533" i="44"/>
  <c r="I534" i="44"/>
  <c r="I535" i="44"/>
  <c r="I536" i="44"/>
  <c r="I537" i="44"/>
  <c r="I538" i="44"/>
  <c r="I539" i="44"/>
  <c r="I540" i="44"/>
  <c r="I541" i="44"/>
  <c r="I542" i="44"/>
  <c r="I543" i="44"/>
  <c r="I544" i="44"/>
  <c r="I545" i="44"/>
  <c r="I546" i="44"/>
  <c r="I547" i="44"/>
  <c r="I548" i="44"/>
  <c r="I549" i="44"/>
  <c r="I550" i="44"/>
  <c r="I551" i="44"/>
  <c r="I552" i="44"/>
  <c r="I553" i="44"/>
  <c r="I554" i="44"/>
  <c r="I555" i="44"/>
  <c r="I556" i="44"/>
  <c r="I557" i="44"/>
  <c r="I558" i="44"/>
  <c r="I559" i="44"/>
  <c r="I560" i="44"/>
  <c r="I561" i="44"/>
  <c r="I562" i="44"/>
  <c r="I563" i="44"/>
  <c r="I564" i="44"/>
  <c r="I565" i="44"/>
  <c r="I566" i="44"/>
  <c r="I567" i="44"/>
  <c r="I568" i="44"/>
  <c r="I569" i="44"/>
  <c r="I570" i="44"/>
  <c r="I571" i="44"/>
  <c r="I572" i="44"/>
  <c r="I573" i="44"/>
  <c r="I574" i="44"/>
  <c r="I575" i="44"/>
  <c r="I576" i="44"/>
  <c r="I577" i="44"/>
  <c r="I578" i="44"/>
  <c r="I579" i="44"/>
  <c r="I580" i="44"/>
  <c r="I581" i="44"/>
  <c r="I582" i="44"/>
  <c r="I583" i="44"/>
  <c r="I584" i="44"/>
  <c r="I585" i="44"/>
  <c r="I586" i="44"/>
  <c r="I587" i="44"/>
  <c r="I588" i="44"/>
  <c r="I589" i="44"/>
  <c r="I590" i="44"/>
  <c r="I591" i="44"/>
  <c r="I592" i="44"/>
  <c r="I593" i="44"/>
  <c r="I594" i="44"/>
  <c r="I595" i="44"/>
  <c r="I596" i="44"/>
  <c r="I597" i="44"/>
  <c r="I598" i="44"/>
  <c r="I599" i="44"/>
  <c r="I600" i="44"/>
  <c r="I601" i="44"/>
  <c r="I602" i="44"/>
  <c r="I603" i="44"/>
  <c r="I604" i="44"/>
  <c r="I605" i="44"/>
  <c r="I606" i="44"/>
  <c r="I607" i="44"/>
  <c r="I608" i="44"/>
  <c r="I609" i="44"/>
  <c r="I610" i="44"/>
  <c r="I611" i="44"/>
  <c r="I612" i="44"/>
  <c r="I613" i="44"/>
  <c r="I614" i="44"/>
  <c r="I615" i="44"/>
  <c r="I616" i="44"/>
  <c r="I617" i="44"/>
  <c r="I618" i="44"/>
  <c r="I619" i="44"/>
  <c r="I620" i="44"/>
  <c r="I621" i="44"/>
  <c r="I622" i="44"/>
  <c r="I623" i="44"/>
  <c r="I624" i="44"/>
  <c r="I625" i="44"/>
  <c r="I626" i="44"/>
  <c r="I627" i="44"/>
  <c r="I628" i="44"/>
  <c r="I629" i="44"/>
  <c r="I630" i="44"/>
  <c r="I631" i="44"/>
  <c r="I632" i="44"/>
  <c r="I633" i="44"/>
  <c r="I634" i="44"/>
  <c r="I635" i="44"/>
  <c r="I636" i="44"/>
  <c r="I637" i="44"/>
  <c r="I638" i="44"/>
  <c r="I639" i="44"/>
  <c r="I640" i="44"/>
  <c r="I641" i="44"/>
  <c r="I642" i="44"/>
  <c r="I643" i="44"/>
  <c r="I644" i="44"/>
  <c r="I645" i="44"/>
  <c r="I646" i="44"/>
  <c r="I647" i="44"/>
  <c r="I648" i="44"/>
  <c r="I649" i="44"/>
  <c r="I650" i="44"/>
  <c r="I651" i="44"/>
  <c r="I652" i="44"/>
  <c r="I653" i="44"/>
  <c r="I654" i="44"/>
  <c r="I655" i="44"/>
  <c r="I656" i="44"/>
  <c r="I657" i="44"/>
  <c r="I658" i="44"/>
  <c r="I659" i="44"/>
  <c r="I660" i="44"/>
  <c r="I661" i="44"/>
  <c r="I662" i="44"/>
  <c r="I663" i="44"/>
  <c r="I664" i="44"/>
  <c r="I665" i="44"/>
  <c r="I666" i="44"/>
  <c r="I667" i="44"/>
  <c r="I668" i="44"/>
  <c r="I669" i="44"/>
  <c r="I670" i="44"/>
  <c r="I671" i="44"/>
  <c r="I672" i="44"/>
  <c r="I673" i="44"/>
  <c r="I674" i="44"/>
  <c r="I675" i="44"/>
  <c r="I676" i="44"/>
  <c r="I677" i="44"/>
  <c r="I678" i="44"/>
  <c r="I679" i="44"/>
  <c r="I680" i="44"/>
  <c r="I681" i="44"/>
  <c r="I682" i="44"/>
  <c r="I683" i="44"/>
  <c r="I684" i="44"/>
  <c r="I685" i="44"/>
  <c r="I686" i="44"/>
  <c r="I687" i="44"/>
  <c r="I688" i="44"/>
  <c r="I689" i="44"/>
  <c r="I690" i="44"/>
  <c r="I691" i="44"/>
  <c r="I692" i="44"/>
  <c r="I693" i="44"/>
  <c r="I694" i="44"/>
  <c r="I695" i="44"/>
  <c r="I696" i="44"/>
  <c r="I697" i="44"/>
  <c r="I698" i="44"/>
  <c r="I699" i="44"/>
  <c r="I700" i="44"/>
  <c r="I701" i="44"/>
  <c r="I702" i="44"/>
  <c r="I703" i="44"/>
  <c r="I704" i="44"/>
  <c r="I705" i="44"/>
  <c r="I706" i="44"/>
  <c r="I707" i="44"/>
  <c r="I708" i="44"/>
  <c r="I709" i="44"/>
  <c r="I710" i="44"/>
  <c r="I711" i="44"/>
  <c r="I712" i="44"/>
  <c r="I713" i="44"/>
  <c r="I714" i="44"/>
  <c r="I715" i="44"/>
  <c r="I716" i="44"/>
  <c r="I717" i="44"/>
  <c r="I718" i="44"/>
  <c r="I719" i="44"/>
  <c r="I720" i="44"/>
  <c r="I721" i="44"/>
  <c r="I722" i="44"/>
  <c r="I723" i="44"/>
  <c r="I724" i="44"/>
  <c r="I725" i="44"/>
  <c r="I726" i="44"/>
  <c r="I727" i="44"/>
  <c r="I728" i="44"/>
  <c r="I729" i="44"/>
  <c r="I730" i="44"/>
  <c r="I731" i="44"/>
  <c r="I732" i="44"/>
  <c r="I733" i="44"/>
  <c r="I734" i="44"/>
  <c r="I735" i="44"/>
  <c r="I736" i="44"/>
  <c r="I737" i="44"/>
  <c r="I738" i="44"/>
  <c r="I739" i="44"/>
  <c r="I740" i="44"/>
  <c r="I741" i="44"/>
  <c r="I742" i="44"/>
  <c r="I743" i="44"/>
  <c r="I744" i="44"/>
  <c r="I745" i="44"/>
  <c r="I746" i="44"/>
  <c r="I747" i="44"/>
  <c r="I748" i="44"/>
  <c r="I749" i="44"/>
  <c r="I750" i="44"/>
  <c r="I751" i="44"/>
  <c r="I752" i="44"/>
  <c r="I753" i="44"/>
  <c r="I754" i="44"/>
  <c r="I755" i="44"/>
  <c r="I756" i="44"/>
  <c r="I757" i="44"/>
  <c r="I758" i="44"/>
  <c r="I759" i="44"/>
  <c r="I760" i="44"/>
  <c r="I761" i="44"/>
  <c r="I762" i="44"/>
  <c r="I763" i="44"/>
  <c r="I764" i="44"/>
  <c r="I765" i="44"/>
  <c r="I766" i="44"/>
  <c r="I767" i="44"/>
  <c r="I768" i="44"/>
  <c r="I769" i="44"/>
  <c r="I770" i="44"/>
  <c r="I771" i="44"/>
  <c r="I772" i="44"/>
  <c r="I773" i="44"/>
  <c r="I774" i="44"/>
  <c r="I775" i="44"/>
  <c r="I776" i="44"/>
  <c r="I777" i="44"/>
  <c r="I778" i="44"/>
  <c r="I779" i="44"/>
  <c r="I780" i="44"/>
  <c r="I781" i="44"/>
  <c r="I782" i="44"/>
  <c r="I783" i="44"/>
  <c r="I784" i="44"/>
  <c r="I785" i="44"/>
  <c r="I786" i="44"/>
  <c r="I787" i="44"/>
  <c r="I788" i="44"/>
  <c r="I789" i="44"/>
  <c r="I790" i="44"/>
  <c r="I791" i="44"/>
  <c r="I792" i="44"/>
  <c r="I793" i="44"/>
  <c r="I794" i="44"/>
  <c r="I795" i="44"/>
  <c r="I796" i="44"/>
  <c r="I797" i="44"/>
  <c r="I798" i="44"/>
  <c r="I799" i="44"/>
  <c r="I800" i="44"/>
  <c r="I801" i="44"/>
  <c r="I802" i="44"/>
  <c r="I803" i="44"/>
  <c r="I804" i="44"/>
  <c r="I805" i="44"/>
  <c r="I806" i="44"/>
  <c r="I807" i="44"/>
  <c r="I808" i="44"/>
  <c r="I809" i="44"/>
  <c r="I810" i="44"/>
  <c r="I811" i="44"/>
  <c r="I812" i="44"/>
  <c r="I813" i="44"/>
  <c r="I814" i="44"/>
  <c r="I815" i="44"/>
  <c r="I816" i="44"/>
  <c r="I817" i="44"/>
  <c r="I818" i="44"/>
  <c r="I819" i="44"/>
  <c r="I820" i="44"/>
  <c r="I821" i="44"/>
  <c r="I822" i="44"/>
  <c r="I823" i="44"/>
  <c r="I824" i="44"/>
  <c r="I825" i="44"/>
  <c r="I826" i="44"/>
  <c r="I827" i="44"/>
  <c r="I828" i="44"/>
  <c r="I829" i="44"/>
  <c r="I830" i="44"/>
  <c r="I831" i="44"/>
  <c r="I832" i="44"/>
  <c r="I833" i="44"/>
  <c r="I834" i="44"/>
  <c r="I835" i="44"/>
  <c r="I836" i="44"/>
  <c r="I837" i="44"/>
  <c r="I838" i="44"/>
  <c r="I839" i="44"/>
  <c r="I840" i="44"/>
  <c r="I841" i="44"/>
  <c r="I842" i="44"/>
  <c r="I843" i="44"/>
  <c r="I844" i="44"/>
  <c r="I845" i="44"/>
  <c r="I846" i="44"/>
  <c r="I847" i="44"/>
  <c r="I848" i="44"/>
  <c r="I849" i="44"/>
  <c r="I850" i="44"/>
  <c r="I851" i="44"/>
  <c r="I852" i="44"/>
  <c r="I853" i="44"/>
  <c r="I854" i="44"/>
  <c r="I855" i="44"/>
  <c r="I856" i="44"/>
  <c r="I857" i="44"/>
  <c r="I858" i="44"/>
  <c r="I859" i="44"/>
  <c r="I860" i="44"/>
  <c r="I861" i="44"/>
  <c r="I862" i="44"/>
  <c r="I863" i="44"/>
  <c r="I864" i="44"/>
  <c r="I865" i="44"/>
  <c r="I866" i="44"/>
  <c r="I867" i="44"/>
  <c r="I868" i="44"/>
  <c r="I869" i="44"/>
  <c r="I870" i="44"/>
  <c r="I871" i="44"/>
  <c r="I872" i="44"/>
  <c r="I873" i="44"/>
  <c r="I874" i="44"/>
  <c r="I875" i="44"/>
  <c r="I876" i="44"/>
  <c r="I877" i="44"/>
  <c r="I878" i="44"/>
  <c r="I879" i="44"/>
  <c r="I880" i="44"/>
  <c r="I881" i="44"/>
  <c r="I882" i="44"/>
  <c r="I883" i="44"/>
  <c r="I884" i="44"/>
  <c r="I885" i="44"/>
  <c r="I886" i="44"/>
  <c r="I887" i="44"/>
  <c r="I888" i="44"/>
  <c r="I889" i="44"/>
  <c r="I890" i="44"/>
  <c r="I891" i="44"/>
  <c r="I892" i="44"/>
  <c r="I893" i="44"/>
  <c r="I894" i="44"/>
  <c r="I895" i="44"/>
  <c r="I896" i="44"/>
  <c r="I897" i="44"/>
  <c r="I898" i="44"/>
  <c r="I899" i="44"/>
  <c r="I900" i="44"/>
  <c r="I901" i="44"/>
  <c r="I902" i="44"/>
  <c r="I903" i="44"/>
  <c r="I904" i="44"/>
  <c r="I905" i="44"/>
  <c r="I906" i="44"/>
  <c r="I907" i="44"/>
  <c r="I908" i="44"/>
  <c r="I909" i="44"/>
  <c r="I910" i="44"/>
  <c r="I911" i="44"/>
  <c r="I912" i="44"/>
  <c r="I913" i="44"/>
  <c r="I914" i="44"/>
  <c r="I915" i="44"/>
  <c r="I916" i="44"/>
  <c r="I917" i="44"/>
  <c r="I918" i="44"/>
  <c r="I919" i="44"/>
  <c r="I920" i="44"/>
  <c r="I921" i="44"/>
  <c r="I922" i="44"/>
  <c r="I923" i="44"/>
  <c r="I924" i="44"/>
  <c r="I925" i="44"/>
  <c r="I926" i="44"/>
  <c r="I927" i="44"/>
  <c r="I928" i="44"/>
  <c r="I929" i="44"/>
  <c r="I930" i="44"/>
  <c r="I931" i="44"/>
  <c r="I932" i="44"/>
  <c r="I933" i="44"/>
  <c r="I934" i="44"/>
  <c r="I935" i="44"/>
  <c r="I936" i="44"/>
  <c r="I937" i="44"/>
  <c r="I938" i="44"/>
  <c r="I939" i="44"/>
  <c r="I940" i="44"/>
  <c r="I941" i="44"/>
  <c r="I942" i="44"/>
  <c r="I943" i="44"/>
  <c r="I944" i="44"/>
  <c r="I945" i="44"/>
  <c r="I946" i="44"/>
  <c r="I947" i="44"/>
  <c r="I948" i="44"/>
  <c r="I949" i="44"/>
  <c r="I950" i="44"/>
  <c r="I951" i="44"/>
  <c r="I952" i="44"/>
  <c r="I953" i="44"/>
  <c r="I954" i="44"/>
  <c r="I955" i="44"/>
  <c r="I956" i="44"/>
  <c r="I957" i="44"/>
  <c r="I958" i="44"/>
  <c r="I959" i="44"/>
  <c r="I960" i="44"/>
  <c r="I961" i="44"/>
  <c r="I962" i="44"/>
  <c r="I963" i="44"/>
  <c r="I964" i="44"/>
  <c r="I965" i="44"/>
  <c r="I966" i="44"/>
  <c r="I967" i="44"/>
  <c r="I968" i="44"/>
  <c r="I969" i="44"/>
  <c r="I970" i="44"/>
  <c r="I971" i="44"/>
  <c r="I972" i="44"/>
  <c r="I973" i="44"/>
  <c r="I974" i="44"/>
  <c r="I975" i="44"/>
  <c r="I976" i="44"/>
  <c r="I977" i="44"/>
  <c r="I978" i="44"/>
  <c r="I979" i="44"/>
  <c r="I980" i="44"/>
  <c r="I981" i="44"/>
  <c r="I982" i="44"/>
  <c r="I983" i="44"/>
  <c r="I984" i="44"/>
  <c r="I985" i="44"/>
  <c r="I986" i="44"/>
  <c r="I987" i="44"/>
  <c r="I988" i="44"/>
  <c r="I989" i="44"/>
  <c r="I990" i="44"/>
  <c r="I991" i="44"/>
  <c r="I992" i="44"/>
  <c r="I993" i="44"/>
  <c r="I994" i="44"/>
  <c r="I995" i="44"/>
  <c r="I996" i="44"/>
  <c r="I997" i="44"/>
  <c r="I998" i="44"/>
  <c r="I999" i="44"/>
  <c r="I1000" i="44"/>
  <c r="I1001" i="44"/>
  <c r="I1002" i="44"/>
  <c r="I1003" i="44"/>
  <c r="I1004" i="44"/>
  <c r="I1005" i="44"/>
  <c r="I1006" i="44"/>
  <c r="I1007" i="44"/>
  <c r="I1008" i="44"/>
  <c r="I1009" i="44"/>
  <c r="I1010" i="44"/>
  <c r="I1011" i="44"/>
  <c r="I1012" i="44"/>
  <c r="I1013" i="44"/>
  <c r="I1014" i="44"/>
  <c r="I1015" i="44"/>
  <c r="I1016" i="44"/>
  <c r="I1017" i="44"/>
  <c r="I1018" i="44"/>
  <c r="I1019" i="44"/>
  <c r="I1020" i="44"/>
  <c r="I1021" i="44"/>
  <c r="I1022" i="44"/>
  <c r="I1023" i="44"/>
  <c r="I1024" i="44"/>
  <c r="I1025" i="44"/>
  <c r="I1026" i="44"/>
  <c r="I1027" i="44"/>
  <c r="I1028" i="44"/>
  <c r="I1029" i="44"/>
  <c r="I1030" i="44"/>
  <c r="I1031" i="44"/>
  <c r="I1032" i="44"/>
  <c r="I1033" i="44"/>
  <c r="I1034" i="44"/>
  <c r="I1035" i="44"/>
  <c r="I1036" i="44"/>
  <c r="I1037" i="44"/>
  <c r="I1038" i="44"/>
  <c r="I1039" i="44"/>
  <c r="I1040" i="44"/>
  <c r="I1041" i="44"/>
  <c r="I1042" i="44"/>
  <c r="I1043" i="44"/>
  <c r="I1044" i="44"/>
  <c r="I1045" i="44"/>
  <c r="I1046" i="44"/>
  <c r="I1047" i="44"/>
  <c r="I1048" i="44"/>
  <c r="I1049" i="44"/>
  <c r="I1050" i="44"/>
  <c r="I1051" i="44"/>
  <c r="I1052" i="44"/>
  <c r="I1053" i="44"/>
  <c r="I1054" i="44"/>
  <c r="I1055" i="44"/>
  <c r="I1056" i="44"/>
  <c r="I1057" i="44"/>
  <c r="I1058" i="44"/>
  <c r="I1059" i="44"/>
  <c r="I1060" i="44"/>
  <c r="I1061" i="44"/>
  <c r="I1062" i="44"/>
  <c r="I1063" i="44"/>
  <c r="I1064" i="44"/>
  <c r="I1065" i="44"/>
  <c r="I1066" i="44"/>
  <c r="I1067" i="44"/>
  <c r="I1068" i="44"/>
  <c r="I1069" i="44"/>
  <c r="I1070" i="44"/>
  <c r="I1071" i="44"/>
  <c r="I1072" i="44"/>
  <c r="I1073" i="44"/>
  <c r="I1074" i="44"/>
  <c r="I1075" i="44"/>
  <c r="I1076" i="44"/>
  <c r="I1077" i="44"/>
  <c r="I1078" i="44"/>
  <c r="I1079" i="44"/>
  <c r="I1080" i="44"/>
  <c r="I1081" i="44"/>
  <c r="I1082" i="44"/>
  <c r="I1083" i="44"/>
  <c r="I1084" i="44"/>
  <c r="I1085" i="44"/>
  <c r="I1086" i="44"/>
  <c r="I1087" i="44"/>
  <c r="I1088" i="44"/>
  <c r="I1089" i="44"/>
  <c r="I1090" i="44"/>
  <c r="I1091" i="44"/>
  <c r="I1092" i="44"/>
  <c r="I1093" i="44"/>
  <c r="I1094" i="44"/>
  <c r="I1095" i="44"/>
  <c r="I1096" i="44"/>
  <c r="I1097" i="44"/>
  <c r="I1098" i="44"/>
  <c r="I1099" i="44"/>
  <c r="I1100" i="44"/>
  <c r="I1101" i="44"/>
  <c r="I1102" i="44"/>
  <c r="I1103" i="44"/>
  <c r="I1104" i="44"/>
  <c r="I1105" i="44"/>
  <c r="I1106" i="44"/>
  <c r="I1108" i="44"/>
  <c r="I1109" i="44"/>
  <c r="I1110" i="44"/>
  <c r="I1111" i="44"/>
  <c r="I1112" i="44"/>
  <c r="I1113" i="44"/>
  <c r="I1114" i="44"/>
  <c r="I1115" i="44"/>
  <c r="I1116" i="44"/>
  <c r="I1117" i="44"/>
  <c r="I1118" i="44"/>
  <c r="I1119" i="44"/>
  <c r="I1120" i="44"/>
  <c r="I1121" i="44"/>
  <c r="I1122" i="44"/>
  <c r="I1123" i="44"/>
  <c r="I1124" i="44"/>
  <c r="I1125" i="44"/>
  <c r="I1126" i="44"/>
  <c r="I1127" i="44"/>
  <c r="I1128" i="44"/>
  <c r="I1129" i="44"/>
  <c r="I1130" i="44"/>
  <c r="I1131" i="44"/>
  <c r="I1132" i="44"/>
  <c r="I1133" i="44"/>
  <c r="I1134" i="44"/>
  <c r="I1135" i="44"/>
  <c r="I1136" i="44"/>
  <c r="I1137" i="44"/>
  <c r="I1138" i="44"/>
  <c r="I1139" i="44"/>
  <c r="I1140" i="44"/>
  <c r="I1141" i="44"/>
  <c r="I1142" i="44"/>
  <c r="I1143" i="44"/>
  <c r="I1144" i="44"/>
  <c r="I1145" i="44"/>
  <c r="I1146" i="44"/>
  <c r="I1147" i="44"/>
  <c r="I1148" i="44"/>
  <c r="I1149" i="44"/>
  <c r="I1150" i="44"/>
  <c r="I1151" i="44"/>
  <c r="I1152" i="44"/>
  <c r="I1153" i="44"/>
  <c r="I1154" i="44"/>
  <c r="I1155" i="44"/>
  <c r="I1156" i="44"/>
  <c r="I1157" i="44"/>
  <c r="I1158" i="44"/>
  <c r="I1159" i="44"/>
  <c r="I1160" i="44"/>
  <c r="I1161" i="44"/>
  <c r="I1162" i="44"/>
  <c r="I1163" i="44"/>
  <c r="I1164" i="44"/>
  <c r="I1165" i="44"/>
  <c r="I1166" i="44"/>
  <c r="I1167" i="44"/>
  <c r="I1168" i="44"/>
  <c r="I1169" i="44"/>
  <c r="I1170" i="44"/>
  <c r="I1171" i="44"/>
  <c r="I1172" i="44"/>
  <c r="I1173" i="44"/>
  <c r="I1174" i="44"/>
  <c r="I1175" i="44"/>
  <c r="I1176" i="44"/>
  <c r="I1177" i="44"/>
  <c r="I1178" i="44"/>
  <c r="I1179" i="44"/>
  <c r="I1180" i="44"/>
  <c r="I1181" i="44"/>
  <c r="I1182" i="44"/>
  <c r="I1183" i="44"/>
  <c r="I1184" i="44"/>
  <c r="I1185" i="44"/>
  <c r="I1186" i="44"/>
  <c r="I1187" i="44"/>
  <c r="I1188" i="44"/>
  <c r="I1189" i="44"/>
  <c r="I1190" i="44"/>
  <c r="I1191" i="44"/>
  <c r="I1192" i="44"/>
  <c r="I1193" i="44"/>
  <c r="I1194" i="44"/>
  <c r="I1195" i="44"/>
  <c r="I1196" i="44"/>
  <c r="I1197" i="44"/>
  <c r="I1198" i="44"/>
  <c r="I1199" i="44"/>
  <c r="I1200" i="44"/>
  <c r="I1201" i="44"/>
  <c r="I1202" i="44"/>
  <c r="I1203" i="44"/>
  <c r="I1204" i="44"/>
  <c r="I1205" i="44"/>
  <c r="I1206" i="44"/>
  <c r="I1207" i="44"/>
  <c r="I1208" i="44"/>
  <c r="I1209" i="44"/>
  <c r="I1210" i="44"/>
  <c r="I1211" i="44"/>
  <c r="I1212" i="44"/>
  <c r="I1213" i="44"/>
  <c r="I1214" i="44"/>
  <c r="I1215" i="44"/>
  <c r="I1216" i="44"/>
  <c r="I1217" i="44"/>
  <c r="I1218" i="44"/>
  <c r="I1219" i="44"/>
  <c r="I1220" i="44"/>
  <c r="I1221" i="44"/>
  <c r="I1222" i="44"/>
  <c r="I1223" i="44"/>
  <c r="I1224" i="44"/>
  <c r="I1225" i="44"/>
  <c r="I1226" i="44"/>
  <c r="I1227" i="44"/>
  <c r="I1228" i="44"/>
  <c r="I1229" i="44"/>
  <c r="I1230" i="44"/>
  <c r="I1231" i="44"/>
  <c r="I1232" i="44"/>
  <c r="I1233" i="44"/>
  <c r="I1234" i="44"/>
  <c r="I1235" i="44"/>
  <c r="I1236" i="44"/>
  <c r="I1237" i="44"/>
  <c r="I1238" i="44"/>
  <c r="I1239" i="44"/>
  <c r="I1240" i="44"/>
  <c r="I1241" i="44"/>
  <c r="I1242" i="44"/>
  <c r="I1243" i="44"/>
  <c r="I1244" i="44"/>
  <c r="I1245" i="44"/>
  <c r="I1246" i="44"/>
  <c r="I1247" i="44"/>
  <c r="I1248" i="44"/>
  <c r="I1249" i="44"/>
  <c r="I1250" i="44"/>
  <c r="I1251" i="44"/>
  <c r="I1252" i="44"/>
  <c r="I1253" i="44"/>
  <c r="I1254" i="44"/>
  <c r="I1255" i="44"/>
  <c r="I1256" i="44"/>
  <c r="I1257" i="44"/>
  <c r="I1258" i="44"/>
  <c r="I1259" i="44"/>
  <c r="I1260" i="44"/>
  <c r="I1261" i="44"/>
  <c r="I1262" i="44"/>
  <c r="I1263" i="44"/>
  <c r="I1264" i="44"/>
  <c r="I1265" i="44"/>
  <c r="I1266" i="44"/>
  <c r="I1267" i="44"/>
  <c r="I1268" i="44"/>
  <c r="I1269" i="44"/>
  <c r="I1270" i="44"/>
  <c r="I1271" i="44"/>
  <c r="I1272" i="44"/>
  <c r="I1273" i="44"/>
  <c r="I1274" i="44"/>
  <c r="I1275" i="44"/>
  <c r="I1276" i="44"/>
  <c r="I1277" i="44"/>
  <c r="I1278" i="44"/>
  <c r="I1279" i="44"/>
  <c r="I1280" i="44"/>
  <c r="I1281" i="44"/>
  <c r="I1282" i="44"/>
  <c r="I1283" i="44"/>
  <c r="I1284" i="44"/>
  <c r="I1285" i="44"/>
  <c r="I1286" i="44"/>
  <c r="I1287" i="44"/>
  <c r="I1288" i="44"/>
  <c r="I1289" i="44"/>
  <c r="I1290" i="44"/>
  <c r="I1291" i="44"/>
  <c r="I1292" i="44"/>
  <c r="I1293" i="44"/>
  <c r="I1294" i="44"/>
  <c r="I1295" i="44"/>
  <c r="I1296" i="44"/>
  <c r="I1297" i="44"/>
  <c r="I1298" i="44"/>
  <c r="I1299" i="44"/>
  <c r="I1300" i="44"/>
  <c r="I1301" i="44"/>
  <c r="I1302" i="44"/>
  <c r="I1303" i="44"/>
  <c r="I1304" i="44"/>
  <c r="I1305" i="44"/>
  <c r="I1306" i="44"/>
  <c r="I1307" i="44"/>
  <c r="I1308" i="44"/>
  <c r="I1309" i="44"/>
  <c r="I1310" i="44"/>
  <c r="I1311" i="44"/>
  <c r="I1312" i="44"/>
  <c r="I1313" i="44"/>
  <c r="I1314" i="44"/>
  <c r="I1315" i="44"/>
  <c r="I1316" i="44"/>
  <c r="I1317" i="44"/>
  <c r="I1318" i="44"/>
  <c r="I1319" i="44"/>
  <c r="I1320" i="44"/>
  <c r="I1321" i="44"/>
  <c r="I1322" i="44"/>
  <c r="I1323" i="44"/>
  <c r="I1324" i="44"/>
  <c r="I1325" i="44"/>
  <c r="I1326" i="44"/>
  <c r="I1327" i="44"/>
  <c r="I1328" i="44"/>
  <c r="I1329" i="44"/>
  <c r="I1330" i="44"/>
  <c r="I1331" i="44"/>
  <c r="I1332" i="44"/>
  <c r="I1333" i="44"/>
  <c r="I1334" i="44"/>
  <c r="I1335" i="44"/>
  <c r="I1336" i="44"/>
  <c r="I1337" i="44"/>
  <c r="I1338" i="44"/>
  <c r="I1339" i="44"/>
  <c r="I1340" i="44"/>
  <c r="I1341" i="44"/>
  <c r="I1342" i="44"/>
  <c r="I1343" i="44"/>
  <c r="I1344" i="44"/>
  <c r="I1345" i="44"/>
  <c r="I1346" i="44"/>
  <c r="I1347" i="44"/>
  <c r="I1348" i="44"/>
  <c r="I1349" i="44"/>
  <c r="I1350" i="44"/>
  <c r="I1351" i="44"/>
  <c r="I1352" i="44"/>
  <c r="I1353" i="44"/>
  <c r="I1354" i="44"/>
  <c r="I1355" i="44"/>
  <c r="I1356" i="44"/>
  <c r="I1357" i="44"/>
  <c r="I1358" i="44"/>
  <c r="I1359" i="44"/>
  <c r="I1360" i="44"/>
  <c r="I1361" i="44"/>
  <c r="I1362" i="44"/>
  <c r="I1363" i="44"/>
  <c r="I1364" i="44"/>
  <c r="I1365" i="44"/>
  <c r="I1366" i="44"/>
  <c r="I1367" i="44"/>
  <c r="I1368" i="44"/>
  <c r="I1369" i="44"/>
  <c r="I1370" i="44"/>
  <c r="I1371" i="44"/>
  <c r="I1372" i="44"/>
  <c r="I1373" i="44"/>
  <c r="I1374" i="44"/>
  <c r="I1375" i="44"/>
  <c r="I1376" i="44"/>
  <c r="I1377" i="44"/>
  <c r="I1378" i="44"/>
  <c r="I1379" i="44"/>
  <c r="I1380" i="44"/>
  <c r="I1381" i="44"/>
  <c r="I1382" i="44"/>
  <c r="I1383" i="44"/>
  <c r="I1384" i="44"/>
  <c r="I1385" i="44"/>
  <c r="I1386" i="44"/>
  <c r="I1387" i="44"/>
  <c r="I1388" i="44"/>
  <c r="I1389" i="44"/>
  <c r="I1390" i="44"/>
  <c r="I1391" i="44"/>
  <c r="I1392" i="44"/>
  <c r="I1393" i="44"/>
  <c r="I1394" i="44"/>
  <c r="I1395" i="44"/>
  <c r="I1396" i="44"/>
  <c r="I1397" i="44"/>
  <c r="I1398" i="44"/>
  <c r="I1399" i="44"/>
  <c r="I1400" i="44"/>
  <c r="I1401" i="44"/>
  <c r="I1402" i="44"/>
  <c r="I1403" i="44"/>
  <c r="I1404" i="44"/>
  <c r="I1405" i="44"/>
  <c r="I1406" i="44"/>
  <c r="I1407" i="44"/>
  <c r="I1408" i="44"/>
  <c r="I1409" i="44"/>
  <c r="I1410" i="44"/>
  <c r="I1411" i="44"/>
  <c r="I1412" i="44"/>
  <c r="I1413" i="44"/>
  <c r="I1414" i="44"/>
  <c r="I1415" i="44"/>
  <c r="I1416" i="44"/>
  <c r="I1417" i="44"/>
  <c r="I1418" i="44"/>
  <c r="I1419" i="44"/>
  <c r="I1420" i="44"/>
  <c r="I1421" i="44"/>
  <c r="I1422" i="44"/>
  <c r="I1423" i="44"/>
  <c r="I1424" i="44"/>
  <c r="I1425" i="44"/>
  <c r="I1426" i="44"/>
  <c r="I1427" i="44"/>
  <c r="I1428" i="44"/>
  <c r="I1429" i="44"/>
  <c r="I1430" i="44"/>
  <c r="I1431" i="44"/>
  <c r="I1432" i="44"/>
  <c r="I1433" i="44"/>
  <c r="I1434" i="44"/>
  <c r="I1435" i="44"/>
  <c r="I1436" i="44"/>
  <c r="I1437" i="44"/>
  <c r="I1438" i="44"/>
  <c r="I1439" i="44"/>
  <c r="I1440" i="44"/>
  <c r="I1441" i="44"/>
  <c r="I1442" i="44"/>
  <c r="I1443" i="44"/>
  <c r="I1444" i="44"/>
  <c r="I1445" i="44"/>
  <c r="I1446" i="44"/>
  <c r="I1447" i="44"/>
  <c r="I1448" i="44"/>
  <c r="I1449" i="44"/>
  <c r="I1450" i="44"/>
  <c r="I1451" i="44"/>
  <c r="I1452" i="44"/>
  <c r="I1453" i="44"/>
  <c r="I1454" i="44"/>
  <c r="I1455" i="44"/>
  <c r="I1456" i="44"/>
  <c r="I1457" i="44"/>
  <c r="I1458" i="44"/>
  <c r="I1459" i="44"/>
  <c r="I1460" i="44"/>
  <c r="I1461" i="44"/>
  <c r="I1462" i="44"/>
  <c r="I1463" i="44"/>
  <c r="I1464" i="44"/>
  <c r="I1465" i="44"/>
  <c r="I1466" i="44"/>
  <c r="I1467" i="44"/>
  <c r="I1468" i="44"/>
  <c r="I1469" i="44"/>
  <c r="I1470" i="44"/>
  <c r="I1471" i="44"/>
  <c r="I1472" i="44"/>
  <c r="I1473" i="44"/>
  <c r="I1474" i="44"/>
  <c r="I1475" i="44"/>
  <c r="I1476" i="44"/>
  <c r="I1477" i="44"/>
  <c r="I1478" i="44"/>
  <c r="I1479" i="44"/>
  <c r="I1480" i="44"/>
  <c r="I1481" i="44"/>
  <c r="I1482" i="44"/>
  <c r="I1483" i="44"/>
  <c r="I1484" i="44"/>
  <c r="I1485" i="44"/>
  <c r="I1486" i="44"/>
  <c r="I1487" i="44"/>
  <c r="I1488" i="44"/>
  <c r="I1489" i="44"/>
  <c r="I1490" i="44"/>
  <c r="I1491" i="44"/>
  <c r="I1492" i="44"/>
  <c r="I1493" i="44"/>
  <c r="I1494" i="44"/>
  <c r="I1495" i="44"/>
  <c r="I1496" i="44"/>
  <c r="I1497" i="44"/>
  <c r="I1498" i="44"/>
  <c r="I1499" i="44"/>
  <c r="I1500" i="44"/>
  <c r="I1501" i="44"/>
  <c r="I1502" i="44"/>
  <c r="I1503" i="44"/>
  <c r="I1504" i="44"/>
  <c r="I1505" i="44"/>
  <c r="I1506" i="44"/>
  <c r="I1507" i="44"/>
  <c r="I1508" i="44"/>
  <c r="I1509" i="44"/>
  <c r="I1510" i="44"/>
  <c r="I1511" i="44"/>
  <c r="I1512" i="44"/>
  <c r="I1513" i="44"/>
  <c r="I1514" i="44"/>
  <c r="I1515" i="44"/>
  <c r="I1516" i="44"/>
  <c r="I1517" i="44"/>
  <c r="I1518" i="44"/>
  <c r="I1519" i="44"/>
  <c r="I1520" i="44"/>
  <c r="I1521" i="44"/>
  <c r="I1522" i="44"/>
  <c r="I1523" i="44"/>
  <c r="I1524" i="44"/>
  <c r="I1525" i="44"/>
  <c r="I1526" i="44"/>
  <c r="I1527" i="44"/>
  <c r="I1528" i="44"/>
  <c r="I1529" i="44"/>
  <c r="I1530" i="44"/>
  <c r="I1531" i="44"/>
  <c r="I1532" i="44"/>
  <c r="I1533" i="44"/>
  <c r="I1534" i="44"/>
  <c r="I1535" i="44"/>
  <c r="I1536" i="44"/>
  <c r="I1537" i="44"/>
  <c r="I1538" i="44"/>
  <c r="I1539" i="44"/>
  <c r="I1540" i="44"/>
  <c r="I1541" i="44"/>
  <c r="I1542" i="44"/>
  <c r="I1543" i="44"/>
  <c r="I1544" i="44"/>
  <c r="I1545" i="44"/>
  <c r="I1546" i="44"/>
  <c r="I1547" i="44"/>
  <c r="I1548" i="44"/>
  <c r="I1549" i="44"/>
  <c r="I1550" i="44"/>
  <c r="I1551" i="44"/>
  <c r="I1552" i="44"/>
  <c r="I1553" i="44"/>
  <c r="I1554" i="44"/>
  <c r="I1555" i="44"/>
  <c r="I1556" i="44"/>
  <c r="I1557" i="44"/>
  <c r="I1558" i="44"/>
  <c r="I1559" i="44"/>
  <c r="I1560" i="44"/>
  <c r="I1561" i="44"/>
  <c r="I1562" i="44"/>
  <c r="I1563" i="44"/>
  <c r="I1564" i="44"/>
  <c r="I1565" i="44"/>
  <c r="I1566" i="44"/>
  <c r="I1567" i="44"/>
  <c r="I1568" i="44"/>
  <c r="I1569" i="44"/>
  <c r="I1570" i="44"/>
  <c r="I1571" i="44"/>
  <c r="I1572" i="44"/>
  <c r="I1573" i="44"/>
  <c r="I1574" i="44"/>
  <c r="I1575" i="44"/>
  <c r="I1576" i="44"/>
  <c r="I1577" i="44"/>
  <c r="I1578" i="44"/>
  <c r="I1579" i="44"/>
  <c r="I1580" i="44"/>
  <c r="I1581" i="44"/>
  <c r="I1582" i="44"/>
  <c r="I1583" i="44"/>
  <c r="I1584" i="44"/>
  <c r="I1585" i="44"/>
  <c r="I1586" i="44"/>
  <c r="I1587" i="44"/>
  <c r="I1588" i="44"/>
  <c r="I1589" i="44"/>
  <c r="I1590" i="44"/>
  <c r="I1591" i="44"/>
  <c r="I1592" i="44"/>
  <c r="I1593" i="44"/>
  <c r="I1594" i="44"/>
  <c r="I1595" i="44"/>
  <c r="I1596" i="44"/>
  <c r="I1597" i="44"/>
  <c r="I1598" i="44"/>
  <c r="I1599" i="44"/>
  <c r="I1600" i="44"/>
  <c r="I1601" i="44"/>
  <c r="I1602" i="44"/>
  <c r="I1603" i="44"/>
  <c r="I1604" i="44"/>
  <c r="I1605" i="44"/>
  <c r="I1606" i="44"/>
  <c r="I1607" i="44"/>
  <c r="I1608" i="44"/>
  <c r="I1609" i="44"/>
  <c r="I1610" i="44"/>
  <c r="I1611" i="44"/>
  <c r="I1612" i="44"/>
  <c r="I1613" i="44"/>
  <c r="I1614" i="44"/>
  <c r="I1615" i="44"/>
  <c r="I1616" i="44"/>
  <c r="I1617" i="44"/>
  <c r="I1618" i="44"/>
  <c r="I1619" i="44"/>
  <c r="I1620" i="44"/>
  <c r="I1621" i="44"/>
  <c r="I1622" i="44"/>
  <c r="I1623" i="44"/>
  <c r="I1624" i="44"/>
  <c r="I1625" i="44"/>
  <c r="I1626" i="44"/>
  <c r="I1627" i="44"/>
  <c r="I1628" i="44"/>
  <c r="I1629" i="44"/>
  <c r="I1630" i="44"/>
  <c r="I1631" i="44"/>
  <c r="I1632" i="44"/>
  <c r="I1633" i="44"/>
  <c r="I1634" i="44"/>
  <c r="I1635" i="44"/>
  <c r="I1636" i="44"/>
  <c r="I1637" i="44"/>
  <c r="I1638" i="44"/>
  <c r="I1639" i="44"/>
  <c r="I1640" i="44"/>
  <c r="I1641" i="44"/>
  <c r="I1642" i="44"/>
  <c r="I1643" i="44"/>
  <c r="I1644" i="44"/>
  <c r="I1645" i="44"/>
  <c r="I1646" i="44"/>
  <c r="I1647" i="44"/>
  <c r="I1648" i="44"/>
  <c r="I1649" i="44"/>
  <c r="I1650" i="44"/>
  <c r="I1651" i="44"/>
  <c r="I1652" i="44"/>
  <c r="I1653" i="44"/>
  <c r="I1654" i="44"/>
  <c r="I1655" i="44"/>
  <c r="I1656" i="44"/>
  <c r="I1657" i="44"/>
  <c r="I1658" i="44"/>
  <c r="I1659" i="44"/>
  <c r="I1660" i="44"/>
  <c r="I1661" i="44"/>
  <c r="I1662" i="44"/>
  <c r="I1663" i="44"/>
  <c r="I1664" i="44"/>
  <c r="I1665" i="44"/>
  <c r="I1666" i="44"/>
  <c r="I1667" i="44"/>
  <c r="I1668" i="44"/>
  <c r="I1669" i="44"/>
  <c r="I1670" i="44"/>
  <c r="I1671" i="44"/>
  <c r="I1672" i="44"/>
  <c r="I1673" i="44"/>
  <c r="I1674" i="44"/>
  <c r="I1675" i="44"/>
  <c r="I1676" i="44"/>
  <c r="I1677" i="44"/>
  <c r="I1678" i="44"/>
  <c r="I1679" i="44"/>
  <c r="I1680" i="44"/>
  <c r="I1681" i="44"/>
  <c r="I1682" i="44"/>
  <c r="I1683" i="44"/>
  <c r="I1684" i="44"/>
  <c r="I1685" i="44"/>
  <c r="I1686" i="44"/>
  <c r="I1687" i="44"/>
  <c r="I1688" i="44"/>
  <c r="I1689" i="44"/>
  <c r="I1690" i="44"/>
  <c r="I1691" i="44"/>
  <c r="I1692" i="44"/>
  <c r="I1693" i="44"/>
  <c r="I1694" i="44"/>
  <c r="I1695" i="44"/>
  <c r="I1696" i="44"/>
  <c r="I1697" i="44"/>
  <c r="I1698" i="44"/>
  <c r="I1699" i="44"/>
  <c r="I1700" i="44"/>
  <c r="I1701" i="44"/>
  <c r="I1702" i="44"/>
  <c r="I1703" i="44"/>
  <c r="I1704" i="44"/>
  <c r="I1705" i="44"/>
  <c r="I1706" i="44"/>
  <c r="I1707" i="44"/>
  <c r="I1708" i="44"/>
  <c r="I1709" i="44"/>
  <c r="I1710" i="44"/>
  <c r="I1711" i="44"/>
  <c r="I1712" i="44"/>
  <c r="I1713" i="44"/>
  <c r="I1714" i="44"/>
  <c r="I1715" i="44"/>
  <c r="I1716" i="44"/>
  <c r="I1717" i="44"/>
  <c r="I1718" i="44"/>
  <c r="I1719" i="44"/>
  <c r="I1720" i="44"/>
  <c r="I1721" i="44"/>
  <c r="I1722" i="44"/>
  <c r="I1723" i="44"/>
  <c r="I1724" i="44"/>
  <c r="I1725" i="44"/>
  <c r="I1726" i="44"/>
  <c r="I1727" i="44"/>
  <c r="I1728" i="44"/>
  <c r="I1729" i="44"/>
  <c r="I1730" i="44"/>
  <c r="I1731" i="44"/>
  <c r="I1732" i="44"/>
  <c r="I1733" i="44"/>
  <c r="I1734" i="44"/>
  <c r="I1735" i="44"/>
  <c r="I1736" i="44"/>
  <c r="I1737" i="44"/>
  <c r="I1738" i="44"/>
  <c r="I1739" i="44"/>
  <c r="I1740" i="44"/>
  <c r="I1741" i="44"/>
  <c r="I1742" i="44"/>
  <c r="I1743" i="44"/>
  <c r="I1744" i="44"/>
  <c r="I1745" i="44"/>
  <c r="I1746" i="44"/>
  <c r="I1747" i="44"/>
  <c r="I1748" i="44"/>
  <c r="I1749" i="44"/>
  <c r="I1750" i="44"/>
  <c r="I1751" i="44"/>
  <c r="I1752" i="44"/>
  <c r="I1753" i="44"/>
  <c r="I1754" i="44"/>
  <c r="I1755" i="44"/>
  <c r="I1756" i="44"/>
  <c r="I1757" i="44"/>
  <c r="I1758" i="44"/>
  <c r="I1759" i="44"/>
  <c r="I1760" i="44"/>
  <c r="I1761" i="44"/>
  <c r="I1762" i="44"/>
  <c r="I1763" i="44"/>
  <c r="I1764" i="44"/>
  <c r="I1765" i="44"/>
  <c r="I1766" i="44"/>
  <c r="I1767" i="44"/>
  <c r="I1768" i="44"/>
  <c r="I1769" i="44"/>
  <c r="I1770" i="44"/>
  <c r="I1771" i="44"/>
  <c r="I1772" i="44"/>
  <c r="I1773" i="44"/>
  <c r="I1774" i="44"/>
  <c r="I1775" i="44"/>
  <c r="I1776" i="44"/>
  <c r="I1777" i="44"/>
  <c r="I1778" i="44"/>
  <c r="I1779" i="44"/>
  <c r="I1780" i="44"/>
  <c r="I1781" i="44"/>
  <c r="I1782" i="44"/>
  <c r="I1783" i="44"/>
  <c r="I1784" i="44"/>
  <c r="I1785" i="44"/>
  <c r="I1786" i="44"/>
  <c r="I1787" i="44"/>
  <c r="I1788" i="44"/>
  <c r="I1789" i="44"/>
  <c r="I1790" i="44"/>
  <c r="I1791" i="44"/>
  <c r="I1792" i="44"/>
  <c r="I1793" i="44"/>
  <c r="I1794" i="44"/>
  <c r="I1795" i="44"/>
  <c r="I1796" i="44"/>
  <c r="I1797" i="44"/>
  <c r="I1798" i="44"/>
  <c r="I1799" i="44"/>
  <c r="I1800" i="44"/>
  <c r="I1801" i="44"/>
  <c r="I1802" i="44"/>
  <c r="I1803" i="44"/>
  <c r="I1804" i="44"/>
  <c r="I1805" i="44"/>
  <c r="I1806" i="44"/>
  <c r="I1807" i="44"/>
  <c r="I1808" i="44"/>
  <c r="I1809" i="44"/>
  <c r="I1810" i="44"/>
  <c r="I1811" i="44"/>
  <c r="I1812" i="44"/>
  <c r="I1813" i="44"/>
  <c r="I1814" i="44"/>
  <c r="I1815" i="44"/>
  <c r="I1816" i="44"/>
  <c r="I1817" i="44"/>
  <c r="I1818" i="44"/>
  <c r="I1819" i="44"/>
  <c r="I1820" i="44"/>
  <c r="I1821" i="44"/>
  <c r="I1822" i="44"/>
  <c r="I1823" i="44"/>
  <c r="I1824" i="44"/>
  <c r="I1825" i="44"/>
  <c r="I1826" i="44"/>
  <c r="I1827" i="44"/>
  <c r="I1828" i="44"/>
  <c r="I1829" i="44"/>
  <c r="I1830" i="44"/>
  <c r="I1831" i="44"/>
  <c r="I1832" i="44"/>
  <c r="I1833" i="44"/>
  <c r="I1834" i="44"/>
  <c r="I1835" i="44"/>
  <c r="I1836" i="44"/>
  <c r="I1837" i="44"/>
  <c r="I1838" i="44"/>
  <c r="I1839" i="44"/>
  <c r="I1840" i="44"/>
  <c r="I1841" i="44"/>
  <c r="I1842" i="44"/>
  <c r="I1843" i="44"/>
  <c r="I1844" i="44"/>
  <c r="I1845" i="44"/>
  <c r="I1846" i="44"/>
  <c r="I1847" i="44"/>
  <c r="I1848" i="44"/>
  <c r="I1849" i="44"/>
  <c r="I1850" i="44"/>
  <c r="I1851" i="44"/>
  <c r="I1852" i="44"/>
  <c r="I1853" i="44"/>
  <c r="I1854" i="44"/>
  <c r="I1855" i="44"/>
  <c r="I1856" i="44"/>
  <c r="I1857" i="44"/>
  <c r="I1858" i="44"/>
  <c r="I1859" i="44"/>
  <c r="I1860" i="44"/>
  <c r="I1861" i="44"/>
  <c r="I1862" i="44"/>
  <c r="I1863" i="44"/>
  <c r="I1864" i="44"/>
  <c r="I1865" i="44"/>
  <c r="I1866" i="44"/>
  <c r="I1867" i="44"/>
  <c r="I1868" i="44"/>
  <c r="I1869" i="44"/>
  <c r="I1870" i="44"/>
  <c r="I1871" i="44"/>
  <c r="I1872" i="44"/>
  <c r="I1873" i="44"/>
  <c r="I1874" i="44"/>
  <c r="I1875" i="44"/>
  <c r="I1876" i="44"/>
  <c r="I1877" i="44"/>
  <c r="I1878" i="44"/>
  <c r="I1879" i="44"/>
  <c r="I1880" i="44"/>
  <c r="I1881" i="44"/>
  <c r="I1882" i="44"/>
  <c r="I1883" i="44"/>
  <c r="I1884" i="44"/>
  <c r="I1885" i="44"/>
  <c r="I1886" i="44"/>
  <c r="I1887" i="44"/>
  <c r="I1888" i="44"/>
  <c r="I1889" i="44"/>
  <c r="I1890" i="44"/>
  <c r="I1891" i="44"/>
  <c r="I1892" i="44"/>
  <c r="I1893" i="44"/>
  <c r="I1894" i="44"/>
  <c r="I1895" i="44"/>
  <c r="I1896" i="44"/>
  <c r="I1897" i="44"/>
  <c r="I1898" i="44"/>
  <c r="I1899" i="44"/>
  <c r="I1900" i="44"/>
  <c r="I1901" i="44"/>
  <c r="I1902" i="44"/>
  <c r="I1903" i="44"/>
  <c r="I1904" i="44"/>
  <c r="I1905" i="44"/>
  <c r="I1906" i="44"/>
  <c r="I1907" i="44"/>
  <c r="I1908" i="44"/>
  <c r="I1909" i="44"/>
  <c r="I1910" i="44"/>
  <c r="I1911" i="44"/>
  <c r="I1912" i="44"/>
  <c r="I1913" i="44"/>
  <c r="I1914" i="44"/>
  <c r="I1915" i="44"/>
  <c r="I1916" i="44"/>
  <c r="I1917" i="44"/>
  <c r="I1918" i="44"/>
  <c r="I1919" i="44"/>
  <c r="I1920" i="44"/>
  <c r="I1921" i="44"/>
  <c r="I1922" i="44"/>
  <c r="I1923" i="44"/>
  <c r="I1924" i="44"/>
  <c r="I1925" i="44"/>
  <c r="I1926" i="44"/>
  <c r="I1927" i="44"/>
  <c r="I1928" i="44"/>
  <c r="I1929" i="44"/>
  <c r="I1930" i="44"/>
  <c r="I1931" i="44"/>
  <c r="I1932" i="44"/>
  <c r="I1933" i="44"/>
  <c r="I1934" i="44"/>
  <c r="I1935" i="44"/>
  <c r="I1936" i="44"/>
  <c r="I1937" i="44"/>
  <c r="I1938" i="44"/>
  <c r="I1939" i="44"/>
  <c r="I1940" i="44"/>
  <c r="I1941" i="44"/>
  <c r="I1942" i="44"/>
  <c r="I1943" i="44"/>
  <c r="I1944" i="44"/>
  <c r="I1945" i="44"/>
  <c r="I1946" i="44"/>
  <c r="I1947" i="44"/>
  <c r="I1948" i="44"/>
  <c r="I1949" i="44"/>
  <c r="I1950" i="44"/>
  <c r="I1951" i="44"/>
  <c r="I1952" i="44"/>
  <c r="I1953" i="44"/>
  <c r="I1954" i="44"/>
  <c r="I1955" i="44"/>
  <c r="I1956" i="44"/>
  <c r="I1957" i="44"/>
  <c r="I1958" i="44"/>
  <c r="I1959" i="44"/>
  <c r="I1960" i="44"/>
  <c r="I1961" i="44"/>
  <c r="I1962" i="44"/>
  <c r="I1963" i="44"/>
  <c r="I1964" i="44"/>
  <c r="I1965" i="44"/>
  <c r="I1966" i="44"/>
  <c r="I1967" i="44"/>
  <c r="I1968" i="44"/>
  <c r="I1969" i="44"/>
  <c r="I1970" i="44"/>
  <c r="I1971" i="44"/>
  <c r="I1972" i="44"/>
  <c r="I1973" i="44"/>
  <c r="I1974" i="44"/>
  <c r="I1975" i="44"/>
  <c r="I1976" i="44"/>
  <c r="I1977" i="44"/>
  <c r="I1978" i="44"/>
  <c r="I1979" i="44"/>
  <c r="I1980" i="44"/>
  <c r="I1981" i="44"/>
  <c r="I1982" i="44"/>
  <c r="I1983" i="44"/>
  <c r="I1984" i="44"/>
  <c r="I1985" i="44"/>
  <c r="I1986" i="44"/>
  <c r="I1987" i="44"/>
  <c r="I1988" i="44"/>
  <c r="I1989" i="44"/>
  <c r="I1990" i="44"/>
  <c r="I1991" i="44"/>
  <c r="I1992" i="44"/>
  <c r="I1993" i="44"/>
  <c r="I1994" i="44"/>
  <c r="I1995" i="44"/>
  <c r="I1996" i="44"/>
  <c r="I1997" i="44"/>
  <c r="I1998" i="44"/>
  <c r="I1999" i="44"/>
  <c r="I2000" i="44"/>
  <c r="I2001" i="44"/>
  <c r="I2002" i="44"/>
  <c r="I2003" i="44"/>
  <c r="I2004" i="44"/>
  <c r="I2005" i="44"/>
  <c r="I2006" i="44"/>
  <c r="I2007" i="44"/>
  <c r="I2008" i="44"/>
  <c r="I2009" i="44"/>
  <c r="I2010" i="44"/>
  <c r="I2011" i="44"/>
  <c r="I2012" i="44"/>
  <c r="I2013" i="44"/>
  <c r="I2014" i="44"/>
  <c r="I2015" i="44"/>
  <c r="I2016" i="44"/>
  <c r="I2017" i="44"/>
  <c r="I2018" i="44"/>
  <c r="I2019" i="44"/>
  <c r="I2020" i="44"/>
  <c r="I2021" i="44"/>
  <c r="I2022" i="44"/>
  <c r="I2023" i="44"/>
  <c r="I2024" i="44"/>
  <c r="I2025" i="44"/>
  <c r="I2026" i="44"/>
  <c r="I2027" i="44"/>
  <c r="I2028" i="44"/>
  <c r="I2029" i="44"/>
  <c r="I2030" i="44"/>
  <c r="I2031" i="44"/>
  <c r="I2032" i="44"/>
  <c r="I2033" i="44"/>
  <c r="I2034" i="44"/>
  <c r="I2035" i="44"/>
  <c r="I2036" i="44"/>
  <c r="I2037" i="44"/>
  <c r="I2038" i="44"/>
  <c r="I2039" i="44"/>
  <c r="I2040" i="44"/>
  <c r="I2041" i="44"/>
  <c r="I2042" i="44"/>
  <c r="I2043" i="44"/>
  <c r="I2044" i="44"/>
  <c r="I2045" i="44"/>
  <c r="I2046" i="44"/>
  <c r="I2047" i="44"/>
  <c r="I2048" i="44"/>
  <c r="I2049" i="44"/>
  <c r="I2050" i="44"/>
  <c r="I2051" i="44"/>
  <c r="I2052" i="44"/>
  <c r="I2053" i="44"/>
  <c r="I2054" i="44"/>
  <c r="I2055" i="44"/>
  <c r="I2056" i="44"/>
  <c r="I2057" i="44"/>
  <c r="I2058" i="44"/>
  <c r="I2059" i="44"/>
  <c r="I2060" i="44"/>
  <c r="I2061" i="44"/>
  <c r="I2062" i="44"/>
  <c r="I2063" i="44"/>
  <c r="I2064" i="44"/>
  <c r="I2065" i="44"/>
  <c r="I2066" i="44"/>
  <c r="I2067" i="44"/>
  <c r="I2068" i="44"/>
  <c r="I2069" i="44"/>
  <c r="I2070" i="44"/>
  <c r="I2071" i="44"/>
  <c r="I2072" i="44"/>
  <c r="I2073" i="44"/>
  <c r="I2074" i="44"/>
  <c r="I2075" i="44"/>
  <c r="I2076" i="44"/>
  <c r="I2077" i="44"/>
  <c r="I2078" i="44"/>
  <c r="I2079" i="44"/>
  <c r="I2080" i="44"/>
  <c r="I2081" i="44"/>
  <c r="I2082" i="44"/>
  <c r="I2083" i="44"/>
  <c r="I2084" i="44"/>
  <c r="I2085" i="44"/>
  <c r="I2086" i="44"/>
  <c r="I2087" i="44"/>
  <c r="I2088" i="44"/>
  <c r="I2089" i="44"/>
  <c r="I2090" i="44"/>
  <c r="I2091" i="44"/>
  <c r="I2092" i="44"/>
  <c r="I2093" i="44"/>
  <c r="I2094" i="44"/>
  <c r="I2095" i="44"/>
  <c r="I2096" i="44"/>
  <c r="I2097" i="44"/>
  <c r="I2098" i="44"/>
  <c r="I2099" i="44"/>
  <c r="I2100" i="44"/>
  <c r="I2101" i="44"/>
  <c r="I2102" i="44"/>
  <c r="I2103" i="44"/>
  <c r="I2104" i="44"/>
  <c r="I2105" i="44"/>
  <c r="I2106" i="44"/>
  <c r="I2107" i="44"/>
  <c r="I2108" i="44"/>
  <c r="I2109" i="44"/>
  <c r="I2110" i="44"/>
  <c r="I2111" i="44"/>
  <c r="I2112" i="44"/>
  <c r="I2113" i="44"/>
  <c r="I2114" i="44"/>
  <c r="I2115" i="44"/>
  <c r="I2116" i="44"/>
  <c r="I2117" i="44"/>
  <c r="I2118" i="44"/>
  <c r="I2119" i="44"/>
  <c r="I2120" i="44"/>
  <c r="I2121" i="44"/>
  <c r="I2122" i="44"/>
  <c r="I2123" i="44"/>
  <c r="I2124" i="44"/>
  <c r="I2125" i="44"/>
  <c r="I2126" i="44"/>
  <c r="I2127" i="44"/>
  <c r="I2128" i="44"/>
  <c r="I2129" i="44"/>
  <c r="I2130" i="44"/>
  <c r="I2131" i="44"/>
  <c r="I2132" i="44"/>
  <c r="I2133" i="44"/>
  <c r="I2134" i="44"/>
  <c r="I2135" i="44"/>
  <c r="I2136" i="44"/>
  <c r="I2137" i="44"/>
  <c r="I2138" i="44"/>
  <c r="I2139" i="44"/>
  <c r="I2140" i="44"/>
  <c r="I2141" i="44"/>
  <c r="I2142" i="44"/>
  <c r="I2143" i="44"/>
  <c r="I2144" i="44"/>
  <c r="I2145" i="44"/>
  <c r="I2146" i="44"/>
  <c r="I2147" i="44"/>
  <c r="I2148" i="44"/>
  <c r="I2149" i="44"/>
  <c r="I2150" i="44"/>
  <c r="I2151" i="44"/>
  <c r="I2152" i="44"/>
  <c r="I2153" i="44"/>
  <c r="I2154" i="44"/>
  <c r="I2155" i="44"/>
  <c r="I2156" i="44"/>
  <c r="I2157" i="44"/>
  <c r="I2158" i="44"/>
  <c r="I2159" i="44"/>
  <c r="I2160" i="44"/>
  <c r="I2161" i="44"/>
  <c r="I2162" i="44"/>
  <c r="I2163" i="44"/>
  <c r="I2164" i="44"/>
  <c r="I2165" i="44"/>
  <c r="I2166" i="44"/>
  <c r="I2167" i="44"/>
  <c r="I2168" i="44"/>
  <c r="I2169" i="44"/>
  <c r="I2170" i="44"/>
  <c r="I2171" i="44"/>
  <c r="I2172" i="44"/>
  <c r="I2173" i="44"/>
  <c r="I2174" i="44"/>
  <c r="I2175" i="44"/>
  <c r="I2176" i="44"/>
  <c r="I2177" i="44"/>
  <c r="I2178" i="44"/>
  <c r="I2179" i="44"/>
  <c r="I2180" i="44"/>
  <c r="I2181" i="44"/>
  <c r="I2182" i="44"/>
  <c r="I2183" i="44"/>
  <c r="I2184" i="44"/>
  <c r="I2185" i="44"/>
  <c r="I2186" i="44"/>
  <c r="I2187" i="44"/>
  <c r="I2188" i="44"/>
  <c r="I2189" i="44"/>
  <c r="I2190" i="44"/>
  <c r="I2191" i="44"/>
  <c r="I2192" i="44"/>
  <c r="I2193" i="44"/>
  <c r="I2194" i="44"/>
  <c r="I2195" i="44"/>
  <c r="I2196" i="44"/>
  <c r="I2197" i="44"/>
  <c r="I2198" i="44"/>
  <c r="I2199" i="44"/>
  <c r="I2200" i="44"/>
  <c r="I2201" i="44"/>
  <c r="I2202" i="44"/>
  <c r="I2203" i="44"/>
  <c r="I2204" i="44"/>
  <c r="I2205" i="44"/>
  <c r="I2206" i="44"/>
  <c r="I2207" i="44"/>
  <c r="I2208" i="44"/>
  <c r="I2209" i="44"/>
  <c r="I2210" i="44"/>
  <c r="I2211" i="44"/>
  <c r="I2212" i="44"/>
  <c r="I2213" i="44"/>
  <c r="I2214" i="44"/>
  <c r="I2215" i="44"/>
  <c r="I2216" i="44"/>
  <c r="I2217" i="44"/>
  <c r="I2218" i="44"/>
  <c r="I2219" i="44"/>
  <c r="I2220" i="44"/>
  <c r="I2221" i="44"/>
  <c r="I2222" i="44"/>
  <c r="I2223" i="44"/>
  <c r="I2224" i="44"/>
  <c r="I2225" i="44"/>
  <c r="I2226" i="44"/>
  <c r="I2227" i="44"/>
  <c r="I2228" i="44"/>
  <c r="I2229" i="44"/>
  <c r="I2230" i="44"/>
  <c r="I2231" i="44"/>
  <c r="I2232" i="44"/>
  <c r="I2233" i="44"/>
  <c r="I2234" i="44"/>
  <c r="I2235" i="44"/>
  <c r="I2236" i="44"/>
  <c r="I2237" i="44"/>
  <c r="I2238" i="44"/>
  <c r="I2239" i="44"/>
  <c r="I2240" i="44"/>
  <c r="I2241" i="44"/>
  <c r="I2242" i="44"/>
  <c r="I2243" i="44"/>
  <c r="I2244" i="44"/>
  <c r="I2245" i="44"/>
  <c r="I2246" i="44"/>
  <c r="I2247" i="44"/>
  <c r="I2248" i="44"/>
  <c r="I2249" i="44"/>
  <c r="I2250" i="44"/>
  <c r="I2251" i="44"/>
  <c r="I2252" i="44"/>
  <c r="I2253" i="44"/>
  <c r="I2254" i="44"/>
  <c r="I2255" i="44"/>
  <c r="I2256" i="44"/>
  <c r="I2257" i="44"/>
  <c r="I2258" i="44"/>
  <c r="I2259" i="44"/>
  <c r="I2260" i="44"/>
  <c r="I2261" i="44"/>
  <c r="I2262" i="44"/>
  <c r="I2263" i="44"/>
  <c r="I2264" i="44"/>
  <c r="I2265" i="44"/>
  <c r="I2266" i="44"/>
  <c r="I2267" i="44"/>
  <c r="I2268" i="44"/>
  <c r="I2269" i="44"/>
  <c r="I2270" i="44"/>
  <c r="I2271" i="44"/>
  <c r="I2272" i="44"/>
  <c r="I2273" i="44"/>
  <c r="I2274" i="44"/>
  <c r="I2275" i="44"/>
  <c r="I2276" i="44"/>
  <c r="I2277" i="44"/>
  <c r="I2278" i="44"/>
  <c r="I2279" i="44"/>
  <c r="I2280" i="44"/>
  <c r="I2281" i="44"/>
  <c r="I2282" i="44"/>
  <c r="I2283" i="44"/>
  <c r="I2284" i="44"/>
  <c r="I2285" i="44"/>
  <c r="I2286" i="44"/>
  <c r="I2287" i="44"/>
  <c r="I2288" i="44"/>
  <c r="I2289" i="44"/>
  <c r="I2290" i="44"/>
  <c r="I2291" i="44"/>
  <c r="I2292" i="44"/>
  <c r="I2293" i="44"/>
  <c r="I2294" i="44"/>
  <c r="I2295" i="44"/>
  <c r="I2296" i="44"/>
  <c r="I2297" i="44"/>
  <c r="I2298" i="44"/>
  <c r="I2299" i="44"/>
  <c r="I2300" i="44"/>
  <c r="I2301" i="44"/>
  <c r="I2302" i="44"/>
  <c r="I2303" i="44"/>
  <c r="I2304" i="44"/>
  <c r="I2305" i="44"/>
  <c r="I2306" i="44"/>
  <c r="I2307" i="44"/>
  <c r="I2308" i="44"/>
  <c r="I2309" i="44"/>
  <c r="I2310" i="44"/>
  <c r="I2311" i="44"/>
  <c r="I2312" i="44"/>
  <c r="I2313" i="44"/>
  <c r="I2314" i="44"/>
  <c r="I2315" i="44"/>
  <c r="I2316" i="44"/>
  <c r="I2317" i="44"/>
  <c r="I2318" i="44"/>
  <c r="I2319" i="44"/>
  <c r="I2320" i="44"/>
  <c r="I2321" i="44"/>
  <c r="I2322" i="44"/>
  <c r="I2323" i="44"/>
  <c r="I2324" i="44"/>
  <c r="I2325" i="44"/>
  <c r="I2326" i="44"/>
  <c r="I2327" i="44"/>
  <c r="I2328" i="44"/>
  <c r="I2329" i="44"/>
  <c r="I2330" i="44"/>
  <c r="I2331" i="44"/>
  <c r="I2332" i="44"/>
  <c r="I2333" i="44"/>
  <c r="I2334" i="44"/>
  <c r="I2335" i="44"/>
  <c r="I2336" i="44"/>
  <c r="I2337" i="44"/>
  <c r="I2338" i="44"/>
  <c r="I2339" i="44"/>
  <c r="I2340" i="44"/>
  <c r="I2341" i="44"/>
  <c r="I2342" i="44"/>
  <c r="I2343" i="44"/>
  <c r="I2344" i="44"/>
  <c r="I2345" i="44"/>
  <c r="I2346" i="44"/>
  <c r="I2347" i="44"/>
  <c r="I2348" i="44"/>
  <c r="I2349" i="44"/>
  <c r="I2350" i="44"/>
  <c r="I2351" i="44"/>
  <c r="I2352" i="44"/>
  <c r="I2353" i="44"/>
  <c r="I2354" i="44"/>
  <c r="I2355" i="44"/>
  <c r="I2356" i="44"/>
  <c r="I2357" i="44"/>
  <c r="I2358" i="44"/>
  <c r="I2359" i="44"/>
  <c r="I2360" i="44"/>
  <c r="I2361" i="44"/>
  <c r="I2362" i="44"/>
  <c r="I2363" i="44"/>
  <c r="I2364" i="44"/>
  <c r="I2365" i="44"/>
  <c r="I2366" i="44"/>
  <c r="I2367" i="44"/>
  <c r="I2368" i="44"/>
  <c r="I2369" i="44"/>
  <c r="I2370" i="44"/>
  <c r="I2371" i="44"/>
  <c r="I2372" i="44"/>
  <c r="I2373" i="44"/>
  <c r="I2374" i="44"/>
  <c r="I2375" i="44"/>
  <c r="I2376" i="44"/>
  <c r="I2377" i="44"/>
  <c r="I2378" i="44"/>
  <c r="I2379" i="44"/>
  <c r="I2380" i="44"/>
  <c r="I2381" i="44"/>
  <c r="I2382" i="44"/>
  <c r="I2383" i="44"/>
  <c r="I2384" i="44"/>
  <c r="I2385" i="44"/>
  <c r="I2386" i="44"/>
  <c r="I2387" i="44"/>
  <c r="I2388" i="44"/>
  <c r="I2389" i="44"/>
  <c r="I2390" i="44"/>
  <c r="I2391" i="44"/>
  <c r="I2392" i="44"/>
  <c r="I2393" i="44"/>
  <c r="I2394" i="44"/>
  <c r="I2395" i="44"/>
  <c r="I2396" i="44"/>
  <c r="I2397" i="44"/>
  <c r="I2398" i="44"/>
  <c r="I2399" i="44"/>
  <c r="I2400" i="44"/>
  <c r="I2401" i="44"/>
  <c r="I2402" i="44"/>
  <c r="I2403" i="44"/>
  <c r="I2404" i="44"/>
  <c r="I2405" i="44"/>
  <c r="I2406" i="44"/>
  <c r="I2407" i="44"/>
  <c r="I2408" i="44"/>
  <c r="I2409" i="44"/>
  <c r="I2410" i="44"/>
  <c r="I2411" i="44"/>
  <c r="I2412" i="44"/>
  <c r="I2413" i="44"/>
  <c r="I2414" i="44"/>
  <c r="I2415" i="44"/>
  <c r="I2416" i="44"/>
  <c r="I2417" i="44"/>
  <c r="I2418" i="44"/>
  <c r="I2419" i="44"/>
  <c r="I2420" i="44"/>
  <c r="I2421" i="44"/>
  <c r="I2422" i="44"/>
  <c r="I2423" i="44"/>
  <c r="I2424" i="44"/>
  <c r="I2425" i="44"/>
  <c r="I2426" i="44"/>
  <c r="I2427" i="44"/>
  <c r="I2428" i="44"/>
  <c r="I2429" i="44"/>
  <c r="I2430" i="44"/>
  <c r="I2431" i="44"/>
  <c r="I2432" i="44"/>
  <c r="I2433" i="44"/>
  <c r="I2434" i="44"/>
  <c r="I2435" i="44"/>
  <c r="I2436" i="44"/>
  <c r="I2437" i="44"/>
  <c r="I2438" i="44"/>
  <c r="I2439" i="44"/>
  <c r="I2440" i="44"/>
  <c r="I2441" i="44"/>
  <c r="I2442" i="44"/>
  <c r="I2443" i="44"/>
  <c r="I2444" i="44"/>
  <c r="I2445" i="44"/>
  <c r="I2446" i="44"/>
  <c r="I2447" i="44"/>
  <c r="I2448" i="44"/>
  <c r="I2449" i="44"/>
  <c r="I2450" i="44"/>
  <c r="I2451" i="44"/>
  <c r="I2452" i="44"/>
  <c r="I2453" i="44"/>
  <c r="I2454" i="44"/>
  <c r="I2455" i="44"/>
  <c r="I2456" i="44"/>
  <c r="I2457" i="44"/>
  <c r="I2458" i="44"/>
  <c r="I2459" i="44"/>
  <c r="I2460" i="44"/>
  <c r="I2461" i="44"/>
  <c r="I2462" i="44"/>
  <c r="I2463" i="44"/>
  <c r="I2464" i="44"/>
  <c r="I2465" i="44"/>
  <c r="I2466" i="44"/>
  <c r="I2467" i="44"/>
  <c r="I2468" i="44"/>
  <c r="I2469" i="44"/>
  <c r="I2470" i="44"/>
  <c r="I2471" i="44"/>
  <c r="I2472" i="44"/>
  <c r="I2473" i="44"/>
  <c r="I2474" i="44"/>
  <c r="I2475" i="44"/>
  <c r="I2476" i="44"/>
  <c r="I2477" i="44"/>
  <c r="I2478" i="44"/>
  <c r="I2479" i="44"/>
  <c r="I2480" i="44"/>
  <c r="I2481" i="44"/>
  <c r="I2482" i="44"/>
  <c r="I2483" i="44"/>
  <c r="I2484" i="44"/>
  <c r="I2485" i="44"/>
  <c r="I2486" i="44"/>
  <c r="I2487" i="44"/>
  <c r="I2488" i="44"/>
  <c r="I2489" i="44"/>
  <c r="I2490" i="44"/>
  <c r="I2491" i="44"/>
  <c r="I2492" i="44"/>
  <c r="I2493" i="44"/>
  <c r="I2494" i="44"/>
  <c r="I2495" i="44"/>
  <c r="I2496" i="44"/>
  <c r="I2497" i="44"/>
  <c r="I2498" i="44"/>
  <c r="I2499" i="44"/>
  <c r="I2500" i="44"/>
  <c r="I2501" i="44"/>
  <c r="I2502" i="44"/>
  <c r="I2503" i="44"/>
  <c r="I2504" i="44"/>
  <c r="I2505" i="44"/>
  <c r="I2506" i="44"/>
  <c r="I2507" i="44"/>
  <c r="I2508" i="44"/>
  <c r="I2509" i="44"/>
  <c r="I2510" i="44"/>
  <c r="I2511" i="44"/>
  <c r="I2512" i="44"/>
  <c r="I2513" i="44"/>
  <c r="I2514" i="44"/>
  <c r="I2515" i="44"/>
  <c r="I2516" i="44"/>
  <c r="I2517" i="44"/>
  <c r="I2518" i="44"/>
  <c r="I2519" i="44"/>
  <c r="I2520" i="44"/>
  <c r="I2521" i="44"/>
  <c r="I2522" i="44"/>
  <c r="I2523" i="44"/>
  <c r="I2524" i="44"/>
  <c r="I2525" i="44"/>
  <c r="I2526" i="44"/>
  <c r="I2527" i="44"/>
  <c r="I2528" i="44"/>
  <c r="I2529" i="44"/>
  <c r="I2530" i="44"/>
  <c r="I2531" i="44"/>
  <c r="I2532" i="44"/>
  <c r="I2533" i="44"/>
  <c r="I2534" i="44"/>
  <c r="I2535" i="44"/>
  <c r="I2536" i="44"/>
  <c r="I2537" i="44"/>
  <c r="I2538" i="44"/>
  <c r="I2539" i="44"/>
  <c r="I2540" i="44"/>
  <c r="I2541" i="44"/>
  <c r="I2542" i="44"/>
  <c r="I2543" i="44"/>
  <c r="I2544" i="44"/>
  <c r="I2545" i="44"/>
  <c r="I2546" i="44"/>
  <c r="I2547" i="44"/>
  <c r="I2548" i="44"/>
  <c r="I2549" i="44"/>
  <c r="I2550" i="44"/>
  <c r="I2551" i="44"/>
  <c r="I2552" i="44"/>
  <c r="I2553" i="44"/>
  <c r="I2554" i="44"/>
  <c r="I2555" i="44"/>
  <c r="I2556" i="44"/>
  <c r="I2557" i="44"/>
  <c r="I2558" i="44"/>
  <c r="I2559" i="44"/>
  <c r="I2560" i="44"/>
  <c r="I2561" i="44"/>
  <c r="I2562" i="44"/>
  <c r="I2563" i="44"/>
  <c r="I2564" i="44"/>
  <c r="I2565" i="44"/>
  <c r="I2566" i="44"/>
  <c r="I2567" i="44"/>
  <c r="I2568" i="44"/>
  <c r="I2569" i="44"/>
  <c r="I2570" i="44"/>
  <c r="I2571" i="44"/>
  <c r="I2572" i="44"/>
  <c r="I2573" i="44"/>
  <c r="I2574" i="44"/>
  <c r="I2575" i="44"/>
  <c r="I2576" i="44"/>
  <c r="I2577" i="44"/>
  <c r="I2578" i="44"/>
  <c r="I2579" i="44"/>
  <c r="I2580" i="44"/>
  <c r="I2581" i="44"/>
  <c r="I2582" i="44"/>
  <c r="I2583" i="44"/>
  <c r="I2584" i="44"/>
  <c r="I2585" i="44"/>
  <c r="I2586" i="44"/>
  <c r="I2587" i="44"/>
  <c r="I2588" i="44"/>
  <c r="I2589" i="44"/>
  <c r="I2590" i="44"/>
  <c r="I2591" i="44"/>
  <c r="I2592" i="44"/>
  <c r="I2593" i="44"/>
  <c r="I2594" i="44"/>
  <c r="I2595" i="44"/>
  <c r="I2596" i="44"/>
  <c r="I2597" i="44"/>
  <c r="I2598" i="44"/>
  <c r="I2599" i="44"/>
  <c r="I2600" i="44"/>
  <c r="I2601" i="44"/>
  <c r="I2602" i="44"/>
  <c r="I2603" i="44"/>
  <c r="I2604" i="44"/>
  <c r="I2605" i="44"/>
  <c r="I2606" i="44"/>
  <c r="I2607" i="44"/>
  <c r="I2608" i="44"/>
  <c r="I2609" i="44"/>
  <c r="I2610" i="44"/>
  <c r="I2611" i="44"/>
  <c r="I2612" i="44"/>
  <c r="I2613" i="44"/>
  <c r="I2614" i="44"/>
  <c r="I2615" i="44"/>
  <c r="I2616" i="44"/>
  <c r="I2617" i="44"/>
  <c r="I2618" i="44"/>
  <c r="I2619" i="44"/>
  <c r="I2620" i="44"/>
  <c r="I2621" i="44"/>
  <c r="I2622" i="44"/>
  <c r="I2623" i="44"/>
  <c r="I2624" i="44"/>
  <c r="I2625" i="44"/>
  <c r="I2626" i="44"/>
  <c r="I2627" i="44"/>
  <c r="I2628" i="44"/>
  <c r="I2629" i="44"/>
  <c r="I2630" i="44"/>
  <c r="I2631" i="44"/>
  <c r="I2632" i="44"/>
  <c r="I2633" i="44"/>
  <c r="I2634" i="44"/>
  <c r="I2635" i="44"/>
  <c r="I2636" i="44"/>
  <c r="I2637" i="44"/>
  <c r="I2638" i="44"/>
  <c r="I2639" i="44"/>
  <c r="I2640" i="44"/>
  <c r="I2641" i="44"/>
  <c r="I2642" i="44"/>
  <c r="I2643" i="44"/>
  <c r="I2644" i="44"/>
  <c r="I2645" i="44"/>
  <c r="I2646" i="44"/>
  <c r="I2647" i="44"/>
  <c r="I2648" i="44"/>
  <c r="I2649" i="44"/>
  <c r="I2650" i="44"/>
  <c r="I2651" i="44"/>
  <c r="I2652" i="44"/>
  <c r="I2653" i="44"/>
  <c r="I2654" i="44"/>
  <c r="I2655" i="44"/>
  <c r="I2656" i="44"/>
  <c r="I2657" i="44"/>
  <c r="I2658" i="44"/>
  <c r="I2659" i="44"/>
  <c r="I2660" i="44"/>
  <c r="I2661" i="44"/>
  <c r="I2662" i="44"/>
  <c r="I2663" i="44"/>
  <c r="I2664" i="44"/>
  <c r="I2665" i="44"/>
  <c r="I2666" i="44"/>
  <c r="I2667" i="44"/>
  <c r="I2668" i="44"/>
  <c r="I2669" i="44"/>
  <c r="I2670" i="44"/>
  <c r="I2671" i="44"/>
  <c r="I2672" i="44"/>
  <c r="I2673" i="44"/>
  <c r="I2674" i="44"/>
  <c r="I2675" i="44"/>
  <c r="I2676" i="44"/>
  <c r="I2677" i="44"/>
  <c r="I2678" i="44"/>
  <c r="I2679" i="44"/>
  <c r="I2680" i="44"/>
  <c r="I2681" i="44"/>
  <c r="I2682" i="44"/>
  <c r="I2683" i="44"/>
  <c r="I2684" i="44"/>
  <c r="I2685" i="44"/>
  <c r="I2686" i="44"/>
  <c r="I2687" i="44"/>
  <c r="I2688" i="44"/>
  <c r="I2689" i="44"/>
  <c r="I2690" i="44"/>
  <c r="I2691" i="44"/>
  <c r="I2692" i="44"/>
  <c r="I2693" i="44"/>
  <c r="I2694" i="44"/>
  <c r="I2695" i="44"/>
  <c r="I2696" i="44"/>
  <c r="I2697" i="44"/>
  <c r="I2698" i="44"/>
  <c r="I2699" i="44"/>
  <c r="I2700" i="44"/>
  <c r="I2701" i="44"/>
  <c r="I2702" i="44"/>
  <c r="I2703" i="44"/>
  <c r="I2704" i="44"/>
  <c r="I2705" i="44"/>
  <c r="I2706" i="44"/>
  <c r="I2707" i="44"/>
  <c r="I2708" i="44"/>
  <c r="I2709" i="44"/>
  <c r="I2710" i="44"/>
  <c r="I2711" i="44"/>
  <c r="I2712" i="44"/>
  <c r="I2713" i="44"/>
  <c r="I2714" i="44"/>
  <c r="I2715" i="44"/>
  <c r="I2716" i="44"/>
  <c r="I2717" i="44"/>
  <c r="I2718" i="44"/>
  <c r="I2719" i="44"/>
  <c r="I2720" i="44"/>
  <c r="I2721" i="44"/>
  <c r="I2722" i="44"/>
  <c r="I2723" i="44"/>
  <c r="I2724" i="44"/>
  <c r="I2725" i="44"/>
  <c r="I2726" i="44"/>
  <c r="I2727" i="44"/>
  <c r="I2728" i="44"/>
  <c r="I2729" i="44"/>
  <c r="I2730" i="44"/>
  <c r="I2731" i="44"/>
  <c r="I2732" i="44"/>
  <c r="I2733" i="44"/>
  <c r="I2734" i="44"/>
  <c r="I2735" i="44"/>
  <c r="I2736" i="44"/>
  <c r="I2737" i="44"/>
  <c r="I2738" i="44"/>
  <c r="I2739" i="44"/>
  <c r="I2740" i="44"/>
  <c r="I2741" i="44"/>
  <c r="I2742" i="44"/>
  <c r="I2743" i="44"/>
  <c r="I2744" i="44"/>
  <c r="I2745" i="44"/>
  <c r="I2746" i="44"/>
  <c r="I2747" i="44"/>
  <c r="I2748" i="44"/>
  <c r="I2749" i="44"/>
  <c r="I2750" i="44"/>
  <c r="I2751" i="44"/>
  <c r="I2752" i="44"/>
  <c r="I2753" i="44"/>
  <c r="I2754" i="44"/>
  <c r="I2755" i="44"/>
  <c r="I2756" i="44"/>
  <c r="I2757" i="44"/>
  <c r="I2758" i="44"/>
  <c r="I2759" i="44"/>
  <c r="I2760" i="44"/>
  <c r="I2761" i="44"/>
  <c r="I2762" i="44"/>
  <c r="I2763" i="44"/>
  <c r="I2764" i="44"/>
  <c r="I2765" i="44"/>
  <c r="I2766" i="44"/>
  <c r="I2767" i="44"/>
  <c r="I2768" i="44"/>
  <c r="I2769" i="44"/>
  <c r="I2770" i="44"/>
  <c r="I2771" i="44"/>
  <c r="I2772" i="44"/>
  <c r="I2773" i="44"/>
  <c r="I2774" i="44"/>
  <c r="I2775" i="44"/>
  <c r="I2776" i="44"/>
  <c r="I2777" i="44"/>
  <c r="I2778" i="44"/>
  <c r="I2779" i="44"/>
  <c r="I2780" i="44"/>
  <c r="I2781" i="44"/>
  <c r="I2782" i="44"/>
  <c r="I2783" i="44"/>
  <c r="I2784" i="44"/>
  <c r="I2785" i="44"/>
  <c r="I2786" i="44"/>
  <c r="I2787" i="44"/>
  <c r="I2788" i="44"/>
  <c r="I2789" i="44"/>
  <c r="I2790" i="44"/>
  <c r="I2791" i="44"/>
  <c r="I2792" i="44"/>
  <c r="I2793" i="44"/>
  <c r="I2794" i="44"/>
  <c r="I2795" i="44"/>
  <c r="I2796" i="44"/>
  <c r="I2797" i="44"/>
  <c r="I2798" i="44"/>
  <c r="I2799" i="44"/>
  <c r="I2800" i="44"/>
  <c r="I2801" i="44"/>
  <c r="I2802" i="44"/>
  <c r="I2803" i="44"/>
  <c r="I2804" i="44"/>
  <c r="I2805" i="44"/>
  <c r="I2806" i="44"/>
  <c r="I2807" i="44"/>
  <c r="I2808" i="44"/>
  <c r="I2809" i="44"/>
  <c r="I2810" i="44"/>
  <c r="I2811" i="44"/>
  <c r="I2812" i="44"/>
  <c r="I2813" i="44"/>
  <c r="I2814" i="44"/>
  <c r="I2815" i="44"/>
  <c r="I2816" i="44"/>
  <c r="I2817" i="44"/>
  <c r="I2818" i="44"/>
  <c r="I2819" i="44"/>
  <c r="I2820" i="44"/>
  <c r="I2821" i="44"/>
  <c r="I2822" i="44"/>
  <c r="I2823" i="44"/>
  <c r="I2824" i="44"/>
  <c r="I2825" i="44"/>
  <c r="I2826" i="44"/>
  <c r="I2827" i="44"/>
  <c r="I2828" i="44"/>
  <c r="I2829" i="44"/>
  <c r="I2830" i="44"/>
  <c r="I2831" i="44"/>
  <c r="I2832" i="44"/>
  <c r="I2833" i="44"/>
  <c r="I2834" i="44"/>
  <c r="I2835" i="44"/>
  <c r="I2836" i="44"/>
  <c r="I2837" i="44"/>
  <c r="I2838" i="44"/>
  <c r="I2839" i="44"/>
  <c r="I2840" i="44"/>
  <c r="I2841" i="44"/>
  <c r="I2842" i="44"/>
  <c r="I2843" i="44"/>
  <c r="I2844" i="44"/>
  <c r="I2845" i="44"/>
  <c r="I2846" i="44"/>
  <c r="I2847" i="44"/>
  <c r="I2848" i="44"/>
  <c r="I2849" i="44"/>
  <c r="I2850" i="44"/>
  <c r="I2851" i="44"/>
  <c r="I2852" i="44"/>
  <c r="I2853" i="44"/>
  <c r="I2854" i="44"/>
  <c r="I2855" i="44"/>
  <c r="I2856" i="44"/>
  <c r="I2857" i="44"/>
  <c r="I2858" i="44"/>
  <c r="I2859" i="44"/>
  <c r="I2860" i="44"/>
  <c r="I2861" i="44"/>
  <c r="I2862" i="44"/>
  <c r="I2863" i="44"/>
  <c r="I2864" i="44"/>
  <c r="I2865" i="44"/>
  <c r="I2866" i="44"/>
  <c r="I2867" i="44"/>
  <c r="I2868" i="44"/>
  <c r="I2869" i="44"/>
  <c r="I2870" i="44"/>
  <c r="I2871" i="44"/>
  <c r="I2872" i="44"/>
  <c r="I2873" i="44"/>
  <c r="I2874" i="44"/>
  <c r="I2875" i="44"/>
  <c r="I2876" i="44"/>
  <c r="I2877" i="44"/>
  <c r="I2878" i="44"/>
  <c r="I2879" i="44"/>
  <c r="I2880" i="44"/>
  <c r="I2881" i="44"/>
  <c r="I2882" i="44"/>
  <c r="I2883" i="44"/>
  <c r="I2884" i="44"/>
  <c r="I2885" i="44"/>
  <c r="I2886" i="44"/>
  <c r="I2887" i="44"/>
  <c r="I2888" i="44"/>
  <c r="I2889" i="44"/>
  <c r="I2890" i="44"/>
  <c r="I2891" i="44"/>
  <c r="I2892" i="44"/>
  <c r="I2893" i="44"/>
  <c r="I2894" i="44"/>
  <c r="I2895" i="44"/>
  <c r="I2896" i="44"/>
  <c r="I2897" i="44"/>
  <c r="I2898" i="44"/>
  <c r="I2899" i="44"/>
  <c r="I2900" i="44"/>
  <c r="I2901" i="44"/>
  <c r="I2902" i="44"/>
  <c r="I2903" i="44"/>
  <c r="I2904" i="44"/>
  <c r="I2905" i="44"/>
  <c r="I2906" i="44"/>
  <c r="I2907" i="44"/>
  <c r="I2908" i="44"/>
  <c r="I2909" i="44"/>
  <c r="I2910" i="44"/>
  <c r="I2911" i="44"/>
  <c r="I2912" i="44"/>
  <c r="I2913" i="44"/>
  <c r="I2914" i="44"/>
  <c r="I2915" i="44"/>
  <c r="I2916" i="44"/>
  <c r="I2917" i="44"/>
  <c r="I2918" i="44"/>
  <c r="I2919" i="44"/>
  <c r="I2920" i="44"/>
  <c r="I2921" i="44"/>
  <c r="I2922" i="44"/>
  <c r="I2923" i="44"/>
  <c r="I2924" i="44"/>
  <c r="I2925" i="44"/>
  <c r="I2926" i="44"/>
  <c r="I2927" i="44"/>
  <c r="I2928" i="44"/>
  <c r="I2929" i="44"/>
  <c r="I2930" i="44"/>
  <c r="I2931" i="44"/>
  <c r="I2932" i="44"/>
  <c r="I2933" i="44"/>
  <c r="I2934" i="44"/>
  <c r="I2935" i="44"/>
  <c r="I2936" i="44"/>
  <c r="I2937" i="44"/>
  <c r="I2938" i="44"/>
  <c r="I2939" i="44"/>
  <c r="I2940" i="44"/>
  <c r="I2941" i="44"/>
  <c r="I2942" i="44"/>
  <c r="I2943" i="44"/>
  <c r="I2944" i="44"/>
  <c r="I2945" i="44"/>
  <c r="I2946" i="44"/>
  <c r="I2947" i="44"/>
  <c r="I2948" i="44"/>
  <c r="I2949" i="44"/>
  <c r="I2950" i="44"/>
  <c r="I2951" i="44"/>
  <c r="I2952" i="44"/>
  <c r="I2953" i="44"/>
  <c r="I2954" i="44"/>
  <c r="I2955" i="44"/>
  <c r="I2956" i="44"/>
  <c r="I2957" i="44"/>
  <c r="I2958" i="44"/>
  <c r="I2959" i="44"/>
  <c r="I2960" i="44"/>
  <c r="I2961" i="44"/>
  <c r="I2962" i="44"/>
  <c r="I2963" i="44"/>
  <c r="I2964" i="44"/>
  <c r="I2965" i="44"/>
  <c r="I2966" i="44"/>
  <c r="I2967" i="44"/>
  <c r="I2968" i="44"/>
  <c r="I2969" i="44"/>
  <c r="I2970" i="44"/>
  <c r="I2971" i="44"/>
  <c r="I2972" i="44"/>
  <c r="I2973" i="44"/>
  <c r="I2974" i="44"/>
  <c r="I2975" i="44"/>
  <c r="I2976" i="44"/>
  <c r="I2977" i="44"/>
  <c r="I2978" i="44"/>
  <c r="I2979" i="44"/>
  <c r="I2980" i="44"/>
  <c r="I2981" i="44"/>
  <c r="I2982" i="44"/>
  <c r="I2983" i="44"/>
  <c r="I2984" i="44"/>
  <c r="I2985" i="44"/>
  <c r="I2986" i="44"/>
  <c r="I2987" i="44"/>
  <c r="I2988" i="44"/>
  <c r="I2989" i="44"/>
  <c r="I2990" i="44"/>
  <c r="I2991" i="44"/>
  <c r="I2992" i="44"/>
  <c r="I2993" i="44"/>
  <c r="I2994" i="44"/>
  <c r="I2995" i="44"/>
  <c r="I2996" i="44"/>
  <c r="I2997" i="44"/>
  <c r="I2998" i="44"/>
  <c r="I2999" i="44"/>
  <c r="I3000" i="44"/>
  <c r="I1107" i="44"/>
  <c r="D8" i="44" l="1"/>
  <c r="B8" i="44"/>
  <c r="D7" i="44"/>
  <c r="B7" i="44"/>
  <c r="B9" i="44"/>
  <c r="C7" i="44" l="1"/>
  <c r="C8" i="44"/>
  <c r="J6" i="2" l="1"/>
  <c r="D6" i="2"/>
  <c r="A1" i="2"/>
  <c r="A1154" i="2"/>
  <c r="A1148" i="2"/>
  <c r="A1147" i="2"/>
  <c r="A1146" i="2"/>
  <c r="A1145" i="2"/>
  <c r="A1143" i="2"/>
  <c r="A1142" i="2"/>
  <c r="A1141" i="2"/>
  <c r="A1140" i="2"/>
  <c r="A1139" i="2"/>
  <c r="A1138" i="2"/>
  <c r="A1137" i="2"/>
  <c r="A1136" i="2"/>
  <c r="A1135" i="2"/>
  <c r="A1134" i="2"/>
  <c r="A1133" i="2"/>
  <c r="A1132" i="2"/>
  <c r="A1131" i="2"/>
  <c r="A1130" i="2"/>
  <c r="A1129" i="2"/>
  <c r="A1128" i="2"/>
  <c r="A6" i="2"/>
  <c r="AD6" i="2"/>
  <c r="AC6" i="2"/>
  <c r="AB6" i="2"/>
  <c r="AA6" i="2"/>
  <c r="Z2" i="2"/>
  <c r="Y2" i="2"/>
  <c r="X2" i="2"/>
  <c r="W2" i="2"/>
  <c r="V2" i="2"/>
  <c r="U2" i="2"/>
  <c r="T2" i="2"/>
  <c r="S2" i="2"/>
  <c r="R2" i="2"/>
  <c r="Q2" i="2"/>
  <c r="P2" i="2"/>
  <c r="O2" i="2"/>
  <c r="N2" i="2"/>
  <c r="M2" i="2"/>
  <c r="L2" i="2"/>
  <c r="K2" i="2"/>
  <c r="J2" i="2"/>
  <c r="Q13" i="42" l="1"/>
  <c r="K5" i="47" l="1"/>
  <c r="J5" i="47"/>
  <c r="I5" i="47"/>
  <c r="H5" i="47"/>
  <c r="G5" i="47"/>
  <c r="F5" i="47"/>
  <c r="E5" i="47"/>
  <c r="D5" i="47"/>
  <c r="C5" i="47"/>
  <c r="B5" i="47"/>
  <c r="A1" i="47" l="1"/>
  <c r="I21" i="42" l="1"/>
  <c r="H21" i="42"/>
  <c r="G21" i="42"/>
  <c r="F21" i="42"/>
  <c r="E21" i="42"/>
  <c r="D21" i="42"/>
  <c r="C21" i="42"/>
  <c r="B21" i="42"/>
  <c r="B18" i="42"/>
  <c r="B6" i="42"/>
  <c r="B2" i="42"/>
  <c r="E2" i="2" l="1"/>
  <c r="E7" i="2" s="1"/>
  <c r="E3" i="2"/>
  <c r="E1140" i="2"/>
  <c r="E1142" i="2"/>
  <c r="E1145" i="2"/>
  <c r="E1146" i="2"/>
  <c r="E1147" i="2"/>
  <c r="E1148" i="2"/>
  <c r="E1150" i="2"/>
  <c r="E1151" i="2"/>
  <c r="E1152" i="2"/>
  <c r="E1153" i="2"/>
  <c r="H4" i="2" l="1"/>
  <c r="H3" i="2" s="1"/>
  <c r="D3" i="2"/>
  <c r="V3" i="2"/>
  <c r="W3" i="2"/>
  <c r="X3" i="2"/>
  <c r="S7" i="2"/>
  <c r="T7" i="2"/>
  <c r="U7" i="2"/>
  <c r="V7" i="2"/>
  <c r="W7" i="2"/>
  <c r="D1150" i="2" l="1"/>
  <c r="F1150" i="2"/>
  <c r="G1150" i="2"/>
  <c r="H1150" i="2"/>
  <c r="I1150" i="2"/>
  <c r="D1151" i="2"/>
  <c r="F1151" i="2"/>
  <c r="G1151" i="2"/>
  <c r="H1151" i="2"/>
  <c r="I1151" i="2"/>
  <c r="D1152" i="2"/>
  <c r="F1152" i="2"/>
  <c r="G1152" i="2"/>
  <c r="H1152" i="2"/>
  <c r="I1152" i="2"/>
  <c r="D1153" i="2"/>
  <c r="F1153" i="2"/>
  <c r="G1153" i="2"/>
  <c r="H1153" i="2"/>
  <c r="I1153" i="2"/>
  <c r="H1146" i="2"/>
  <c r="I1146" i="2"/>
  <c r="H1147" i="2"/>
  <c r="I1147" i="2"/>
  <c r="H1148" i="2"/>
  <c r="I1148" i="2"/>
  <c r="I1145" i="2"/>
  <c r="F1145" i="2"/>
  <c r="G1145" i="2"/>
  <c r="F1146" i="2"/>
  <c r="G1146" i="2"/>
  <c r="F1147" i="2"/>
  <c r="G1147" i="2"/>
  <c r="F1148" i="2"/>
  <c r="G1148" i="2"/>
  <c r="J1148" i="2"/>
  <c r="K1148" i="2"/>
  <c r="L1148" i="2"/>
  <c r="M1148" i="2"/>
  <c r="N1148" i="2"/>
  <c r="O1148" i="2"/>
  <c r="P1148" i="2"/>
  <c r="Q1148" i="2"/>
  <c r="R1148" i="2"/>
  <c r="U1148" i="2"/>
  <c r="W1148" i="2"/>
  <c r="X1148" i="2"/>
  <c r="Y1148" i="2"/>
  <c r="D1148" i="2"/>
  <c r="D1147" i="2"/>
  <c r="D1146" i="2"/>
  <c r="D1145" i="2"/>
  <c r="D1149" i="2" l="1"/>
  <c r="AA1127" i="2"/>
  <c r="F1142" i="2"/>
  <c r="G1142" i="2"/>
  <c r="F1140" i="2"/>
  <c r="G1140" i="2"/>
  <c r="H1140" i="2"/>
  <c r="AA433" i="2"/>
  <c r="AA434" i="2"/>
  <c r="AA435" i="2"/>
  <c r="AA436" i="2"/>
  <c r="AA437" i="2"/>
  <c r="AA438" i="2"/>
  <c r="AA439" i="2"/>
  <c r="AA440" i="2"/>
  <c r="AA441" i="2"/>
  <c r="AA442" i="2"/>
  <c r="AA443" i="2"/>
  <c r="AA444" i="2"/>
  <c r="AA445" i="2"/>
  <c r="AA446" i="2"/>
  <c r="AA447" i="2"/>
  <c r="AA448" i="2"/>
  <c r="AA449" i="2"/>
  <c r="AA450" i="2"/>
  <c r="AA451" i="2"/>
  <c r="AA452" i="2"/>
  <c r="AA453" i="2"/>
  <c r="AA454" i="2"/>
  <c r="AA455" i="2"/>
  <c r="AA456" i="2"/>
  <c r="AA457" i="2"/>
  <c r="AA458" i="2"/>
  <c r="AA459" i="2"/>
  <c r="AA460" i="2"/>
  <c r="AA461" i="2"/>
  <c r="AA462" i="2"/>
  <c r="AA463" i="2"/>
  <c r="AA464" i="2"/>
  <c r="AA465" i="2"/>
  <c r="AA466" i="2"/>
  <c r="AA467" i="2"/>
  <c r="AA468" i="2"/>
  <c r="AA469" i="2"/>
  <c r="AA470" i="2"/>
  <c r="AA471" i="2"/>
  <c r="AA472" i="2"/>
  <c r="AA473" i="2"/>
  <c r="AA474" i="2"/>
  <c r="AA475" i="2"/>
  <c r="AA476" i="2"/>
  <c r="AA477" i="2"/>
  <c r="AA478" i="2"/>
  <c r="AA479" i="2"/>
  <c r="AA480" i="2"/>
  <c r="AA481" i="2"/>
  <c r="AA482" i="2"/>
  <c r="AA483" i="2"/>
  <c r="AA484" i="2"/>
  <c r="AA485" i="2"/>
  <c r="AA486" i="2"/>
  <c r="AA487" i="2"/>
  <c r="AA488" i="2"/>
  <c r="AA489" i="2"/>
  <c r="AA490" i="2"/>
  <c r="AA491" i="2"/>
  <c r="AA492" i="2"/>
  <c r="AA493" i="2"/>
  <c r="AA494" i="2"/>
  <c r="AA495" i="2"/>
  <c r="AA496" i="2"/>
  <c r="AA497" i="2"/>
  <c r="AA498" i="2"/>
  <c r="AA499" i="2"/>
  <c r="AA500" i="2"/>
  <c r="AA501" i="2"/>
  <c r="AA502" i="2"/>
  <c r="AA503" i="2"/>
  <c r="AA504" i="2"/>
  <c r="AA505" i="2"/>
  <c r="AA506" i="2"/>
  <c r="AA507" i="2"/>
  <c r="AA508" i="2"/>
  <c r="AA509" i="2"/>
  <c r="AA510" i="2"/>
  <c r="AA511" i="2"/>
  <c r="AA512" i="2"/>
  <c r="AA513" i="2"/>
  <c r="AA514" i="2"/>
  <c r="AA515" i="2"/>
  <c r="AA516" i="2"/>
  <c r="AA517" i="2"/>
  <c r="AA518" i="2"/>
  <c r="AA519" i="2"/>
  <c r="AA520" i="2"/>
  <c r="AA521" i="2"/>
  <c r="AA522" i="2"/>
  <c r="AA523" i="2"/>
  <c r="AA524" i="2"/>
  <c r="AA525" i="2"/>
  <c r="AA526" i="2"/>
  <c r="AA527" i="2"/>
  <c r="AA528" i="2"/>
  <c r="AA529" i="2"/>
  <c r="AA530" i="2"/>
  <c r="AA531" i="2"/>
  <c r="AA532" i="2"/>
  <c r="AA533" i="2"/>
  <c r="AA534" i="2"/>
  <c r="AA535" i="2"/>
  <c r="AA536" i="2"/>
  <c r="AA537" i="2"/>
  <c r="AA538" i="2"/>
  <c r="AA539" i="2"/>
  <c r="AA540" i="2"/>
  <c r="AA541" i="2"/>
  <c r="AA542" i="2"/>
  <c r="AA543" i="2"/>
  <c r="AA544" i="2"/>
  <c r="AA545" i="2"/>
  <c r="AA546" i="2"/>
  <c r="AA547" i="2"/>
  <c r="AA548" i="2"/>
  <c r="AA549" i="2"/>
  <c r="AA550" i="2"/>
  <c r="AA551" i="2"/>
  <c r="AA552" i="2"/>
  <c r="AA553" i="2"/>
  <c r="AA554" i="2"/>
  <c r="AA555" i="2"/>
  <c r="AA556" i="2"/>
  <c r="AA557" i="2"/>
  <c r="AA558" i="2"/>
  <c r="AA559" i="2"/>
  <c r="AA560" i="2"/>
  <c r="AA561" i="2"/>
  <c r="AA562" i="2"/>
  <c r="AA563" i="2"/>
  <c r="AA564" i="2"/>
  <c r="AA565" i="2"/>
  <c r="AA566" i="2"/>
  <c r="AA567" i="2"/>
  <c r="AA568" i="2"/>
  <c r="AA569" i="2"/>
  <c r="AA570" i="2"/>
  <c r="AA571" i="2"/>
  <c r="AA572" i="2"/>
  <c r="AA573" i="2"/>
  <c r="AA574" i="2"/>
  <c r="AA575" i="2"/>
  <c r="AA576" i="2"/>
  <c r="AA577" i="2"/>
  <c r="AA578" i="2"/>
  <c r="AA579" i="2"/>
  <c r="AA580" i="2"/>
  <c r="AA581" i="2"/>
  <c r="AA582" i="2"/>
  <c r="AA583" i="2"/>
  <c r="AA584" i="2"/>
  <c r="AA585" i="2"/>
  <c r="AA586" i="2"/>
  <c r="AA587" i="2"/>
  <c r="AA588" i="2"/>
  <c r="AA589" i="2"/>
  <c r="AA590" i="2"/>
  <c r="AA591" i="2"/>
  <c r="AA592" i="2"/>
  <c r="AA593" i="2"/>
  <c r="AA594" i="2"/>
  <c r="AA595" i="2"/>
  <c r="AA596" i="2"/>
  <c r="AA597" i="2"/>
  <c r="AA598" i="2"/>
  <c r="AA599" i="2"/>
  <c r="AA600" i="2"/>
  <c r="AA601" i="2"/>
  <c r="AA602" i="2"/>
  <c r="AA603" i="2"/>
  <c r="AA604" i="2"/>
  <c r="AA605" i="2"/>
  <c r="AA606" i="2"/>
  <c r="AA607" i="2"/>
  <c r="AA608" i="2"/>
  <c r="AA609" i="2"/>
  <c r="AA610" i="2"/>
  <c r="AA611" i="2"/>
  <c r="AA612" i="2"/>
  <c r="AA613" i="2"/>
  <c r="AA614" i="2"/>
  <c r="AA615" i="2"/>
  <c r="AA616" i="2"/>
  <c r="AA617" i="2"/>
  <c r="AA618" i="2"/>
  <c r="AA619" i="2"/>
  <c r="AA620" i="2"/>
  <c r="AA621" i="2"/>
  <c r="AA622" i="2"/>
  <c r="AA623" i="2"/>
  <c r="AA624" i="2"/>
  <c r="AA625" i="2"/>
  <c r="AA626" i="2"/>
  <c r="AA627" i="2"/>
  <c r="AA628" i="2"/>
  <c r="AA629" i="2"/>
  <c r="AA630" i="2"/>
  <c r="AA631" i="2"/>
  <c r="AA632" i="2"/>
  <c r="AA633" i="2"/>
  <c r="AA634" i="2"/>
  <c r="AA635" i="2"/>
  <c r="AA636" i="2"/>
  <c r="AA637" i="2"/>
  <c r="AA638" i="2"/>
  <c r="AA639" i="2"/>
  <c r="AA640" i="2"/>
  <c r="AA641" i="2"/>
  <c r="AA642" i="2"/>
  <c r="AA643" i="2"/>
  <c r="AA644" i="2"/>
  <c r="AA645" i="2"/>
  <c r="AA646" i="2"/>
  <c r="AA647" i="2"/>
  <c r="AA648" i="2"/>
  <c r="AA649" i="2"/>
  <c r="AA650" i="2"/>
  <c r="AA651" i="2"/>
  <c r="AA652" i="2"/>
  <c r="AA653" i="2"/>
  <c r="AA654" i="2"/>
  <c r="AA655" i="2"/>
  <c r="AA656" i="2"/>
  <c r="AA657" i="2"/>
  <c r="AA658" i="2"/>
  <c r="AA659" i="2"/>
  <c r="AA660" i="2"/>
  <c r="AA661" i="2"/>
  <c r="AA662" i="2"/>
  <c r="AA663" i="2"/>
  <c r="AA664" i="2"/>
  <c r="AA665" i="2"/>
  <c r="AA666" i="2"/>
  <c r="AA667" i="2"/>
  <c r="AA668" i="2"/>
  <c r="AA669" i="2"/>
  <c r="AA670" i="2"/>
  <c r="AA671" i="2"/>
  <c r="AA672" i="2"/>
  <c r="AA673" i="2"/>
  <c r="AA674" i="2"/>
  <c r="AA675" i="2"/>
  <c r="AA676" i="2"/>
  <c r="AA677" i="2"/>
  <c r="AA678" i="2"/>
  <c r="AA679" i="2"/>
  <c r="AA680" i="2"/>
  <c r="AA681" i="2"/>
  <c r="AA682" i="2"/>
  <c r="AA683" i="2"/>
  <c r="AA684" i="2"/>
  <c r="AA685" i="2"/>
  <c r="AA686" i="2"/>
  <c r="AA687" i="2"/>
  <c r="AA688" i="2"/>
  <c r="AA689" i="2"/>
  <c r="AA690" i="2"/>
  <c r="AA691" i="2"/>
  <c r="AA692" i="2"/>
  <c r="AA693" i="2"/>
  <c r="AA694" i="2"/>
  <c r="AA695" i="2"/>
  <c r="AA696" i="2"/>
  <c r="AA697" i="2"/>
  <c r="AA698" i="2"/>
  <c r="AA699" i="2"/>
  <c r="AA700" i="2"/>
  <c r="AA701" i="2"/>
  <c r="AA702" i="2"/>
  <c r="AA703" i="2"/>
  <c r="AA704" i="2"/>
  <c r="AA705" i="2"/>
  <c r="AA706" i="2"/>
  <c r="AA707" i="2"/>
  <c r="AA708" i="2"/>
  <c r="AA709" i="2"/>
  <c r="AA710" i="2"/>
  <c r="AA711" i="2"/>
  <c r="AA712" i="2"/>
  <c r="AA713" i="2"/>
  <c r="AA714" i="2"/>
  <c r="AA715" i="2"/>
  <c r="AA716" i="2"/>
  <c r="AA717" i="2"/>
  <c r="AA718" i="2"/>
  <c r="AA719" i="2"/>
  <c r="AA720" i="2"/>
  <c r="AA721" i="2"/>
  <c r="AA722" i="2"/>
  <c r="AA723" i="2"/>
  <c r="AA724" i="2"/>
  <c r="AA725" i="2"/>
  <c r="AA726" i="2"/>
  <c r="AA727" i="2"/>
  <c r="AA728" i="2"/>
  <c r="AA729" i="2"/>
  <c r="AA730" i="2"/>
  <c r="AA731" i="2"/>
  <c r="AA732" i="2"/>
  <c r="AA733" i="2"/>
  <c r="AA734" i="2"/>
  <c r="AA735" i="2"/>
  <c r="AA736" i="2"/>
  <c r="AA737" i="2"/>
  <c r="AA738" i="2"/>
  <c r="AA739" i="2"/>
  <c r="AA740" i="2"/>
  <c r="AA741" i="2"/>
  <c r="AA742" i="2"/>
  <c r="AA743" i="2"/>
  <c r="AA744" i="2"/>
  <c r="AA745" i="2"/>
  <c r="AA746" i="2"/>
  <c r="AA747" i="2"/>
  <c r="AA748" i="2"/>
  <c r="AA749" i="2"/>
  <c r="AA750" i="2"/>
  <c r="AA751" i="2"/>
  <c r="AA752" i="2"/>
  <c r="AA753" i="2"/>
  <c r="AA754" i="2"/>
  <c r="AA755" i="2"/>
  <c r="AA756" i="2"/>
  <c r="AA757" i="2"/>
  <c r="AA758" i="2"/>
  <c r="AA759" i="2"/>
  <c r="AA760" i="2"/>
  <c r="AA761" i="2"/>
  <c r="AA762" i="2"/>
  <c r="AA763" i="2"/>
  <c r="AA764" i="2"/>
  <c r="AA765" i="2"/>
  <c r="AA766" i="2"/>
  <c r="AA767" i="2"/>
  <c r="AA768" i="2"/>
  <c r="AA769" i="2"/>
  <c r="AA770" i="2"/>
  <c r="AA771" i="2"/>
  <c r="AA772" i="2"/>
  <c r="AA773" i="2"/>
  <c r="AA774" i="2"/>
  <c r="AA775" i="2"/>
  <c r="AA776" i="2"/>
  <c r="AA777" i="2"/>
  <c r="AA778" i="2"/>
  <c r="AA779" i="2"/>
  <c r="AA780" i="2"/>
  <c r="AA781" i="2"/>
  <c r="AA782" i="2"/>
  <c r="AA783" i="2"/>
  <c r="AA784" i="2"/>
  <c r="AA785" i="2"/>
  <c r="AA786" i="2"/>
  <c r="AA787" i="2"/>
  <c r="AA788" i="2"/>
  <c r="AA789" i="2"/>
  <c r="AA790" i="2"/>
  <c r="AA791" i="2"/>
  <c r="AA792" i="2"/>
  <c r="AA793" i="2"/>
  <c r="AA794" i="2"/>
  <c r="AA795" i="2"/>
  <c r="AA796" i="2"/>
  <c r="AA797" i="2"/>
  <c r="AA798" i="2"/>
  <c r="AA799" i="2"/>
  <c r="AA800" i="2"/>
  <c r="AA801" i="2"/>
  <c r="AA802" i="2"/>
  <c r="AA803" i="2"/>
  <c r="AA804" i="2"/>
  <c r="AA805" i="2"/>
  <c r="AA806" i="2"/>
  <c r="AA807" i="2"/>
  <c r="AA808" i="2"/>
  <c r="AA809" i="2"/>
  <c r="AA810" i="2"/>
  <c r="AA811" i="2"/>
  <c r="AA812" i="2"/>
  <c r="AA813" i="2"/>
  <c r="AA814" i="2"/>
  <c r="AA815" i="2"/>
  <c r="AA816" i="2"/>
  <c r="AA817" i="2"/>
  <c r="AA818" i="2"/>
  <c r="AA819" i="2"/>
  <c r="AA820" i="2"/>
  <c r="AA821" i="2"/>
  <c r="AA822" i="2"/>
  <c r="AA823" i="2"/>
  <c r="AA824" i="2"/>
  <c r="AA825" i="2"/>
  <c r="AA826" i="2"/>
  <c r="AA827" i="2"/>
  <c r="AA828" i="2"/>
  <c r="AA829" i="2"/>
  <c r="AA830" i="2"/>
  <c r="AA831" i="2"/>
  <c r="AA832" i="2"/>
  <c r="AA833" i="2"/>
  <c r="AA834" i="2"/>
  <c r="AA835" i="2"/>
  <c r="AA836" i="2"/>
  <c r="AA837" i="2"/>
  <c r="AA838" i="2"/>
  <c r="AA839" i="2"/>
  <c r="AA840" i="2"/>
  <c r="AA841" i="2"/>
  <c r="AA842" i="2"/>
  <c r="AA843" i="2"/>
  <c r="AA844" i="2"/>
  <c r="AA845" i="2"/>
  <c r="AA846" i="2"/>
  <c r="AA847" i="2"/>
  <c r="AA848" i="2"/>
  <c r="AA849" i="2"/>
  <c r="AA850" i="2"/>
  <c r="AA851" i="2"/>
  <c r="AA852" i="2"/>
  <c r="AA853" i="2"/>
  <c r="AA854" i="2"/>
  <c r="AA855" i="2"/>
  <c r="AA856" i="2"/>
  <c r="AA857" i="2"/>
  <c r="AA858" i="2"/>
  <c r="AA859" i="2"/>
  <c r="AA860" i="2"/>
  <c r="AA861" i="2"/>
  <c r="AA862" i="2"/>
  <c r="AA863" i="2"/>
  <c r="AA864" i="2"/>
  <c r="AA865" i="2"/>
  <c r="AA866" i="2"/>
  <c r="AA867" i="2"/>
  <c r="AA868" i="2"/>
  <c r="AA869" i="2"/>
  <c r="AA870" i="2"/>
  <c r="AA871" i="2"/>
  <c r="AA872" i="2"/>
  <c r="AA873" i="2"/>
  <c r="AA874" i="2"/>
  <c r="AA875" i="2"/>
  <c r="AA876" i="2"/>
  <c r="AA877" i="2"/>
  <c r="AA878" i="2"/>
  <c r="AA879" i="2"/>
  <c r="AA880" i="2"/>
  <c r="AA881" i="2"/>
  <c r="AA882" i="2"/>
  <c r="AA883" i="2"/>
  <c r="AA884" i="2"/>
  <c r="AA885" i="2"/>
  <c r="AA886" i="2"/>
  <c r="AA887" i="2"/>
  <c r="AA888" i="2"/>
  <c r="AA889" i="2"/>
  <c r="AA890" i="2"/>
  <c r="AA891" i="2"/>
  <c r="AA892" i="2"/>
  <c r="AA893" i="2"/>
  <c r="AA894" i="2"/>
  <c r="AA895" i="2"/>
  <c r="AA896" i="2"/>
  <c r="AA897" i="2"/>
  <c r="AA898" i="2"/>
  <c r="AA899" i="2"/>
  <c r="AA900" i="2"/>
  <c r="AA901" i="2"/>
  <c r="AA902" i="2"/>
  <c r="AA903" i="2"/>
  <c r="AA904" i="2"/>
  <c r="AA905" i="2"/>
  <c r="AA906" i="2"/>
  <c r="AA907" i="2"/>
  <c r="AA908" i="2"/>
  <c r="AA909" i="2"/>
  <c r="AA910" i="2"/>
  <c r="AA911" i="2"/>
  <c r="AA912" i="2"/>
  <c r="AA913" i="2"/>
  <c r="AA914" i="2"/>
  <c r="AA915" i="2"/>
  <c r="AA916" i="2"/>
  <c r="AA917" i="2"/>
  <c r="AA918" i="2"/>
  <c r="AA919" i="2"/>
  <c r="AA920" i="2"/>
  <c r="AA921" i="2"/>
  <c r="AA922" i="2"/>
  <c r="AA923" i="2"/>
  <c r="AA924" i="2"/>
  <c r="AA925" i="2"/>
  <c r="AA926" i="2"/>
  <c r="AA927" i="2"/>
  <c r="AA928" i="2"/>
  <c r="AA929" i="2"/>
  <c r="AA930" i="2"/>
  <c r="AA931" i="2"/>
  <c r="AA932" i="2"/>
  <c r="AA933" i="2"/>
  <c r="AA934" i="2"/>
  <c r="AA935" i="2"/>
  <c r="AA936" i="2"/>
  <c r="AA937" i="2"/>
  <c r="AA938" i="2"/>
  <c r="AA939" i="2"/>
  <c r="AA940" i="2"/>
  <c r="AA941" i="2"/>
  <c r="AA942" i="2"/>
  <c r="AA943" i="2"/>
  <c r="AA944" i="2"/>
  <c r="AA945" i="2"/>
  <c r="AA946" i="2"/>
  <c r="AA947" i="2"/>
  <c r="AA948" i="2"/>
  <c r="AA949" i="2"/>
  <c r="AA950" i="2"/>
  <c r="AA951" i="2"/>
  <c r="AA952" i="2"/>
  <c r="AA953" i="2"/>
  <c r="AA954" i="2"/>
  <c r="AA955" i="2"/>
  <c r="AA956" i="2"/>
  <c r="AA957" i="2"/>
  <c r="AA958" i="2"/>
  <c r="AA959" i="2"/>
  <c r="AA960" i="2"/>
  <c r="AA961" i="2"/>
  <c r="AA962" i="2"/>
  <c r="AA963" i="2"/>
  <c r="AA964" i="2"/>
  <c r="AA965" i="2"/>
  <c r="AA966" i="2"/>
  <c r="AA967" i="2"/>
  <c r="AA968" i="2"/>
  <c r="AA969" i="2"/>
  <c r="AA970" i="2"/>
  <c r="AA971" i="2"/>
  <c r="AA972" i="2"/>
  <c r="AA973" i="2"/>
  <c r="AA974" i="2"/>
  <c r="AA975" i="2"/>
  <c r="AA976" i="2"/>
  <c r="AA977" i="2"/>
  <c r="AA978" i="2"/>
  <c r="AA979" i="2"/>
  <c r="AA980" i="2"/>
  <c r="AA981" i="2"/>
  <c r="AA982" i="2"/>
  <c r="AA983" i="2"/>
  <c r="AA984" i="2"/>
  <c r="AA985" i="2"/>
  <c r="AA986" i="2"/>
  <c r="AA987" i="2"/>
  <c r="AA988" i="2"/>
  <c r="AA989" i="2"/>
  <c r="AA990" i="2"/>
  <c r="AA991" i="2"/>
  <c r="AA992" i="2"/>
  <c r="AA993" i="2"/>
  <c r="AA994" i="2"/>
  <c r="AA995" i="2"/>
  <c r="AA996" i="2"/>
  <c r="AA997" i="2"/>
  <c r="AA998" i="2"/>
  <c r="AA999" i="2"/>
  <c r="AA1000" i="2"/>
  <c r="AA1001" i="2"/>
  <c r="AA1002" i="2"/>
  <c r="AA1003" i="2"/>
  <c r="AA1004" i="2"/>
  <c r="AA1005" i="2"/>
  <c r="AA1006" i="2"/>
  <c r="AA1007" i="2"/>
  <c r="AA1008" i="2"/>
  <c r="AA1009" i="2"/>
  <c r="AA1010" i="2"/>
  <c r="AA1011" i="2"/>
  <c r="AA1012" i="2"/>
  <c r="AA1013" i="2"/>
  <c r="AA1014" i="2"/>
  <c r="AA1015" i="2"/>
  <c r="AA1016" i="2"/>
  <c r="AA1017" i="2"/>
  <c r="AA1018" i="2"/>
  <c r="AA1019" i="2"/>
  <c r="AA1020" i="2"/>
  <c r="AA1021" i="2"/>
  <c r="AA1022" i="2"/>
  <c r="AA1023" i="2"/>
  <c r="AA1024" i="2"/>
  <c r="AA1025" i="2"/>
  <c r="AA1026" i="2"/>
  <c r="AA1027" i="2"/>
  <c r="AA1028" i="2"/>
  <c r="AA1029" i="2"/>
  <c r="AA1030" i="2"/>
  <c r="AA1031" i="2"/>
  <c r="AA1032" i="2"/>
  <c r="AA1033" i="2"/>
  <c r="AA1034" i="2"/>
  <c r="AA1035" i="2"/>
  <c r="AA1036" i="2"/>
  <c r="AA1037" i="2"/>
  <c r="AA1038" i="2"/>
  <c r="AA1039" i="2"/>
  <c r="AA1040" i="2"/>
  <c r="AA1041" i="2"/>
  <c r="AA1042" i="2"/>
  <c r="AA1043" i="2"/>
  <c r="AA1044" i="2"/>
  <c r="AA1045" i="2"/>
  <c r="AA1046" i="2"/>
  <c r="AA1047" i="2"/>
  <c r="AA1048" i="2"/>
  <c r="AA1049" i="2"/>
  <c r="AA1050" i="2"/>
  <c r="AA1051" i="2"/>
  <c r="AA1052" i="2"/>
  <c r="AA1053" i="2"/>
  <c r="AA1054" i="2"/>
  <c r="AA1055" i="2"/>
  <c r="AA1056" i="2"/>
  <c r="AA1057" i="2"/>
  <c r="AA1058" i="2"/>
  <c r="AA1059" i="2"/>
  <c r="AA1060" i="2"/>
  <c r="AA1061" i="2"/>
  <c r="AA1062" i="2"/>
  <c r="AA1063" i="2"/>
  <c r="AA1064" i="2"/>
  <c r="AA1065" i="2"/>
  <c r="AA1066" i="2"/>
  <c r="AA1067" i="2"/>
  <c r="AA1068" i="2"/>
  <c r="AA1069" i="2"/>
  <c r="AA1070" i="2"/>
  <c r="AA1071" i="2"/>
  <c r="AA1072" i="2"/>
  <c r="AA1073" i="2"/>
  <c r="AA1074" i="2"/>
  <c r="AA1075" i="2"/>
  <c r="AA1076" i="2"/>
  <c r="AA1077" i="2"/>
  <c r="AA1078" i="2"/>
  <c r="AA1079" i="2"/>
  <c r="AA1080" i="2"/>
  <c r="AA1081" i="2"/>
  <c r="AA1082" i="2"/>
  <c r="AA1083" i="2"/>
  <c r="AA1084" i="2"/>
  <c r="AA1085" i="2"/>
  <c r="AA1086" i="2"/>
  <c r="AA1087" i="2"/>
  <c r="AA1088" i="2"/>
  <c r="AA1089" i="2"/>
  <c r="AA1090" i="2"/>
  <c r="AA1091" i="2"/>
  <c r="AA1092" i="2"/>
  <c r="AA1093" i="2"/>
  <c r="AA1094" i="2"/>
  <c r="AA1095" i="2"/>
  <c r="AA1096" i="2"/>
  <c r="AA1097" i="2"/>
  <c r="AA1098" i="2"/>
  <c r="AA1099" i="2"/>
  <c r="AA1100" i="2"/>
  <c r="AA1101" i="2"/>
  <c r="AA1102" i="2"/>
  <c r="AA1103" i="2"/>
  <c r="AA1104" i="2"/>
  <c r="AA1105" i="2"/>
  <c r="AA1106" i="2"/>
  <c r="AA1107" i="2"/>
  <c r="AA1108" i="2"/>
  <c r="AA1109" i="2"/>
  <c r="AA1110" i="2"/>
  <c r="AA1111" i="2"/>
  <c r="AA1112" i="2"/>
  <c r="AA1113" i="2"/>
  <c r="AA1114" i="2"/>
  <c r="AA1115" i="2"/>
  <c r="AA1116" i="2"/>
  <c r="AA1117" i="2"/>
  <c r="AA1118" i="2"/>
  <c r="AA1119" i="2"/>
  <c r="AA1120" i="2"/>
  <c r="AA1121" i="2"/>
  <c r="AA1122" i="2"/>
  <c r="AA1123" i="2"/>
  <c r="AC1121" i="2"/>
  <c r="AB1121" i="2"/>
  <c r="Z1121" i="2"/>
  <c r="I1140" i="2"/>
  <c r="J1140" i="2"/>
  <c r="K1140" i="2"/>
  <c r="L1140" i="2"/>
  <c r="M1140" i="2"/>
  <c r="N1140" i="2"/>
  <c r="O1140" i="2"/>
  <c r="P1140" i="2"/>
  <c r="Q1140" i="2"/>
  <c r="R1140" i="2"/>
  <c r="U1140" i="2"/>
  <c r="W1140" i="2"/>
  <c r="X1140" i="2"/>
  <c r="Y1140" i="2"/>
  <c r="A2" i="2" l="1"/>
  <c r="B2" i="2"/>
  <c r="C2" i="2"/>
  <c r="F2" i="2"/>
  <c r="G2" i="2"/>
  <c r="H2" i="2"/>
  <c r="I2" i="2"/>
  <c r="D2" i="2"/>
  <c r="Z591" i="2"/>
  <c r="Z592" i="2"/>
  <c r="Z593" i="2"/>
  <c r="Z594" i="2"/>
  <c r="Z595" i="2"/>
  <c r="Z596" i="2"/>
  <c r="Z597" i="2"/>
  <c r="Z598" i="2"/>
  <c r="Z599" i="2"/>
  <c r="Z600" i="2"/>
  <c r="Z601" i="2"/>
  <c r="Z602" i="2"/>
  <c r="Z603" i="2"/>
  <c r="Z604" i="2"/>
  <c r="Z605" i="2"/>
  <c r="Z606" i="2"/>
  <c r="Z607" i="2"/>
  <c r="Z608" i="2"/>
  <c r="Z609" i="2"/>
  <c r="Z610" i="2"/>
  <c r="Z611" i="2"/>
  <c r="Z612" i="2"/>
  <c r="Z613" i="2"/>
  <c r="Z614" i="2"/>
  <c r="Z615" i="2"/>
  <c r="Z616" i="2"/>
  <c r="Z617" i="2"/>
  <c r="Z618" i="2"/>
  <c r="Z619" i="2"/>
  <c r="Z620" i="2"/>
  <c r="Z621" i="2"/>
  <c r="Z622" i="2"/>
  <c r="Z623" i="2"/>
  <c r="Z624" i="2"/>
  <c r="Z625" i="2"/>
  <c r="Z626" i="2"/>
  <c r="Z627" i="2"/>
  <c r="Z628" i="2"/>
  <c r="Z629" i="2"/>
  <c r="Z630" i="2"/>
  <c r="Z631" i="2"/>
  <c r="Z632" i="2"/>
  <c r="Z633" i="2"/>
  <c r="Z634" i="2"/>
  <c r="Z635" i="2"/>
  <c r="Z636" i="2"/>
  <c r="Z637" i="2"/>
  <c r="Z638" i="2"/>
  <c r="Z639" i="2"/>
  <c r="Z640" i="2"/>
  <c r="Z641" i="2"/>
  <c r="Z642" i="2"/>
  <c r="Z643" i="2"/>
  <c r="Z644" i="2"/>
  <c r="Z645" i="2"/>
  <c r="Z646" i="2"/>
  <c r="Z647" i="2"/>
  <c r="Z648" i="2"/>
  <c r="Z649" i="2"/>
  <c r="Z650" i="2"/>
  <c r="Z651" i="2"/>
  <c r="Z652" i="2"/>
  <c r="Z653" i="2"/>
  <c r="Z654" i="2"/>
  <c r="Z655" i="2"/>
  <c r="Z656" i="2"/>
  <c r="Z657" i="2"/>
  <c r="Z658" i="2"/>
  <c r="Z659" i="2"/>
  <c r="Z660" i="2"/>
  <c r="Z661" i="2"/>
  <c r="Z662" i="2"/>
  <c r="Z663" i="2"/>
  <c r="Z664" i="2"/>
  <c r="Z665" i="2"/>
  <c r="Z666" i="2"/>
  <c r="Z667" i="2"/>
  <c r="Z668" i="2"/>
  <c r="Z669" i="2"/>
  <c r="Z670" i="2"/>
  <c r="Z671" i="2"/>
  <c r="Z672" i="2"/>
  <c r="Z673" i="2"/>
  <c r="Z674" i="2"/>
  <c r="Z675" i="2"/>
  <c r="Z676" i="2"/>
  <c r="Z677" i="2"/>
  <c r="Z678" i="2"/>
  <c r="Z679" i="2"/>
  <c r="Z680" i="2"/>
  <c r="Z681" i="2"/>
  <c r="Z682" i="2"/>
  <c r="Z683" i="2"/>
  <c r="Z684" i="2"/>
  <c r="Z685" i="2"/>
  <c r="Z686" i="2"/>
  <c r="Z687" i="2"/>
  <c r="Z688" i="2"/>
  <c r="Z689" i="2"/>
  <c r="Z690" i="2"/>
  <c r="Z691" i="2"/>
  <c r="Z692" i="2"/>
  <c r="Z693" i="2"/>
  <c r="Z694" i="2"/>
  <c r="Z695" i="2"/>
  <c r="Z696" i="2"/>
  <c r="Z697" i="2"/>
  <c r="Z698" i="2"/>
  <c r="Z699" i="2"/>
  <c r="Z700" i="2"/>
  <c r="Z701" i="2"/>
  <c r="Z702" i="2"/>
  <c r="Z703" i="2"/>
  <c r="Z704" i="2"/>
  <c r="Z705" i="2"/>
  <c r="Z706" i="2"/>
  <c r="Z707" i="2"/>
  <c r="Z708" i="2"/>
  <c r="Z709" i="2"/>
  <c r="Z710" i="2"/>
  <c r="Z711" i="2"/>
  <c r="Z712" i="2"/>
  <c r="Z713" i="2"/>
  <c r="Z714" i="2"/>
  <c r="Z715" i="2"/>
  <c r="Z716" i="2"/>
  <c r="Z717" i="2"/>
  <c r="Z718" i="2"/>
  <c r="Z719" i="2"/>
  <c r="Z720" i="2"/>
  <c r="Z721" i="2"/>
  <c r="Z722" i="2"/>
  <c r="Z723" i="2"/>
  <c r="Z724" i="2"/>
  <c r="Z725" i="2"/>
  <c r="Z726" i="2"/>
  <c r="Z727" i="2"/>
  <c r="Z728" i="2"/>
  <c r="Z729" i="2"/>
  <c r="Z730" i="2"/>
  <c r="Z731" i="2"/>
  <c r="Z732" i="2"/>
  <c r="Z733" i="2"/>
  <c r="Z734" i="2"/>
  <c r="Z735" i="2"/>
  <c r="Z736" i="2"/>
  <c r="Z737" i="2"/>
  <c r="Z738" i="2"/>
  <c r="Z739" i="2"/>
  <c r="Z740" i="2"/>
  <c r="Z741" i="2"/>
  <c r="Z742" i="2"/>
  <c r="Z743" i="2"/>
  <c r="Z744" i="2"/>
  <c r="Z745" i="2"/>
  <c r="Z746" i="2"/>
  <c r="Z747" i="2"/>
  <c r="Z748" i="2"/>
  <c r="Z749" i="2"/>
  <c r="Z750" i="2"/>
  <c r="Z751" i="2"/>
  <c r="Z752" i="2"/>
  <c r="Z753" i="2"/>
  <c r="Z754" i="2"/>
  <c r="Z755" i="2"/>
  <c r="Z756" i="2"/>
  <c r="Z757" i="2"/>
  <c r="Z758" i="2"/>
  <c r="Z759" i="2"/>
  <c r="Z760" i="2"/>
  <c r="Z761" i="2"/>
  <c r="Z762" i="2"/>
  <c r="Z763" i="2"/>
  <c r="Z764" i="2"/>
  <c r="Z765" i="2"/>
  <c r="Z766" i="2"/>
  <c r="Z767" i="2"/>
  <c r="Z768" i="2"/>
  <c r="Z769" i="2"/>
  <c r="Z770" i="2"/>
  <c r="Z771" i="2"/>
  <c r="Z772" i="2"/>
  <c r="Z773" i="2"/>
  <c r="Z774" i="2"/>
  <c r="Z775" i="2"/>
  <c r="Z776" i="2"/>
  <c r="Z777" i="2"/>
  <c r="Z778" i="2"/>
  <c r="Z779" i="2"/>
  <c r="Z780" i="2"/>
  <c r="Z781" i="2"/>
  <c r="Z782" i="2"/>
  <c r="Z783" i="2"/>
  <c r="Z784" i="2"/>
  <c r="Z785" i="2"/>
  <c r="Z786" i="2"/>
  <c r="Z787" i="2"/>
  <c r="Z788" i="2"/>
  <c r="Z789" i="2"/>
  <c r="Z790" i="2"/>
  <c r="Z791" i="2"/>
  <c r="Z792" i="2"/>
  <c r="Z793" i="2"/>
  <c r="Z794" i="2"/>
  <c r="Z795" i="2"/>
  <c r="Z796" i="2"/>
  <c r="Z797" i="2"/>
  <c r="Z798" i="2"/>
  <c r="Z799" i="2"/>
  <c r="Z800" i="2"/>
  <c r="Z801" i="2"/>
  <c r="Z802" i="2"/>
  <c r="Z803" i="2"/>
  <c r="Z804" i="2"/>
  <c r="Z805" i="2"/>
  <c r="Z806" i="2"/>
  <c r="Z807" i="2"/>
  <c r="Z808" i="2"/>
  <c r="Z809" i="2"/>
  <c r="Z810" i="2"/>
  <c r="Z811" i="2"/>
  <c r="Z812" i="2"/>
  <c r="Z813" i="2"/>
  <c r="Z814" i="2"/>
  <c r="Z815" i="2"/>
  <c r="Z816" i="2"/>
  <c r="Z817" i="2"/>
  <c r="Z818" i="2"/>
  <c r="Z819" i="2"/>
  <c r="Z820" i="2"/>
  <c r="Z821" i="2"/>
  <c r="Z822" i="2"/>
  <c r="Z823" i="2"/>
  <c r="Z824" i="2"/>
  <c r="Z825" i="2"/>
  <c r="Z826" i="2"/>
  <c r="Z827" i="2"/>
  <c r="Z828" i="2"/>
  <c r="Z829" i="2"/>
  <c r="Z830" i="2"/>
  <c r="Z831" i="2"/>
  <c r="Z832" i="2"/>
  <c r="Z833" i="2"/>
  <c r="Z834" i="2"/>
  <c r="Z835" i="2"/>
  <c r="Z836" i="2"/>
  <c r="Z837" i="2"/>
  <c r="Z838" i="2"/>
  <c r="Z839" i="2"/>
  <c r="Z840" i="2"/>
  <c r="Z841" i="2"/>
  <c r="Z842" i="2"/>
  <c r="Z843" i="2"/>
  <c r="Z844" i="2"/>
  <c r="Z845" i="2"/>
  <c r="Z846" i="2"/>
  <c r="Z847" i="2"/>
  <c r="Z848" i="2"/>
  <c r="Z849" i="2"/>
  <c r="Z850" i="2"/>
  <c r="Z851" i="2"/>
  <c r="Z852" i="2"/>
  <c r="Z853" i="2"/>
  <c r="Z854" i="2"/>
  <c r="Z855" i="2"/>
  <c r="Z856" i="2"/>
  <c r="Z857" i="2"/>
  <c r="Z858" i="2"/>
  <c r="Z859" i="2"/>
  <c r="Z860" i="2"/>
  <c r="Z861" i="2"/>
  <c r="Z862" i="2"/>
  <c r="Z863" i="2"/>
  <c r="Z864" i="2"/>
  <c r="Z865" i="2"/>
  <c r="Z866" i="2"/>
  <c r="Z867" i="2"/>
  <c r="Z868" i="2"/>
  <c r="Z869" i="2"/>
  <c r="Z870" i="2"/>
  <c r="Z871" i="2"/>
  <c r="Z872" i="2"/>
  <c r="Z873" i="2"/>
  <c r="Z874" i="2"/>
  <c r="Z875" i="2"/>
  <c r="Z876" i="2"/>
  <c r="Z877" i="2"/>
  <c r="Z878" i="2"/>
  <c r="Z879" i="2"/>
  <c r="Z880" i="2"/>
  <c r="Z881" i="2"/>
  <c r="Z882" i="2"/>
  <c r="Z883" i="2"/>
  <c r="Z884" i="2"/>
  <c r="Z885" i="2"/>
  <c r="Z886" i="2"/>
  <c r="Z887" i="2"/>
  <c r="Z888" i="2"/>
  <c r="Z889" i="2"/>
  <c r="Z890" i="2"/>
  <c r="Z891" i="2"/>
  <c r="Z892" i="2"/>
  <c r="Z893" i="2"/>
  <c r="Z894" i="2"/>
  <c r="Z895" i="2"/>
  <c r="Z896" i="2"/>
  <c r="Z897" i="2"/>
  <c r="Z898" i="2"/>
  <c r="Z899" i="2"/>
  <c r="Z900" i="2"/>
  <c r="Z901" i="2"/>
  <c r="Z902" i="2"/>
  <c r="Z903" i="2"/>
  <c r="Z904" i="2"/>
  <c r="Z905" i="2"/>
  <c r="Z906" i="2"/>
  <c r="Z907" i="2"/>
  <c r="Z908" i="2"/>
  <c r="Z909" i="2"/>
  <c r="Z910" i="2"/>
  <c r="Z911" i="2"/>
  <c r="Z912" i="2"/>
  <c r="Z913" i="2"/>
  <c r="Z914" i="2"/>
  <c r="Z915" i="2"/>
  <c r="Z916" i="2"/>
  <c r="Z917" i="2"/>
  <c r="Z918" i="2"/>
  <c r="Z919" i="2"/>
  <c r="Z920" i="2"/>
  <c r="Z921" i="2"/>
  <c r="Z922" i="2"/>
  <c r="Z923" i="2"/>
  <c r="Z924" i="2"/>
  <c r="Z925" i="2"/>
  <c r="Z926" i="2"/>
  <c r="Z927" i="2"/>
  <c r="Z928" i="2"/>
  <c r="Z929" i="2"/>
  <c r="Z930" i="2"/>
  <c r="Z931" i="2"/>
  <c r="Z932" i="2"/>
  <c r="Z933" i="2"/>
  <c r="Z934" i="2"/>
  <c r="Z935" i="2"/>
  <c r="Z936" i="2"/>
  <c r="Z937" i="2"/>
  <c r="Z938" i="2"/>
  <c r="Z939" i="2"/>
  <c r="Z940" i="2"/>
  <c r="Z941" i="2"/>
  <c r="Z942" i="2"/>
  <c r="Z943" i="2"/>
  <c r="Z944" i="2"/>
  <c r="Z945" i="2"/>
  <c r="Z946" i="2"/>
  <c r="Z947" i="2"/>
  <c r="Z948" i="2"/>
  <c r="Z949" i="2"/>
  <c r="Z950" i="2"/>
  <c r="Z951" i="2"/>
  <c r="Z952" i="2"/>
  <c r="Z953" i="2"/>
  <c r="Z954" i="2"/>
  <c r="Z955" i="2"/>
  <c r="Z956" i="2"/>
  <c r="Z957" i="2"/>
  <c r="Z958" i="2"/>
  <c r="Z959" i="2"/>
  <c r="Z960" i="2"/>
  <c r="Z961" i="2"/>
  <c r="Z962" i="2"/>
  <c r="Z963" i="2"/>
  <c r="Z964" i="2"/>
  <c r="Z965" i="2"/>
  <c r="Z966" i="2"/>
  <c r="Z967" i="2"/>
  <c r="Z968" i="2"/>
  <c r="Z969" i="2"/>
  <c r="Z970" i="2"/>
  <c r="Z971" i="2"/>
  <c r="Z972" i="2"/>
  <c r="Z973" i="2"/>
  <c r="Z974" i="2"/>
  <c r="Z975" i="2"/>
  <c r="Z976" i="2"/>
  <c r="Z977" i="2"/>
  <c r="Z978" i="2"/>
  <c r="Z979" i="2"/>
  <c r="Z980" i="2"/>
  <c r="Z981" i="2"/>
  <c r="Z982" i="2"/>
  <c r="Z983" i="2"/>
  <c r="Z984" i="2"/>
  <c r="Z985" i="2"/>
  <c r="Z986" i="2"/>
  <c r="Z987" i="2"/>
  <c r="Z988" i="2"/>
  <c r="Z989" i="2"/>
  <c r="Z990" i="2"/>
  <c r="Z991" i="2"/>
  <c r="Z992" i="2"/>
  <c r="Z993" i="2"/>
  <c r="Z994" i="2"/>
  <c r="Z995" i="2"/>
  <c r="Z996" i="2"/>
  <c r="Z997" i="2"/>
  <c r="Z998" i="2"/>
  <c r="Z999" i="2"/>
  <c r="Z1000" i="2"/>
  <c r="Z1001" i="2"/>
  <c r="Z1002" i="2"/>
  <c r="Z1003" i="2"/>
  <c r="Z1004" i="2"/>
  <c r="Z1005" i="2"/>
  <c r="Z1006" i="2"/>
  <c r="Z1007" i="2"/>
  <c r="Z1008" i="2"/>
  <c r="Z1009" i="2"/>
  <c r="Z1010" i="2"/>
  <c r="Z1011" i="2"/>
  <c r="Z1012" i="2"/>
  <c r="Z1013" i="2"/>
  <c r="Z1014" i="2"/>
  <c r="Z1015" i="2"/>
  <c r="Z1016" i="2"/>
  <c r="Z1017" i="2"/>
  <c r="Z1018" i="2"/>
  <c r="Z1019" i="2"/>
  <c r="Z1020" i="2"/>
  <c r="Z1021" i="2"/>
  <c r="Z1022" i="2"/>
  <c r="Z1023" i="2"/>
  <c r="Z1024" i="2"/>
  <c r="Z1025" i="2"/>
  <c r="Z1026" i="2"/>
  <c r="Z1027" i="2"/>
  <c r="Z1028" i="2"/>
  <c r="Z1029" i="2"/>
  <c r="Z1030" i="2"/>
  <c r="Z1031" i="2"/>
  <c r="Z1032" i="2"/>
  <c r="Z1033" i="2"/>
  <c r="Z1034" i="2"/>
  <c r="Z1035" i="2"/>
  <c r="Z1036" i="2"/>
  <c r="Z1037" i="2"/>
  <c r="Z1038" i="2"/>
  <c r="Z1039" i="2"/>
  <c r="Z1040" i="2"/>
  <c r="Z1041" i="2"/>
  <c r="Z1042" i="2"/>
  <c r="Z1043" i="2"/>
  <c r="Z1044" i="2"/>
  <c r="Z1045" i="2"/>
  <c r="Z1046" i="2"/>
  <c r="Z1047" i="2"/>
  <c r="Z1048" i="2"/>
  <c r="Z1049" i="2"/>
  <c r="Z1050" i="2"/>
  <c r="Z1051" i="2"/>
  <c r="Z1052" i="2"/>
  <c r="Z1053" i="2"/>
  <c r="Z1054" i="2"/>
  <c r="Z1055" i="2"/>
  <c r="Z1056" i="2"/>
  <c r="Z1057" i="2"/>
  <c r="Z1058" i="2"/>
  <c r="Z1059" i="2"/>
  <c r="Z1060" i="2"/>
  <c r="Z1061" i="2"/>
  <c r="Z1062" i="2"/>
  <c r="Z1063" i="2"/>
  <c r="Z1064" i="2"/>
  <c r="Z1065" i="2"/>
  <c r="Z1066" i="2"/>
  <c r="Z1067" i="2"/>
  <c r="Z1068" i="2"/>
  <c r="Z1069" i="2"/>
  <c r="Z1070" i="2"/>
  <c r="Z1071" i="2"/>
  <c r="Z1072" i="2"/>
  <c r="Z1073" i="2"/>
  <c r="Z1074" i="2"/>
  <c r="Z1075" i="2"/>
  <c r="Z1076" i="2"/>
  <c r="Z1077" i="2"/>
  <c r="Z1078" i="2"/>
  <c r="Z1079" i="2"/>
  <c r="Z1080" i="2"/>
  <c r="Z1081" i="2"/>
  <c r="Z1082" i="2"/>
  <c r="Z1083" i="2"/>
  <c r="Z1084" i="2"/>
  <c r="Z1085" i="2"/>
  <c r="Z1086" i="2"/>
  <c r="Z1087" i="2"/>
  <c r="Z1088" i="2"/>
  <c r="Z1089" i="2"/>
  <c r="Z1090" i="2"/>
  <c r="Z1091" i="2"/>
  <c r="Z1092" i="2"/>
  <c r="Z1093" i="2"/>
  <c r="Z1094" i="2"/>
  <c r="Z1095" i="2"/>
  <c r="Z1096" i="2"/>
  <c r="Z1097" i="2"/>
  <c r="Z1098" i="2"/>
  <c r="Z1099" i="2"/>
  <c r="Z1100" i="2"/>
  <c r="Z1101" i="2"/>
  <c r="Z1102" i="2"/>
  <c r="Z1103" i="2"/>
  <c r="Z1104" i="2"/>
  <c r="Z1105" i="2"/>
  <c r="Z1106" i="2"/>
  <c r="Z1107" i="2"/>
  <c r="Z1108" i="2"/>
  <c r="Z1109" i="2"/>
  <c r="Z1110" i="2"/>
  <c r="Z1111" i="2"/>
  <c r="Z1112" i="2"/>
  <c r="Z1113" i="2"/>
  <c r="Z1114" i="2"/>
  <c r="Z1115" i="2"/>
  <c r="Z1116" i="2"/>
  <c r="Z1117" i="2"/>
  <c r="Z1118" i="2"/>
  <c r="Z1119" i="2"/>
  <c r="Z1120" i="2"/>
  <c r="Z1122" i="2"/>
  <c r="Z1123" i="2"/>
  <c r="Z1124" i="2"/>
  <c r="AB601" i="2"/>
  <c r="AC601" i="2"/>
  <c r="AB602" i="2"/>
  <c r="AC602" i="2"/>
  <c r="AB603" i="2"/>
  <c r="AC603" i="2"/>
  <c r="AB604" i="2"/>
  <c r="AC604" i="2"/>
  <c r="AB605" i="2"/>
  <c r="AC605" i="2"/>
  <c r="AB606" i="2"/>
  <c r="AC606" i="2"/>
  <c r="AB607" i="2"/>
  <c r="AC607" i="2"/>
  <c r="AB608" i="2"/>
  <c r="AC608" i="2"/>
  <c r="AB609" i="2"/>
  <c r="AC609" i="2"/>
  <c r="AB610" i="2"/>
  <c r="AC610" i="2"/>
  <c r="AB611" i="2"/>
  <c r="AC611" i="2"/>
  <c r="AB612" i="2"/>
  <c r="AC612" i="2"/>
  <c r="AB613" i="2"/>
  <c r="AC613" i="2"/>
  <c r="AB614" i="2"/>
  <c r="AC614" i="2"/>
  <c r="AB615" i="2"/>
  <c r="AC615" i="2"/>
  <c r="AB616" i="2"/>
  <c r="AC616" i="2"/>
  <c r="AB617" i="2"/>
  <c r="AC617" i="2"/>
  <c r="AB618" i="2"/>
  <c r="AC618" i="2"/>
  <c r="AB619" i="2"/>
  <c r="AC619" i="2"/>
  <c r="AB620" i="2"/>
  <c r="AC620" i="2"/>
  <c r="AB621" i="2"/>
  <c r="AC621" i="2"/>
  <c r="AB622" i="2"/>
  <c r="AC622" i="2"/>
  <c r="AB623" i="2"/>
  <c r="AC623" i="2"/>
  <c r="AB624" i="2"/>
  <c r="AC624" i="2"/>
  <c r="AB625" i="2"/>
  <c r="AC625" i="2"/>
  <c r="AB626" i="2"/>
  <c r="AC626" i="2"/>
  <c r="AB627" i="2"/>
  <c r="AC627" i="2"/>
  <c r="AB628" i="2"/>
  <c r="AC628" i="2"/>
  <c r="AB629" i="2"/>
  <c r="AC629" i="2"/>
  <c r="AB630" i="2"/>
  <c r="AC630" i="2"/>
  <c r="AB631" i="2"/>
  <c r="AC631" i="2"/>
  <c r="AB632" i="2"/>
  <c r="AC632" i="2"/>
  <c r="AB633" i="2"/>
  <c r="AC633" i="2"/>
  <c r="AB634" i="2"/>
  <c r="AC634" i="2"/>
  <c r="AB635" i="2"/>
  <c r="AC635" i="2"/>
  <c r="AB636" i="2"/>
  <c r="AC636" i="2"/>
  <c r="AB637" i="2"/>
  <c r="AC637" i="2"/>
  <c r="AB638" i="2"/>
  <c r="AC638" i="2"/>
  <c r="AB639" i="2"/>
  <c r="AC639" i="2"/>
  <c r="AB640" i="2"/>
  <c r="AC640" i="2"/>
  <c r="AB641" i="2"/>
  <c r="AC641" i="2"/>
  <c r="AB642" i="2"/>
  <c r="AC642" i="2"/>
  <c r="AB643" i="2"/>
  <c r="AC643" i="2"/>
  <c r="AB644" i="2"/>
  <c r="AC644" i="2"/>
  <c r="AB645" i="2"/>
  <c r="AC645" i="2"/>
  <c r="AB646" i="2"/>
  <c r="AC646" i="2"/>
  <c r="AB647" i="2"/>
  <c r="AC647" i="2"/>
  <c r="AB648" i="2"/>
  <c r="AC648" i="2"/>
  <c r="AB649" i="2"/>
  <c r="AC649" i="2"/>
  <c r="AB650" i="2"/>
  <c r="AC650" i="2"/>
  <c r="AB651" i="2"/>
  <c r="AC651" i="2"/>
  <c r="AB652" i="2"/>
  <c r="AC652" i="2"/>
  <c r="AB653" i="2"/>
  <c r="AC653" i="2"/>
  <c r="AB654" i="2"/>
  <c r="AC654" i="2"/>
  <c r="AB655" i="2"/>
  <c r="AC655" i="2"/>
  <c r="AB656" i="2"/>
  <c r="AC656" i="2"/>
  <c r="AB657" i="2"/>
  <c r="AC657" i="2"/>
  <c r="AB658" i="2"/>
  <c r="AC658" i="2"/>
  <c r="AB659" i="2"/>
  <c r="AC659" i="2"/>
  <c r="AB660" i="2"/>
  <c r="AC660" i="2"/>
  <c r="AB661" i="2"/>
  <c r="AC661" i="2"/>
  <c r="AB662" i="2"/>
  <c r="AC662" i="2"/>
  <c r="AB663" i="2"/>
  <c r="AC663" i="2"/>
  <c r="AB664" i="2"/>
  <c r="AC664" i="2"/>
  <c r="AB665" i="2"/>
  <c r="AC665" i="2"/>
  <c r="AB666" i="2"/>
  <c r="AC666" i="2"/>
  <c r="AB667" i="2"/>
  <c r="AC667" i="2"/>
  <c r="AB668" i="2"/>
  <c r="AC668" i="2"/>
  <c r="AB669" i="2"/>
  <c r="AC669" i="2"/>
  <c r="AB670" i="2"/>
  <c r="AC670" i="2"/>
  <c r="AB671" i="2"/>
  <c r="AC671" i="2"/>
  <c r="AB672" i="2"/>
  <c r="AC672" i="2"/>
  <c r="AB673" i="2"/>
  <c r="AC673" i="2"/>
  <c r="AB674" i="2"/>
  <c r="AC674" i="2"/>
  <c r="AB675" i="2"/>
  <c r="AC675" i="2"/>
  <c r="AB676" i="2"/>
  <c r="AC676" i="2"/>
  <c r="AB677" i="2"/>
  <c r="AC677" i="2"/>
  <c r="AB678" i="2"/>
  <c r="AC678" i="2"/>
  <c r="AB679" i="2"/>
  <c r="AC679" i="2"/>
  <c r="AB680" i="2"/>
  <c r="AC680" i="2"/>
  <c r="AB681" i="2"/>
  <c r="AC681" i="2"/>
  <c r="AB682" i="2"/>
  <c r="AC682" i="2"/>
  <c r="AB683" i="2"/>
  <c r="AC683" i="2"/>
  <c r="AB684" i="2"/>
  <c r="AC684" i="2"/>
  <c r="AB685" i="2"/>
  <c r="AC685" i="2"/>
  <c r="AB686" i="2"/>
  <c r="AC686" i="2"/>
  <c r="AB687" i="2"/>
  <c r="AC687" i="2"/>
  <c r="AB688" i="2"/>
  <c r="AC688" i="2"/>
  <c r="AB689" i="2"/>
  <c r="AC689" i="2"/>
  <c r="AB690" i="2"/>
  <c r="AC690" i="2"/>
  <c r="AB691" i="2"/>
  <c r="AC691" i="2"/>
  <c r="AB692" i="2"/>
  <c r="AC692" i="2"/>
  <c r="AB693" i="2"/>
  <c r="AC693" i="2"/>
  <c r="AB694" i="2"/>
  <c r="AC694" i="2"/>
  <c r="AB695" i="2"/>
  <c r="AC695" i="2"/>
  <c r="AB696" i="2"/>
  <c r="AC696" i="2"/>
  <c r="AB697" i="2"/>
  <c r="AC697" i="2"/>
  <c r="AB698" i="2"/>
  <c r="AC698" i="2"/>
  <c r="AB699" i="2"/>
  <c r="AC699" i="2"/>
  <c r="AB700" i="2"/>
  <c r="AC700" i="2"/>
  <c r="AB701" i="2"/>
  <c r="AC701" i="2"/>
  <c r="AB702" i="2"/>
  <c r="AC702" i="2"/>
  <c r="AB703" i="2"/>
  <c r="AC703" i="2"/>
  <c r="AB704" i="2"/>
  <c r="AC704" i="2"/>
  <c r="AB705" i="2"/>
  <c r="AC705" i="2"/>
  <c r="AB706" i="2"/>
  <c r="AC706" i="2"/>
  <c r="AB707" i="2"/>
  <c r="AC707" i="2"/>
  <c r="AB708" i="2"/>
  <c r="AC708" i="2"/>
  <c r="AB709" i="2"/>
  <c r="AC709" i="2"/>
  <c r="AB710" i="2"/>
  <c r="AC710" i="2"/>
  <c r="AB711" i="2"/>
  <c r="AC711" i="2"/>
  <c r="AB712" i="2"/>
  <c r="AC712" i="2"/>
  <c r="AB713" i="2"/>
  <c r="AC713" i="2"/>
  <c r="AB714" i="2"/>
  <c r="AC714" i="2"/>
  <c r="AB715" i="2"/>
  <c r="AC715" i="2"/>
  <c r="AB716" i="2"/>
  <c r="AC716" i="2"/>
  <c r="AB717" i="2"/>
  <c r="AC717" i="2"/>
  <c r="AB718" i="2"/>
  <c r="AC718" i="2"/>
  <c r="AB719" i="2"/>
  <c r="AC719" i="2"/>
  <c r="AB720" i="2"/>
  <c r="AC720" i="2"/>
  <c r="AB721" i="2"/>
  <c r="AC721" i="2"/>
  <c r="AB722" i="2"/>
  <c r="AC722" i="2"/>
  <c r="AB723" i="2"/>
  <c r="AC723" i="2"/>
  <c r="AB724" i="2"/>
  <c r="AC724" i="2"/>
  <c r="AB725" i="2"/>
  <c r="AC725" i="2"/>
  <c r="AB726" i="2"/>
  <c r="AC726" i="2"/>
  <c r="AB727" i="2"/>
  <c r="AC727" i="2"/>
  <c r="AB728" i="2"/>
  <c r="AC728" i="2"/>
  <c r="AB729" i="2"/>
  <c r="AC729" i="2"/>
  <c r="AB730" i="2"/>
  <c r="AC730" i="2"/>
  <c r="AB731" i="2"/>
  <c r="AC731" i="2"/>
  <c r="AB732" i="2"/>
  <c r="AC732" i="2"/>
  <c r="AB733" i="2"/>
  <c r="AC733" i="2"/>
  <c r="AB734" i="2"/>
  <c r="AC734" i="2"/>
  <c r="AB735" i="2"/>
  <c r="AC735" i="2"/>
  <c r="AB736" i="2"/>
  <c r="AC736" i="2"/>
  <c r="AB737" i="2"/>
  <c r="AC737" i="2"/>
  <c r="AB738" i="2"/>
  <c r="AC738" i="2"/>
  <c r="AB739" i="2"/>
  <c r="AC739" i="2"/>
  <c r="AB740" i="2"/>
  <c r="AC740" i="2"/>
  <c r="AB741" i="2"/>
  <c r="AC741" i="2"/>
  <c r="AB742" i="2"/>
  <c r="AC742" i="2"/>
  <c r="AB743" i="2"/>
  <c r="AC743" i="2"/>
  <c r="AB744" i="2"/>
  <c r="AC744" i="2"/>
  <c r="AB745" i="2"/>
  <c r="AC745" i="2"/>
  <c r="AB746" i="2"/>
  <c r="AC746" i="2"/>
  <c r="AB747" i="2"/>
  <c r="AC747" i="2"/>
  <c r="AB748" i="2"/>
  <c r="AC748" i="2"/>
  <c r="AB749" i="2"/>
  <c r="AC749" i="2"/>
  <c r="AB750" i="2"/>
  <c r="AC750" i="2"/>
  <c r="AB751" i="2"/>
  <c r="AC751" i="2"/>
  <c r="AB752" i="2"/>
  <c r="AC752" i="2"/>
  <c r="AB753" i="2"/>
  <c r="AC753" i="2"/>
  <c r="AB754" i="2"/>
  <c r="AC754" i="2"/>
  <c r="AB755" i="2"/>
  <c r="AC755" i="2"/>
  <c r="AB756" i="2"/>
  <c r="AC756" i="2"/>
  <c r="AB757" i="2"/>
  <c r="AC757" i="2"/>
  <c r="AB758" i="2"/>
  <c r="AC758" i="2"/>
  <c r="AB759" i="2"/>
  <c r="AC759" i="2"/>
  <c r="AB760" i="2"/>
  <c r="AC760" i="2"/>
  <c r="AB761" i="2"/>
  <c r="AC761" i="2"/>
  <c r="AB762" i="2"/>
  <c r="AC762" i="2"/>
  <c r="AB763" i="2"/>
  <c r="AC763" i="2"/>
  <c r="AB764" i="2"/>
  <c r="AC764" i="2"/>
  <c r="AB765" i="2"/>
  <c r="AC765" i="2"/>
  <c r="AB766" i="2"/>
  <c r="AC766" i="2"/>
  <c r="AB767" i="2"/>
  <c r="AC767" i="2"/>
  <c r="AB768" i="2"/>
  <c r="AC768" i="2"/>
  <c r="AB769" i="2"/>
  <c r="AC769" i="2"/>
  <c r="AB770" i="2"/>
  <c r="AC770" i="2"/>
  <c r="AB771" i="2"/>
  <c r="AC771" i="2"/>
  <c r="AB772" i="2"/>
  <c r="AC772" i="2"/>
  <c r="AB773" i="2"/>
  <c r="AC773" i="2"/>
  <c r="AB774" i="2"/>
  <c r="AC774" i="2"/>
  <c r="AB775" i="2"/>
  <c r="AC775" i="2"/>
  <c r="AB776" i="2"/>
  <c r="AC776" i="2"/>
  <c r="AB777" i="2"/>
  <c r="AC777" i="2"/>
  <c r="AB778" i="2"/>
  <c r="AC778" i="2"/>
  <c r="AB779" i="2"/>
  <c r="AC779" i="2"/>
  <c r="AB780" i="2"/>
  <c r="AC780" i="2"/>
  <c r="AB781" i="2"/>
  <c r="AC781" i="2"/>
  <c r="AB782" i="2"/>
  <c r="AC782" i="2"/>
  <c r="AB783" i="2"/>
  <c r="AC783" i="2"/>
  <c r="AB784" i="2"/>
  <c r="AC784" i="2"/>
  <c r="AB785" i="2"/>
  <c r="AC785" i="2"/>
  <c r="AB786" i="2"/>
  <c r="AC786" i="2"/>
  <c r="AB787" i="2"/>
  <c r="AC787" i="2"/>
  <c r="AB788" i="2"/>
  <c r="AC788" i="2"/>
  <c r="AB789" i="2"/>
  <c r="AC789" i="2"/>
  <c r="AB790" i="2"/>
  <c r="AC790" i="2"/>
  <c r="AB791" i="2"/>
  <c r="AC791" i="2"/>
  <c r="AB792" i="2"/>
  <c r="AC792" i="2"/>
  <c r="AB793" i="2"/>
  <c r="AC793" i="2"/>
  <c r="AB794" i="2"/>
  <c r="AC794" i="2"/>
  <c r="AB795" i="2"/>
  <c r="AC795" i="2"/>
  <c r="AB796" i="2"/>
  <c r="AC796" i="2"/>
  <c r="AB797" i="2"/>
  <c r="AC797" i="2"/>
  <c r="AB798" i="2"/>
  <c r="AC798" i="2"/>
  <c r="AB799" i="2"/>
  <c r="AC799" i="2"/>
  <c r="AB800" i="2"/>
  <c r="AC800" i="2"/>
  <c r="AB801" i="2"/>
  <c r="AC801" i="2"/>
  <c r="AB802" i="2"/>
  <c r="AC802" i="2"/>
  <c r="AB803" i="2"/>
  <c r="AC803" i="2"/>
  <c r="AB804" i="2"/>
  <c r="AC804" i="2"/>
  <c r="AB805" i="2"/>
  <c r="AC805" i="2"/>
  <c r="AB806" i="2"/>
  <c r="AC806" i="2"/>
  <c r="AB807" i="2"/>
  <c r="AC807" i="2"/>
  <c r="AB808" i="2"/>
  <c r="AC808" i="2"/>
  <c r="AB809" i="2"/>
  <c r="AC809" i="2"/>
  <c r="AB810" i="2"/>
  <c r="AC810" i="2"/>
  <c r="AB811" i="2"/>
  <c r="AC811" i="2"/>
  <c r="AB812" i="2"/>
  <c r="AC812" i="2"/>
  <c r="AB813" i="2"/>
  <c r="AC813" i="2"/>
  <c r="AB814" i="2"/>
  <c r="AC814" i="2"/>
  <c r="AB815" i="2"/>
  <c r="AC815" i="2"/>
  <c r="AB816" i="2"/>
  <c r="AC816" i="2"/>
  <c r="AB817" i="2"/>
  <c r="AC817" i="2"/>
  <c r="AB818" i="2"/>
  <c r="AC818" i="2"/>
  <c r="AB819" i="2"/>
  <c r="AC819" i="2"/>
  <c r="AB820" i="2"/>
  <c r="AC820" i="2"/>
  <c r="AB821" i="2"/>
  <c r="AC821" i="2"/>
  <c r="AB822" i="2"/>
  <c r="AC822" i="2"/>
  <c r="AB823" i="2"/>
  <c r="AC823" i="2"/>
  <c r="AB824" i="2"/>
  <c r="AC824" i="2"/>
  <c r="AB825" i="2"/>
  <c r="AC825" i="2"/>
  <c r="AB826" i="2"/>
  <c r="AC826" i="2"/>
  <c r="AB827" i="2"/>
  <c r="AC827" i="2"/>
  <c r="AB828" i="2"/>
  <c r="AC828" i="2"/>
  <c r="AB829" i="2"/>
  <c r="AC829" i="2"/>
  <c r="AB830" i="2"/>
  <c r="AC830" i="2"/>
  <c r="AB831" i="2"/>
  <c r="AC831" i="2"/>
  <c r="AB832" i="2"/>
  <c r="AC832" i="2"/>
  <c r="AB833" i="2"/>
  <c r="AC833" i="2"/>
  <c r="AB834" i="2"/>
  <c r="AC834" i="2"/>
  <c r="AB835" i="2"/>
  <c r="AC835" i="2"/>
  <c r="AB836" i="2"/>
  <c r="AC836" i="2"/>
  <c r="AB837" i="2"/>
  <c r="AC837" i="2"/>
  <c r="AB838" i="2"/>
  <c r="AC838" i="2"/>
  <c r="AB839" i="2"/>
  <c r="AC839" i="2"/>
  <c r="AB840" i="2"/>
  <c r="AC840" i="2"/>
  <c r="AB841" i="2"/>
  <c r="AC841" i="2"/>
  <c r="AB842" i="2"/>
  <c r="AC842" i="2"/>
  <c r="AB843" i="2"/>
  <c r="AC843" i="2"/>
  <c r="AB844" i="2"/>
  <c r="AC844" i="2"/>
  <c r="AB845" i="2"/>
  <c r="AC845" i="2"/>
  <c r="AB846" i="2"/>
  <c r="AC846" i="2"/>
  <c r="AB847" i="2"/>
  <c r="AC847" i="2"/>
  <c r="AB848" i="2"/>
  <c r="AC848" i="2"/>
  <c r="AB849" i="2"/>
  <c r="AC849" i="2"/>
  <c r="AB850" i="2"/>
  <c r="AC850" i="2"/>
  <c r="AB851" i="2"/>
  <c r="AC851" i="2"/>
  <c r="AB852" i="2"/>
  <c r="AC852" i="2"/>
  <c r="AB853" i="2"/>
  <c r="AC853" i="2"/>
  <c r="AB854" i="2"/>
  <c r="AC854" i="2"/>
  <c r="AB855" i="2"/>
  <c r="AC855" i="2"/>
  <c r="AB856" i="2"/>
  <c r="AC856" i="2"/>
  <c r="AB857" i="2"/>
  <c r="AC857" i="2"/>
  <c r="AB858" i="2"/>
  <c r="AC858" i="2"/>
  <c r="AB859" i="2"/>
  <c r="AC859" i="2"/>
  <c r="AB860" i="2"/>
  <c r="AC860" i="2"/>
  <c r="AB861" i="2"/>
  <c r="AC861" i="2"/>
  <c r="AB862" i="2"/>
  <c r="AC862" i="2"/>
  <c r="AB863" i="2"/>
  <c r="AC863" i="2"/>
  <c r="AB864" i="2"/>
  <c r="AC864" i="2"/>
  <c r="AB865" i="2"/>
  <c r="AC865" i="2"/>
  <c r="AB866" i="2"/>
  <c r="AC866" i="2"/>
  <c r="AB867" i="2"/>
  <c r="AC867" i="2"/>
  <c r="AB868" i="2"/>
  <c r="AC868" i="2"/>
  <c r="AB869" i="2"/>
  <c r="AC869" i="2"/>
  <c r="AB870" i="2"/>
  <c r="AC870" i="2"/>
  <c r="AB871" i="2"/>
  <c r="AC871" i="2"/>
  <c r="AB872" i="2"/>
  <c r="AC872" i="2"/>
  <c r="AB873" i="2"/>
  <c r="AC873" i="2"/>
  <c r="AB874" i="2"/>
  <c r="AC874" i="2"/>
  <c r="AB875" i="2"/>
  <c r="AC875" i="2"/>
  <c r="AB876" i="2"/>
  <c r="AC876" i="2"/>
  <c r="AB877" i="2"/>
  <c r="AC877" i="2"/>
  <c r="AB878" i="2"/>
  <c r="AC878" i="2"/>
  <c r="AB879" i="2"/>
  <c r="AC879" i="2"/>
  <c r="AB880" i="2"/>
  <c r="AC880" i="2"/>
  <c r="AB881" i="2"/>
  <c r="AC881" i="2"/>
  <c r="AB882" i="2"/>
  <c r="AC882" i="2"/>
  <c r="AB883" i="2"/>
  <c r="AC883" i="2"/>
  <c r="AB884" i="2"/>
  <c r="AC884" i="2"/>
  <c r="AB885" i="2"/>
  <c r="AC885" i="2"/>
  <c r="AB886" i="2"/>
  <c r="AC886" i="2"/>
  <c r="AB887" i="2"/>
  <c r="AC887" i="2"/>
  <c r="AB888" i="2"/>
  <c r="AC888" i="2"/>
  <c r="AB889" i="2"/>
  <c r="AC889" i="2"/>
  <c r="AB890" i="2"/>
  <c r="AC890" i="2"/>
  <c r="AB891" i="2"/>
  <c r="AC891" i="2"/>
  <c r="AB892" i="2"/>
  <c r="AC892" i="2"/>
  <c r="AB893" i="2"/>
  <c r="AC893" i="2"/>
  <c r="AB894" i="2"/>
  <c r="AC894" i="2"/>
  <c r="AB895" i="2"/>
  <c r="AC895" i="2"/>
  <c r="AB896" i="2"/>
  <c r="AC896" i="2"/>
  <c r="AB897" i="2"/>
  <c r="AC897" i="2"/>
  <c r="AB898" i="2"/>
  <c r="AC898" i="2"/>
  <c r="AB899" i="2"/>
  <c r="AC899" i="2"/>
  <c r="AB900" i="2"/>
  <c r="AC900" i="2"/>
  <c r="AB901" i="2"/>
  <c r="AC901" i="2"/>
  <c r="AB902" i="2"/>
  <c r="AC902" i="2"/>
  <c r="AB903" i="2"/>
  <c r="AC903" i="2"/>
  <c r="AB904" i="2"/>
  <c r="AC904" i="2"/>
  <c r="AB905" i="2"/>
  <c r="AC905" i="2"/>
  <c r="AB906" i="2"/>
  <c r="AC906" i="2"/>
  <c r="AB907" i="2"/>
  <c r="AC907" i="2"/>
  <c r="AB908" i="2"/>
  <c r="AC908" i="2"/>
  <c r="AB909" i="2"/>
  <c r="AC909" i="2"/>
  <c r="AB910" i="2"/>
  <c r="AC910" i="2"/>
  <c r="AB911" i="2"/>
  <c r="AC911" i="2"/>
  <c r="AB912" i="2"/>
  <c r="AC912" i="2"/>
  <c r="AB913" i="2"/>
  <c r="AC913" i="2"/>
  <c r="AB914" i="2"/>
  <c r="AC914" i="2"/>
  <c r="AB915" i="2"/>
  <c r="AC915" i="2"/>
  <c r="AB916" i="2"/>
  <c r="AC916" i="2"/>
  <c r="AB917" i="2"/>
  <c r="AC917" i="2"/>
  <c r="AB918" i="2"/>
  <c r="AC918" i="2"/>
  <c r="AB919" i="2"/>
  <c r="AC919" i="2"/>
  <c r="AB920" i="2"/>
  <c r="AC920" i="2"/>
  <c r="AB921" i="2"/>
  <c r="AC921" i="2"/>
  <c r="AB922" i="2"/>
  <c r="AC922" i="2"/>
  <c r="AB923" i="2"/>
  <c r="AC923" i="2"/>
  <c r="AB924" i="2"/>
  <c r="AC924" i="2"/>
  <c r="AB925" i="2"/>
  <c r="AC925" i="2"/>
  <c r="AB926" i="2"/>
  <c r="AC926" i="2"/>
  <c r="AB927" i="2"/>
  <c r="AC927" i="2"/>
  <c r="AB928" i="2"/>
  <c r="AC928" i="2"/>
  <c r="AB929" i="2"/>
  <c r="AC929" i="2"/>
  <c r="AB930" i="2"/>
  <c r="AC930" i="2"/>
  <c r="AB931" i="2"/>
  <c r="AC931" i="2"/>
  <c r="AB932" i="2"/>
  <c r="AC932" i="2"/>
  <c r="AB933" i="2"/>
  <c r="AC933" i="2"/>
  <c r="AB934" i="2"/>
  <c r="AC934" i="2"/>
  <c r="AB935" i="2"/>
  <c r="AC935" i="2"/>
  <c r="AB936" i="2"/>
  <c r="AC936" i="2"/>
  <c r="AB937" i="2"/>
  <c r="AC937" i="2"/>
  <c r="AB938" i="2"/>
  <c r="AC938" i="2"/>
  <c r="AB939" i="2"/>
  <c r="AC939" i="2"/>
  <c r="AB940" i="2"/>
  <c r="AC940" i="2"/>
  <c r="AB941" i="2"/>
  <c r="AC941" i="2"/>
  <c r="AB942" i="2"/>
  <c r="AC942" i="2"/>
  <c r="AB943" i="2"/>
  <c r="AC943" i="2"/>
  <c r="AB944" i="2"/>
  <c r="AC944" i="2"/>
  <c r="AB945" i="2"/>
  <c r="AC945" i="2"/>
  <c r="AB946" i="2"/>
  <c r="AC946" i="2"/>
  <c r="AB947" i="2"/>
  <c r="AC947" i="2"/>
  <c r="AB948" i="2"/>
  <c r="AC948" i="2"/>
  <c r="AB949" i="2"/>
  <c r="AC949" i="2"/>
  <c r="AB950" i="2"/>
  <c r="AC950" i="2"/>
  <c r="AB951" i="2"/>
  <c r="AC951" i="2"/>
  <c r="AB952" i="2"/>
  <c r="AC952" i="2"/>
  <c r="AB953" i="2"/>
  <c r="AC953" i="2"/>
  <c r="AB954" i="2"/>
  <c r="AC954" i="2"/>
  <c r="AB955" i="2"/>
  <c r="AC955" i="2"/>
  <c r="AB956" i="2"/>
  <c r="AC956" i="2"/>
  <c r="AB957" i="2"/>
  <c r="AC957" i="2"/>
  <c r="AB958" i="2"/>
  <c r="AC958" i="2"/>
  <c r="AB959" i="2"/>
  <c r="AC959" i="2"/>
  <c r="AB960" i="2"/>
  <c r="AC960" i="2"/>
  <c r="AB961" i="2"/>
  <c r="AC961" i="2"/>
  <c r="AB962" i="2"/>
  <c r="AC962" i="2"/>
  <c r="AB963" i="2"/>
  <c r="AC963" i="2"/>
  <c r="AB964" i="2"/>
  <c r="AC964" i="2"/>
  <c r="AB965" i="2"/>
  <c r="AC965" i="2"/>
  <c r="AB966" i="2"/>
  <c r="AC966" i="2"/>
  <c r="AB967" i="2"/>
  <c r="AC967" i="2"/>
  <c r="AB968" i="2"/>
  <c r="AC968" i="2"/>
  <c r="AB969" i="2"/>
  <c r="AC969" i="2"/>
  <c r="AB970" i="2"/>
  <c r="AC970" i="2"/>
  <c r="AB971" i="2"/>
  <c r="AC971" i="2"/>
  <c r="AB972" i="2"/>
  <c r="AC972" i="2"/>
  <c r="AB973" i="2"/>
  <c r="AC973" i="2"/>
  <c r="AB974" i="2"/>
  <c r="AC974" i="2"/>
  <c r="AB975" i="2"/>
  <c r="AC975" i="2"/>
  <c r="AB976" i="2"/>
  <c r="AC976" i="2"/>
  <c r="AB977" i="2"/>
  <c r="AC977" i="2"/>
  <c r="AB978" i="2"/>
  <c r="AC978" i="2"/>
  <c r="AB979" i="2"/>
  <c r="AC979" i="2"/>
  <c r="AB980" i="2"/>
  <c r="AC980" i="2"/>
  <c r="AB981" i="2"/>
  <c r="AC981" i="2"/>
  <c r="AB982" i="2"/>
  <c r="AC982" i="2"/>
  <c r="AB983" i="2"/>
  <c r="AC983" i="2"/>
  <c r="AB984" i="2"/>
  <c r="AC984" i="2"/>
  <c r="AB985" i="2"/>
  <c r="AC985" i="2"/>
  <c r="AB986" i="2"/>
  <c r="AC986" i="2"/>
  <c r="AB987" i="2"/>
  <c r="AC987" i="2"/>
  <c r="AB988" i="2"/>
  <c r="AC988" i="2"/>
  <c r="AB989" i="2"/>
  <c r="AC989" i="2"/>
  <c r="AB990" i="2"/>
  <c r="AC990" i="2"/>
  <c r="AB991" i="2"/>
  <c r="AC991" i="2"/>
  <c r="AB992" i="2"/>
  <c r="AC992" i="2"/>
  <c r="AB993" i="2"/>
  <c r="AC993" i="2"/>
  <c r="AB994" i="2"/>
  <c r="AC994" i="2"/>
  <c r="AB995" i="2"/>
  <c r="AC995" i="2"/>
  <c r="AB996" i="2"/>
  <c r="AC996" i="2"/>
  <c r="AB997" i="2"/>
  <c r="AC997" i="2"/>
  <c r="AB998" i="2"/>
  <c r="AC998" i="2"/>
  <c r="AB999" i="2"/>
  <c r="AC999" i="2"/>
  <c r="AB1000" i="2"/>
  <c r="AC1000" i="2"/>
  <c r="AB1001" i="2"/>
  <c r="AC1001" i="2"/>
  <c r="AB1002" i="2"/>
  <c r="AC1002" i="2"/>
  <c r="AB1003" i="2"/>
  <c r="AC1003" i="2"/>
  <c r="AB1004" i="2"/>
  <c r="AC1004" i="2"/>
  <c r="AB1005" i="2"/>
  <c r="AC1005" i="2"/>
  <c r="AB1006" i="2"/>
  <c r="AC1006" i="2"/>
  <c r="AB1007" i="2"/>
  <c r="AC1007" i="2"/>
  <c r="AB1008" i="2"/>
  <c r="AC1008" i="2"/>
  <c r="AB1009" i="2"/>
  <c r="AC1009" i="2"/>
  <c r="AB1010" i="2"/>
  <c r="AC1010" i="2"/>
  <c r="AB1011" i="2"/>
  <c r="AC1011" i="2"/>
  <c r="AB1012" i="2"/>
  <c r="AC1012" i="2"/>
  <c r="AB1013" i="2"/>
  <c r="AC1013" i="2"/>
  <c r="AB1014" i="2"/>
  <c r="AC1014" i="2"/>
  <c r="AB1015" i="2"/>
  <c r="AC1015" i="2"/>
  <c r="AB1016" i="2"/>
  <c r="AC1016" i="2"/>
  <c r="AB1017" i="2"/>
  <c r="AC1017" i="2"/>
  <c r="AB1018" i="2"/>
  <c r="AC1018" i="2"/>
  <c r="AB1019" i="2"/>
  <c r="AC1019" i="2"/>
  <c r="AB1020" i="2"/>
  <c r="AC1020" i="2"/>
  <c r="AB1021" i="2"/>
  <c r="AC1021" i="2"/>
  <c r="AB1022" i="2"/>
  <c r="AC1022" i="2"/>
  <c r="AB1023" i="2"/>
  <c r="AC1023" i="2"/>
  <c r="AB1024" i="2"/>
  <c r="AC1024" i="2"/>
  <c r="AB1025" i="2"/>
  <c r="AC1025" i="2"/>
  <c r="AB1026" i="2"/>
  <c r="AC1026" i="2"/>
  <c r="AB1027" i="2"/>
  <c r="AC1027" i="2"/>
  <c r="AB1028" i="2"/>
  <c r="AC1028" i="2"/>
  <c r="AB1029" i="2"/>
  <c r="AC1029" i="2"/>
  <c r="AB1030" i="2"/>
  <c r="AC1030" i="2"/>
  <c r="AB1031" i="2"/>
  <c r="AC1031" i="2"/>
  <c r="AB1032" i="2"/>
  <c r="AC1032" i="2"/>
  <c r="AB1033" i="2"/>
  <c r="AC1033" i="2"/>
  <c r="AB1034" i="2"/>
  <c r="AC1034" i="2"/>
  <c r="AB1035" i="2"/>
  <c r="AC1035" i="2"/>
  <c r="AB1036" i="2"/>
  <c r="AC1036" i="2"/>
  <c r="AB1037" i="2"/>
  <c r="AC1037" i="2"/>
  <c r="AB1038" i="2"/>
  <c r="AC1038" i="2"/>
  <c r="AB1039" i="2"/>
  <c r="AC1039" i="2"/>
  <c r="AB1040" i="2"/>
  <c r="AC1040" i="2"/>
  <c r="AB1041" i="2"/>
  <c r="AC1041" i="2"/>
  <c r="AB1042" i="2"/>
  <c r="AC1042" i="2"/>
  <c r="AB1043" i="2"/>
  <c r="AC1043" i="2"/>
  <c r="AB1044" i="2"/>
  <c r="AC1044" i="2"/>
  <c r="AB1045" i="2"/>
  <c r="AC1045" i="2"/>
  <c r="AB1046" i="2"/>
  <c r="AC1046" i="2"/>
  <c r="AB1047" i="2"/>
  <c r="AC1047" i="2"/>
  <c r="AB1048" i="2"/>
  <c r="AC1048" i="2"/>
  <c r="AB1049" i="2"/>
  <c r="AC1049" i="2"/>
  <c r="AB1050" i="2"/>
  <c r="AC1050" i="2"/>
  <c r="AB1051" i="2"/>
  <c r="AC1051" i="2"/>
  <c r="AB1052" i="2"/>
  <c r="AC1052" i="2"/>
  <c r="AB1053" i="2"/>
  <c r="AC1053" i="2"/>
  <c r="AB1054" i="2"/>
  <c r="AC1054" i="2"/>
  <c r="AB1055" i="2"/>
  <c r="AC1055" i="2"/>
  <c r="AB1056" i="2"/>
  <c r="AC1056" i="2"/>
  <c r="AB1057" i="2"/>
  <c r="AC1057" i="2"/>
  <c r="AB1058" i="2"/>
  <c r="AC1058" i="2"/>
  <c r="AB1059" i="2"/>
  <c r="AC1059" i="2"/>
  <c r="AB1060" i="2"/>
  <c r="AC1060" i="2"/>
  <c r="AB1061" i="2"/>
  <c r="AC1061" i="2"/>
  <c r="AB1062" i="2"/>
  <c r="AC1062" i="2"/>
  <c r="Z433" i="2"/>
  <c r="Z434" i="2"/>
  <c r="Z435" i="2"/>
  <c r="Z436" i="2"/>
  <c r="Z437" i="2"/>
  <c r="Z438" i="2"/>
  <c r="Z439" i="2"/>
  <c r="Z440" i="2"/>
  <c r="Z441" i="2"/>
  <c r="Z442" i="2"/>
  <c r="Z443" i="2"/>
  <c r="Z444" i="2"/>
  <c r="Z445" i="2"/>
  <c r="Z446" i="2"/>
  <c r="Z447" i="2"/>
  <c r="Z448" i="2"/>
  <c r="Z449" i="2"/>
  <c r="Z450" i="2"/>
  <c r="Z451" i="2"/>
  <c r="Z452" i="2"/>
  <c r="Z453" i="2"/>
  <c r="Z454" i="2"/>
  <c r="Z455" i="2"/>
  <c r="Z456" i="2"/>
  <c r="Z457" i="2"/>
  <c r="Z458" i="2"/>
  <c r="Z459" i="2"/>
  <c r="Z460" i="2"/>
  <c r="Z461" i="2"/>
  <c r="Z462" i="2"/>
  <c r="Z463" i="2"/>
  <c r="Z464" i="2"/>
  <c r="Z465" i="2"/>
  <c r="Z466" i="2"/>
  <c r="Z467" i="2"/>
  <c r="Z468" i="2"/>
  <c r="Z469" i="2"/>
  <c r="Z470" i="2"/>
  <c r="Z471" i="2"/>
  <c r="Z472" i="2"/>
  <c r="Z473" i="2"/>
  <c r="Z474" i="2"/>
  <c r="Z475" i="2"/>
  <c r="Z476" i="2"/>
  <c r="Z477" i="2"/>
  <c r="Z478" i="2"/>
  <c r="Z479" i="2"/>
  <c r="Z480" i="2"/>
  <c r="Z481" i="2"/>
  <c r="Z482" i="2"/>
  <c r="Z483" i="2"/>
  <c r="Z484" i="2"/>
  <c r="Z485" i="2"/>
  <c r="Z486" i="2"/>
  <c r="Z487" i="2"/>
  <c r="Z488" i="2"/>
  <c r="Z489" i="2"/>
  <c r="Z490" i="2"/>
  <c r="Z491" i="2"/>
  <c r="Z492" i="2"/>
  <c r="Z493" i="2"/>
  <c r="Z494" i="2"/>
  <c r="Z495" i="2"/>
  <c r="Z496" i="2"/>
  <c r="Z497" i="2"/>
  <c r="Z498" i="2"/>
  <c r="Z499" i="2"/>
  <c r="Z500" i="2"/>
  <c r="Z501" i="2"/>
  <c r="Z502" i="2"/>
  <c r="Z503" i="2"/>
  <c r="Z504" i="2"/>
  <c r="Z505" i="2"/>
  <c r="Z506" i="2"/>
  <c r="Z507" i="2"/>
  <c r="Z508" i="2"/>
  <c r="Z509" i="2"/>
  <c r="Z510" i="2"/>
  <c r="Z511" i="2"/>
  <c r="Z512" i="2"/>
  <c r="Z513" i="2"/>
  <c r="Z514" i="2"/>
  <c r="Z515" i="2"/>
  <c r="Z516" i="2"/>
  <c r="Z517" i="2"/>
  <c r="Z518" i="2"/>
  <c r="Z519" i="2"/>
  <c r="Z520" i="2"/>
  <c r="Z521" i="2"/>
  <c r="Z522" i="2"/>
  <c r="Z523" i="2"/>
  <c r="Z524" i="2"/>
  <c r="Z525" i="2"/>
  <c r="Z526" i="2"/>
  <c r="Z527" i="2"/>
  <c r="Z528" i="2"/>
  <c r="Z529" i="2"/>
  <c r="Z530" i="2"/>
  <c r="Z531" i="2"/>
  <c r="Z532" i="2"/>
  <c r="Z533" i="2"/>
  <c r="Z534" i="2"/>
  <c r="Z535" i="2"/>
  <c r="Z536" i="2"/>
  <c r="Z537" i="2"/>
  <c r="Z538" i="2"/>
  <c r="Z539" i="2"/>
  <c r="Z540" i="2"/>
  <c r="Z541" i="2"/>
  <c r="Z542" i="2"/>
  <c r="Z543" i="2"/>
  <c r="Z544" i="2"/>
  <c r="Z545" i="2"/>
  <c r="Z546" i="2"/>
  <c r="Z547" i="2"/>
  <c r="Z548" i="2"/>
  <c r="Z549" i="2"/>
  <c r="Z550" i="2"/>
  <c r="Z551" i="2"/>
  <c r="Z552" i="2"/>
  <c r="Z553" i="2"/>
  <c r="Z554" i="2"/>
  <c r="Z555" i="2"/>
  <c r="Z556" i="2"/>
  <c r="Z557" i="2"/>
  <c r="Z558" i="2"/>
  <c r="Z559" i="2"/>
  <c r="Z560" i="2"/>
  <c r="Z561" i="2"/>
  <c r="Z562" i="2"/>
  <c r="Z563" i="2"/>
  <c r="Z564" i="2"/>
  <c r="Z565" i="2"/>
  <c r="Z566" i="2"/>
  <c r="Z567" i="2"/>
  <c r="Z568" i="2"/>
  <c r="Z569" i="2"/>
  <c r="Z570" i="2"/>
  <c r="Z571" i="2"/>
  <c r="Z572" i="2"/>
  <c r="Z573" i="2"/>
  <c r="Z574" i="2"/>
  <c r="Z575" i="2"/>
  <c r="Z576" i="2"/>
  <c r="Z577" i="2"/>
  <c r="Z578" i="2"/>
  <c r="Z579" i="2"/>
  <c r="Z580" i="2"/>
  <c r="Z581" i="2"/>
  <c r="Z582" i="2"/>
  <c r="Z583" i="2"/>
  <c r="Z584" i="2"/>
  <c r="Z585" i="2"/>
  <c r="Z586" i="2"/>
  <c r="Z587" i="2"/>
  <c r="Z588" i="2"/>
  <c r="Z589" i="2"/>
  <c r="Z590" i="2"/>
  <c r="Z1148" i="2" l="1"/>
  <c r="C3" i="2"/>
  <c r="H42" i="42" l="1"/>
  <c r="H43" i="42"/>
  <c r="H44" i="42"/>
  <c r="H45" i="42"/>
  <c r="H46" i="42"/>
  <c r="H47" i="42"/>
  <c r="H48" i="42"/>
  <c r="H49" i="42"/>
  <c r="H50" i="42"/>
  <c r="H51" i="42"/>
  <c r="H52" i="42"/>
  <c r="H53" i="42"/>
  <c r="H54" i="42"/>
  <c r="H55" i="42"/>
  <c r="H56" i="42"/>
  <c r="H57" i="42"/>
  <c r="H58" i="42"/>
  <c r="H59" i="42"/>
  <c r="H60" i="42"/>
  <c r="H61" i="42"/>
  <c r="H62" i="42"/>
  <c r="H63" i="42"/>
  <c r="H64" i="42"/>
  <c r="H65" i="42"/>
  <c r="H66" i="42"/>
  <c r="H67" i="42"/>
  <c r="H68" i="42"/>
  <c r="H69" i="42"/>
  <c r="H70" i="42"/>
  <c r="H71" i="42"/>
  <c r="H72" i="42"/>
  <c r="H73" i="42"/>
  <c r="H74" i="42"/>
  <c r="H75" i="42"/>
  <c r="H76" i="42"/>
  <c r="H77" i="42"/>
  <c r="H78" i="42"/>
  <c r="H79" i="42"/>
  <c r="H80" i="42"/>
  <c r="H81" i="42"/>
  <c r="H82" i="42"/>
  <c r="H83" i="42"/>
  <c r="H84" i="42"/>
  <c r="H85" i="42"/>
  <c r="H86" i="42"/>
  <c r="H87" i="42"/>
  <c r="H88" i="42"/>
  <c r="H89" i="42"/>
  <c r="H90" i="42"/>
  <c r="H91" i="42"/>
  <c r="H92" i="42"/>
  <c r="H93" i="42"/>
  <c r="H94" i="42"/>
  <c r="H95" i="42"/>
  <c r="H96" i="42"/>
  <c r="H97" i="42"/>
  <c r="H98" i="42"/>
  <c r="H99" i="42"/>
  <c r="H100" i="42"/>
  <c r="H101" i="42"/>
  <c r="H102" i="42"/>
  <c r="H103" i="42"/>
  <c r="H104" i="42"/>
  <c r="H105" i="42"/>
  <c r="H106" i="42"/>
  <c r="H107" i="42"/>
  <c r="H108" i="42"/>
  <c r="H109" i="42"/>
  <c r="H110" i="42"/>
  <c r="H111" i="42"/>
  <c r="H112" i="42"/>
  <c r="H113" i="42"/>
  <c r="H114" i="42"/>
  <c r="H115" i="42"/>
  <c r="H116" i="42"/>
  <c r="H117" i="42"/>
  <c r="H118" i="42"/>
  <c r="H119" i="42"/>
  <c r="H120" i="42"/>
  <c r="H121" i="42"/>
  <c r="H122" i="42"/>
  <c r="H123" i="42"/>
  <c r="H124" i="42"/>
  <c r="H125" i="42"/>
  <c r="H126" i="42"/>
  <c r="H127" i="42"/>
  <c r="H128" i="42"/>
  <c r="H129" i="42"/>
  <c r="H130" i="42"/>
  <c r="H131" i="42"/>
  <c r="H132" i="42"/>
  <c r="H133" i="42"/>
  <c r="I3" i="2"/>
  <c r="G3" i="2"/>
  <c r="F3" i="2"/>
  <c r="AB1120" i="2"/>
  <c r="AB1122" i="2"/>
  <c r="AB1123" i="2"/>
  <c r="AB1124" i="2"/>
  <c r="A3" i="2"/>
  <c r="J22" i="42" l="1"/>
  <c r="Q10" i="42"/>
  <c r="AD4" i="2"/>
  <c r="AC433" i="2"/>
  <c r="AC434" i="2"/>
  <c r="AC435" i="2"/>
  <c r="AC436" i="2"/>
  <c r="AC437" i="2"/>
  <c r="AC438" i="2"/>
  <c r="AC439" i="2"/>
  <c r="AC440" i="2"/>
  <c r="AC441" i="2"/>
  <c r="AC442" i="2"/>
  <c r="AC443" i="2"/>
  <c r="AC444" i="2"/>
  <c r="AC445" i="2"/>
  <c r="AC446" i="2"/>
  <c r="AC447" i="2"/>
  <c r="AC448" i="2"/>
  <c r="AC449" i="2"/>
  <c r="AC450" i="2"/>
  <c r="AC451" i="2"/>
  <c r="AC452" i="2"/>
  <c r="AC453" i="2"/>
  <c r="AC454" i="2"/>
  <c r="AC455" i="2"/>
  <c r="AC456" i="2"/>
  <c r="AC457" i="2"/>
  <c r="AC458" i="2"/>
  <c r="AC459" i="2"/>
  <c r="AC460" i="2"/>
  <c r="AC461" i="2"/>
  <c r="AC462" i="2"/>
  <c r="AC463" i="2"/>
  <c r="AC464" i="2"/>
  <c r="AC465" i="2"/>
  <c r="AC466" i="2"/>
  <c r="AC467" i="2"/>
  <c r="AC468" i="2"/>
  <c r="AC469" i="2"/>
  <c r="AC470" i="2"/>
  <c r="AC471" i="2"/>
  <c r="AC472" i="2"/>
  <c r="AC473" i="2"/>
  <c r="AC474" i="2"/>
  <c r="AC475" i="2"/>
  <c r="AC476" i="2"/>
  <c r="AC477" i="2"/>
  <c r="AC478" i="2"/>
  <c r="AC479" i="2"/>
  <c r="AC480" i="2"/>
  <c r="AC481" i="2"/>
  <c r="AC482" i="2"/>
  <c r="AC483" i="2"/>
  <c r="AC484" i="2"/>
  <c r="AC485" i="2"/>
  <c r="AC486" i="2"/>
  <c r="AC487" i="2"/>
  <c r="AC488" i="2"/>
  <c r="AC489" i="2"/>
  <c r="AC490" i="2"/>
  <c r="AC491" i="2"/>
  <c r="AC492" i="2"/>
  <c r="AC493" i="2"/>
  <c r="AC494" i="2"/>
  <c r="AC495" i="2"/>
  <c r="AC496" i="2"/>
  <c r="AC497" i="2"/>
  <c r="AC498" i="2"/>
  <c r="AC499" i="2"/>
  <c r="AC500" i="2"/>
  <c r="AC501" i="2"/>
  <c r="AC502" i="2"/>
  <c r="AC503" i="2"/>
  <c r="AC504" i="2"/>
  <c r="AC505" i="2"/>
  <c r="AC506" i="2"/>
  <c r="AC507" i="2"/>
  <c r="AC508" i="2"/>
  <c r="AC509" i="2"/>
  <c r="AC510" i="2"/>
  <c r="AC511" i="2"/>
  <c r="AC512" i="2"/>
  <c r="AC513" i="2"/>
  <c r="AC514" i="2"/>
  <c r="AC515" i="2"/>
  <c r="AC516" i="2"/>
  <c r="AC517" i="2"/>
  <c r="AC518" i="2"/>
  <c r="AC519" i="2"/>
  <c r="AC520" i="2"/>
  <c r="AC521" i="2"/>
  <c r="AC522" i="2"/>
  <c r="AC523" i="2"/>
  <c r="AC524" i="2"/>
  <c r="AC525" i="2"/>
  <c r="AC526" i="2"/>
  <c r="AC527" i="2"/>
  <c r="AC528" i="2"/>
  <c r="AC529" i="2"/>
  <c r="AC530" i="2"/>
  <c r="AC531" i="2"/>
  <c r="AC532" i="2"/>
  <c r="AC533" i="2"/>
  <c r="AC534" i="2"/>
  <c r="AC535" i="2"/>
  <c r="AC536" i="2"/>
  <c r="AC537" i="2"/>
  <c r="AC538" i="2"/>
  <c r="AC539" i="2"/>
  <c r="AC540" i="2"/>
  <c r="AC541" i="2"/>
  <c r="AC542" i="2"/>
  <c r="AC543" i="2"/>
  <c r="AC544" i="2"/>
  <c r="AC545" i="2"/>
  <c r="AC546" i="2"/>
  <c r="AC547" i="2"/>
  <c r="AC548" i="2"/>
  <c r="AC549" i="2"/>
  <c r="AC550" i="2"/>
  <c r="AC551" i="2"/>
  <c r="AC552" i="2"/>
  <c r="AC553" i="2"/>
  <c r="AC554" i="2"/>
  <c r="AC555" i="2"/>
  <c r="AC556" i="2"/>
  <c r="AC557" i="2"/>
  <c r="AC558" i="2"/>
  <c r="AC559" i="2"/>
  <c r="AC560" i="2"/>
  <c r="AC561" i="2"/>
  <c r="AC562" i="2"/>
  <c r="AC563" i="2"/>
  <c r="AC564" i="2"/>
  <c r="AC565" i="2"/>
  <c r="AC566" i="2"/>
  <c r="AC567" i="2"/>
  <c r="AC568" i="2"/>
  <c r="AC569" i="2"/>
  <c r="AC570" i="2"/>
  <c r="AC571" i="2"/>
  <c r="AC572" i="2"/>
  <c r="AC573" i="2"/>
  <c r="AC574" i="2"/>
  <c r="AC575" i="2"/>
  <c r="AC576" i="2"/>
  <c r="AC577" i="2"/>
  <c r="AC578" i="2"/>
  <c r="AC579" i="2"/>
  <c r="AC580" i="2"/>
  <c r="AC581" i="2"/>
  <c r="AC582" i="2"/>
  <c r="AC583" i="2"/>
  <c r="AC584" i="2"/>
  <c r="AC585" i="2"/>
  <c r="AC586" i="2"/>
  <c r="AC587" i="2"/>
  <c r="AC588" i="2"/>
  <c r="AC589" i="2"/>
  <c r="AC590" i="2"/>
  <c r="AC591" i="2"/>
  <c r="AC592" i="2"/>
  <c r="AC593" i="2"/>
  <c r="AC594" i="2"/>
  <c r="AC595" i="2"/>
  <c r="AC596" i="2"/>
  <c r="AC597" i="2"/>
  <c r="AC598" i="2"/>
  <c r="AC599" i="2"/>
  <c r="AC600" i="2"/>
  <c r="AC1063" i="2"/>
  <c r="AC1064" i="2"/>
  <c r="AC1065" i="2"/>
  <c r="AC1066" i="2"/>
  <c r="AC1067" i="2"/>
  <c r="AC1068" i="2"/>
  <c r="AC1069" i="2"/>
  <c r="AC1070" i="2"/>
  <c r="AC1071" i="2"/>
  <c r="AC1072" i="2"/>
  <c r="AC1073" i="2"/>
  <c r="AC1074" i="2"/>
  <c r="AC1075" i="2"/>
  <c r="AC1076" i="2"/>
  <c r="AC1077" i="2"/>
  <c r="AC1078" i="2"/>
  <c r="AC1079" i="2"/>
  <c r="AC1080" i="2"/>
  <c r="AC1081" i="2"/>
  <c r="AC1082" i="2"/>
  <c r="AC1083" i="2"/>
  <c r="AC1084" i="2"/>
  <c r="AC1085" i="2"/>
  <c r="AC1086" i="2"/>
  <c r="AC1087" i="2"/>
  <c r="AC1088" i="2"/>
  <c r="AC1089" i="2"/>
  <c r="AC1090" i="2"/>
  <c r="AC1091" i="2"/>
  <c r="AC1092" i="2"/>
  <c r="AC1093" i="2"/>
  <c r="AC1094" i="2"/>
  <c r="AC1095" i="2"/>
  <c r="AC1096" i="2"/>
  <c r="AC1097" i="2"/>
  <c r="AC1098" i="2"/>
  <c r="AC1099" i="2"/>
  <c r="AC1100" i="2"/>
  <c r="AC1101" i="2"/>
  <c r="AC1102" i="2"/>
  <c r="AC1103" i="2"/>
  <c r="AC1104" i="2"/>
  <c r="AC1105" i="2"/>
  <c r="AC1106" i="2"/>
  <c r="AC1107" i="2"/>
  <c r="AC1108" i="2"/>
  <c r="AC1109" i="2"/>
  <c r="AC1110" i="2"/>
  <c r="AC1111" i="2"/>
  <c r="AC1112" i="2"/>
  <c r="AC1113" i="2"/>
  <c r="AC1114" i="2"/>
  <c r="AC1115" i="2"/>
  <c r="AC1116" i="2"/>
  <c r="AC1117" i="2"/>
  <c r="AC1118" i="2"/>
  <c r="AC1119" i="2"/>
  <c r="AC1120" i="2"/>
  <c r="AC1122" i="2"/>
  <c r="AC1123" i="2"/>
  <c r="AC1124" i="2"/>
  <c r="H1142" i="2"/>
  <c r="I1142" i="2"/>
  <c r="AA1154" i="2" l="1"/>
  <c r="E1154" i="2" s="1"/>
  <c r="Y1153" i="2"/>
  <c r="X1153" i="2"/>
  <c r="W1153" i="2"/>
  <c r="U1153" i="2"/>
  <c r="R1153" i="2"/>
  <c r="Q1153" i="2"/>
  <c r="P1153" i="2"/>
  <c r="O1153" i="2"/>
  <c r="N1153" i="2"/>
  <c r="M1153" i="2"/>
  <c r="L1153" i="2"/>
  <c r="K1153" i="2"/>
  <c r="J1153" i="2"/>
  <c r="Y1152" i="2"/>
  <c r="X1152" i="2"/>
  <c r="W1152" i="2"/>
  <c r="U1152" i="2"/>
  <c r="R1152" i="2"/>
  <c r="Q1152" i="2"/>
  <c r="P1152" i="2"/>
  <c r="O1152" i="2"/>
  <c r="N1152" i="2"/>
  <c r="M1152" i="2"/>
  <c r="L1152" i="2"/>
  <c r="K1152" i="2"/>
  <c r="J1152" i="2"/>
  <c r="Y1151" i="2"/>
  <c r="X1151" i="2"/>
  <c r="W1151" i="2"/>
  <c r="U1151" i="2"/>
  <c r="R1151" i="2"/>
  <c r="Q1151" i="2"/>
  <c r="P1151" i="2"/>
  <c r="O1151" i="2"/>
  <c r="N1151" i="2"/>
  <c r="M1151" i="2"/>
  <c r="L1151" i="2"/>
  <c r="K1151" i="2"/>
  <c r="J1151" i="2"/>
  <c r="Y1150" i="2"/>
  <c r="X1150" i="2"/>
  <c r="W1150" i="2"/>
  <c r="U1150" i="2"/>
  <c r="R1150" i="2"/>
  <c r="Q1150" i="2"/>
  <c r="P1150" i="2"/>
  <c r="O1150" i="2"/>
  <c r="N1150" i="2"/>
  <c r="M1150" i="2"/>
  <c r="L1150" i="2"/>
  <c r="K1150" i="2"/>
  <c r="J1150" i="2"/>
  <c r="Y1147" i="2"/>
  <c r="X1147" i="2"/>
  <c r="W1147" i="2"/>
  <c r="U1147" i="2"/>
  <c r="R1147" i="2"/>
  <c r="Q1147" i="2"/>
  <c r="P1147" i="2"/>
  <c r="O1147" i="2"/>
  <c r="N1147" i="2"/>
  <c r="M1147" i="2"/>
  <c r="L1147" i="2"/>
  <c r="K1147" i="2"/>
  <c r="J1147" i="2"/>
  <c r="Y1146" i="2"/>
  <c r="X1146" i="2"/>
  <c r="W1146" i="2"/>
  <c r="U1146" i="2"/>
  <c r="R1146" i="2"/>
  <c r="Q1146" i="2"/>
  <c r="P1146" i="2"/>
  <c r="O1146" i="2"/>
  <c r="N1146" i="2"/>
  <c r="M1146" i="2"/>
  <c r="L1146" i="2"/>
  <c r="K1146" i="2"/>
  <c r="J1146" i="2"/>
  <c r="Y1145" i="2"/>
  <c r="X1145" i="2"/>
  <c r="W1145" i="2"/>
  <c r="U1145" i="2"/>
  <c r="R1145" i="2"/>
  <c r="Q1145" i="2"/>
  <c r="P1145" i="2"/>
  <c r="O1145" i="2"/>
  <c r="N1145" i="2"/>
  <c r="M1145" i="2"/>
  <c r="L1145" i="2"/>
  <c r="K1145" i="2"/>
  <c r="J1145" i="2"/>
  <c r="H1145" i="2"/>
  <c r="Y1142" i="2"/>
  <c r="X1142" i="2"/>
  <c r="W1142" i="2"/>
  <c r="U1142" i="2"/>
  <c r="R1142" i="2"/>
  <c r="Q1142" i="2"/>
  <c r="P1142" i="2"/>
  <c r="O1142" i="2"/>
  <c r="N1142" i="2"/>
  <c r="M1142" i="2"/>
  <c r="L1142" i="2"/>
  <c r="K1142" i="2"/>
  <c r="J1142" i="2"/>
  <c r="AA1124" i="2"/>
  <c r="D1124" i="2"/>
  <c r="AB1119" i="2"/>
  <c r="AB1118" i="2"/>
  <c r="AB1117" i="2"/>
  <c r="AB1116" i="2"/>
  <c r="AB1115" i="2"/>
  <c r="AB1114" i="2"/>
  <c r="AB1113" i="2"/>
  <c r="AB1112" i="2"/>
  <c r="AB1111" i="2"/>
  <c r="AB1110" i="2"/>
  <c r="AB1109" i="2"/>
  <c r="AB1108" i="2"/>
  <c r="AB1107" i="2"/>
  <c r="AB1106" i="2"/>
  <c r="AB1105" i="2"/>
  <c r="AB1104" i="2"/>
  <c r="AB1103" i="2"/>
  <c r="AB1102" i="2"/>
  <c r="AB1101" i="2"/>
  <c r="AB1100" i="2"/>
  <c r="AB1099" i="2"/>
  <c r="AB1098" i="2"/>
  <c r="AB1097" i="2"/>
  <c r="AB1096" i="2"/>
  <c r="AB1095" i="2"/>
  <c r="AB1094" i="2"/>
  <c r="AB1093" i="2"/>
  <c r="AB1092" i="2"/>
  <c r="AB1091" i="2"/>
  <c r="AB1090" i="2"/>
  <c r="AB1089" i="2"/>
  <c r="AB1088" i="2"/>
  <c r="AB1087" i="2"/>
  <c r="AB1086" i="2"/>
  <c r="AB1085" i="2"/>
  <c r="AB1084" i="2"/>
  <c r="AB1083" i="2"/>
  <c r="AB1082" i="2"/>
  <c r="AB1081" i="2"/>
  <c r="AB1080" i="2"/>
  <c r="AB1079" i="2"/>
  <c r="AB1078" i="2"/>
  <c r="AB1077" i="2"/>
  <c r="AB1076" i="2"/>
  <c r="AB1075" i="2"/>
  <c r="AB1074" i="2"/>
  <c r="AB1073" i="2"/>
  <c r="AB1072" i="2"/>
  <c r="AB1071" i="2"/>
  <c r="AB1070" i="2"/>
  <c r="AB1069" i="2"/>
  <c r="AB1068" i="2"/>
  <c r="AB1067" i="2"/>
  <c r="AB1066" i="2"/>
  <c r="AB1065" i="2"/>
  <c r="AB1064" i="2"/>
  <c r="AB1063" i="2"/>
  <c r="AB600" i="2"/>
  <c r="AB599" i="2"/>
  <c r="AB598" i="2"/>
  <c r="AB597" i="2"/>
  <c r="AB596" i="2"/>
  <c r="AB595" i="2"/>
  <c r="AB594" i="2"/>
  <c r="AB593" i="2"/>
  <c r="AB592" i="2"/>
  <c r="AB591" i="2"/>
  <c r="AB590" i="2"/>
  <c r="AB589" i="2"/>
  <c r="AB588" i="2"/>
  <c r="AB587" i="2"/>
  <c r="AB586" i="2"/>
  <c r="AB585" i="2"/>
  <c r="AB584" i="2"/>
  <c r="AB583" i="2"/>
  <c r="AB582" i="2"/>
  <c r="AB581" i="2"/>
  <c r="AB580" i="2"/>
  <c r="AB579" i="2"/>
  <c r="AB578" i="2"/>
  <c r="AB577" i="2"/>
  <c r="AB576" i="2"/>
  <c r="AB575" i="2"/>
  <c r="AB574" i="2"/>
  <c r="AB573" i="2"/>
  <c r="AB572" i="2"/>
  <c r="AB571" i="2"/>
  <c r="AB570" i="2"/>
  <c r="AB569" i="2"/>
  <c r="AB568" i="2"/>
  <c r="AB567" i="2"/>
  <c r="AB566" i="2"/>
  <c r="AB565" i="2"/>
  <c r="AB564" i="2"/>
  <c r="AB563" i="2"/>
  <c r="AB562" i="2"/>
  <c r="AB561" i="2"/>
  <c r="AB560" i="2"/>
  <c r="AB559" i="2"/>
  <c r="AB558" i="2"/>
  <c r="AB557" i="2"/>
  <c r="AB556" i="2"/>
  <c r="AB555" i="2"/>
  <c r="AB554" i="2"/>
  <c r="AB553" i="2"/>
  <c r="AB552" i="2"/>
  <c r="AB551" i="2"/>
  <c r="AB550" i="2"/>
  <c r="AB549" i="2"/>
  <c r="AB548" i="2"/>
  <c r="AB547" i="2"/>
  <c r="AB546" i="2"/>
  <c r="AB545" i="2"/>
  <c r="AB544" i="2"/>
  <c r="AB543" i="2"/>
  <c r="AB542" i="2"/>
  <c r="AB541" i="2"/>
  <c r="AB540" i="2"/>
  <c r="AB539" i="2"/>
  <c r="AB538" i="2"/>
  <c r="AB537" i="2"/>
  <c r="AB536" i="2"/>
  <c r="AB535" i="2"/>
  <c r="AB534" i="2"/>
  <c r="AB533" i="2"/>
  <c r="AB532" i="2"/>
  <c r="AB531" i="2"/>
  <c r="AB530" i="2"/>
  <c r="AB529" i="2"/>
  <c r="AB528" i="2"/>
  <c r="AB527" i="2"/>
  <c r="AB526" i="2"/>
  <c r="AB525" i="2"/>
  <c r="AB524" i="2"/>
  <c r="AB523" i="2"/>
  <c r="AB522" i="2"/>
  <c r="AB521" i="2"/>
  <c r="AB520" i="2"/>
  <c r="AB519" i="2"/>
  <c r="AB518" i="2"/>
  <c r="AB517" i="2"/>
  <c r="AB516" i="2"/>
  <c r="AB515" i="2"/>
  <c r="AB514" i="2"/>
  <c r="AB513" i="2"/>
  <c r="AB512" i="2"/>
  <c r="AB511" i="2"/>
  <c r="AB510" i="2"/>
  <c r="AB509" i="2"/>
  <c r="AB508" i="2"/>
  <c r="AB507" i="2"/>
  <c r="AB506" i="2"/>
  <c r="AB505" i="2"/>
  <c r="AB504" i="2"/>
  <c r="AB503" i="2"/>
  <c r="AB502" i="2"/>
  <c r="AB501" i="2"/>
  <c r="AB500" i="2"/>
  <c r="AB499" i="2"/>
  <c r="AB498" i="2"/>
  <c r="AB497" i="2"/>
  <c r="AB496" i="2"/>
  <c r="AB495" i="2"/>
  <c r="AB494" i="2"/>
  <c r="AB493" i="2"/>
  <c r="AB492" i="2"/>
  <c r="AB491" i="2"/>
  <c r="AB490" i="2"/>
  <c r="AB489" i="2"/>
  <c r="AB488" i="2"/>
  <c r="AB487" i="2"/>
  <c r="AB486" i="2"/>
  <c r="AB485" i="2"/>
  <c r="AB484" i="2"/>
  <c r="AB483" i="2"/>
  <c r="AB482" i="2"/>
  <c r="AB481" i="2"/>
  <c r="AB480" i="2"/>
  <c r="AB479" i="2"/>
  <c r="AB478" i="2"/>
  <c r="AB477" i="2"/>
  <c r="AB476" i="2"/>
  <c r="AB475" i="2"/>
  <c r="AB474" i="2"/>
  <c r="AB473" i="2"/>
  <c r="AB472" i="2"/>
  <c r="AB471" i="2"/>
  <c r="AB470" i="2"/>
  <c r="AB469" i="2"/>
  <c r="AB468" i="2"/>
  <c r="AB467" i="2"/>
  <c r="AB466" i="2"/>
  <c r="AB465" i="2"/>
  <c r="AB464" i="2"/>
  <c r="AB463" i="2"/>
  <c r="AB462" i="2"/>
  <c r="AB461" i="2"/>
  <c r="AB460" i="2"/>
  <c r="AB459" i="2"/>
  <c r="AB458" i="2"/>
  <c r="AB457" i="2"/>
  <c r="AB456" i="2"/>
  <c r="AB455" i="2"/>
  <c r="AB454" i="2"/>
  <c r="AB453" i="2"/>
  <c r="AB452" i="2"/>
  <c r="AB451" i="2"/>
  <c r="AB450" i="2"/>
  <c r="AB449" i="2"/>
  <c r="AB448" i="2"/>
  <c r="AB447" i="2"/>
  <c r="AB446" i="2"/>
  <c r="AB445" i="2"/>
  <c r="AB444" i="2"/>
  <c r="AB443" i="2"/>
  <c r="AB442" i="2"/>
  <c r="AB441" i="2"/>
  <c r="AB440" i="2"/>
  <c r="AB439" i="2"/>
  <c r="AB438" i="2"/>
  <c r="AB437" i="2"/>
  <c r="AB436" i="2"/>
  <c r="AB435" i="2"/>
  <c r="AB434" i="2"/>
  <c r="AB433" i="2"/>
  <c r="Z1150" i="2"/>
  <c r="Z1152" i="2"/>
  <c r="Z1151" i="2"/>
  <c r="Z1140" i="2"/>
  <c r="Z7" i="2"/>
  <c r="Y7" i="2"/>
  <c r="X7" i="2"/>
  <c r="R7" i="2"/>
  <c r="Q7" i="2"/>
  <c r="P7" i="2"/>
  <c r="O7" i="2"/>
  <c r="N7" i="2"/>
  <c r="M7" i="2"/>
  <c r="L7" i="2"/>
  <c r="K7" i="2"/>
  <c r="J7" i="2"/>
  <c r="H7" i="2"/>
  <c r="G7" i="2"/>
  <c r="F7" i="2"/>
  <c r="D7" i="2"/>
  <c r="C7" i="2"/>
  <c r="B7" i="2"/>
  <c r="A7" i="2"/>
  <c r="AD5" i="2"/>
  <c r="B3" i="2"/>
  <c r="R10" i="42"/>
  <c r="Q9" i="42"/>
  <c r="R8" i="42"/>
  <c r="Q8" i="42"/>
  <c r="Q7" i="42"/>
  <c r="E1141" i="2" l="1"/>
  <c r="E1129" i="2"/>
  <c r="E1133" i="2"/>
  <c r="E1137" i="2"/>
  <c r="E1130" i="2"/>
  <c r="E1134" i="2"/>
  <c r="E1138" i="2"/>
  <c r="E1131" i="2"/>
  <c r="E1135" i="2"/>
  <c r="E1139" i="2"/>
  <c r="E1128" i="2"/>
  <c r="E1132" i="2"/>
  <c r="E1136" i="2"/>
  <c r="AD1121" i="2"/>
  <c r="Z1128" i="2"/>
  <c r="D1154" i="2"/>
  <c r="H1154" i="2"/>
  <c r="I1154" i="2"/>
  <c r="F1154" i="2"/>
  <c r="G1154" i="2"/>
  <c r="H1128" i="2"/>
  <c r="L1128" i="2"/>
  <c r="N1128" i="2"/>
  <c r="P1128" i="2"/>
  <c r="R1128" i="2"/>
  <c r="W1128" i="2"/>
  <c r="Y1128" i="2"/>
  <c r="K1129" i="2"/>
  <c r="M1129" i="2"/>
  <c r="O1129" i="2"/>
  <c r="Q1129" i="2"/>
  <c r="U1129" i="2"/>
  <c r="X1129" i="2"/>
  <c r="Z1129" i="2"/>
  <c r="L1130" i="2"/>
  <c r="N1130" i="2"/>
  <c r="P1130" i="2"/>
  <c r="R1130" i="2"/>
  <c r="W1130" i="2"/>
  <c r="Y1130" i="2"/>
  <c r="K1131" i="2"/>
  <c r="M1131" i="2"/>
  <c r="O1131" i="2"/>
  <c r="Q1131" i="2"/>
  <c r="U1131" i="2"/>
  <c r="X1131" i="2"/>
  <c r="Z1131" i="2"/>
  <c r="L1132" i="2"/>
  <c r="N1132" i="2"/>
  <c r="P1132" i="2"/>
  <c r="R1132" i="2"/>
  <c r="W1132" i="2"/>
  <c r="Y1132" i="2"/>
  <c r="K1133" i="2"/>
  <c r="M1133" i="2"/>
  <c r="O1133" i="2"/>
  <c r="Q1133" i="2"/>
  <c r="U1133" i="2"/>
  <c r="X1133" i="2"/>
  <c r="Z1133" i="2"/>
  <c r="L1134" i="2"/>
  <c r="N1134" i="2"/>
  <c r="P1134" i="2"/>
  <c r="R1134" i="2"/>
  <c r="W1134" i="2"/>
  <c r="Y1134" i="2"/>
  <c r="K1135" i="2"/>
  <c r="M1135" i="2"/>
  <c r="O1135" i="2"/>
  <c r="Q1135" i="2"/>
  <c r="U1135" i="2"/>
  <c r="X1135" i="2"/>
  <c r="Z1135" i="2"/>
  <c r="L1136" i="2"/>
  <c r="N1136" i="2"/>
  <c r="P1136" i="2"/>
  <c r="R1136" i="2"/>
  <c r="W1136" i="2"/>
  <c r="Y1136" i="2"/>
  <c r="K1137" i="2"/>
  <c r="M1137" i="2"/>
  <c r="O1137" i="2"/>
  <c r="Q1137" i="2"/>
  <c r="U1137" i="2"/>
  <c r="X1137" i="2"/>
  <c r="Z1137" i="2"/>
  <c r="L1138" i="2"/>
  <c r="N1138" i="2"/>
  <c r="P1138" i="2"/>
  <c r="R1138" i="2"/>
  <c r="W1138" i="2"/>
  <c r="Y1138" i="2"/>
  <c r="K1139" i="2"/>
  <c r="M1139" i="2"/>
  <c r="O1139" i="2"/>
  <c r="Q1139" i="2"/>
  <c r="U1139" i="2"/>
  <c r="X1139" i="2"/>
  <c r="Z1139" i="2"/>
  <c r="J1130" i="2"/>
  <c r="J1132" i="2"/>
  <c r="J1134" i="2"/>
  <c r="J1136" i="2"/>
  <c r="J1138" i="2"/>
  <c r="J1128" i="2"/>
  <c r="K1128" i="2"/>
  <c r="M1128" i="2"/>
  <c r="O1128" i="2"/>
  <c r="Q1128" i="2"/>
  <c r="U1128" i="2"/>
  <c r="X1128" i="2"/>
  <c r="L1129" i="2"/>
  <c r="N1129" i="2"/>
  <c r="P1129" i="2"/>
  <c r="R1129" i="2"/>
  <c r="W1129" i="2"/>
  <c r="Y1129" i="2"/>
  <c r="K1130" i="2"/>
  <c r="M1130" i="2"/>
  <c r="O1130" i="2"/>
  <c r="Q1130" i="2"/>
  <c r="U1130" i="2"/>
  <c r="X1130" i="2"/>
  <c r="Z1130" i="2"/>
  <c r="L1131" i="2"/>
  <c r="N1131" i="2"/>
  <c r="P1131" i="2"/>
  <c r="R1131" i="2"/>
  <c r="W1131" i="2"/>
  <c r="Y1131" i="2"/>
  <c r="K1132" i="2"/>
  <c r="M1132" i="2"/>
  <c r="O1132" i="2"/>
  <c r="Q1132" i="2"/>
  <c r="U1132" i="2"/>
  <c r="X1132" i="2"/>
  <c r="Z1132" i="2"/>
  <c r="L1133" i="2"/>
  <c r="N1133" i="2"/>
  <c r="P1133" i="2"/>
  <c r="R1133" i="2"/>
  <c r="W1133" i="2"/>
  <c r="Y1133" i="2"/>
  <c r="K1134" i="2"/>
  <c r="M1134" i="2"/>
  <c r="O1134" i="2"/>
  <c r="Q1134" i="2"/>
  <c r="U1134" i="2"/>
  <c r="X1134" i="2"/>
  <c r="Z1134" i="2"/>
  <c r="L1135" i="2"/>
  <c r="N1135" i="2"/>
  <c r="P1135" i="2"/>
  <c r="R1135" i="2"/>
  <c r="W1135" i="2"/>
  <c r="Y1135" i="2"/>
  <c r="K1136" i="2"/>
  <c r="M1136" i="2"/>
  <c r="O1136" i="2"/>
  <c r="Q1136" i="2"/>
  <c r="U1136" i="2"/>
  <c r="X1136" i="2"/>
  <c r="Z1136" i="2"/>
  <c r="L1137" i="2"/>
  <c r="N1137" i="2"/>
  <c r="P1137" i="2"/>
  <c r="R1137" i="2"/>
  <c r="W1137" i="2"/>
  <c r="Y1137" i="2"/>
  <c r="K1138" i="2"/>
  <c r="M1138" i="2"/>
  <c r="O1138" i="2"/>
  <c r="Q1138" i="2"/>
  <c r="U1138" i="2"/>
  <c r="X1138" i="2"/>
  <c r="Z1138" i="2"/>
  <c r="L1139" i="2"/>
  <c r="N1139" i="2"/>
  <c r="P1139" i="2"/>
  <c r="R1139" i="2"/>
  <c r="W1139" i="2"/>
  <c r="Y1139" i="2"/>
  <c r="J1129" i="2"/>
  <c r="J1131" i="2"/>
  <c r="J1133" i="2"/>
  <c r="J1135" i="2"/>
  <c r="J1137" i="2"/>
  <c r="J1139" i="2"/>
  <c r="I1129" i="2"/>
  <c r="I1131" i="2"/>
  <c r="I1133" i="2"/>
  <c r="I1135" i="2"/>
  <c r="I1137" i="2"/>
  <c r="I1139" i="2"/>
  <c r="H1133" i="2"/>
  <c r="H1135" i="2"/>
  <c r="H1137" i="2"/>
  <c r="H1139" i="2"/>
  <c r="H1130" i="2"/>
  <c r="H1132" i="2"/>
  <c r="I1130" i="2"/>
  <c r="I1132" i="2"/>
  <c r="I1134" i="2"/>
  <c r="I1136" i="2"/>
  <c r="I1138" i="2"/>
  <c r="I1128" i="2"/>
  <c r="H1134" i="2"/>
  <c r="H1136" i="2"/>
  <c r="H1138" i="2"/>
  <c r="H1129" i="2"/>
  <c r="H1131" i="2"/>
  <c r="D1141" i="2"/>
  <c r="F1141" i="2"/>
  <c r="H1141" i="2"/>
  <c r="J1141" i="2"/>
  <c r="L1141" i="2"/>
  <c r="N1141" i="2"/>
  <c r="P1141" i="2"/>
  <c r="R1141" i="2"/>
  <c r="W1141" i="2"/>
  <c r="Y1141" i="2"/>
  <c r="G1141" i="2"/>
  <c r="I1141" i="2"/>
  <c r="K1141" i="2"/>
  <c r="M1141" i="2"/>
  <c r="O1141" i="2"/>
  <c r="Q1141" i="2"/>
  <c r="U1141" i="2"/>
  <c r="X1141" i="2"/>
  <c r="Z1141" i="2"/>
  <c r="D1129" i="2"/>
  <c r="D1130" i="2"/>
  <c r="D1131" i="2"/>
  <c r="D1132" i="2"/>
  <c r="D1133" i="2"/>
  <c r="D1134" i="2"/>
  <c r="D1135" i="2"/>
  <c r="D1137" i="2"/>
  <c r="D1139" i="2"/>
  <c r="F1128" i="2"/>
  <c r="F1129" i="2"/>
  <c r="F1130" i="2"/>
  <c r="F1131" i="2"/>
  <c r="F1132" i="2"/>
  <c r="F1133" i="2"/>
  <c r="F1134" i="2"/>
  <c r="F1135" i="2"/>
  <c r="F1136" i="2"/>
  <c r="F1137" i="2"/>
  <c r="F1138" i="2"/>
  <c r="F1139" i="2"/>
  <c r="G1128" i="2"/>
  <c r="G1129" i="2"/>
  <c r="G1130" i="2"/>
  <c r="G1131" i="2"/>
  <c r="G1132" i="2"/>
  <c r="G1133" i="2"/>
  <c r="G1134" i="2"/>
  <c r="G1135" i="2"/>
  <c r="G1136" i="2"/>
  <c r="G1137" i="2"/>
  <c r="G1138" i="2"/>
  <c r="G1139" i="2"/>
  <c r="D1128" i="2"/>
  <c r="D1136" i="2"/>
  <c r="D1138" i="2"/>
  <c r="D1142" i="2"/>
  <c r="AD601" i="2"/>
  <c r="AD602" i="2"/>
  <c r="AD603" i="2"/>
  <c r="AD604" i="2"/>
  <c r="AD605" i="2"/>
  <c r="AD606" i="2"/>
  <c r="AD607" i="2"/>
  <c r="AD608" i="2"/>
  <c r="AD609" i="2"/>
  <c r="AD610" i="2"/>
  <c r="AD611" i="2"/>
  <c r="AD612" i="2"/>
  <c r="AD613" i="2"/>
  <c r="AD614" i="2"/>
  <c r="AD615" i="2"/>
  <c r="AD616" i="2"/>
  <c r="AD617" i="2"/>
  <c r="AD618" i="2"/>
  <c r="AD619" i="2"/>
  <c r="AD620" i="2"/>
  <c r="AD621" i="2"/>
  <c r="AD622" i="2"/>
  <c r="AD623" i="2"/>
  <c r="AD624" i="2"/>
  <c r="AD625" i="2"/>
  <c r="AD626" i="2"/>
  <c r="AD627" i="2"/>
  <c r="AD628" i="2"/>
  <c r="AD629" i="2"/>
  <c r="AD630" i="2"/>
  <c r="AD631" i="2"/>
  <c r="AD632" i="2"/>
  <c r="AD633" i="2"/>
  <c r="AD634" i="2"/>
  <c r="AD635" i="2"/>
  <c r="AD636" i="2"/>
  <c r="AD637" i="2"/>
  <c r="AD638" i="2"/>
  <c r="AD639" i="2"/>
  <c r="AD640" i="2"/>
  <c r="AD641" i="2"/>
  <c r="AD642" i="2"/>
  <c r="AD643" i="2"/>
  <c r="AD644" i="2"/>
  <c r="AD645" i="2"/>
  <c r="AD646" i="2"/>
  <c r="AD647" i="2"/>
  <c r="AD648" i="2"/>
  <c r="AD649" i="2"/>
  <c r="AD650" i="2"/>
  <c r="AD651" i="2"/>
  <c r="AD652" i="2"/>
  <c r="AD653" i="2"/>
  <c r="AD654" i="2"/>
  <c r="AD655" i="2"/>
  <c r="AD656" i="2"/>
  <c r="AD657" i="2"/>
  <c r="AD658" i="2"/>
  <c r="AD659" i="2"/>
  <c r="AD660" i="2"/>
  <c r="AD661" i="2"/>
  <c r="AD662" i="2"/>
  <c r="AD663" i="2"/>
  <c r="AD664" i="2"/>
  <c r="AD665" i="2"/>
  <c r="AD666" i="2"/>
  <c r="AD667" i="2"/>
  <c r="AD668" i="2"/>
  <c r="AD669" i="2"/>
  <c r="AD670" i="2"/>
  <c r="AD671" i="2"/>
  <c r="AD672" i="2"/>
  <c r="AD673" i="2"/>
  <c r="AD674" i="2"/>
  <c r="AD675" i="2"/>
  <c r="AD676" i="2"/>
  <c r="AD677" i="2"/>
  <c r="AD678" i="2"/>
  <c r="AD679" i="2"/>
  <c r="AD680" i="2"/>
  <c r="AD681" i="2"/>
  <c r="AD682" i="2"/>
  <c r="AD683" i="2"/>
  <c r="AD684" i="2"/>
  <c r="AD685" i="2"/>
  <c r="AD686" i="2"/>
  <c r="AD687" i="2"/>
  <c r="AD688" i="2"/>
  <c r="AD689" i="2"/>
  <c r="AD690" i="2"/>
  <c r="AD691" i="2"/>
  <c r="AD692" i="2"/>
  <c r="AD693" i="2"/>
  <c r="AD694" i="2"/>
  <c r="AD695" i="2"/>
  <c r="AD696" i="2"/>
  <c r="AD697" i="2"/>
  <c r="AD699" i="2"/>
  <c r="AD700" i="2"/>
  <c r="AD701" i="2"/>
  <c r="AD702" i="2"/>
  <c r="AD703" i="2"/>
  <c r="AD704" i="2"/>
  <c r="AD705" i="2"/>
  <c r="AD706" i="2"/>
  <c r="AD707" i="2"/>
  <c r="AD708" i="2"/>
  <c r="AD709" i="2"/>
  <c r="AD710" i="2"/>
  <c r="AD711" i="2"/>
  <c r="AD712" i="2"/>
  <c r="AD713" i="2"/>
  <c r="AD714" i="2"/>
  <c r="AD716" i="2"/>
  <c r="AD717" i="2"/>
  <c r="AD719" i="2"/>
  <c r="AD721" i="2"/>
  <c r="AD723" i="2"/>
  <c r="AD725" i="2"/>
  <c r="AD727" i="2"/>
  <c r="AD729" i="2"/>
  <c r="AD731" i="2"/>
  <c r="AD733" i="2"/>
  <c r="AD735" i="2"/>
  <c r="AD737" i="2"/>
  <c r="AD739" i="2"/>
  <c r="AD741" i="2"/>
  <c r="AD743" i="2"/>
  <c r="AD745" i="2"/>
  <c r="AD747" i="2"/>
  <c r="AD749" i="2"/>
  <c r="AD751" i="2"/>
  <c r="AD753" i="2"/>
  <c r="AD755" i="2"/>
  <c r="AD757" i="2"/>
  <c r="AD760" i="2"/>
  <c r="AD762" i="2"/>
  <c r="AD764" i="2"/>
  <c r="AD765" i="2"/>
  <c r="AD767" i="2"/>
  <c r="AD769" i="2"/>
  <c r="AD771" i="2"/>
  <c r="AD773" i="2"/>
  <c r="AD775" i="2"/>
  <c r="AD777" i="2"/>
  <c r="AD779" i="2"/>
  <c r="AD781" i="2"/>
  <c r="AD783" i="2"/>
  <c r="AD785" i="2"/>
  <c r="AD787" i="2"/>
  <c r="AD789" i="2"/>
  <c r="AD792" i="2"/>
  <c r="AD794" i="2"/>
  <c r="AD796" i="2"/>
  <c r="AD797" i="2"/>
  <c r="AD799" i="2"/>
  <c r="AD801" i="2"/>
  <c r="AD803" i="2"/>
  <c r="AD805" i="2"/>
  <c r="AD807" i="2"/>
  <c r="AD809" i="2"/>
  <c r="AD811" i="2"/>
  <c r="AD813" i="2"/>
  <c r="AD815" i="2"/>
  <c r="AD817" i="2"/>
  <c r="AD819" i="2"/>
  <c r="AD821" i="2"/>
  <c r="AD823" i="2"/>
  <c r="AD825" i="2"/>
  <c r="AD827" i="2"/>
  <c r="AD698" i="2"/>
  <c r="AD715" i="2"/>
  <c r="AD718" i="2"/>
  <c r="AD720" i="2"/>
  <c r="AD722" i="2"/>
  <c r="AD724" i="2"/>
  <c r="AD726" i="2"/>
  <c r="AD728" i="2"/>
  <c r="AD730" i="2"/>
  <c r="AD732" i="2"/>
  <c r="AD734" i="2"/>
  <c r="AD736" i="2"/>
  <c r="AD738" i="2"/>
  <c r="AD740" i="2"/>
  <c r="AD742" i="2"/>
  <c r="AD744" i="2"/>
  <c r="AD746" i="2"/>
  <c r="AD748" i="2"/>
  <c r="AD750" i="2"/>
  <c r="AD752" i="2"/>
  <c r="AD754" i="2"/>
  <c r="AD756" i="2"/>
  <c r="AD758" i="2"/>
  <c r="AD759" i="2"/>
  <c r="AD761" i="2"/>
  <c r="AD763" i="2"/>
  <c r="AD766" i="2"/>
  <c r="AD768" i="2"/>
  <c r="AD770" i="2"/>
  <c r="AD772" i="2"/>
  <c r="AD774" i="2"/>
  <c r="AD776" i="2"/>
  <c r="AD778" i="2"/>
  <c r="AD780" i="2"/>
  <c r="AD782" i="2"/>
  <c r="AD784" i="2"/>
  <c r="AD786" i="2"/>
  <c r="AD788" i="2"/>
  <c r="AD790" i="2"/>
  <c r="AD791" i="2"/>
  <c r="AD793" i="2"/>
  <c r="AD795" i="2"/>
  <c r="AD798" i="2"/>
  <c r="AD800" i="2"/>
  <c r="AD802" i="2"/>
  <c r="AD804" i="2"/>
  <c r="AD806" i="2"/>
  <c r="AD808" i="2"/>
  <c r="AD810" i="2"/>
  <c r="AD812" i="2"/>
  <c r="AD814" i="2"/>
  <c r="AD816" i="2"/>
  <c r="AD818" i="2"/>
  <c r="AD820" i="2"/>
  <c r="AD822" i="2"/>
  <c r="AD824" i="2"/>
  <c r="AD826" i="2"/>
  <c r="AD828" i="2"/>
  <c r="AD830" i="2"/>
  <c r="AD838" i="2"/>
  <c r="AD840" i="2"/>
  <c r="AD842" i="2"/>
  <c r="AD844" i="2"/>
  <c r="AD846" i="2"/>
  <c r="AD848" i="2"/>
  <c r="AD850" i="2"/>
  <c r="AD852" i="2"/>
  <c r="AD854" i="2"/>
  <c r="AD856" i="2"/>
  <c r="AD858" i="2"/>
  <c r="AD860" i="2"/>
  <c r="AD862" i="2"/>
  <c r="AD864" i="2"/>
  <c r="AD866" i="2"/>
  <c r="AD868" i="2"/>
  <c r="AD870" i="2"/>
  <c r="AD872" i="2"/>
  <c r="AD874" i="2"/>
  <c r="AD876" i="2"/>
  <c r="AD878" i="2"/>
  <c r="AD880" i="2"/>
  <c r="AD882" i="2"/>
  <c r="AD884" i="2"/>
  <c r="AD886" i="2"/>
  <c r="AD888" i="2"/>
  <c r="AD890" i="2"/>
  <c r="AD893" i="2"/>
  <c r="AD895" i="2"/>
  <c r="AD897" i="2"/>
  <c r="AD899" i="2"/>
  <c r="AD901" i="2"/>
  <c r="AD903" i="2"/>
  <c r="AD905" i="2"/>
  <c r="AD907" i="2"/>
  <c r="AD909" i="2"/>
  <c r="AD911" i="2"/>
  <c r="AD913" i="2"/>
  <c r="AD915" i="2"/>
  <c r="AD917" i="2"/>
  <c r="AD919" i="2"/>
  <c r="AD921" i="2"/>
  <c r="AD923" i="2"/>
  <c r="AD925" i="2"/>
  <c r="AD927" i="2"/>
  <c r="AD929" i="2"/>
  <c r="AD931" i="2"/>
  <c r="AD933" i="2"/>
  <c r="AD935" i="2"/>
  <c r="AD937" i="2"/>
  <c r="AD939" i="2"/>
  <c r="AD941" i="2"/>
  <c r="AD943" i="2"/>
  <c r="AD945" i="2"/>
  <c r="AD947" i="2"/>
  <c r="AD949" i="2"/>
  <c r="AD951" i="2"/>
  <c r="AD953" i="2"/>
  <c r="AD955" i="2"/>
  <c r="AD957" i="2"/>
  <c r="AD959" i="2"/>
  <c r="AD961" i="2"/>
  <c r="AD962" i="2"/>
  <c r="AD964" i="2"/>
  <c r="AD966" i="2"/>
  <c r="AD968" i="2"/>
  <c r="AD970" i="2"/>
  <c r="AD972" i="2"/>
  <c r="AD974" i="2"/>
  <c r="AD976" i="2"/>
  <c r="AD978" i="2"/>
  <c r="AD980" i="2"/>
  <c r="AD982" i="2"/>
  <c r="AD984" i="2"/>
  <c r="AD986" i="2"/>
  <c r="AD988" i="2"/>
  <c r="AD989" i="2"/>
  <c r="AD991" i="2"/>
  <c r="AD993" i="2"/>
  <c r="AD829" i="2"/>
  <c r="AD831" i="2"/>
  <c r="AD832" i="2"/>
  <c r="AD833" i="2"/>
  <c r="AD834" i="2"/>
  <c r="AD835" i="2"/>
  <c r="AD836" i="2"/>
  <c r="AD837" i="2"/>
  <c r="AD839" i="2"/>
  <c r="AD841" i="2"/>
  <c r="AD843" i="2"/>
  <c r="AD845" i="2"/>
  <c r="AD847" i="2"/>
  <c r="AD849" i="2"/>
  <c r="AD851" i="2"/>
  <c r="AD853" i="2"/>
  <c r="AD855" i="2"/>
  <c r="AD857" i="2"/>
  <c r="AD859" i="2"/>
  <c r="AD861" i="2"/>
  <c r="AD863" i="2"/>
  <c r="AD865" i="2"/>
  <c r="AD867" i="2"/>
  <c r="AD869" i="2"/>
  <c r="AD871" i="2"/>
  <c r="AD873" i="2"/>
  <c r="AD875" i="2"/>
  <c r="AD877" i="2"/>
  <c r="AD879" i="2"/>
  <c r="AD881" i="2"/>
  <c r="AD883" i="2"/>
  <c r="AD885" i="2"/>
  <c r="AD887" i="2"/>
  <c r="AD889" i="2"/>
  <c r="AD891" i="2"/>
  <c r="AD892" i="2"/>
  <c r="AD894" i="2"/>
  <c r="AD896" i="2"/>
  <c r="AD898" i="2"/>
  <c r="AD900" i="2"/>
  <c r="AD902" i="2"/>
  <c r="AD904" i="2"/>
  <c r="AD906" i="2"/>
  <c r="AD908" i="2"/>
  <c r="AD910" i="2"/>
  <c r="AD912" i="2"/>
  <c r="AD914" i="2"/>
  <c r="AD916" i="2"/>
  <c r="AD918" i="2"/>
  <c r="AD920" i="2"/>
  <c r="AD922" i="2"/>
  <c r="AD924" i="2"/>
  <c r="AD926" i="2"/>
  <c r="AD928" i="2"/>
  <c r="AD930" i="2"/>
  <c r="AD932" i="2"/>
  <c r="AD934" i="2"/>
  <c r="AD936" i="2"/>
  <c r="AD938" i="2"/>
  <c r="AD940" i="2"/>
  <c r="AD942" i="2"/>
  <c r="AD944" i="2"/>
  <c r="AD946" i="2"/>
  <c r="AD948" i="2"/>
  <c r="AD950" i="2"/>
  <c r="AD952" i="2"/>
  <c r="AD954" i="2"/>
  <c r="AD956" i="2"/>
  <c r="AD958" i="2"/>
  <c r="AD960" i="2"/>
  <c r="AD963" i="2"/>
  <c r="AD965" i="2"/>
  <c r="AD967" i="2"/>
  <c r="AD969" i="2"/>
  <c r="AD971" i="2"/>
  <c r="AD973" i="2"/>
  <c r="AD975" i="2"/>
  <c r="AD977" i="2"/>
  <c r="AD979" i="2"/>
  <c r="AD981" i="2"/>
  <c r="AD983" i="2"/>
  <c r="AD985" i="2"/>
  <c r="AD987" i="2"/>
  <c r="AD990" i="2"/>
  <c r="AD992" i="2"/>
  <c r="AD1015" i="2"/>
  <c r="AD1030" i="2"/>
  <c r="AD1033" i="2"/>
  <c r="AD1035" i="2"/>
  <c r="AD1037" i="2"/>
  <c r="AD1039" i="2"/>
  <c r="AD1041" i="2"/>
  <c r="AD1043" i="2"/>
  <c r="AD1045" i="2"/>
  <c r="AD1048" i="2"/>
  <c r="AD1050" i="2"/>
  <c r="AD1052" i="2"/>
  <c r="AD1054" i="2"/>
  <c r="AD1056" i="2"/>
  <c r="AD1057" i="2"/>
  <c r="AD1059" i="2"/>
  <c r="AD1061" i="2"/>
  <c r="AD994" i="2"/>
  <c r="AD995" i="2"/>
  <c r="AD996" i="2"/>
  <c r="AD997" i="2"/>
  <c r="AD998" i="2"/>
  <c r="AD999" i="2"/>
  <c r="AD1000" i="2"/>
  <c r="AD1001" i="2"/>
  <c r="AD1002" i="2"/>
  <c r="AD1003" i="2"/>
  <c r="AD1004" i="2"/>
  <c r="AD1005" i="2"/>
  <c r="AD1006" i="2"/>
  <c r="AD1007" i="2"/>
  <c r="AD1008" i="2"/>
  <c r="AD1009" i="2"/>
  <c r="AD1010" i="2"/>
  <c r="AD1011" i="2"/>
  <c r="AD1012" i="2"/>
  <c r="AD1013" i="2"/>
  <c r="AD1014" i="2"/>
  <c r="AD1016" i="2"/>
  <c r="AD1017" i="2"/>
  <c r="AD1018" i="2"/>
  <c r="AD1019" i="2"/>
  <c r="AD1020" i="2"/>
  <c r="AD1021" i="2"/>
  <c r="AD1022" i="2"/>
  <c r="AD1023" i="2"/>
  <c r="AD1024" i="2"/>
  <c r="AD1025" i="2"/>
  <c r="AD1026" i="2"/>
  <c r="AD1027" i="2"/>
  <c r="AD1028" i="2"/>
  <c r="AD1029" i="2"/>
  <c r="AD1031" i="2"/>
  <c r="AD1032" i="2"/>
  <c r="AD1034" i="2"/>
  <c r="AD1036" i="2"/>
  <c r="AD1038" i="2"/>
  <c r="AD1040" i="2"/>
  <c r="AD1042" i="2"/>
  <c r="AD1044" i="2"/>
  <c r="AD1046" i="2"/>
  <c r="AD1047" i="2"/>
  <c r="AD1049" i="2"/>
  <c r="AD1051" i="2"/>
  <c r="AD1053" i="2"/>
  <c r="AD1055" i="2"/>
  <c r="AD1058" i="2"/>
  <c r="AD1060" i="2"/>
  <c r="AD1062" i="2"/>
  <c r="Z1147" i="2"/>
  <c r="Z1146" i="2"/>
  <c r="Z1145" i="2"/>
  <c r="K44" i="42"/>
  <c r="K45" i="42"/>
  <c r="K49" i="42"/>
  <c r="K53" i="42"/>
  <c r="K57" i="42"/>
  <c r="K61" i="42"/>
  <c r="K65" i="42"/>
  <c r="K69" i="42"/>
  <c r="K73" i="42"/>
  <c r="K77" i="42"/>
  <c r="K81" i="42"/>
  <c r="K85" i="42"/>
  <c r="K89" i="42"/>
  <c r="K93" i="42"/>
  <c r="K97" i="42"/>
  <c r="K101" i="42"/>
  <c r="K105" i="42"/>
  <c r="K109" i="42"/>
  <c r="K113" i="42"/>
  <c r="K117" i="42"/>
  <c r="K121" i="42"/>
  <c r="K125" i="42"/>
  <c r="K129" i="42"/>
  <c r="K133" i="42"/>
  <c r="K46" i="42"/>
  <c r="K50" i="42"/>
  <c r="K54" i="42"/>
  <c r="K58" i="42"/>
  <c r="K62" i="42"/>
  <c r="K66" i="42"/>
  <c r="K70" i="42"/>
  <c r="K74" i="42"/>
  <c r="K78" i="42"/>
  <c r="K82" i="42"/>
  <c r="K86" i="42"/>
  <c r="K90" i="42"/>
  <c r="K94" i="42"/>
  <c r="K98" i="42"/>
  <c r="K102" i="42"/>
  <c r="K106" i="42"/>
  <c r="K110" i="42"/>
  <c r="K118" i="42"/>
  <c r="K122" i="42"/>
  <c r="K126" i="42"/>
  <c r="K42" i="42"/>
  <c r="K47" i="42"/>
  <c r="K51" i="42"/>
  <c r="K55" i="42"/>
  <c r="K59" i="42"/>
  <c r="K63" i="42"/>
  <c r="K67" i="42"/>
  <c r="K71" i="42"/>
  <c r="K75" i="42"/>
  <c r="K79" i="42"/>
  <c r="K83" i="42"/>
  <c r="K87" i="42"/>
  <c r="K91" i="42"/>
  <c r="K95" i="42"/>
  <c r="K99" i="42"/>
  <c r="K103" i="42"/>
  <c r="K107" i="42"/>
  <c r="K111" i="42"/>
  <c r="K115" i="42"/>
  <c r="K119" i="42"/>
  <c r="K123" i="42"/>
  <c r="K127" i="42"/>
  <c r="K131" i="42"/>
  <c r="K43" i="42"/>
  <c r="K48" i="42"/>
  <c r="K52" i="42"/>
  <c r="K56" i="42"/>
  <c r="K60" i="42"/>
  <c r="K64" i="42"/>
  <c r="K68" i="42"/>
  <c r="K72" i="42"/>
  <c r="K76" i="42"/>
  <c r="K80" i="42"/>
  <c r="K84" i="42"/>
  <c r="K88" i="42"/>
  <c r="K92" i="42"/>
  <c r="K96" i="42"/>
  <c r="K100" i="42"/>
  <c r="K104" i="42"/>
  <c r="K108" i="42"/>
  <c r="K112" i="42"/>
  <c r="K116" i="42"/>
  <c r="K120" i="42"/>
  <c r="K124" i="42"/>
  <c r="K128" i="42"/>
  <c r="K132" i="42"/>
  <c r="K114" i="42"/>
  <c r="K130" i="42"/>
  <c r="AD436" i="2"/>
  <c r="AD440" i="2"/>
  <c r="AD444" i="2"/>
  <c r="AD448" i="2"/>
  <c r="AD452" i="2"/>
  <c r="AD456" i="2"/>
  <c r="AD460" i="2"/>
  <c r="AD464" i="2"/>
  <c r="AD468" i="2"/>
  <c r="AD472" i="2"/>
  <c r="AD476" i="2"/>
  <c r="AD480" i="2"/>
  <c r="AD484" i="2"/>
  <c r="AD488" i="2"/>
  <c r="AD492" i="2"/>
  <c r="AD496" i="2"/>
  <c r="AD500" i="2"/>
  <c r="AD504" i="2"/>
  <c r="AD508" i="2"/>
  <c r="AD512" i="2"/>
  <c r="AD516" i="2"/>
  <c r="AD520" i="2"/>
  <c r="AD524" i="2"/>
  <c r="AD528" i="2"/>
  <c r="AD532" i="2"/>
  <c r="AD536" i="2"/>
  <c r="AD540" i="2"/>
  <c r="AD544" i="2"/>
  <c r="AD548" i="2"/>
  <c r="AD552" i="2"/>
  <c r="AD556" i="2"/>
  <c r="AD437" i="2"/>
  <c r="AD442" i="2"/>
  <c r="AD447" i="2"/>
  <c r="AD453" i="2"/>
  <c r="AD458" i="2"/>
  <c r="AD463" i="2"/>
  <c r="AD469" i="2"/>
  <c r="AD474" i="2"/>
  <c r="AD479" i="2"/>
  <c r="AD485" i="2"/>
  <c r="AD490" i="2"/>
  <c r="AD495" i="2"/>
  <c r="AD501" i="2"/>
  <c r="AD506" i="2"/>
  <c r="AD511" i="2"/>
  <c r="AD517" i="2"/>
  <c r="AD522" i="2"/>
  <c r="AD527" i="2"/>
  <c r="AD533" i="2"/>
  <c r="AD538" i="2"/>
  <c r="AD543" i="2"/>
  <c r="AD549" i="2"/>
  <c r="AD554" i="2"/>
  <c r="AD559" i="2"/>
  <c r="AD563" i="2"/>
  <c r="AD567" i="2"/>
  <c r="AD571" i="2"/>
  <c r="AD575" i="2"/>
  <c r="AD579" i="2"/>
  <c r="AD583" i="2"/>
  <c r="AD587" i="2"/>
  <c r="AD591" i="2"/>
  <c r="AD595" i="2"/>
  <c r="AD599" i="2"/>
  <c r="AD434" i="2"/>
  <c r="AD439" i="2"/>
  <c r="AD445" i="2"/>
  <c r="AD450" i="2"/>
  <c r="AD455" i="2"/>
  <c r="AD461" i="2"/>
  <c r="AD466" i="2"/>
  <c r="AD471" i="2"/>
  <c r="AD477" i="2"/>
  <c r="AD482" i="2"/>
  <c r="AD487" i="2"/>
  <c r="AD493" i="2"/>
  <c r="AD498" i="2"/>
  <c r="AD503" i="2"/>
  <c r="AD509" i="2"/>
  <c r="AD514" i="2"/>
  <c r="AD519" i="2"/>
  <c r="AD525" i="2"/>
  <c r="AD530" i="2"/>
  <c r="AD535" i="2"/>
  <c r="AD541" i="2"/>
  <c r="AD546" i="2"/>
  <c r="AD551" i="2"/>
  <c r="AD557" i="2"/>
  <c r="AD561" i="2"/>
  <c r="AD565" i="2"/>
  <c r="AD569" i="2"/>
  <c r="AD573" i="2"/>
  <c r="AD577" i="2"/>
  <c r="AD581" i="2"/>
  <c r="AD585" i="2"/>
  <c r="AD589" i="2"/>
  <c r="AD593" i="2"/>
  <c r="AD597" i="2"/>
  <c r="AD1063" i="2"/>
  <c r="AD1067" i="2"/>
  <c r="AD1071" i="2"/>
  <c r="AD1075" i="2"/>
  <c r="AD1079" i="2"/>
  <c r="AD1083" i="2"/>
  <c r="AD1087" i="2"/>
  <c r="AD1091" i="2"/>
  <c r="AD1095" i="2"/>
  <c r="AD1099" i="2"/>
  <c r="AD1103" i="2"/>
  <c r="AD1107" i="2"/>
  <c r="AD1111" i="2"/>
  <c r="AD1115" i="2"/>
  <c r="AD1119" i="2"/>
  <c r="AD1123" i="2"/>
  <c r="AD438" i="2"/>
  <c r="AD449" i="2"/>
  <c r="AD459" i="2"/>
  <c r="AD470" i="2"/>
  <c r="AD481" i="2"/>
  <c r="AD491" i="2"/>
  <c r="AD502" i="2"/>
  <c r="AD513" i="2"/>
  <c r="AD523" i="2"/>
  <c r="AD534" i="2"/>
  <c r="AD545" i="2"/>
  <c r="AD555" i="2"/>
  <c r="AD564" i="2"/>
  <c r="AD572" i="2"/>
  <c r="AD580" i="2"/>
  <c r="AD588" i="2"/>
  <c r="AD596" i="2"/>
  <c r="AD1072" i="2"/>
  <c r="AD1088" i="2"/>
  <c r="AD1104" i="2"/>
  <c r="AD1114" i="2"/>
  <c r="AD451" i="2"/>
  <c r="AD473" i="2"/>
  <c r="AD494" i="2"/>
  <c r="AD515" i="2"/>
  <c r="AD537" i="2"/>
  <c r="AD558" i="2"/>
  <c r="AD574" i="2"/>
  <c r="AD433" i="2"/>
  <c r="AD443" i="2"/>
  <c r="AD454" i="2"/>
  <c r="AD465" i="2"/>
  <c r="AD475" i="2"/>
  <c r="AD486" i="2"/>
  <c r="AD497" i="2"/>
  <c r="AD507" i="2"/>
  <c r="AD518" i="2"/>
  <c r="AD529" i="2"/>
  <c r="AD539" i="2"/>
  <c r="AD550" i="2"/>
  <c r="AD560" i="2"/>
  <c r="AD568" i="2"/>
  <c r="AD576" i="2"/>
  <c r="AD584" i="2"/>
  <c r="AD592" i="2"/>
  <c r="AD600" i="2"/>
  <c r="AD1064" i="2"/>
  <c r="AD1069" i="2"/>
  <c r="AD1074" i="2"/>
  <c r="AD1080" i="2"/>
  <c r="AD1085" i="2"/>
  <c r="AD1090" i="2"/>
  <c r="AD1096" i="2"/>
  <c r="AD1101" i="2"/>
  <c r="AD1106" i="2"/>
  <c r="AD1112" i="2"/>
  <c r="AD1117" i="2"/>
  <c r="AD1122" i="2"/>
  <c r="AD435" i="2"/>
  <c r="AD446" i="2"/>
  <c r="AD457" i="2"/>
  <c r="AD467" i="2"/>
  <c r="AD478" i="2"/>
  <c r="AD489" i="2"/>
  <c r="AD499" i="2"/>
  <c r="AD510" i="2"/>
  <c r="AD521" i="2"/>
  <c r="AD531" i="2"/>
  <c r="AD542" i="2"/>
  <c r="AD553" i="2"/>
  <c r="AD562" i="2"/>
  <c r="AD570" i="2"/>
  <c r="AD578" i="2"/>
  <c r="AD586" i="2"/>
  <c r="AD594" i="2"/>
  <c r="AD1065" i="2"/>
  <c r="AD1070" i="2"/>
  <c r="AD1076" i="2"/>
  <c r="AD1081" i="2"/>
  <c r="AD1086" i="2"/>
  <c r="AD1092" i="2"/>
  <c r="AD1097" i="2"/>
  <c r="AD1102" i="2"/>
  <c r="AD1108" i="2"/>
  <c r="AD1113" i="2"/>
  <c r="AD1118" i="2"/>
  <c r="AD1124" i="2"/>
  <c r="AD1066" i="2"/>
  <c r="AD1077" i="2"/>
  <c r="AD1082" i="2"/>
  <c r="AD1093" i="2"/>
  <c r="AD1098" i="2"/>
  <c r="AD1109" i="2"/>
  <c r="AD1120" i="2"/>
  <c r="AD441" i="2"/>
  <c r="AD462" i="2"/>
  <c r="AD483" i="2"/>
  <c r="AD505" i="2"/>
  <c r="AD526" i="2"/>
  <c r="AD547" i="2"/>
  <c r="AD566" i="2"/>
  <c r="AD590" i="2"/>
  <c r="AD1068" i="2"/>
  <c r="AD1089" i="2"/>
  <c r="AD1110" i="2"/>
  <c r="AD598" i="2"/>
  <c r="AD1073" i="2"/>
  <c r="AD1094" i="2"/>
  <c r="AD1116" i="2"/>
  <c r="AD1078" i="2"/>
  <c r="AD1100" i="2"/>
  <c r="AD582" i="2"/>
  <c r="AD1084" i="2"/>
  <c r="AD1105" i="2"/>
  <c r="Z1154" i="2"/>
  <c r="Z1153" i="2"/>
  <c r="S8" i="42"/>
  <c r="D1140" i="2"/>
  <c r="Z1142" i="2"/>
  <c r="P1154" i="2"/>
  <c r="L1154" i="2"/>
  <c r="W1154" i="2"/>
  <c r="M1154" i="2"/>
  <c r="Q1154" i="2"/>
  <c r="X1154" i="2"/>
  <c r="J1154" i="2"/>
  <c r="N1154" i="2"/>
  <c r="R1154" i="2"/>
  <c r="Y1154" i="2"/>
  <c r="K1154" i="2"/>
  <c r="O1154" i="2"/>
  <c r="U1154" i="2"/>
  <c r="Q3" i="2"/>
  <c r="U3" i="2"/>
  <c r="J3" i="2" l="1"/>
  <c r="L3" i="2"/>
  <c r="E1143" i="2"/>
  <c r="Y3" i="2"/>
  <c r="I1143" i="2"/>
  <c r="T3" i="2"/>
  <c r="G1143" i="2"/>
  <c r="F1143" i="2"/>
  <c r="H1143" i="2"/>
  <c r="S3" i="2"/>
  <c r="Z1143" i="2"/>
  <c r="D1143" i="2"/>
  <c r="Q12" i="42"/>
  <c r="J1143" i="2"/>
  <c r="G137" i="42"/>
  <c r="G140" i="42" s="1"/>
  <c r="S10" i="42" s="1"/>
  <c r="T10" i="42" s="1"/>
  <c r="X1143" i="2"/>
  <c r="Q1143" i="2"/>
  <c r="M1143" i="2"/>
  <c r="W1143" i="2"/>
  <c r="P1143" i="2"/>
  <c r="L1143" i="2"/>
  <c r="Y1143" i="2"/>
  <c r="R1143" i="2"/>
  <c r="N1143" i="2"/>
  <c r="U1143" i="2"/>
  <c r="K1143" i="2"/>
  <c r="O1143" i="2"/>
  <c r="M3" i="2" l="1"/>
  <c r="G138" i="42"/>
  <c r="R3" i="2"/>
  <c r="N3" i="2"/>
  <c r="P3" i="2"/>
  <c r="O3" i="2"/>
  <c r="K3" i="2"/>
  <c r="R9" i="42"/>
  <c r="S9" i="42" s="1"/>
  <c r="Q11" i="42" l="1"/>
  <c r="Z3" i="2"/>
</calcChain>
</file>

<file path=xl/comments1.xml><?xml version="1.0" encoding="utf-8"?>
<comments xmlns="http://schemas.openxmlformats.org/spreadsheetml/2006/main">
  <authors>
    <author>Johner, Vincent</author>
    <author>Schmutz, Peter</author>
    <author>Romano, Antonio</author>
    <author>Alexandre, David</author>
    <author>Fleury, Gilbert</author>
  </authors>
  <commentList>
    <comment ref="AA6" authorId="0">
      <text>
        <r>
          <rPr>
            <b/>
            <sz val="9"/>
            <color indexed="81"/>
            <rFont val="Tahoma"/>
            <family val="2"/>
          </rPr>
          <t>Johner, Vincent:</t>
        </r>
        <r>
          <rPr>
            <sz val="9"/>
            <color indexed="81"/>
            <rFont val="Tahoma"/>
            <family val="2"/>
          </rPr>
          <t xml:space="preserve">
Entre les deux dates choisie dans Résumé</t>
        </r>
      </text>
    </comment>
    <comment ref="W8" authorId="1">
      <text>
        <r>
          <rPr>
            <b/>
            <sz val="9"/>
            <color indexed="81"/>
            <rFont val="Tahoma"/>
            <family val="2"/>
          </rPr>
          <t>Schmutz, Peter:</t>
        </r>
        <r>
          <rPr>
            <sz val="9"/>
            <color indexed="81"/>
            <rFont val="Tahoma"/>
            <family val="2"/>
          </rPr>
          <t xml:space="preserve">
Versiegelung</t>
        </r>
      </text>
    </comment>
    <comment ref="W9" authorId="1">
      <text>
        <r>
          <rPr>
            <b/>
            <sz val="9"/>
            <color indexed="81"/>
            <rFont val="Tahoma"/>
            <family val="2"/>
          </rPr>
          <t>Schmutz, Peter:</t>
        </r>
        <r>
          <rPr>
            <sz val="9"/>
            <color indexed="81"/>
            <rFont val="Tahoma"/>
            <family val="2"/>
          </rPr>
          <t xml:space="preserve">
Versiegelung</t>
        </r>
      </text>
    </comment>
    <comment ref="W12" authorId="1">
      <text>
        <r>
          <rPr>
            <b/>
            <sz val="9"/>
            <color indexed="81"/>
            <rFont val="Tahoma"/>
            <family val="2"/>
          </rPr>
          <t>Schmutz, Peter:</t>
        </r>
        <r>
          <rPr>
            <sz val="9"/>
            <color indexed="81"/>
            <rFont val="Tahoma"/>
            <family val="2"/>
          </rPr>
          <t xml:space="preserve">
Versiegelung</t>
        </r>
      </text>
    </comment>
    <comment ref="R14" authorId="1">
      <text>
        <r>
          <rPr>
            <b/>
            <sz val="9"/>
            <color indexed="81"/>
            <rFont val="Tahoma"/>
            <family val="2"/>
          </rPr>
          <t>Schmutz, Peter:</t>
        </r>
        <r>
          <rPr>
            <sz val="9"/>
            <color indexed="81"/>
            <rFont val="Tahoma"/>
            <family val="2"/>
          </rPr>
          <t xml:space="preserve">
Nur 2 Füller</t>
        </r>
      </text>
    </comment>
    <comment ref="R15" authorId="1">
      <text>
        <r>
          <rPr>
            <b/>
            <sz val="9"/>
            <color indexed="81"/>
            <rFont val="Tahoma"/>
            <family val="2"/>
          </rPr>
          <t>Schmutz, Peter:</t>
        </r>
        <r>
          <rPr>
            <sz val="9"/>
            <color indexed="81"/>
            <rFont val="Tahoma"/>
            <family val="2"/>
          </rPr>
          <t xml:space="preserve">
Nur 2 Füller</t>
        </r>
      </text>
    </comment>
    <comment ref="R16" authorId="1">
      <text>
        <r>
          <rPr>
            <b/>
            <sz val="9"/>
            <color indexed="81"/>
            <rFont val="Tahoma"/>
            <family val="2"/>
          </rPr>
          <t>Schmutz, Peter:</t>
        </r>
        <r>
          <rPr>
            <sz val="9"/>
            <color indexed="81"/>
            <rFont val="Tahoma"/>
            <family val="2"/>
          </rPr>
          <t xml:space="preserve">
Nur 2 Füller</t>
        </r>
      </text>
    </comment>
    <comment ref="R17" authorId="1">
      <text>
        <r>
          <rPr>
            <b/>
            <sz val="9"/>
            <color indexed="81"/>
            <rFont val="Tahoma"/>
            <family val="2"/>
          </rPr>
          <t>Schmutz, Peter:</t>
        </r>
        <r>
          <rPr>
            <sz val="9"/>
            <color indexed="81"/>
            <rFont val="Tahoma"/>
            <family val="2"/>
          </rPr>
          <t xml:space="preserve">
Nur 2 Füller</t>
        </r>
      </text>
    </comment>
    <comment ref="R18" authorId="1">
      <text>
        <r>
          <rPr>
            <b/>
            <sz val="9"/>
            <color indexed="81"/>
            <rFont val="Tahoma"/>
            <family val="2"/>
          </rPr>
          <t>Schmutz, Peter:</t>
        </r>
        <r>
          <rPr>
            <sz val="9"/>
            <color indexed="81"/>
            <rFont val="Tahoma"/>
            <family val="2"/>
          </rPr>
          <t xml:space="preserve">
Nur 2 Füller</t>
        </r>
      </text>
    </comment>
    <comment ref="R19" authorId="1">
      <text>
        <r>
          <rPr>
            <b/>
            <sz val="9"/>
            <color indexed="81"/>
            <rFont val="Tahoma"/>
            <family val="2"/>
          </rPr>
          <t>Schmutz, Peter:</t>
        </r>
        <r>
          <rPr>
            <sz val="9"/>
            <color indexed="81"/>
            <rFont val="Tahoma"/>
            <family val="2"/>
          </rPr>
          <t xml:space="preserve">
Nur 2 Füller</t>
        </r>
      </text>
    </comment>
    <comment ref="R21" authorId="1">
      <text>
        <r>
          <rPr>
            <b/>
            <sz val="9"/>
            <color indexed="81"/>
            <rFont val="Tahoma"/>
            <family val="2"/>
          </rPr>
          <t>Schmutz, Peter:</t>
        </r>
        <r>
          <rPr>
            <sz val="9"/>
            <color indexed="81"/>
            <rFont val="Tahoma"/>
            <family val="2"/>
          </rPr>
          <t xml:space="preserve">
keine Masse</t>
        </r>
      </text>
    </comment>
    <comment ref="W22" authorId="1">
      <text>
        <r>
          <rPr>
            <b/>
            <sz val="9"/>
            <color indexed="81"/>
            <rFont val="Tahoma"/>
            <family val="2"/>
          </rPr>
          <t>Schmutz, Peter:</t>
        </r>
        <r>
          <rPr>
            <sz val="9"/>
            <color indexed="81"/>
            <rFont val="Tahoma"/>
            <family val="2"/>
          </rPr>
          <t xml:space="preserve">
Glasbruch</t>
        </r>
      </text>
    </comment>
    <comment ref="R23" authorId="1">
      <text>
        <r>
          <rPr>
            <b/>
            <sz val="9"/>
            <color indexed="81"/>
            <rFont val="Tahoma"/>
            <family val="2"/>
          </rPr>
          <t>Schmutz, Peter:</t>
        </r>
        <r>
          <rPr>
            <sz val="9"/>
            <color indexed="81"/>
            <rFont val="Tahoma"/>
            <family val="2"/>
          </rPr>
          <t xml:space="preserve">
keine Masse</t>
        </r>
      </text>
    </comment>
    <comment ref="R24" authorId="1">
      <text>
        <r>
          <rPr>
            <b/>
            <sz val="9"/>
            <color indexed="81"/>
            <rFont val="Tahoma"/>
            <family val="2"/>
          </rPr>
          <t>Schmutz, Peter:</t>
        </r>
        <r>
          <rPr>
            <sz val="9"/>
            <color indexed="81"/>
            <rFont val="Tahoma"/>
            <family val="2"/>
          </rPr>
          <t xml:space="preserve">
keine Masse</t>
        </r>
      </text>
    </comment>
    <comment ref="R25" authorId="1">
      <text>
        <r>
          <rPr>
            <b/>
            <sz val="9"/>
            <color indexed="81"/>
            <rFont val="Tahoma"/>
            <family val="2"/>
          </rPr>
          <t>Schmutz, Peter:</t>
        </r>
        <r>
          <rPr>
            <sz val="9"/>
            <color indexed="81"/>
            <rFont val="Tahoma"/>
            <family val="2"/>
          </rPr>
          <t xml:space="preserve">
keine Masse</t>
        </r>
      </text>
    </comment>
    <comment ref="R29" authorId="1">
      <text>
        <r>
          <rPr>
            <b/>
            <sz val="9"/>
            <color indexed="81"/>
            <rFont val="Tahoma"/>
            <family val="2"/>
          </rPr>
          <t>Schmutz, Peter:</t>
        </r>
        <r>
          <rPr>
            <sz val="9"/>
            <color indexed="81"/>
            <rFont val="Tahoma"/>
            <family val="2"/>
          </rPr>
          <t xml:space="preserve">
Füllstationen verstopft?</t>
        </r>
      </text>
    </comment>
    <comment ref="R31" authorId="1">
      <text>
        <r>
          <rPr>
            <b/>
            <sz val="9"/>
            <color indexed="81"/>
            <rFont val="Tahoma"/>
            <family val="2"/>
          </rPr>
          <t>Schmutz, Peter:</t>
        </r>
        <r>
          <rPr>
            <sz val="9"/>
            <color indexed="81"/>
            <rFont val="Tahoma"/>
            <family val="2"/>
          </rPr>
          <t xml:space="preserve">
keine Masse</t>
        </r>
      </text>
    </comment>
    <comment ref="R34" authorId="1">
      <text>
        <r>
          <rPr>
            <b/>
            <sz val="9"/>
            <color indexed="81"/>
            <rFont val="Tahoma"/>
            <family val="2"/>
          </rPr>
          <t>Schmutz, Peter:</t>
        </r>
        <r>
          <rPr>
            <sz val="9"/>
            <color indexed="81"/>
            <rFont val="Tahoma"/>
            <family val="2"/>
          </rPr>
          <t xml:space="preserve">
keine Masse</t>
        </r>
      </text>
    </comment>
    <comment ref="W36" authorId="1">
      <text>
        <r>
          <rPr>
            <b/>
            <sz val="9"/>
            <color indexed="81"/>
            <rFont val="Tahoma"/>
            <family val="2"/>
          </rPr>
          <t>Schmutz, Peter:</t>
        </r>
        <r>
          <rPr>
            <sz val="9"/>
            <color indexed="81"/>
            <rFont val="Tahoma"/>
            <family val="2"/>
          </rPr>
          <t xml:space="preserve">
Waschmaschine</t>
        </r>
      </text>
    </comment>
    <comment ref="W45" authorId="1">
      <text>
        <r>
          <rPr>
            <b/>
            <sz val="9"/>
            <color indexed="81"/>
            <rFont val="Tahoma"/>
            <family val="2"/>
          </rPr>
          <t>Schmutz, Peter:</t>
        </r>
        <r>
          <rPr>
            <sz val="9"/>
            <color indexed="81"/>
            <rFont val="Tahoma"/>
            <family val="2"/>
          </rPr>
          <t xml:space="preserve">
Test</t>
        </r>
      </text>
    </comment>
    <comment ref="W46" authorId="1">
      <text>
        <r>
          <rPr>
            <b/>
            <sz val="9"/>
            <color indexed="81"/>
            <rFont val="Tahoma"/>
            <family val="2"/>
          </rPr>
          <t>Schmutz, Peter:</t>
        </r>
        <r>
          <rPr>
            <sz val="9"/>
            <color indexed="81"/>
            <rFont val="Tahoma"/>
            <family val="2"/>
          </rPr>
          <t xml:space="preserve">
Test</t>
        </r>
      </text>
    </comment>
    <comment ref="W48" authorId="1">
      <text>
        <r>
          <rPr>
            <b/>
            <sz val="9"/>
            <color indexed="81"/>
            <rFont val="Tahoma"/>
            <family val="2"/>
          </rPr>
          <t>Schmutz, Peter:</t>
        </r>
        <r>
          <rPr>
            <sz val="9"/>
            <color indexed="81"/>
            <rFont val="Tahoma"/>
            <family val="2"/>
          </rPr>
          <t xml:space="preserve">
Glasbruch</t>
        </r>
      </text>
    </comment>
    <comment ref="W50" authorId="1">
      <text>
        <r>
          <rPr>
            <b/>
            <sz val="9"/>
            <color indexed="81"/>
            <rFont val="Tahoma"/>
            <family val="2"/>
          </rPr>
          <t>Schmutz, Peter:</t>
        </r>
        <r>
          <rPr>
            <sz val="9"/>
            <color indexed="81"/>
            <rFont val="Tahoma"/>
            <family val="2"/>
          </rPr>
          <t xml:space="preserve">
Störung TPS</t>
        </r>
      </text>
    </comment>
    <comment ref="W51" authorId="1">
      <text>
        <r>
          <rPr>
            <b/>
            <sz val="9"/>
            <color indexed="81"/>
            <rFont val="Tahoma"/>
            <family val="2"/>
          </rPr>
          <t>Schmutz, Peter:</t>
        </r>
        <r>
          <rPr>
            <sz val="9"/>
            <color indexed="81"/>
            <rFont val="Tahoma"/>
            <family val="2"/>
          </rPr>
          <t xml:space="preserve">
Störung TPS</t>
        </r>
      </text>
    </comment>
    <comment ref="W53" authorId="1">
      <text>
        <r>
          <rPr>
            <b/>
            <sz val="9"/>
            <color indexed="81"/>
            <rFont val="Tahoma"/>
            <family val="2"/>
          </rPr>
          <t>Schmutz, Peter:</t>
        </r>
        <r>
          <rPr>
            <sz val="9"/>
            <color indexed="81"/>
            <rFont val="Tahoma"/>
            <family val="2"/>
          </rPr>
          <t xml:space="preserve">
Störung Press</t>
        </r>
      </text>
    </comment>
    <comment ref="W60" authorId="1">
      <text>
        <r>
          <rPr>
            <b/>
            <sz val="9"/>
            <color indexed="81"/>
            <rFont val="Tahoma"/>
            <family val="2"/>
          </rPr>
          <t>Schmutz, Peter:</t>
        </r>
        <r>
          <rPr>
            <sz val="9"/>
            <color indexed="81"/>
            <rFont val="Tahoma"/>
            <family val="2"/>
          </rPr>
          <t xml:space="preserve">
Test</t>
        </r>
      </text>
    </comment>
    <comment ref="W61" authorId="1">
      <text>
        <r>
          <rPr>
            <b/>
            <sz val="9"/>
            <color indexed="81"/>
            <rFont val="Tahoma"/>
            <family val="2"/>
          </rPr>
          <t>Schmutz, Peter:</t>
        </r>
        <r>
          <rPr>
            <sz val="9"/>
            <color indexed="81"/>
            <rFont val="Tahoma"/>
            <family val="2"/>
          </rPr>
          <t xml:space="preserve">
Störung Press</t>
        </r>
      </text>
    </comment>
    <comment ref="W63" authorId="1">
      <text>
        <r>
          <rPr>
            <b/>
            <sz val="9"/>
            <color indexed="81"/>
            <rFont val="Tahoma"/>
            <family val="2"/>
          </rPr>
          <t>Schmutz, Peter:</t>
        </r>
        <r>
          <rPr>
            <sz val="9"/>
            <color indexed="81"/>
            <rFont val="Tahoma"/>
            <family val="2"/>
          </rPr>
          <t xml:space="preserve">
Modelle</t>
        </r>
      </text>
    </comment>
    <comment ref="W73" authorId="1">
      <text>
        <r>
          <rPr>
            <b/>
            <sz val="9"/>
            <color indexed="81"/>
            <rFont val="Tahoma"/>
            <family val="2"/>
          </rPr>
          <t>Schmutz, Peter:</t>
        </r>
        <r>
          <rPr>
            <sz val="9"/>
            <color indexed="81"/>
            <rFont val="Tahoma"/>
            <family val="2"/>
          </rPr>
          <t xml:space="preserve">
Störung Kipptisch</t>
        </r>
      </text>
    </comment>
    <comment ref="W75" authorId="1">
      <text>
        <r>
          <rPr>
            <b/>
            <sz val="9"/>
            <color indexed="81"/>
            <rFont val="Tahoma"/>
            <family val="2"/>
          </rPr>
          <t>Schmutz, Peter:</t>
        </r>
        <r>
          <rPr>
            <sz val="9"/>
            <color indexed="81"/>
            <rFont val="Tahoma"/>
            <family val="2"/>
          </rPr>
          <t xml:space="preserve">
Versiegelung</t>
        </r>
      </text>
    </comment>
    <comment ref="U76" authorId="1">
      <text>
        <r>
          <rPr>
            <b/>
            <sz val="9"/>
            <color indexed="81"/>
            <rFont val="Tahoma"/>
            <family val="2"/>
          </rPr>
          <t>Schmutz, Peter:</t>
        </r>
        <r>
          <rPr>
            <sz val="9"/>
            <color indexed="81"/>
            <rFont val="Tahoma"/>
            <family val="2"/>
          </rPr>
          <t xml:space="preserve">
Modell Gehrung</t>
        </r>
      </text>
    </comment>
    <comment ref="W76" authorId="1">
      <text>
        <r>
          <rPr>
            <b/>
            <sz val="9"/>
            <color indexed="81"/>
            <rFont val="Tahoma"/>
            <family val="2"/>
          </rPr>
          <t>Schmutz, Peter:</t>
        </r>
        <r>
          <rPr>
            <sz val="9"/>
            <color indexed="81"/>
            <rFont val="Tahoma"/>
            <family val="2"/>
          </rPr>
          <t xml:space="preserve">
Kipptisch</t>
        </r>
      </text>
    </comment>
    <comment ref="W77" authorId="1">
      <text>
        <r>
          <rPr>
            <b/>
            <sz val="9"/>
            <color indexed="81"/>
            <rFont val="Tahoma"/>
            <family val="2"/>
          </rPr>
          <t>Schmutz, Peter:</t>
        </r>
        <r>
          <rPr>
            <sz val="9"/>
            <color indexed="81"/>
            <rFont val="Tahoma"/>
            <family val="2"/>
          </rPr>
          <t xml:space="preserve">
Press Dichtungen wechseln</t>
        </r>
      </text>
    </comment>
    <comment ref="U82" authorId="1">
      <text>
        <r>
          <rPr>
            <b/>
            <sz val="9"/>
            <color indexed="81"/>
            <rFont val="Tahoma"/>
            <family val="2"/>
          </rPr>
          <t>Schmutz, Peter:</t>
        </r>
        <r>
          <rPr>
            <sz val="9"/>
            <color indexed="81"/>
            <rFont val="Tahoma"/>
            <family val="2"/>
          </rPr>
          <t xml:space="preserve">
120-5</t>
        </r>
      </text>
    </comment>
    <comment ref="W85" authorId="1">
      <text>
        <r>
          <rPr>
            <b/>
            <sz val="9"/>
            <color indexed="81"/>
            <rFont val="Tahoma"/>
            <family val="2"/>
          </rPr>
          <t>Schmutz, Peter:</t>
        </r>
        <r>
          <rPr>
            <sz val="9"/>
            <color indexed="81"/>
            <rFont val="Tahoma"/>
            <family val="2"/>
          </rPr>
          <t xml:space="preserve">
Störung Waschmaschine</t>
        </r>
      </text>
    </comment>
    <comment ref="W87" authorId="1">
      <text>
        <r>
          <rPr>
            <b/>
            <sz val="9"/>
            <color indexed="81"/>
            <rFont val="Tahoma"/>
            <family val="2"/>
          </rPr>
          <t>Schmutz, Peter:</t>
        </r>
        <r>
          <rPr>
            <sz val="9"/>
            <color indexed="81"/>
            <rFont val="Tahoma"/>
            <family val="2"/>
          </rPr>
          <t xml:space="preserve">
Test</t>
        </r>
      </text>
    </comment>
    <comment ref="U92" authorId="1">
      <text>
        <r>
          <rPr>
            <b/>
            <sz val="9"/>
            <color indexed="81"/>
            <rFont val="Tahoma"/>
            <family val="2"/>
          </rPr>
          <t>Schmutz, Peter:</t>
        </r>
        <r>
          <rPr>
            <sz val="9"/>
            <color indexed="81"/>
            <rFont val="Tahoma"/>
            <family val="2"/>
          </rPr>
          <t xml:space="preserve">
120-5</t>
        </r>
      </text>
    </comment>
    <comment ref="P102" authorId="2">
      <text>
        <r>
          <rPr>
            <b/>
            <sz val="9"/>
            <color indexed="81"/>
            <rFont val="Tahoma"/>
            <family val="2"/>
          </rPr>
          <t>Romano, Antonio:</t>
        </r>
        <r>
          <rPr>
            <sz val="9"/>
            <color indexed="81"/>
            <rFont val="Tahoma"/>
            <family val="2"/>
          </rPr>
          <t xml:space="preserve">
Glasbruch</t>
        </r>
      </text>
    </comment>
    <comment ref="W112" authorId="1">
      <text>
        <r>
          <rPr>
            <b/>
            <sz val="9"/>
            <color indexed="81"/>
            <rFont val="Tahoma"/>
            <family val="2"/>
          </rPr>
          <t>Schmutz, Peter:</t>
        </r>
        <r>
          <rPr>
            <sz val="9"/>
            <color indexed="81"/>
            <rFont val="Tahoma"/>
            <family val="2"/>
          </rPr>
          <t xml:space="preserve">
Presse 25Min
Aufleger keine Daten 40Min</t>
        </r>
      </text>
    </comment>
    <comment ref="W115" authorId="1">
      <text>
        <r>
          <rPr>
            <b/>
            <sz val="9"/>
            <color indexed="81"/>
            <rFont val="Tahoma"/>
            <family val="2"/>
          </rPr>
          <t>Schmutz, Peter:</t>
        </r>
        <r>
          <rPr>
            <sz val="9"/>
            <color indexed="81"/>
            <rFont val="Tahoma"/>
            <family val="2"/>
          </rPr>
          <t xml:space="preserve">
TPS</t>
        </r>
      </text>
    </comment>
    <comment ref="W118" authorId="1">
      <text>
        <r>
          <rPr>
            <b/>
            <sz val="9"/>
            <color indexed="81"/>
            <rFont val="Tahoma"/>
            <family val="2"/>
          </rPr>
          <t>Schmutz, Peter:</t>
        </r>
        <r>
          <rPr>
            <sz val="9"/>
            <color indexed="81"/>
            <rFont val="Tahoma"/>
            <family val="2"/>
          </rPr>
          <t xml:space="preserve">
Plasma</t>
        </r>
      </text>
    </comment>
    <comment ref="W126" authorId="3">
      <text>
        <r>
          <rPr>
            <b/>
            <sz val="9"/>
            <color indexed="81"/>
            <rFont val="Tahoma"/>
            <family val="2"/>
          </rPr>
          <t>Alexandre, David:</t>
        </r>
        <r>
          <rPr>
            <sz val="9"/>
            <color indexed="81"/>
            <rFont val="Tahoma"/>
            <family val="2"/>
          </rPr>
          <t xml:space="preserve">
Applicateur TPS.</t>
        </r>
      </text>
    </comment>
    <comment ref="W127" authorId="2">
      <text>
        <r>
          <rPr>
            <b/>
            <sz val="9"/>
            <color indexed="81"/>
            <rFont val="Tahoma"/>
            <family val="2"/>
          </rPr>
          <t>Romano, Antonio:</t>
        </r>
        <r>
          <rPr>
            <sz val="9"/>
            <color indexed="81"/>
            <rFont val="Tahoma"/>
            <family val="2"/>
          </rPr>
          <t xml:space="preserve">
TPS: Applikator
</t>
        </r>
      </text>
    </comment>
    <comment ref="W129" authorId="1">
      <text>
        <r>
          <rPr>
            <b/>
            <sz val="9"/>
            <color indexed="81"/>
            <rFont val="Tahoma"/>
            <family val="2"/>
          </rPr>
          <t>Schmutz, Peter:</t>
        </r>
        <r>
          <rPr>
            <sz val="9"/>
            <color indexed="81"/>
            <rFont val="Tahoma"/>
            <family val="2"/>
          </rPr>
          <t xml:space="preserve">
Versiegelung</t>
        </r>
      </text>
    </comment>
    <comment ref="W132" authorId="3">
      <text>
        <r>
          <rPr>
            <b/>
            <sz val="9"/>
            <color indexed="81"/>
            <rFont val="Tahoma"/>
            <family val="2"/>
          </rPr>
          <t>Alexandre, David:</t>
        </r>
        <r>
          <rPr>
            <sz val="9"/>
            <color indexed="81"/>
            <rFont val="Tahoma"/>
            <family val="2"/>
          </rPr>
          <t xml:space="preserve">
Applicateur TPS.</t>
        </r>
      </text>
    </comment>
    <comment ref="W133" authorId="2">
      <text>
        <r>
          <rPr>
            <b/>
            <sz val="9"/>
            <color indexed="81"/>
            <rFont val="Tahoma"/>
            <family val="2"/>
          </rPr>
          <t>Romano, Antonio:</t>
        </r>
        <r>
          <rPr>
            <sz val="9"/>
            <color indexed="81"/>
            <rFont val="Tahoma"/>
            <family val="2"/>
          </rPr>
          <t xml:space="preserve">
TPS Waschmaschine
</t>
        </r>
      </text>
    </comment>
    <comment ref="W135" authorId="3">
      <text>
        <r>
          <rPr>
            <b/>
            <sz val="9"/>
            <color indexed="81"/>
            <rFont val="Tahoma"/>
            <family val="2"/>
          </rPr>
          <t>Alexandre, David:</t>
        </r>
        <r>
          <rPr>
            <sz val="9"/>
            <color indexed="81"/>
            <rFont val="Tahoma"/>
            <family val="2"/>
          </rPr>
          <t xml:space="preserve">
Enduction TPS.</t>
        </r>
      </text>
    </comment>
    <comment ref="P136" authorId="2">
      <text>
        <r>
          <rPr>
            <b/>
            <sz val="9"/>
            <color indexed="81"/>
            <rFont val="Tahoma"/>
            <family val="2"/>
          </rPr>
          <t>Romano, Antonio:</t>
        </r>
        <r>
          <rPr>
            <sz val="9"/>
            <color indexed="81"/>
            <rFont val="Tahoma"/>
            <family val="2"/>
          </rPr>
          <t xml:space="preserve">
Butylfasswechsel</t>
        </r>
      </text>
    </comment>
    <comment ref="W136" authorId="2">
      <text>
        <r>
          <rPr>
            <b/>
            <sz val="9"/>
            <color indexed="81"/>
            <rFont val="Tahoma"/>
            <family val="2"/>
          </rPr>
          <t>Romano, Antonio:</t>
        </r>
        <r>
          <rPr>
            <sz val="9"/>
            <color indexed="81"/>
            <rFont val="Tahoma"/>
            <family val="2"/>
          </rPr>
          <t xml:space="preserve">
Glasbruch Plasma</t>
        </r>
      </text>
    </comment>
    <comment ref="W141" authorId="2">
      <text>
        <r>
          <rPr>
            <b/>
            <sz val="9"/>
            <color indexed="81"/>
            <rFont val="Tahoma"/>
            <family val="2"/>
          </rPr>
          <t>Romano, Antonio:</t>
        </r>
        <r>
          <rPr>
            <sz val="9"/>
            <color indexed="81"/>
            <rFont val="Tahoma"/>
            <family val="2"/>
          </rPr>
          <t xml:space="preserve">
TPS Applikator
</t>
        </r>
      </text>
    </comment>
    <comment ref="W142" authorId="4">
      <text>
        <r>
          <rPr>
            <b/>
            <sz val="9"/>
            <color indexed="81"/>
            <rFont val="Tahoma"/>
            <family val="2"/>
          </rPr>
          <t>Fleury, Gilbert:</t>
        </r>
        <r>
          <rPr>
            <sz val="9"/>
            <color indexed="81"/>
            <rFont val="Tahoma"/>
            <family val="2"/>
          </rPr>
          <t xml:space="preserve">
TPS Applikator</t>
        </r>
      </text>
    </comment>
    <comment ref="W145" authorId="4">
      <text>
        <r>
          <rPr>
            <b/>
            <sz val="9"/>
            <color indexed="81"/>
            <rFont val="Tahoma"/>
            <family val="2"/>
          </rPr>
          <t>Fleury, Gilbert:
Motor Ausgetauscht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150" authorId="2">
      <text>
        <r>
          <rPr>
            <b/>
            <sz val="9"/>
            <color indexed="81"/>
            <rFont val="Tahoma"/>
            <family val="2"/>
          </rPr>
          <t>Romano, Antonio:</t>
        </r>
        <r>
          <rPr>
            <sz val="9"/>
            <color indexed="81"/>
            <rFont val="Tahoma"/>
            <family val="2"/>
          </rPr>
          <t xml:space="preserve">
Fasswechsel TPS</t>
        </r>
      </text>
    </comment>
    <comment ref="W154" authorId="4">
      <text>
        <r>
          <rPr>
            <b/>
            <sz val="9"/>
            <color indexed="81"/>
            <rFont val="Tahoma"/>
            <family val="2"/>
          </rPr>
          <t>Fleury, Gilbert:</t>
        </r>
        <r>
          <rPr>
            <sz val="9"/>
            <color indexed="81"/>
            <rFont val="Tahoma"/>
            <family val="2"/>
          </rPr>
          <t xml:space="preserve">
Test Scheiben Alen </t>
        </r>
      </text>
    </comment>
    <comment ref="U155" authorId="1">
      <text>
        <r>
          <rPr>
            <b/>
            <sz val="9"/>
            <color indexed="81"/>
            <rFont val="Tahoma"/>
            <family val="2"/>
          </rPr>
          <t>Schmutz, Peter:</t>
        </r>
        <r>
          <rPr>
            <sz val="9"/>
            <color indexed="81"/>
            <rFont val="Tahoma"/>
            <family val="2"/>
          </rPr>
          <t xml:space="preserve">
Primer</t>
        </r>
      </text>
    </comment>
    <comment ref="W156" authorId="2">
      <text>
        <r>
          <rPr>
            <b/>
            <sz val="9"/>
            <color indexed="81"/>
            <rFont val="Tahoma"/>
            <family val="2"/>
          </rPr>
          <t>Romano, Antonio:</t>
        </r>
        <r>
          <rPr>
            <sz val="9"/>
            <color indexed="81"/>
            <rFont val="Tahoma"/>
            <family val="2"/>
          </rPr>
          <t xml:space="preserve">
Versiegler</t>
        </r>
      </text>
    </comment>
    <comment ref="U160" authorId="3">
      <text>
        <r>
          <rPr>
            <b/>
            <sz val="9"/>
            <color indexed="81"/>
            <rFont val="Tahoma"/>
            <family val="2"/>
          </rPr>
          <t>Alexandre, David:</t>
        </r>
        <r>
          <rPr>
            <sz val="9"/>
            <color indexed="81"/>
            <rFont val="Tahoma"/>
            <family val="2"/>
          </rPr>
          <t xml:space="preserve">
Rep KQ + contrôle Q&amp;S.</t>
        </r>
      </text>
    </comment>
    <comment ref="U162" authorId="1">
      <text>
        <r>
          <rPr>
            <b/>
            <sz val="9"/>
            <color indexed="81"/>
            <rFont val="Tahoma"/>
            <family val="2"/>
          </rPr>
          <t>Schmutz, Peter:</t>
        </r>
        <r>
          <rPr>
            <sz val="9"/>
            <color indexed="81"/>
            <rFont val="Tahoma"/>
            <family val="2"/>
          </rPr>
          <t xml:space="preserve">
Modelle</t>
        </r>
      </text>
    </comment>
    <comment ref="W162" authorId="2">
      <text>
        <r>
          <rPr>
            <b/>
            <sz val="9"/>
            <color indexed="81"/>
            <rFont val="Tahoma"/>
            <family val="2"/>
          </rPr>
          <t>Romano, Antonio:</t>
        </r>
        <r>
          <rPr>
            <sz val="9"/>
            <color indexed="81"/>
            <rFont val="Tahoma"/>
            <family val="2"/>
          </rPr>
          <t xml:space="preserve">
Versiegler Material</t>
        </r>
      </text>
    </comment>
    <comment ref="P163" authorId="3">
      <text>
        <r>
          <rPr>
            <b/>
            <sz val="9"/>
            <color indexed="81"/>
            <rFont val="Tahoma"/>
            <family val="2"/>
          </rPr>
          <t>Alexandre, David:</t>
        </r>
        <r>
          <rPr>
            <sz val="9"/>
            <color indexed="81"/>
            <rFont val="Tahoma"/>
            <family val="2"/>
          </rPr>
          <t xml:space="preserve">
Fût d'enduction.</t>
        </r>
      </text>
    </comment>
    <comment ref="U165" authorId="2">
      <text>
        <r>
          <rPr>
            <b/>
            <sz val="9"/>
            <color indexed="81"/>
            <rFont val="Tahoma"/>
            <family val="2"/>
          </rPr>
          <t>Romano, Antonio:</t>
        </r>
        <r>
          <rPr>
            <sz val="9"/>
            <color indexed="81"/>
            <rFont val="Tahoma"/>
            <family val="2"/>
          </rPr>
          <t xml:space="preserve">
Modelle + 90-4
</t>
        </r>
      </text>
    </comment>
    <comment ref="P166" authorId="3">
      <text>
        <r>
          <rPr>
            <b/>
            <sz val="9"/>
            <color indexed="81"/>
            <rFont val="Tahoma"/>
            <family val="2"/>
          </rPr>
          <t>Alexandre, David:</t>
        </r>
        <r>
          <rPr>
            <sz val="9"/>
            <color indexed="81"/>
            <rFont val="Tahoma"/>
            <family val="2"/>
          </rPr>
          <t xml:space="preserve">
Fûts TPS + Enduction.</t>
        </r>
      </text>
    </comment>
    <comment ref="U166" authorId="3">
      <text>
        <r>
          <rPr>
            <b/>
            <sz val="9"/>
            <color indexed="81"/>
            <rFont val="Tahoma"/>
            <family val="2"/>
          </rPr>
          <t>Alexandre, David:</t>
        </r>
        <r>
          <rPr>
            <sz val="9"/>
            <color indexed="81"/>
            <rFont val="Tahoma"/>
            <family val="2"/>
          </rPr>
          <t xml:space="preserve">
12 X 90-4 Etape 2.</t>
        </r>
      </text>
    </comment>
    <comment ref="W170" authorId="4">
      <text>
        <r>
          <rPr>
            <b/>
            <sz val="9"/>
            <color indexed="81"/>
            <rFont val="Tahoma"/>
            <family val="2"/>
          </rPr>
          <t>Fleury, Gilbert:
Technik beim Versiegler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W175" authorId="2">
      <text>
        <r>
          <rPr>
            <b/>
            <sz val="9"/>
            <color indexed="81"/>
            <rFont val="Tahoma"/>
            <family val="2"/>
          </rPr>
          <t>Romano, Antonio:</t>
        </r>
        <r>
          <rPr>
            <sz val="9"/>
            <color indexed="81"/>
            <rFont val="Tahoma"/>
            <family val="2"/>
          </rPr>
          <t xml:space="preserve">
TPS: Probleme mit 90-4 Musrter
</t>
        </r>
      </text>
    </comment>
    <comment ref="W176" authorId="4">
      <text>
        <r>
          <rPr>
            <b/>
            <sz val="9"/>
            <color indexed="81"/>
            <rFont val="Tahoma"/>
            <family val="2"/>
          </rPr>
          <t>Fleury, Gilbert:</t>
        </r>
        <r>
          <rPr>
            <sz val="9"/>
            <color indexed="81"/>
            <rFont val="Tahoma"/>
            <family val="2"/>
          </rPr>
          <t xml:space="preserve">
Plasma</t>
        </r>
      </text>
    </comment>
    <comment ref="U177" authorId="3">
      <text>
        <r>
          <rPr>
            <b/>
            <sz val="9"/>
            <color indexed="81"/>
            <rFont val="Tahoma"/>
            <family val="2"/>
          </rPr>
          <t>Alexandre, David:</t>
        </r>
        <r>
          <rPr>
            <sz val="9"/>
            <color indexed="81"/>
            <rFont val="Tahoma"/>
            <family val="2"/>
          </rPr>
          <t xml:space="preserve">
Test QK Alen Latic
</t>
        </r>
      </text>
    </comment>
    <comment ref="W177" authorId="3">
      <text>
        <r>
          <rPr>
            <b/>
            <sz val="9"/>
            <color indexed="81"/>
            <rFont val="Tahoma"/>
            <family val="2"/>
          </rPr>
          <t>Alexandre, David:</t>
        </r>
        <r>
          <rPr>
            <sz val="9"/>
            <color indexed="81"/>
            <rFont val="Tahoma"/>
            <family val="2"/>
          </rPr>
          <t xml:space="preserve">
Applicateur TPS.</t>
        </r>
      </text>
    </comment>
    <comment ref="U178" authorId="2">
      <text>
        <r>
          <rPr>
            <b/>
            <sz val="9"/>
            <color indexed="81"/>
            <rFont val="Tahoma"/>
            <family val="2"/>
          </rPr>
          <t>Romano, Antonio:</t>
        </r>
        <r>
          <rPr>
            <sz val="9"/>
            <color indexed="81"/>
            <rFont val="Tahoma"/>
            <family val="2"/>
          </rPr>
          <t xml:space="preserve">
Muster
</t>
        </r>
      </text>
    </comment>
    <comment ref="P181" authorId="2">
      <text>
        <r>
          <rPr>
            <b/>
            <sz val="9"/>
            <color indexed="81"/>
            <rFont val="Tahoma"/>
            <family val="2"/>
          </rPr>
          <t>Romano, Antonio:</t>
        </r>
        <r>
          <rPr>
            <sz val="9"/>
            <color indexed="81"/>
            <rFont val="Tahoma"/>
            <family val="2"/>
          </rPr>
          <t xml:space="preserve">
Materialwechsel Versiegler</t>
        </r>
      </text>
    </comment>
    <comment ref="W198" authorId="2">
      <text>
        <r>
          <rPr>
            <b/>
            <sz val="9"/>
            <color indexed="81"/>
            <rFont val="Tahoma"/>
            <family val="2"/>
          </rPr>
          <t>Romano, Antonio:</t>
        </r>
        <r>
          <rPr>
            <sz val="9"/>
            <color indexed="81"/>
            <rFont val="Tahoma"/>
            <family val="2"/>
          </rPr>
          <t xml:space="preserve">
TPS Störung. Sensoren</t>
        </r>
      </text>
    </comment>
    <comment ref="P201" authorId="2">
      <text>
        <r>
          <rPr>
            <b/>
            <sz val="9"/>
            <color indexed="81"/>
            <rFont val="Tahoma"/>
            <family val="2"/>
          </rPr>
          <t>Romano, Antonio:</t>
        </r>
        <r>
          <rPr>
            <sz val="9"/>
            <color indexed="81"/>
            <rFont val="Tahoma"/>
            <family val="2"/>
          </rPr>
          <t xml:space="preserve">
TPS Starten</t>
        </r>
      </text>
    </comment>
    <comment ref="T201" authorId="2">
      <text>
        <r>
          <rPr>
            <b/>
            <sz val="9"/>
            <color indexed="81"/>
            <rFont val="Tahoma"/>
            <family val="2"/>
          </rPr>
          <t>Romano, Antonio:</t>
        </r>
        <r>
          <rPr>
            <sz val="9"/>
            <color indexed="81"/>
            <rFont val="Tahoma"/>
            <family val="2"/>
          </rPr>
          <t xml:space="preserve">
90-4
</t>
        </r>
      </text>
    </comment>
    <comment ref="P202" authorId="3">
      <text>
        <r>
          <rPr>
            <b/>
            <sz val="9"/>
            <color indexed="81"/>
            <rFont val="Tahoma"/>
            <family val="2"/>
          </rPr>
          <t>Alexandre, David:</t>
        </r>
        <r>
          <rPr>
            <sz val="9"/>
            <color indexed="81"/>
            <rFont val="Tahoma"/>
            <family val="2"/>
          </rPr>
          <t xml:space="preserve">
Fût TPS + 2 x shutdown applicateur.</t>
        </r>
      </text>
    </comment>
    <comment ref="P203" authorId="4">
      <text>
        <r>
          <rPr>
            <b/>
            <sz val="9"/>
            <color indexed="81"/>
            <rFont val="Tahoma"/>
            <family val="2"/>
          </rPr>
          <t>Fleury, Gilbert:</t>
        </r>
        <r>
          <rPr>
            <sz val="9"/>
            <color indexed="81"/>
            <rFont val="Tahoma"/>
            <family val="2"/>
          </rPr>
          <t xml:space="preserve">
Press TPS</t>
        </r>
      </text>
    </comment>
    <comment ref="W204" authorId="2">
      <text>
        <r>
          <rPr>
            <b/>
            <sz val="9"/>
            <color indexed="81"/>
            <rFont val="Tahoma"/>
            <family val="2"/>
          </rPr>
          <t>Romano, Antonio:</t>
        </r>
        <r>
          <rPr>
            <sz val="9"/>
            <color indexed="81"/>
            <rFont val="Tahoma"/>
            <family val="2"/>
          </rPr>
          <t xml:space="preserve">
Mehrere Scheiben gehabt mit abdruck von den Rollen</t>
        </r>
      </text>
    </comment>
    <comment ref="W205" authorId="3">
      <text>
        <r>
          <rPr>
            <b/>
            <sz val="9"/>
            <color indexed="81"/>
            <rFont val="Tahoma"/>
            <family val="2"/>
          </rPr>
          <t>Alexandre, David:</t>
        </r>
        <r>
          <rPr>
            <sz val="9"/>
            <color indexed="81"/>
            <rFont val="Tahoma"/>
            <family val="2"/>
          </rPr>
          <t xml:space="preserve">
L'applicateur perd les dates.</t>
        </r>
      </text>
    </comment>
    <comment ref="W206" authorId="4">
      <text>
        <r>
          <rPr>
            <b/>
            <sz val="9"/>
            <color indexed="81"/>
            <rFont val="Tahoma"/>
            <family val="2"/>
          </rPr>
          <t>Fleury, Gilbert:</t>
        </r>
        <r>
          <rPr>
            <sz val="9"/>
            <color indexed="81"/>
            <rFont val="Tahoma"/>
            <family val="2"/>
          </rPr>
          <t xml:space="preserve">
Problem Press </t>
        </r>
      </text>
    </comment>
    <comment ref="T207" authorId="2">
      <text>
        <r>
          <rPr>
            <b/>
            <sz val="9"/>
            <color indexed="81"/>
            <rFont val="Tahoma"/>
            <family val="2"/>
          </rPr>
          <t>Romano, Antonio:</t>
        </r>
        <r>
          <rPr>
            <sz val="9"/>
            <color indexed="81"/>
            <rFont val="Tahoma"/>
            <family val="2"/>
          </rPr>
          <t xml:space="preserve">
90-4
</t>
        </r>
      </text>
    </comment>
    <comment ref="T209" authorId="4">
      <text>
        <r>
          <rPr>
            <b/>
            <sz val="9"/>
            <color indexed="81"/>
            <rFont val="Tahoma"/>
            <family val="2"/>
          </rPr>
          <t>Fleury, Gilbert:</t>
        </r>
        <r>
          <rPr>
            <sz val="9"/>
            <color indexed="81"/>
            <rFont val="Tahoma"/>
            <family val="2"/>
          </rPr>
          <t xml:space="preserve">
2 stk 90-4</t>
        </r>
      </text>
    </comment>
    <comment ref="P212" authorId="4">
      <text>
        <r>
          <rPr>
            <b/>
            <sz val="9"/>
            <color indexed="81"/>
            <rFont val="Tahoma"/>
            <family val="2"/>
          </rPr>
          <t>Fleury, Gilbert:</t>
        </r>
        <r>
          <rPr>
            <sz val="9"/>
            <color indexed="81"/>
            <rFont val="Tahoma"/>
            <family val="2"/>
          </rPr>
          <t xml:space="preserve">
TPS Schnuer + Pres Luft Schlauch</t>
        </r>
      </text>
    </comment>
    <comment ref="W213" authorId="2">
      <text>
        <r>
          <rPr>
            <b/>
            <sz val="9"/>
            <color indexed="81"/>
            <rFont val="Tahoma"/>
            <family val="2"/>
          </rPr>
          <t>Romano, Antonio:</t>
        </r>
        <r>
          <rPr>
            <sz val="9"/>
            <color indexed="81"/>
            <rFont val="Tahoma"/>
            <family val="2"/>
          </rPr>
          <t xml:space="preserve">
Romano, Antonio:
TPS Schnurr nicht i.O. mehrmals entlüftet.</t>
        </r>
      </text>
    </comment>
    <comment ref="T214" authorId="4">
      <text>
        <r>
          <rPr>
            <b/>
            <sz val="9"/>
            <color indexed="81"/>
            <rFont val="Tahoma"/>
            <family val="2"/>
          </rPr>
          <t>Fleury, Gilbert:</t>
        </r>
        <r>
          <rPr>
            <sz val="9"/>
            <color indexed="81"/>
            <rFont val="Tahoma"/>
            <family val="2"/>
          </rPr>
          <t xml:space="preserve">
90-4</t>
        </r>
      </text>
    </comment>
    <comment ref="V214" authorId="4">
      <text>
        <r>
          <rPr>
            <b/>
            <sz val="9"/>
            <color indexed="81"/>
            <rFont val="Tahoma"/>
            <family val="2"/>
          </rPr>
          <t>Fleury, Gilbert:</t>
        </r>
        <r>
          <rPr>
            <sz val="9"/>
            <color indexed="81"/>
            <rFont val="Tahoma"/>
            <family val="2"/>
          </rPr>
          <t xml:space="preserve">
Test Alen</t>
        </r>
      </text>
    </comment>
    <comment ref="P215" authorId="4">
      <text>
        <r>
          <rPr>
            <b/>
            <sz val="9"/>
            <color indexed="81"/>
            <rFont val="Tahoma"/>
            <family val="2"/>
          </rPr>
          <t>Fleury, Gilbert:</t>
        </r>
        <r>
          <rPr>
            <sz val="9"/>
            <color indexed="81"/>
            <rFont val="Tahoma"/>
            <family val="2"/>
          </rPr>
          <t xml:space="preserve">
TPS Schnuer Qualität nicht io </t>
        </r>
      </text>
    </comment>
    <comment ref="P217" authorId="2">
      <text>
        <r>
          <rPr>
            <b/>
            <sz val="9"/>
            <color indexed="81"/>
            <rFont val="Tahoma"/>
            <family val="2"/>
          </rPr>
          <t>Romano, Antonio:</t>
        </r>
        <r>
          <rPr>
            <sz val="9"/>
            <color indexed="81"/>
            <rFont val="Tahoma"/>
            <family val="2"/>
          </rPr>
          <t xml:space="preserve">
Nr1 Sitzung</t>
        </r>
      </text>
    </comment>
    <comment ref="W217" authorId="2">
      <text>
        <r>
          <rPr>
            <b/>
            <sz val="9"/>
            <color indexed="81"/>
            <rFont val="Tahoma"/>
            <family val="2"/>
          </rPr>
          <t>Romano, Antonio:</t>
        </r>
        <r>
          <rPr>
            <sz val="9"/>
            <color indexed="81"/>
            <rFont val="Tahoma"/>
            <family val="2"/>
          </rPr>
          <t xml:space="preserve">
Problem mit der Press</t>
        </r>
      </text>
    </comment>
    <comment ref="S218" authorId="4">
      <text>
        <r>
          <rPr>
            <b/>
            <sz val="9"/>
            <color indexed="81"/>
            <rFont val="Tahoma"/>
            <family val="2"/>
          </rPr>
          <t>Fleury, Gilbert:</t>
        </r>
        <r>
          <rPr>
            <sz val="9"/>
            <color indexed="81"/>
            <rFont val="Tahoma"/>
            <family val="2"/>
          </rPr>
          <t xml:space="preserve">
Modellen</t>
        </r>
      </text>
    </comment>
    <comment ref="P221" authorId="4">
      <text>
        <r>
          <rPr>
            <b/>
            <sz val="9"/>
            <color indexed="81"/>
            <rFont val="Tahoma"/>
            <family val="2"/>
          </rPr>
          <t>Fleury, Gilbert:</t>
        </r>
        <r>
          <rPr>
            <sz val="9"/>
            <color indexed="81"/>
            <rFont val="Tahoma"/>
            <family val="2"/>
          </rPr>
          <t xml:space="preserve">
Shutdown ganze Linie + Fass bei Versigler</t>
        </r>
      </text>
    </comment>
    <comment ref="T222" authorId="2">
      <text>
        <r>
          <rPr>
            <b/>
            <sz val="9"/>
            <color indexed="81"/>
            <rFont val="Tahoma"/>
            <family val="2"/>
          </rPr>
          <t>Romano, Antonio:</t>
        </r>
        <r>
          <rPr>
            <sz val="9"/>
            <color indexed="81"/>
            <rFont val="Tahoma"/>
            <family val="2"/>
          </rPr>
          <t xml:space="preserve">
90-4
</t>
        </r>
      </text>
    </comment>
    <comment ref="S226" authorId="3">
      <text>
        <r>
          <rPr>
            <b/>
            <sz val="9"/>
            <color indexed="81"/>
            <rFont val="Tahoma"/>
            <family val="2"/>
          </rPr>
          <t>Alexandre, David:</t>
        </r>
        <r>
          <rPr>
            <sz val="9"/>
            <color indexed="81"/>
            <rFont val="Tahoma"/>
            <family val="2"/>
          </rPr>
          <t xml:space="preserve">
Model.</t>
        </r>
      </text>
    </comment>
    <comment ref="S227" authorId="3">
      <text>
        <r>
          <rPr>
            <b/>
            <sz val="9"/>
            <color indexed="81"/>
            <rFont val="Tahoma"/>
            <family val="2"/>
          </rPr>
          <t>Alexandre, David:</t>
        </r>
        <r>
          <rPr>
            <sz val="9"/>
            <color indexed="81"/>
            <rFont val="Tahoma"/>
            <family val="2"/>
          </rPr>
          <t xml:space="preserve">
Model.</t>
        </r>
      </text>
    </comment>
    <comment ref="P230" authorId="3">
      <text>
        <r>
          <rPr>
            <b/>
            <sz val="9"/>
            <color indexed="81"/>
            <rFont val="Tahoma"/>
            <family val="2"/>
          </rPr>
          <t>Alexandre, David:</t>
        </r>
        <r>
          <rPr>
            <sz val="9"/>
            <color indexed="81"/>
            <rFont val="Tahoma"/>
            <family val="2"/>
          </rPr>
          <t xml:space="preserve">
Une casse plasma.</t>
        </r>
      </text>
    </comment>
    <comment ref="S230" authorId="3">
      <text>
        <r>
          <rPr>
            <b/>
            <sz val="9"/>
            <color indexed="81"/>
            <rFont val="Tahoma"/>
            <family val="2"/>
          </rPr>
          <t>Alexandre, David:</t>
        </r>
        <r>
          <rPr>
            <sz val="9"/>
            <color indexed="81"/>
            <rFont val="Tahoma"/>
            <family val="2"/>
          </rPr>
          <t xml:space="preserve">
Modelle</t>
        </r>
      </text>
    </comment>
    <comment ref="P231" authorId="2">
      <text>
        <r>
          <rPr>
            <b/>
            <sz val="9"/>
            <color indexed="81"/>
            <rFont val="Tahoma"/>
            <family val="2"/>
          </rPr>
          <t>Romano, Antonio:</t>
        </r>
        <r>
          <rPr>
            <sz val="9"/>
            <color indexed="81"/>
            <rFont val="Tahoma"/>
            <family val="2"/>
          </rPr>
          <t xml:space="preserve">
Personal </t>
        </r>
      </text>
    </comment>
    <comment ref="W232" authorId="4">
      <text>
        <r>
          <rPr>
            <b/>
            <sz val="9"/>
            <color indexed="81"/>
            <rFont val="Tahoma"/>
            <family val="2"/>
          </rPr>
          <t>Fleury, Gilbert:</t>
        </r>
        <r>
          <rPr>
            <sz val="9"/>
            <color indexed="81"/>
            <rFont val="Tahoma"/>
            <family val="2"/>
          </rPr>
          <t xml:space="preserve">
Defekt bei Pres</t>
        </r>
      </text>
    </comment>
    <comment ref="P234" authorId="2">
      <text>
        <r>
          <rPr>
            <b/>
            <sz val="9"/>
            <color indexed="81"/>
            <rFont val="Tahoma"/>
            <family val="2"/>
          </rPr>
          <t>Romano, Antonio:</t>
        </r>
        <r>
          <rPr>
            <sz val="9"/>
            <color indexed="81"/>
            <rFont val="Tahoma"/>
            <family val="2"/>
          </rPr>
          <t xml:space="preserve">
Keine Produktion 
Diverse gründe
</t>
        </r>
      </text>
    </comment>
    <comment ref="W234" authorId="2">
      <text>
        <r>
          <rPr>
            <b/>
            <sz val="9"/>
            <color indexed="81"/>
            <rFont val="Tahoma"/>
            <family val="2"/>
          </rPr>
          <t>Romano, Antonio:</t>
        </r>
        <r>
          <rPr>
            <sz val="9"/>
            <color indexed="81"/>
            <rFont val="Tahoma"/>
            <family val="2"/>
          </rPr>
          <t xml:space="preserve">
Unterhalt TPS schnur nicht i.O.</t>
        </r>
      </text>
    </comment>
    <comment ref="S235" authorId="4">
      <text>
        <r>
          <rPr>
            <b/>
            <sz val="9"/>
            <color indexed="81"/>
            <rFont val="Tahoma"/>
            <family val="2"/>
          </rPr>
          <t>Fleury, Gilbert:</t>
        </r>
        <r>
          <rPr>
            <sz val="9"/>
            <color indexed="81"/>
            <rFont val="Tahoma"/>
            <family val="2"/>
          </rPr>
          <t xml:space="preserve">
Modelle</t>
        </r>
      </text>
    </comment>
    <comment ref="W235" authorId="4">
      <text>
        <r>
          <rPr>
            <b/>
            <sz val="9"/>
            <color indexed="81"/>
            <rFont val="Tahoma"/>
            <family val="2"/>
          </rPr>
          <t>Fleury, Gilbert:</t>
        </r>
        <r>
          <rPr>
            <sz val="9"/>
            <color indexed="81"/>
            <rFont val="Tahoma"/>
            <family val="2"/>
          </rPr>
          <t xml:space="preserve">
TPS Butyl Problem </t>
        </r>
      </text>
    </comment>
    <comment ref="S236" authorId="3">
      <text>
        <r>
          <rPr>
            <b/>
            <sz val="9"/>
            <color indexed="81"/>
            <rFont val="Tahoma"/>
            <family val="2"/>
          </rPr>
          <t>Alexandre, David:</t>
        </r>
        <r>
          <rPr>
            <sz val="9"/>
            <color indexed="81"/>
            <rFont val="Tahoma"/>
            <family val="2"/>
          </rPr>
          <t xml:space="preserve">
Modelle
</t>
        </r>
      </text>
    </comment>
    <comment ref="V240" authorId="2">
      <text>
        <r>
          <rPr>
            <b/>
            <sz val="9"/>
            <color indexed="81"/>
            <rFont val="Tahoma"/>
            <family val="2"/>
          </rPr>
          <t>Romano, Antonio:</t>
        </r>
        <r>
          <rPr>
            <sz val="9"/>
            <color indexed="81"/>
            <rFont val="Tahoma"/>
            <family val="2"/>
          </rPr>
          <t xml:space="preserve">
Presse + TEST Alen
</t>
        </r>
      </text>
    </comment>
    <comment ref="S241" authorId="3">
      <text>
        <r>
          <rPr>
            <b/>
            <sz val="9"/>
            <color indexed="81"/>
            <rFont val="Tahoma"/>
            <family val="2"/>
          </rPr>
          <t>Alexandre, David:</t>
        </r>
        <r>
          <rPr>
            <sz val="9"/>
            <color indexed="81"/>
            <rFont val="Tahoma"/>
            <family val="2"/>
          </rPr>
          <t xml:space="preserve">
Modell + 90-4 étape 2.</t>
        </r>
      </text>
    </comment>
    <comment ref="W241" authorId="3">
      <text>
        <r>
          <rPr>
            <b/>
            <sz val="9"/>
            <color indexed="81"/>
            <rFont val="Tahoma"/>
            <family val="2"/>
          </rPr>
          <t>Alexandre, David:</t>
        </r>
        <r>
          <rPr>
            <sz val="9"/>
            <color indexed="81"/>
            <rFont val="Tahoma"/>
            <family val="2"/>
          </rPr>
          <t xml:space="preserve">
Ventouse entrée TPS défectueuse.</t>
        </r>
      </text>
    </comment>
    <comment ref="W242" authorId="4">
      <text>
        <r>
          <rPr>
            <b/>
            <sz val="9"/>
            <color indexed="81"/>
            <rFont val="Tahoma"/>
            <family val="2"/>
          </rPr>
          <t>Fleury, Gilbert:</t>
        </r>
        <r>
          <rPr>
            <sz val="9"/>
            <color indexed="81"/>
            <rFont val="Tahoma"/>
            <family val="2"/>
          </rPr>
          <t xml:space="preserve">
Bei Aufleger Kran defekt</t>
        </r>
      </text>
    </comment>
    <comment ref="V243" authorId="2">
      <text>
        <r>
          <rPr>
            <b/>
            <sz val="9"/>
            <color indexed="81"/>
            <rFont val="Tahoma"/>
            <family val="2"/>
          </rPr>
          <t>Romano, Antonio:</t>
        </r>
        <r>
          <rPr>
            <sz val="9"/>
            <color indexed="81"/>
            <rFont val="Tahoma"/>
            <family val="2"/>
          </rPr>
          <t xml:space="preserve">
Projekt USA
</t>
        </r>
      </text>
    </comment>
    <comment ref="W247" authorId="3">
      <text>
        <r>
          <rPr>
            <b/>
            <sz val="9"/>
            <color indexed="81"/>
            <rFont val="Tahoma"/>
            <family val="2"/>
          </rPr>
          <t>Alexandre, David:</t>
        </r>
        <r>
          <rPr>
            <sz val="9"/>
            <color indexed="81"/>
            <rFont val="Tahoma"/>
            <family val="2"/>
          </rPr>
          <t xml:space="preserve">
M.Mossotti répare un tuyaux d'air à l'enduction.</t>
        </r>
      </text>
    </comment>
    <comment ref="V250" authorId="3">
      <text>
        <r>
          <rPr>
            <b/>
            <sz val="9"/>
            <color indexed="81"/>
            <rFont val="Tahoma"/>
            <family val="2"/>
          </rPr>
          <t>Alexandre, David:</t>
        </r>
        <r>
          <rPr>
            <sz val="9"/>
            <color indexed="81"/>
            <rFont val="Tahoma"/>
            <family val="2"/>
          </rPr>
          <t xml:space="preserve">
Projet USA.</t>
        </r>
      </text>
    </comment>
    <comment ref="T253" authorId="3">
      <text>
        <r>
          <rPr>
            <b/>
            <sz val="9"/>
            <color indexed="81"/>
            <rFont val="Tahoma"/>
            <family val="2"/>
          </rPr>
          <t>Alexandre, David:</t>
        </r>
        <r>
          <rPr>
            <sz val="9"/>
            <color indexed="81"/>
            <rFont val="Tahoma"/>
            <family val="2"/>
          </rPr>
          <t xml:space="preserve">
90-4 étape 2.</t>
        </r>
      </text>
    </comment>
    <comment ref="T257" authorId="4">
      <text>
        <r>
          <rPr>
            <b/>
            <sz val="9"/>
            <color indexed="81"/>
            <rFont val="Tahoma"/>
            <family val="2"/>
          </rPr>
          <t>Fleury, Gilbert:</t>
        </r>
        <r>
          <rPr>
            <sz val="9"/>
            <color indexed="81"/>
            <rFont val="Tahoma"/>
            <family val="2"/>
          </rPr>
          <t xml:space="preserve">
90-4 Produziert mit nur 2 MA</t>
        </r>
      </text>
    </comment>
    <comment ref="P258" authorId="3">
      <text>
        <r>
          <rPr>
            <b/>
            <sz val="9"/>
            <color indexed="81"/>
            <rFont val="Tahoma"/>
            <family val="2"/>
          </rPr>
          <t>Alexandre, David:</t>
        </r>
        <r>
          <rPr>
            <sz val="9"/>
            <color indexed="81"/>
            <rFont val="Tahoma"/>
            <family val="2"/>
          </rPr>
          <t xml:space="preserve">
Fût d'enduction.</t>
        </r>
      </text>
    </comment>
    <comment ref="W258" authorId="3">
      <text>
        <r>
          <rPr>
            <b/>
            <sz val="9"/>
            <color indexed="81"/>
            <rFont val="Tahoma"/>
            <family val="2"/>
          </rPr>
          <t>Alexandre, David:</t>
        </r>
        <r>
          <rPr>
            <sz val="9"/>
            <color indexed="81"/>
            <rFont val="Tahoma"/>
            <family val="2"/>
          </rPr>
          <t xml:space="preserve">
Fût d'enduction:Le matériel déborde du joint noir.M.Mossotti + Thomas...</t>
        </r>
      </text>
    </comment>
    <comment ref="T259" authorId="2">
      <text>
        <r>
          <rPr>
            <b/>
            <sz val="9"/>
            <color indexed="81"/>
            <rFont val="Tahoma"/>
            <family val="2"/>
          </rPr>
          <t>Romano, Antonio:</t>
        </r>
        <r>
          <rPr>
            <sz val="9"/>
            <color indexed="81"/>
            <rFont val="Tahoma"/>
            <family val="2"/>
          </rPr>
          <t xml:space="preserve">
90-4
</t>
        </r>
      </text>
    </comment>
    <comment ref="W259" authorId="2">
      <text>
        <r>
          <rPr>
            <b/>
            <sz val="9"/>
            <color indexed="81"/>
            <rFont val="Tahoma"/>
            <family val="2"/>
          </rPr>
          <t>Romano, Antonio:</t>
        </r>
        <r>
          <rPr>
            <sz val="9"/>
            <color indexed="81"/>
            <rFont val="Tahoma"/>
            <family val="2"/>
          </rPr>
          <t xml:space="preserve">
Mischtrecke nicht i.O.</t>
        </r>
      </text>
    </comment>
    <comment ref="T260" authorId="4">
      <text>
        <r>
          <rPr>
            <b/>
            <sz val="9"/>
            <color indexed="81"/>
            <rFont val="Tahoma"/>
            <family val="2"/>
          </rPr>
          <t>Fleury, Gilbert:</t>
        </r>
        <r>
          <rPr>
            <sz val="9"/>
            <color indexed="81"/>
            <rFont val="Tahoma"/>
            <family val="2"/>
          </rPr>
          <t xml:space="preserve">
90-4 Rep</t>
        </r>
      </text>
    </comment>
    <comment ref="P261" authorId="3">
      <text>
        <r>
          <rPr>
            <b/>
            <sz val="9"/>
            <color indexed="81"/>
            <rFont val="Tahoma"/>
            <family val="2"/>
          </rPr>
          <t>Alexandre, David:</t>
        </r>
        <r>
          <rPr>
            <sz val="9"/>
            <color indexed="81"/>
            <rFont val="Tahoma"/>
            <family val="2"/>
          </rPr>
          <t xml:space="preserve">
Pb avec le senseur du primer pour les petits verres.</t>
        </r>
      </text>
    </comment>
    <comment ref="S262" authorId="2">
      <text>
        <r>
          <rPr>
            <b/>
            <sz val="9"/>
            <color indexed="81"/>
            <rFont val="Tahoma"/>
            <family val="2"/>
          </rPr>
          <t>Romano, Antonio:</t>
        </r>
        <r>
          <rPr>
            <sz val="9"/>
            <color indexed="81"/>
            <rFont val="Tahoma"/>
            <family val="2"/>
          </rPr>
          <t xml:space="preserve">
60-3
</t>
        </r>
      </text>
    </comment>
    <comment ref="T264" authorId="3">
      <text>
        <r>
          <rPr>
            <b/>
            <sz val="9"/>
            <color indexed="81"/>
            <rFont val="Tahoma"/>
            <family val="2"/>
          </rPr>
          <t>Alexandre, David:</t>
        </r>
        <r>
          <rPr>
            <sz val="9"/>
            <color indexed="81"/>
            <rFont val="Tahoma"/>
            <family val="2"/>
          </rPr>
          <t xml:space="preserve">
90-4</t>
        </r>
      </text>
    </comment>
    <comment ref="T265" authorId="2">
      <text>
        <r>
          <rPr>
            <b/>
            <sz val="9"/>
            <color indexed="81"/>
            <rFont val="Tahoma"/>
            <family val="2"/>
          </rPr>
          <t>Romano, Antonio:</t>
        </r>
        <r>
          <rPr>
            <sz val="9"/>
            <color indexed="81"/>
            <rFont val="Tahoma"/>
            <family val="2"/>
          </rPr>
          <t xml:space="preserve">
90.4
</t>
        </r>
      </text>
    </comment>
    <comment ref="M266" authorId="4">
      <text>
        <r>
          <rPr>
            <b/>
            <sz val="9"/>
            <color indexed="81"/>
            <rFont val="Tahoma"/>
            <family val="2"/>
          </rPr>
          <t>Fleury, Gilbert:</t>
        </r>
        <r>
          <rPr>
            <sz val="9"/>
            <color indexed="81"/>
            <rFont val="Tahoma"/>
            <family val="2"/>
          </rPr>
          <t xml:space="preserve">
Emalierte Glesern zum abdeken nicht endschichten</t>
        </r>
      </text>
    </comment>
    <comment ref="N266" authorId="4">
      <text>
        <r>
          <rPr>
            <b/>
            <sz val="9"/>
            <color indexed="81"/>
            <rFont val="Tahoma"/>
            <family val="2"/>
          </rPr>
          <t>Fleury, Gilbert:</t>
        </r>
        <r>
          <rPr>
            <sz val="9"/>
            <color indexed="81"/>
            <rFont val="Tahoma"/>
            <family val="2"/>
          </rPr>
          <t xml:space="preserve">
Emalierte Glesern zum abdeken nicht enschichten</t>
        </r>
      </text>
    </comment>
    <comment ref="P269" authorId="3">
      <text>
        <r>
          <rPr>
            <b/>
            <sz val="9"/>
            <color indexed="81"/>
            <rFont val="Tahoma"/>
            <family val="2"/>
          </rPr>
          <t>Alexandre, David:</t>
        </r>
        <r>
          <rPr>
            <sz val="9"/>
            <color indexed="81"/>
            <rFont val="Tahoma"/>
            <family val="2"/>
          </rPr>
          <t xml:space="preserve">
Démarrage ligne.</t>
        </r>
      </text>
    </comment>
    <comment ref="S272" authorId="3">
      <text>
        <r>
          <rPr>
            <b/>
            <sz val="9"/>
            <color indexed="81"/>
            <rFont val="Tahoma"/>
            <family val="2"/>
          </rPr>
          <t>Alexandre, David:</t>
        </r>
        <r>
          <rPr>
            <sz val="9"/>
            <color indexed="81"/>
            <rFont val="Tahoma"/>
            <family val="2"/>
          </rPr>
          <t xml:space="preserve">
90-4</t>
        </r>
      </text>
    </comment>
    <comment ref="T273" authorId="2">
      <text>
        <r>
          <rPr>
            <b/>
            <sz val="9"/>
            <color indexed="81"/>
            <rFont val="Tahoma"/>
            <family val="2"/>
          </rPr>
          <t>Romano, Antonio:</t>
        </r>
        <r>
          <rPr>
            <sz val="9"/>
            <color indexed="81"/>
            <rFont val="Tahoma"/>
            <family val="2"/>
          </rPr>
          <t xml:space="preserve">
90-4 + Modelle</t>
        </r>
      </text>
    </comment>
    <comment ref="T276" authorId="2">
      <text>
        <r>
          <rPr>
            <b/>
            <sz val="9"/>
            <color indexed="81"/>
            <rFont val="Tahoma"/>
            <family val="2"/>
          </rPr>
          <t>Romano, Antonio:</t>
        </r>
        <r>
          <rPr>
            <sz val="9"/>
            <color indexed="81"/>
            <rFont val="Tahoma"/>
            <family val="2"/>
          </rPr>
          <t xml:space="preserve">
90-4
</t>
        </r>
      </text>
    </comment>
    <comment ref="T277" authorId="4">
      <text>
        <r>
          <rPr>
            <b/>
            <sz val="9"/>
            <color indexed="81"/>
            <rFont val="Tahoma"/>
            <family val="2"/>
          </rPr>
          <t>Fleury, Gilbert:</t>
        </r>
        <r>
          <rPr>
            <sz val="9"/>
            <color indexed="81"/>
            <rFont val="Tahoma"/>
            <family val="2"/>
          </rPr>
          <t xml:space="preserve">
90-4 2 Etappe</t>
        </r>
      </text>
    </comment>
    <comment ref="T278" authorId="3">
      <text>
        <r>
          <rPr>
            <b/>
            <sz val="9"/>
            <color indexed="81"/>
            <rFont val="Tahoma"/>
            <family val="2"/>
          </rPr>
          <t>Alexandre, David:</t>
        </r>
        <r>
          <rPr>
            <sz val="9"/>
            <color indexed="81"/>
            <rFont val="Tahoma"/>
            <family val="2"/>
          </rPr>
          <t xml:space="preserve">
90-4 étape 2.</t>
        </r>
      </text>
    </comment>
    <comment ref="M279" authorId="2">
      <text>
        <r>
          <rPr>
            <b/>
            <sz val="9"/>
            <color indexed="81"/>
            <rFont val="Tahoma"/>
            <family val="2"/>
          </rPr>
          <t>Romano, Antonio:</t>
        </r>
        <r>
          <rPr>
            <sz val="9"/>
            <color indexed="81"/>
            <rFont val="Tahoma"/>
            <family val="2"/>
          </rPr>
          <t xml:space="preserve">
von 7:00 - 12:40 60-3
</t>
        </r>
      </text>
    </comment>
    <comment ref="S282" authorId="2">
      <text>
        <r>
          <rPr>
            <b/>
            <sz val="9"/>
            <color indexed="81"/>
            <rFont val="Tahoma"/>
            <family val="2"/>
          </rPr>
          <t>Romano, Antonio:</t>
        </r>
        <r>
          <rPr>
            <sz val="9"/>
            <color indexed="81"/>
            <rFont val="Tahoma"/>
            <family val="2"/>
          </rPr>
          <t xml:space="preserve">
Modelle
</t>
        </r>
      </text>
    </comment>
    <comment ref="Q286" authorId="3">
      <text>
        <r>
          <rPr>
            <b/>
            <sz val="9"/>
            <color indexed="81"/>
            <rFont val="Tahoma"/>
            <family val="2"/>
          </rPr>
          <t>Alexandre, David:</t>
        </r>
        <r>
          <rPr>
            <sz val="9"/>
            <color indexed="81"/>
            <rFont val="Tahoma"/>
            <family val="2"/>
          </rPr>
          <t xml:space="preserve">
Panne Lisec</t>
        </r>
      </text>
    </comment>
    <comment ref="P289" authorId="3">
      <text>
        <r>
          <rPr>
            <b/>
            <sz val="9"/>
            <color indexed="81"/>
            <rFont val="Tahoma"/>
            <family val="2"/>
          </rPr>
          <t>Alexandre, David:</t>
        </r>
        <r>
          <rPr>
            <sz val="9"/>
            <color indexed="81"/>
            <rFont val="Tahoma"/>
            <family val="2"/>
          </rPr>
          <t xml:space="preserve">
Un Shutdown.</t>
        </r>
      </text>
    </comment>
    <comment ref="W289" authorId="3">
      <text>
        <r>
          <rPr>
            <b/>
            <sz val="9"/>
            <color indexed="81"/>
            <rFont val="Tahoma"/>
            <family val="2"/>
          </rPr>
          <t>Alexandre, David:</t>
        </r>
        <r>
          <rPr>
            <sz val="9"/>
            <color indexed="81"/>
            <rFont val="Tahoma"/>
            <family val="2"/>
          </rPr>
          <t xml:space="preserve">
Buse d'enduction CF60 défectueuse.</t>
        </r>
      </text>
    </comment>
    <comment ref="W292" authorId="3">
      <text>
        <r>
          <rPr>
            <b/>
            <sz val="9"/>
            <color indexed="81"/>
            <rFont val="Tahoma"/>
            <family val="2"/>
          </rPr>
          <t>Alexandre, David:</t>
        </r>
        <r>
          <rPr>
            <sz val="9"/>
            <color indexed="81"/>
            <rFont val="Tahoma"/>
            <family val="2"/>
          </rPr>
          <t xml:space="preserve">
Un capteur à l'enduction défectueux.</t>
        </r>
      </text>
    </comment>
    <comment ref="W294" authorId="2">
      <text>
        <r>
          <rPr>
            <b/>
            <sz val="9"/>
            <color indexed="81"/>
            <rFont val="Tahoma"/>
            <family val="2"/>
          </rPr>
          <t>Romano, Antonio:</t>
        </r>
        <r>
          <rPr>
            <sz val="9"/>
            <color indexed="81"/>
            <rFont val="Tahoma"/>
            <family val="2"/>
          </rPr>
          <t xml:space="preserve">
Störung Presse</t>
        </r>
      </text>
    </comment>
    <comment ref="P299" authorId="3">
      <text>
        <r>
          <rPr>
            <b/>
            <sz val="9"/>
            <color indexed="81"/>
            <rFont val="Tahoma"/>
            <family val="2"/>
          </rPr>
          <t>Alexandre, David:</t>
        </r>
        <r>
          <rPr>
            <sz val="9"/>
            <color indexed="81"/>
            <rFont val="Tahoma"/>
            <family val="2"/>
          </rPr>
          <t xml:space="preserve">
Démarrage ligne.</t>
        </r>
      </text>
    </comment>
    <comment ref="T301" authorId="2">
      <text>
        <r>
          <rPr>
            <b/>
            <sz val="9"/>
            <color indexed="81"/>
            <rFont val="Tahoma"/>
            <family val="2"/>
          </rPr>
          <t>Romano, Antonio:</t>
        </r>
        <r>
          <rPr>
            <sz val="9"/>
            <color indexed="81"/>
            <rFont val="Tahoma"/>
            <family val="2"/>
          </rPr>
          <t xml:space="preserve">
90-4</t>
        </r>
      </text>
    </comment>
    <comment ref="A307" authorId="2">
      <text>
        <r>
          <rPr>
            <b/>
            <sz val="9"/>
            <color indexed="81"/>
            <rFont val="Tahoma"/>
            <family val="2"/>
          </rPr>
          <t>Romano, Antonio:</t>
        </r>
        <r>
          <rPr>
            <sz val="9"/>
            <color indexed="81"/>
            <rFont val="Tahoma"/>
            <family val="2"/>
          </rPr>
          <t xml:space="preserve">
Keine TPS produktion
Reinigungen gemacht
</t>
        </r>
      </text>
    </comment>
    <comment ref="P308" authorId="3">
      <text>
        <r>
          <rPr>
            <b/>
            <sz val="9"/>
            <color indexed="81"/>
            <rFont val="Tahoma"/>
            <family val="2"/>
          </rPr>
          <t>Alexandre, David:</t>
        </r>
        <r>
          <rPr>
            <sz val="9"/>
            <color indexed="81"/>
            <rFont val="Tahoma"/>
            <family val="2"/>
          </rPr>
          <t xml:space="preserve">
Démarrage ligne + tuyau d'air ventouse casse.</t>
        </r>
      </text>
    </comment>
    <comment ref="T308" authorId="3">
      <text>
        <r>
          <rPr>
            <b/>
            <sz val="9"/>
            <color indexed="81"/>
            <rFont val="Tahoma"/>
            <family val="2"/>
          </rPr>
          <t>Alexandre, David:</t>
        </r>
        <r>
          <rPr>
            <sz val="9"/>
            <color indexed="81"/>
            <rFont val="Tahoma"/>
            <family val="2"/>
          </rPr>
          <t xml:space="preserve">
90-4 étape 2.</t>
        </r>
      </text>
    </comment>
    <comment ref="W309" authorId="2">
      <text>
        <r>
          <rPr>
            <b/>
            <sz val="9"/>
            <color indexed="81"/>
            <rFont val="Tahoma"/>
            <family val="2"/>
          </rPr>
          <t>Romano, Antonio:</t>
        </r>
        <r>
          <rPr>
            <sz val="9"/>
            <color indexed="81"/>
            <rFont val="Tahoma"/>
            <family val="2"/>
          </rPr>
          <t xml:space="preserve">
Plasma Störung</t>
        </r>
      </text>
    </comment>
    <comment ref="W313" authorId="2">
      <text>
        <r>
          <rPr>
            <b/>
            <sz val="9"/>
            <color indexed="81"/>
            <rFont val="Tahoma"/>
            <family val="2"/>
          </rPr>
          <t>Romano, Antonio:</t>
        </r>
        <r>
          <rPr>
            <sz val="9"/>
            <color indexed="81"/>
            <rFont val="Tahoma"/>
            <family val="2"/>
          </rPr>
          <t xml:space="preserve">
Plasma + Waschanlage</t>
        </r>
      </text>
    </comment>
    <comment ref="W314" authorId="3">
      <text>
        <r>
          <rPr>
            <b/>
            <sz val="9"/>
            <color indexed="81"/>
            <rFont val="Tahoma"/>
            <family val="2"/>
          </rPr>
          <t>Alexandre, David:</t>
        </r>
        <r>
          <rPr>
            <sz val="9"/>
            <color indexed="81"/>
            <rFont val="Tahoma"/>
            <family val="2"/>
          </rPr>
          <t xml:space="preserve">
Plasma.</t>
        </r>
      </text>
    </comment>
  </commentList>
</comments>
</file>

<file path=xl/sharedStrings.xml><?xml version="1.0" encoding="utf-8"?>
<sst xmlns="http://schemas.openxmlformats.org/spreadsheetml/2006/main" count="2023" uniqueCount="849">
  <si>
    <t>Pause</t>
  </si>
  <si>
    <t>Nacht</t>
  </si>
  <si>
    <t>Visi</t>
  </si>
  <si>
    <t>Früh</t>
  </si>
  <si>
    <t>DA</t>
  </si>
  <si>
    <t>GF</t>
  </si>
  <si>
    <t>AR</t>
  </si>
  <si>
    <t>MB</t>
  </si>
  <si>
    <t>Antonio Romano</t>
  </si>
  <si>
    <t>David Alexandre</t>
  </si>
  <si>
    <t>Gilbert Fleury</t>
  </si>
  <si>
    <t>Martial Barbey</t>
  </si>
  <si>
    <t>Mai</t>
  </si>
  <si>
    <t>Date</t>
  </si>
  <si>
    <t>Equipe</t>
  </si>
  <si>
    <t>Début d'équipe</t>
  </si>
  <si>
    <t>Fin d'équipe</t>
  </si>
  <si>
    <t>Erreures TPS</t>
  </si>
  <si>
    <t>Plus de verre</t>
  </si>
  <si>
    <t>Plus de chariot vide</t>
  </si>
  <si>
    <t>Echantillonange</t>
  </si>
  <si>
    <t>Rinçage</t>
  </si>
  <si>
    <t>Temps d'attente</t>
  </si>
  <si>
    <t>Nuit</t>
  </si>
  <si>
    <t>Matin</t>
  </si>
  <si>
    <t>Après-midi</t>
  </si>
  <si>
    <t>Grahpique</t>
  </si>
  <si>
    <t>Du</t>
  </si>
  <si>
    <t>Au</t>
  </si>
  <si>
    <t>Tableau des arrêts</t>
  </si>
  <si>
    <t>Février</t>
  </si>
  <si>
    <t>Mars</t>
  </si>
  <si>
    <t>Avril</t>
  </si>
  <si>
    <t>Juin</t>
  </si>
  <si>
    <t>Juillet</t>
  </si>
  <si>
    <t>Octobre</t>
  </si>
  <si>
    <t>Novembre</t>
  </si>
  <si>
    <t>Décembre</t>
  </si>
  <si>
    <t>10dernier jours</t>
  </si>
  <si>
    <t>Enduction</t>
  </si>
  <si>
    <t>Total [min]</t>
  </si>
  <si>
    <t>Upstream downtimes</t>
  </si>
  <si>
    <t>Workstation downtimes</t>
  </si>
  <si>
    <t>Downtream downtimes</t>
  </si>
  <si>
    <t>Shift</t>
  </si>
  <si>
    <t>Location</t>
  </si>
  <si>
    <t>Speedloss</t>
  </si>
  <si>
    <t>NO REASON</t>
  </si>
  <si>
    <t>Glasaufleger / chargement du verre</t>
  </si>
  <si>
    <t>Störungen TPS-Linie / panne de la ligne TPS</t>
  </si>
  <si>
    <t>Versiegler / enduction</t>
  </si>
  <si>
    <t>Kein Glas / pas de verre</t>
  </si>
  <si>
    <t>Schichtbeginn / début d équipe</t>
  </si>
  <si>
    <t>Visi / inspection</t>
  </si>
  <si>
    <t>Pause / pause</t>
  </si>
  <si>
    <t>Schichtende / fin d équipe</t>
  </si>
  <si>
    <t>Totale des pannes listées</t>
  </si>
  <si>
    <t>Qui</t>
  </si>
  <si>
    <t>Équipe</t>
  </si>
  <si>
    <t>Chargement verre</t>
  </si>
  <si>
    <t>Reason</t>
  </si>
  <si>
    <t>Condition</t>
  </si>
  <si>
    <t>Importer les données</t>
  </si>
  <si>
    <t>Enregistrer les données</t>
  </si>
  <si>
    <t>Keine leere Wagen / pas de chevalet vide</t>
  </si>
  <si>
    <t>Durée</t>
  </si>
  <si>
    <t>Conditions</t>
  </si>
  <si>
    <t>Fin</t>
  </si>
  <si>
    <t>Pas de donnée sur la durée</t>
  </si>
  <si>
    <t>Source des arrêts</t>
  </si>
  <si>
    <t>Janvier</t>
  </si>
  <si>
    <t>Août</t>
  </si>
  <si>
    <t>Septembre</t>
  </si>
  <si>
    <t>Glasaufleger / chargement du verre Working station</t>
  </si>
  <si>
    <t>Visi / inspection Upstream</t>
  </si>
  <si>
    <t>Visi / inspection Downstream</t>
  </si>
  <si>
    <t>Versiegler / enduction Upstream</t>
  </si>
  <si>
    <t>Versiegler / enduction Working station</t>
  </si>
  <si>
    <t>Incompatibilité de panne</t>
  </si>
  <si>
    <t>Déjà enregistrée en ligne</t>
  </si>
  <si>
    <t>Chef d'équipe</t>
  </si>
  <si>
    <t>Temps par pièces</t>
  </si>
  <si>
    <t>Détails de production</t>
  </si>
  <si>
    <t>Moyenne / Jour</t>
  </si>
  <si>
    <t>Moyenne/ Moi</t>
  </si>
  <si>
    <t>Total</t>
  </si>
  <si>
    <t>[Nbr]</t>
  </si>
  <si>
    <t>[Heure]</t>
  </si>
  <si>
    <t>[Heure: Minutes]</t>
  </si>
  <si>
    <t>[Seconde ]</t>
  </si>
  <si>
    <t>[Minutes]</t>
  </si>
  <si>
    <t>Équipe du Nuit</t>
  </si>
  <si>
    <t>Équipe du Matin</t>
  </si>
  <si>
    <t>Équipe du Après-midi</t>
  </si>
  <si>
    <t>Équipe a choix</t>
  </si>
  <si>
    <t>Chef d'équipe à choix</t>
  </si>
  <si>
    <t>Total sur date choisie</t>
  </si>
  <si>
    <t>A choix</t>
  </si>
  <si>
    <t>/Moi</t>
  </si>
  <si>
    <t>/Equipe</t>
  </si>
  <si>
    <t>Modelle</t>
  </si>
  <si>
    <t>90-4</t>
  </si>
  <si>
    <t>Test</t>
  </si>
  <si>
    <t>Réparation service technique</t>
  </si>
  <si>
    <t>Echantilloange /Muntner</t>
  </si>
  <si>
    <t>Importation des fichiers . CSV</t>
  </si>
  <si>
    <t>Arret</t>
  </si>
  <si>
    <t>Travail</t>
  </si>
  <si>
    <t>Moi en cours</t>
  </si>
  <si>
    <t>Moi précedant</t>
  </si>
  <si>
    <t>Travail et Arret</t>
  </si>
  <si>
    <t>Temps de cycle par pièce</t>
  </si>
  <si>
    <t>Français</t>
  </si>
  <si>
    <t>Polonais</t>
  </si>
  <si>
    <t>Nombre de pièces</t>
  </si>
  <si>
    <t>Average cycle time</t>
  </si>
  <si>
    <t>Liste de panne</t>
  </si>
  <si>
    <t>Lieux</t>
  </si>
  <si>
    <t>Ort</t>
  </si>
  <si>
    <t>Raisons</t>
  </si>
  <si>
    <t>Statistique</t>
  </si>
  <si>
    <t>Sheet " Enregistrement"</t>
  </si>
  <si>
    <t>schichtricheter</t>
  </si>
  <si>
    <t>Wo</t>
  </si>
  <si>
    <t>Schicht</t>
  </si>
  <si>
    <t>Spät</t>
  </si>
  <si>
    <t>blabla</t>
  </si>
  <si>
    <t>Stück</t>
  </si>
  <si>
    <t>Zeit</t>
  </si>
  <si>
    <t>1</t>
  </si>
  <si>
    <t>60</t>
  </si>
  <si>
    <t>193</t>
  </si>
  <si>
    <t>41</t>
  </si>
  <si>
    <t>21</t>
  </si>
  <si>
    <t>43</t>
  </si>
  <si>
    <t>20</t>
  </si>
  <si>
    <t>10</t>
  </si>
  <si>
    <t>47</t>
  </si>
  <si>
    <t>11</t>
  </si>
  <si>
    <t>78</t>
  </si>
  <si>
    <t>30</t>
  </si>
  <si>
    <t>62</t>
  </si>
  <si>
    <t>24</t>
  </si>
  <si>
    <t>44</t>
  </si>
  <si>
    <t>67</t>
  </si>
  <si>
    <t>33</t>
  </si>
  <si>
    <t>35</t>
  </si>
  <si>
    <t>42</t>
  </si>
  <si>
    <t>75</t>
  </si>
  <si>
    <t>68</t>
  </si>
  <si>
    <t>169</t>
  </si>
  <si>
    <t>13</t>
  </si>
  <si>
    <t>63</t>
  </si>
  <si>
    <t>170</t>
  </si>
  <si>
    <t>16</t>
  </si>
  <si>
    <t>19</t>
  </si>
  <si>
    <t>23</t>
  </si>
  <si>
    <t>37</t>
  </si>
  <si>
    <t>14</t>
  </si>
  <si>
    <t>74</t>
  </si>
  <si>
    <t>59</t>
  </si>
  <si>
    <t>15</t>
  </si>
  <si>
    <t>29</t>
  </si>
  <si>
    <t>82</t>
  </si>
  <si>
    <t>81</t>
  </si>
  <si>
    <t>49</t>
  </si>
  <si>
    <t>77</t>
  </si>
  <si>
    <t>18</t>
  </si>
  <si>
    <t>79</t>
  </si>
  <si>
    <t>83</t>
  </si>
  <si>
    <t>22</t>
  </si>
  <si>
    <t>50</t>
  </si>
  <si>
    <t>66</t>
  </si>
  <si>
    <t>71</t>
  </si>
  <si>
    <t>38</t>
  </si>
  <si>
    <t>26</t>
  </si>
  <si>
    <t>57</t>
  </si>
  <si>
    <t>34</t>
  </si>
  <si>
    <t>32</t>
  </si>
  <si>
    <t>61</t>
  </si>
  <si>
    <t>52</t>
  </si>
  <si>
    <t>76</t>
  </si>
  <si>
    <t>17</t>
  </si>
  <si>
    <t>56</t>
  </si>
  <si>
    <t>51</t>
  </si>
  <si>
    <t>54</t>
  </si>
  <si>
    <t>73</t>
  </si>
  <si>
    <t>69</t>
  </si>
  <si>
    <t>55</t>
  </si>
  <si>
    <t>72</t>
  </si>
  <si>
    <t>53</t>
  </si>
  <si>
    <t>98</t>
  </si>
  <si>
    <t>12</t>
  </si>
  <si>
    <t>64</t>
  </si>
  <si>
    <t>45</t>
  </si>
  <si>
    <t>46</t>
  </si>
  <si>
    <t>103</t>
  </si>
  <si>
    <t>25</t>
  </si>
  <si>
    <t>2</t>
  </si>
  <si>
    <t>226</t>
  </si>
  <si>
    <t>27</t>
  </si>
  <si>
    <t>70</t>
  </si>
  <si>
    <t>97</t>
  </si>
  <si>
    <t>48</t>
  </si>
  <si>
    <t>164</t>
  </si>
  <si>
    <t>95</t>
  </si>
  <si>
    <t>84</t>
  </si>
  <si>
    <t>94</t>
  </si>
  <si>
    <t>194</t>
  </si>
  <si>
    <t>102</t>
  </si>
  <si>
    <t>85</t>
  </si>
  <si>
    <t>65</t>
  </si>
  <si>
    <t>96</t>
  </si>
  <si>
    <t>203</t>
  </si>
  <si>
    <t>28</t>
  </si>
  <si>
    <t>58</t>
  </si>
  <si>
    <t>180</t>
  </si>
  <si>
    <t>125</t>
  </si>
  <si>
    <t>40</t>
  </si>
  <si>
    <t>86</t>
  </si>
  <si>
    <t>107</t>
  </si>
  <si>
    <t>3</t>
  </si>
  <si>
    <t>112</t>
  </si>
  <si>
    <t>Working station</t>
  </si>
  <si>
    <t>Upstream</t>
  </si>
  <si>
    <t>Downstream</t>
  </si>
  <si>
    <t>…</t>
  </si>
  <si>
    <t>Deutch</t>
  </si>
  <si>
    <t>English</t>
  </si>
  <si>
    <t>Von</t>
  </si>
  <si>
    <t>Bis</t>
  </si>
  <si>
    <t>Qui es-tu?</t>
  </si>
  <si>
    <t xml:space="preserve">De quelle équipe es-tu? </t>
  </si>
  <si>
    <t>Ces donnée sont déja enregistrées</t>
  </si>
  <si>
    <t>Il faut d'abord importer les données de production</t>
  </si>
  <si>
    <t>Non Non Non!!! Tu dois corriger les données avant!!:-) Il reste encore des - NO RESON</t>
  </si>
  <si>
    <t>Il reste encore des incompatibilitées de panne</t>
  </si>
  <si>
    <t>delet</t>
  </si>
  <si>
    <t>Panne</t>
  </si>
  <si>
    <t>Duration</t>
  </si>
  <si>
    <t>01.06.2017 00:01:20</t>
  </si>
  <si>
    <t>01.06.2017 00:01:34</t>
  </si>
  <si>
    <t>01.06.2017 00:02:38</t>
  </si>
  <si>
    <t>01.06.2017 00:03:13</t>
  </si>
  <si>
    <t>01.06.2017 00:03:55</t>
  </si>
  <si>
    <t>01.06.2017 00:04:06</t>
  </si>
  <si>
    <t>01.06.2017 00:05:13</t>
  </si>
  <si>
    <t>01.06.2017 00:05:25</t>
  </si>
  <si>
    <t>01.06.2017 00:06:31</t>
  </si>
  <si>
    <t>01.06.2017 00:06:41</t>
  </si>
  <si>
    <t>01.06.2017 00:07:48</t>
  </si>
  <si>
    <t>01.06.2017 00:07:59</t>
  </si>
  <si>
    <t>01.06.2017 00:09:04</t>
  </si>
  <si>
    <t>01.06.2017 00:09:17</t>
  </si>
  <si>
    <t>01.06.2017 00:10:21</t>
  </si>
  <si>
    <t>01.06.2017 00:11:56</t>
  </si>
  <si>
    <t>01.06.2017 00:13:13</t>
  </si>
  <si>
    <t>01.06.2017 00:18:17</t>
  </si>
  <si>
    <t>304</t>
  </si>
  <si>
    <t>01.06.2017 00:19:23</t>
  </si>
  <si>
    <t>01.06.2017 00:21:06</t>
  </si>
  <si>
    <t>01.06.2017 00:21:22</t>
  </si>
  <si>
    <t>01.06.2017 00:21:42</t>
  </si>
  <si>
    <t>01.06.2017 00:22:00</t>
  </si>
  <si>
    <t>01.06.2017 00:22:20</t>
  </si>
  <si>
    <t>01.06.2017 00:23:14</t>
  </si>
  <si>
    <t>01.06.2017 00:23:26</t>
  </si>
  <si>
    <t>01.06.2017 00:24:30</t>
  </si>
  <si>
    <t>01.06.2017 00:24:42</t>
  </si>
  <si>
    <t>01.06.2017 00:25:47</t>
  </si>
  <si>
    <t>01.06.2017 00:26:02</t>
  </si>
  <si>
    <t>01.06.2017 00:27:03</t>
  </si>
  <si>
    <t>01.06.2017 00:27:14</t>
  </si>
  <si>
    <t>01.06.2017 00:28:18</t>
  </si>
  <si>
    <t>01.06.2017 00:28:32</t>
  </si>
  <si>
    <t>01.06.2017 00:29:36</t>
  </si>
  <si>
    <t>01.06.2017 00:30:10</t>
  </si>
  <si>
    <t>01.06.2017 00:30:52</t>
  </si>
  <si>
    <t>01.06.2017 00:31:40</t>
  </si>
  <si>
    <t>01.06.2017 00:32:09</t>
  </si>
  <si>
    <t>01.06.2017 00:32:29</t>
  </si>
  <si>
    <t>01.06.2017 00:33:24</t>
  </si>
  <si>
    <t>01.06.2017 00:33:59</t>
  </si>
  <si>
    <t>01.06.2017 00:34:41</t>
  </si>
  <si>
    <t>01.06.2017 00:34:56</t>
  </si>
  <si>
    <t>01.06.2017 00:35:57</t>
  </si>
  <si>
    <t>01.06.2017 00:36:12</t>
  </si>
  <si>
    <t>01.06.2017 00:37:13</t>
  </si>
  <si>
    <t>01.06.2017 00:37:25</t>
  </si>
  <si>
    <t>01.06.2017 00:38:29</t>
  </si>
  <si>
    <t>01.06.2017 00:38:42</t>
  </si>
  <si>
    <t>01.06.2017 00:39:45</t>
  </si>
  <si>
    <t>01.06.2017 00:39:58</t>
  </si>
  <si>
    <t>01.06.2017 00:41:02</t>
  </si>
  <si>
    <t>01.06.2017 00:41:13</t>
  </si>
  <si>
    <t>01.06.2017 00:42:20</t>
  </si>
  <si>
    <t>01.06.2017 00:43:00</t>
  </si>
  <si>
    <t>01.06.2017 00:43:36</t>
  </si>
  <si>
    <t>01.06.2017 00:43:50</t>
  </si>
  <si>
    <t>01.06.2017 00:44:53</t>
  </si>
  <si>
    <t>01.06.2017 00:45:07</t>
  </si>
  <si>
    <t>01.06.2017 00:46:10</t>
  </si>
  <si>
    <t>01.06.2017 00:47:52</t>
  </si>
  <si>
    <t>101</t>
  </si>
  <si>
    <t>01.06.2017 00:48:05</t>
  </si>
  <si>
    <t>01.06.2017 00:49:30</t>
  </si>
  <si>
    <t>01.06.2017 00:49:45</t>
  </si>
  <si>
    <t>01.06.2017 00:50:28</t>
  </si>
  <si>
    <t>01.06.2017 00:50:44</t>
  </si>
  <si>
    <t>01.06.2017 00:51:03</t>
  </si>
  <si>
    <t>01.06.2017 00:52:57</t>
  </si>
  <si>
    <t>114</t>
  </si>
  <si>
    <t>01.06.2017 00:54:16</t>
  </si>
  <si>
    <t>01.06.2017 00:54:58</t>
  </si>
  <si>
    <t>01.06.2017 00:55:17</t>
  </si>
  <si>
    <t>01.06.2017 00:55:38</t>
  </si>
  <si>
    <t>01.06.2017 01:17:47</t>
  </si>
  <si>
    <t>1328</t>
  </si>
  <si>
    <t>01.06.2017 01:24:34</t>
  </si>
  <si>
    <t>408</t>
  </si>
  <si>
    <t>01.06.2017 01:28:09</t>
  </si>
  <si>
    <t>215</t>
  </si>
  <si>
    <t>01.06.2017 01:29:07</t>
  </si>
  <si>
    <t>01.06.2017 01:32:24</t>
  </si>
  <si>
    <t>197</t>
  </si>
  <si>
    <t>01.06.2017 01:33:01</t>
  </si>
  <si>
    <t>01.06.2017 01:39:28</t>
  </si>
  <si>
    <t>387</t>
  </si>
  <si>
    <t>01.06.2017 01:41:05</t>
  </si>
  <si>
    <t>01.06.2017 01:42:38</t>
  </si>
  <si>
    <t>93</t>
  </si>
  <si>
    <t>01.06.2017 01:43:48</t>
  </si>
  <si>
    <t>01.06.2017 01:44:52</t>
  </si>
  <si>
    <t>01.06.2017 01:46:00</t>
  </si>
  <si>
    <t>01.06.2017 01:58:39</t>
  </si>
  <si>
    <t>759</t>
  </si>
  <si>
    <t>01.06.2017 01:59:27</t>
  </si>
  <si>
    <t>01.06.2017 01:59:52</t>
  </si>
  <si>
    <t>01.06.2017 02:00:45</t>
  </si>
  <si>
    <t>01.06.2017 02:01:13</t>
  </si>
  <si>
    <t>01.06.2017 02:02:00</t>
  </si>
  <si>
    <t>01.06.2017 02:05:38</t>
  </si>
  <si>
    <t>218</t>
  </si>
  <si>
    <t>01.06.2017 02:06:04</t>
  </si>
  <si>
    <t>01.06.2017 02:17:41</t>
  </si>
  <si>
    <t>697</t>
  </si>
  <si>
    <t>01.06.2017 02:42:52</t>
  </si>
  <si>
    <t>1511</t>
  </si>
  <si>
    <t>01.06.2017 02:43:34</t>
  </si>
  <si>
    <t>01.06.2017 02:51:51</t>
  </si>
  <si>
    <t>497</t>
  </si>
  <si>
    <t>01.06.2017 03:43:13</t>
  </si>
  <si>
    <t>3081</t>
  </si>
  <si>
    <t>01.06.2017 03:44:47</t>
  </si>
  <si>
    <t>01.06.2017 03:45:20</t>
  </si>
  <si>
    <t>01.06.2017 03:46:05</t>
  </si>
  <si>
    <t>01.06.2017 03:46:44</t>
  </si>
  <si>
    <t>01.06.2017 03:47:28</t>
  </si>
  <si>
    <t>01.06.2017 03:48:02</t>
  </si>
  <si>
    <t>01.06.2017 03:51:49</t>
  </si>
  <si>
    <t>01.06.2017 03:52:12</t>
  </si>
  <si>
    <t>01.06.2017 03:53:19</t>
  </si>
  <si>
    <t>01.06.2017 03:53:37</t>
  </si>
  <si>
    <t>01.06.2017 03:54:49</t>
  </si>
  <si>
    <t>01.06.2017 03:55:02</t>
  </si>
  <si>
    <t>01.06.2017 03:56:18</t>
  </si>
  <si>
    <t>01.06.2017 03:56:38</t>
  </si>
  <si>
    <t>01.06.2017 03:57:56</t>
  </si>
  <si>
    <t>01.06.2017 03:58:12</t>
  </si>
  <si>
    <t>01.06.2017 03:59:07</t>
  </si>
  <si>
    <t>01.06.2017 03:59:21</t>
  </si>
  <si>
    <t>01.06.2017 03:59:58</t>
  </si>
  <si>
    <t>01.06.2017 04:12:57</t>
  </si>
  <si>
    <t>779</t>
  </si>
  <si>
    <t>01.06.2017 04:16:55</t>
  </si>
  <si>
    <t>238</t>
  </si>
  <si>
    <t>01.06.2017 04:20:01</t>
  </si>
  <si>
    <t>186</t>
  </si>
  <si>
    <t>01.06.2017 04:22:27</t>
  </si>
  <si>
    <t>146</t>
  </si>
  <si>
    <t>01.06.2017 04:25:25</t>
  </si>
  <si>
    <t>178</t>
  </si>
  <si>
    <t>01.06.2017 04:26:55</t>
  </si>
  <si>
    <t>89</t>
  </si>
  <si>
    <t>01.06.2017 04:27:46</t>
  </si>
  <si>
    <t>01.06.2017 04:28:34</t>
  </si>
  <si>
    <t>01.06.2017 04:28:58</t>
  </si>
  <si>
    <t>01.06.2017 04:30:11</t>
  </si>
  <si>
    <t>01.06.2017 04:31:17</t>
  </si>
  <si>
    <t>01.06.2017 04:32:52</t>
  </si>
  <si>
    <t>01.06.2017 04:33:37</t>
  </si>
  <si>
    <t>01.06.2017 04:34:27</t>
  </si>
  <si>
    <t>01.06.2017 04:38:24</t>
  </si>
  <si>
    <t>237</t>
  </si>
  <si>
    <t>01.06.2017 04:39:31</t>
  </si>
  <si>
    <t>01.06.2017 04:40:13</t>
  </si>
  <si>
    <t>01.06.2017 04:40:54</t>
  </si>
  <si>
    <t>01.06.2017 04:42:43</t>
  </si>
  <si>
    <t>108</t>
  </si>
  <si>
    <t>01.06.2017 04:44:36</t>
  </si>
  <si>
    <t>01.06.2017 04:45:13</t>
  </si>
  <si>
    <t>01.06.2017 04:45:58</t>
  </si>
  <si>
    <t>01.06.2017 04:46:17</t>
  </si>
  <si>
    <t>01.06.2017 04:47:09</t>
  </si>
  <si>
    <t>01.06.2017 04:47:26</t>
  </si>
  <si>
    <t>01.06.2017 04:48:17</t>
  </si>
  <si>
    <t>01.06.2017 04:48:31</t>
  </si>
  <si>
    <t>01.06.2017 04:49:31</t>
  </si>
  <si>
    <t>01.06.2017 04:51:18</t>
  </si>
  <si>
    <t>106</t>
  </si>
  <si>
    <t>01.06.2017 04:51:30</t>
  </si>
  <si>
    <t>01.06.2017 04:51:49</t>
  </si>
  <si>
    <t>01.06.2017 04:52:09</t>
  </si>
  <si>
    <t>01.06.2017 04:52:24</t>
  </si>
  <si>
    <t>01.06.2017 04:53:25</t>
  </si>
  <si>
    <t>01.06.2017 04:55:30</t>
  </si>
  <si>
    <t>01.06.2017 04:56:49</t>
  </si>
  <si>
    <t>01.06.2017 04:57:18</t>
  </si>
  <si>
    <t>01.06.2017 04:58:37</t>
  </si>
  <si>
    <t>01.06.2017 04:58:50</t>
  </si>
  <si>
    <t>01.06.2017 05:00:07</t>
  </si>
  <si>
    <t>01.06.2017 05:00:39</t>
  </si>
  <si>
    <t>01.06.2017 05:01:47</t>
  </si>
  <si>
    <t>01.06.2017 05:03:11</t>
  </si>
  <si>
    <t>01.06.2017 05:03:55</t>
  </si>
  <si>
    <t>01.06.2017 05:04:49</t>
  </si>
  <si>
    <t>01.06.2017 05:06:06</t>
  </si>
  <si>
    <t>01.06.2017 05:06:58</t>
  </si>
  <si>
    <t>01.06.2017 05:08:20</t>
  </si>
  <si>
    <t>01.06.2017 05:08:47</t>
  </si>
  <si>
    <t>01.06.2017 05:09:52</t>
  </si>
  <si>
    <t>01.06.2017 05:10:53</t>
  </si>
  <si>
    <t>01.06.2017 05:12:16</t>
  </si>
  <si>
    <t>01.06.2017 05:12:29</t>
  </si>
  <si>
    <t>01.06.2017 05:13:47</t>
  </si>
  <si>
    <t>01.06.2017 05:14:07</t>
  </si>
  <si>
    <t>01.06.2017 05:15:06</t>
  </si>
  <si>
    <t>01.06.2017 05:15:32</t>
  </si>
  <si>
    <t>01.06.2017 05:16:17</t>
  </si>
  <si>
    <t>01.06.2017 05:17:22</t>
  </si>
  <si>
    <t>01.06.2017 05:17:33</t>
  </si>
  <si>
    <t>01.06.2017 05:17:57</t>
  </si>
  <si>
    <t>01.06.2017 05:18:19</t>
  </si>
  <si>
    <t>01.06.2017 05:18:38</t>
  </si>
  <si>
    <t>01.06.2017 05:19:33</t>
  </si>
  <si>
    <t>01.06.2017 05:19:49</t>
  </si>
  <si>
    <t>01.06.2017 05:20:38</t>
  </si>
  <si>
    <t>01.06.2017 05:21:56</t>
  </si>
  <si>
    <t>01.06.2017 05:23:00</t>
  </si>
  <si>
    <t>01.06.2017 05:23:14</t>
  </si>
  <si>
    <t>01.06.2017 05:23:58</t>
  </si>
  <si>
    <t>01.06.2017 05:24:09</t>
  </si>
  <si>
    <t>01.06.2017 05:24:50</t>
  </si>
  <si>
    <t>01.06.2017 05:25:06</t>
  </si>
  <si>
    <t>01.06.2017 05:26:09</t>
  </si>
  <si>
    <t>01.06.2017 05:26:23</t>
  </si>
  <si>
    <t>01.06.2017 05:27:22</t>
  </si>
  <si>
    <t>01.06.2017 05:28:17</t>
  </si>
  <si>
    <t>01.06.2017 05:29:02</t>
  </si>
  <si>
    <t>01.06.2017 05:29:21</t>
  </si>
  <si>
    <t>01.06.2017 05:30:09</t>
  </si>
  <si>
    <t>01.06.2017 05:30:52</t>
  </si>
  <si>
    <t>01.06.2017 05:31:51</t>
  </si>
  <si>
    <t>01.06.2017 06:13:39</t>
  </si>
  <si>
    <t>807</t>
  </si>
  <si>
    <t>01.06.2017 06:14:09</t>
  </si>
  <si>
    <t>01.06.2017 06:14:31</t>
  </si>
  <si>
    <t>01.06.2017 06:17:45</t>
  </si>
  <si>
    <t>01.06.2017 06:18:13</t>
  </si>
  <si>
    <t>01.06.2017 06:18:50</t>
  </si>
  <si>
    <t>01.06.2017 06:20:06</t>
  </si>
  <si>
    <t>01.06.2017 06:21:13</t>
  </si>
  <si>
    <t>01.06.2017 06:22:40</t>
  </si>
  <si>
    <t>87</t>
  </si>
  <si>
    <t>01.06.2017 06:23:01</t>
  </si>
  <si>
    <t>01.06.2017 06:24:16</t>
  </si>
  <si>
    <t>01.06.2017 06:24:50</t>
  </si>
  <si>
    <t>01.06.2017 06:25:26</t>
  </si>
  <si>
    <t>01.06.2017 06:28:24</t>
  </si>
  <si>
    <t>177</t>
  </si>
  <si>
    <t>01.06.2017 06:29:11</t>
  </si>
  <si>
    <t>01.06.2017 06:29:52</t>
  </si>
  <si>
    <t>01.06.2017 06:30:39</t>
  </si>
  <si>
    <t>01.06.2017 06:31:01</t>
  </si>
  <si>
    <t>01.06.2017 06:32:00</t>
  </si>
  <si>
    <t>01.06.2017 06:32:33</t>
  </si>
  <si>
    <t>01.06.2017 06:33:34</t>
  </si>
  <si>
    <t>01.06.2017 06:34:42</t>
  </si>
  <si>
    <t>01.06.2017 06:35:29</t>
  </si>
  <si>
    <t>01.06.2017 06:36:06</t>
  </si>
  <si>
    <t>01.06.2017 06:36:53</t>
  </si>
  <si>
    <t>01.06.2017 06:37:20</t>
  </si>
  <si>
    <t>01.06.2017 06:38:16</t>
  </si>
  <si>
    <t>01.06.2017 06:38:47</t>
  </si>
  <si>
    <t>31</t>
  </si>
  <si>
    <t>01.06.2017 06:39:51</t>
  </si>
  <si>
    <t>01.06.2017 06:40:16</t>
  </si>
  <si>
    <t>01.06.2017 06:41:25</t>
  </si>
  <si>
    <t>01.06.2017 06:42:52</t>
  </si>
  <si>
    <t>01.06.2017 06:43:37</t>
  </si>
  <si>
    <t>01.06.2017 06:44:07</t>
  </si>
  <si>
    <t>01.06.2017 06:44:52</t>
  </si>
  <si>
    <t>01.06.2017 06:45:30</t>
  </si>
  <si>
    <t>01.06.2017 06:46:19</t>
  </si>
  <si>
    <t>01.06.2017 06:58:22</t>
  </si>
  <si>
    <t>723</t>
  </si>
  <si>
    <t>01.06.2017 07:04:35</t>
  </si>
  <si>
    <t>373</t>
  </si>
  <si>
    <t>01.06.2017 07:16:02</t>
  </si>
  <si>
    <t>687</t>
  </si>
  <si>
    <t>01.06.2017 07:17:46</t>
  </si>
  <si>
    <t>01.06.2017 07:18:14</t>
  </si>
  <si>
    <t>01.06.2017 07:19:54</t>
  </si>
  <si>
    <t>100</t>
  </si>
  <si>
    <t>01.06.2017 07:20:43</t>
  </si>
  <si>
    <t>01.06.2017 07:24:23</t>
  </si>
  <si>
    <t>220</t>
  </si>
  <si>
    <t>01.06.2017 07:25:03</t>
  </si>
  <si>
    <t>01.06.2017 07:26:09</t>
  </si>
  <si>
    <t>01.06.2017 07:26:30</t>
  </si>
  <si>
    <t>01.06.2017 07:27:36</t>
  </si>
  <si>
    <t>01.06.2017 07:30:12</t>
  </si>
  <si>
    <t>156</t>
  </si>
  <si>
    <t>01.06.2017 07:32:36</t>
  </si>
  <si>
    <t>144</t>
  </si>
  <si>
    <t>01.06.2017 07:45:30</t>
  </si>
  <si>
    <t>774</t>
  </si>
  <si>
    <t>01.06.2017 07:46:22</t>
  </si>
  <si>
    <t>01.06.2017 07:48:46</t>
  </si>
  <si>
    <t>01.06.2017 07:49:58</t>
  </si>
  <si>
    <t>01.06.2017 07:50:56</t>
  </si>
  <si>
    <t>01.06.2017 07:52:48</t>
  </si>
  <si>
    <t>01.06.2017 07:53:12</t>
  </si>
  <si>
    <t>01.06.2017 07:53:53</t>
  </si>
  <si>
    <t>01.06.2017 07:54:17</t>
  </si>
  <si>
    <t>01.06.2017 07:55:09</t>
  </si>
  <si>
    <t>01.06.2017 07:56:48</t>
  </si>
  <si>
    <t>01.06.2017 07:59:38</t>
  </si>
  <si>
    <t>01.06.2017 08:00:20</t>
  </si>
  <si>
    <t>01.06.2017 08:01:03</t>
  </si>
  <si>
    <t>01.06.2017 08:01:34</t>
  </si>
  <si>
    <t>01.06.2017 08:02:17</t>
  </si>
  <si>
    <t>01.06.2017 08:08:14</t>
  </si>
  <si>
    <t>357</t>
  </si>
  <si>
    <t>01.06.2017 08:08:47</t>
  </si>
  <si>
    <t>01.06.2017 08:09:08</t>
  </si>
  <si>
    <t>01.06.2017 08:09:41</t>
  </si>
  <si>
    <t>01.06.2017 08:10:01</t>
  </si>
  <si>
    <t>01.06.2017 08:15:41</t>
  </si>
  <si>
    <t>341</t>
  </si>
  <si>
    <t>01.06.2017 08:18:00</t>
  </si>
  <si>
    <t>139</t>
  </si>
  <si>
    <t>01.06.2017 08:19:26</t>
  </si>
  <si>
    <t>01.06.2017 08:19:52</t>
  </si>
  <si>
    <t>01.06.2017 08:20:24</t>
  </si>
  <si>
    <t>01.06.2017 08:20:51</t>
  </si>
  <si>
    <t>01.06.2017 08:21:20</t>
  </si>
  <si>
    <t>01.06.2017 08:21:40</t>
  </si>
  <si>
    <t>01.06.2017 08:22:18</t>
  </si>
  <si>
    <t>01.06.2017 08:22:39</t>
  </si>
  <si>
    <t>01.06.2017 08:23:28</t>
  </si>
  <si>
    <t>01.06.2017 08:23:54</t>
  </si>
  <si>
    <t>01.06.2017 08:24:55</t>
  </si>
  <si>
    <t>01.06.2017 08:25:15</t>
  </si>
  <si>
    <t>01.06.2017 08:26:15</t>
  </si>
  <si>
    <t>01.06.2017 08:26:36</t>
  </si>
  <si>
    <t>01.06.2017 08:27:38</t>
  </si>
  <si>
    <t>01.06.2017 08:30:23</t>
  </si>
  <si>
    <t>01.06.2017 08:31:38</t>
  </si>
  <si>
    <t>01.06.2017 08:32:22</t>
  </si>
  <si>
    <t>01.06.2017 08:33:09</t>
  </si>
  <si>
    <t>01.06.2017 08:33:38</t>
  </si>
  <si>
    <t>01.06.2017 08:34:35</t>
  </si>
  <si>
    <t>01.06.2017 08:35:15</t>
  </si>
  <si>
    <t>01.06.2017 08:36:29</t>
  </si>
  <si>
    <t>01.06.2017 08:36:49</t>
  </si>
  <si>
    <t>01.06.2017 08:37:51</t>
  </si>
  <si>
    <t>01.06.2017 08:38:29</t>
  </si>
  <si>
    <t>01.06.2017 08:39:37</t>
  </si>
  <si>
    <t>01.06.2017 08:39:58</t>
  </si>
  <si>
    <t>01.06.2017 08:41:01</t>
  </si>
  <si>
    <t>01.06.2017 08:41:29</t>
  </si>
  <si>
    <t>01.06.2017 08:42:39</t>
  </si>
  <si>
    <t>01.06.2017 08:42:59</t>
  </si>
  <si>
    <t>01.06.2017 08:44:05</t>
  </si>
  <si>
    <t>01.06.2017 08:45:00</t>
  </si>
  <si>
    <t>01.06.2017 08:45:40</t>
  </si>
  <si>
    <t>01.06.2017 08:45:59</t>
  </si>
  <si>
    <t>01.06.2017 08:47:02</t>
  </si>
  <si>
    <t>01.06.2017 08:47:44</t>
  </si>
  <si>
    <t>01.06.2017 08:48:31</t>
  </si>
  <si>
    <t>01.06.2017 08:49:19</t>
  </si>
  <si>
    <t>01.06.2017 08:50:00</t>
  </si>
  <si>
    <t>01.06.2017 08:51:50</t>
  </si>
  <si>
    <t>111</t>
  </si>
  <si>
    <t>01.06.2017 08:52:35</t>
  </si>
  <si>
    <t>01.06.2017 09:22:14</t>
  </si>
  <si>
    <t>1779</t>
  </si>
  <si>
    <t>01.06.2017 09:23:54</t>
  </si>
  <si>
    <t>01.06.2017 09:26:34</t>
  </si>
  <si>
    <t>160</t>
  </si>
  <si>
    <t>01.06.2017 09:27:17</t>
  </si>
  <si>
    <t>01.06.2017 09:28:24</t>
  </si>
  <si>
    <t>01.06.2017 09:29:05</t>
  </si>
  <si>
    <t>01.06.2017 09:32:18</t>
  </si>
  <si>
    <t>01.06.2017 09:32:59</t>
  </si>
  <si>
    <t>01.06.2017 09:36:46</t>
  </si>
  <si>
    <t>01.06.2017 09:37:05</t>
  </si>
  <si>
    <t>01.06.2017 09:37:52</t>
  </si>
  <si>
    <t>01.06.2017 09:38:42</t>
  </si>
  <si>
    <t>01.06.2017 09:40:49</t>
  </si>
  <si>
    <t>127</t>
  </si>
  <si>
    <t>01.06.2017 09:41:08</t>
  </si>
  <si>
    <t>01.06.2017 09:42:13</t>
  </si>
  <si>
    <t>01.06.2017 09:42:30</t>
  </si>
  <si>
    <t>01.06.2017 09:43:29</t>
  </si>
  <si>
    <t>01.06.2017 09:43:47</t>
  </si>
  <si>
    <t>01.06.2017 09:44:36</t>
  </si>
  <si>
    <t>01.06.2017 09:45:15</t>
  </si>
  <si>
    <t>39</t>
  </si>
  <si>
    <t>01.06.2017 09:46:23</t>
  </si>
  <si>
    <t>01.06.2017 09:47:33</t>
  </si>
  <si>
    <t>01.06.2017 09:48:12</t>
  </si>
  <si>
    <t>01.06.2017 09:48:24</t>
  </si>
  <si>
    <t>01.06.2017 09:50:15</t>
  </si>
  <si>
    <t>01.06.2017 09:50:58</t>
  </si>
  <si>
    <t>01.06.2017 09:53:48</t>
  </si>
  <si>
    <t>01.06.2017 10:47:17</t>
  </si>
  <si>
    <t>3209</t>
  </si>
  <si>
    <t>01.06.2017 10:48:39</t>
  </si>
  <si>
    <t>01.06.2017 10:49:05</t>
  </si>
  <si>
    <t>01.06.2017 10:49:29</t>
  </si>
  <si>
    <t>01.06.2017 10:52:03</t>
  </si>
  <si>
    <t>154</t>
  </si>
  <si>
    <t>01.06.2017 10:53:48</t>
  </si>
  <si>
    <t>105</t>
  </si>
  <si>
    <t>01.06.2017 10:54:46</t>
  </si>
  <si>
    <t>01.06.2017 11:05:06</t>
  </si>
  <si>
    <t>620</t>
  </si>
  <si>
    <t>01.06.2017 11:05:51</t>
  </si>
  <si>
    <t>01.06.2017 11:06:49</t>
  </si>
  <si>
    <t>01.06.2017 11:07:43</t>
  </si>
  <si>
    <t>01.06.2017 11:15:27</t>
  </si>
  <si>
    <t>464</t>
  </si>
  <si>
    <t>01.06.2017 11:16:08</t>
  </si>
  <si>
    <t>01.06.2017 11:17:29</t>
  </si>
  <si>
    <t>01.06.2017 11:18:10</t>
  </si>
  <si>
    <t>01.06.2017 11:19:21</t>
  </si>
  <si>
    <t>01.06.2017 11:20:03</t>
  </si>
  <si>
    <t>01.06.2017 11:27:47</t>
  </si>
  <si>
    <t>01.06.2017 11:28:28</t>
  </si>
  <si>
    <t>01.06.2017 11:28:53</t>
  </si>
  <si>
    <t>01.06.2017 11:29:34</t>
  </si>
  <si>
    <t>01.06.2017 11:30:16</t>
  </si>
  <si>
    <t>01.06.2017 11:30:59</t>
  </si>
  <si>
    <t>01.06.2017 11:31:21</t>
  </si>
  <si>
    <t>01.06.2017 11:32:03</t>
  </si>
  <si>
    <t>01.06.2017 11:32:45</t>
  </si>
  <si>
    <t>01.06.2017 11:33:28</t>
  </si>
  <si>
    <t>01.06.2017 11:33:49</t>
  </si>
  <si>
    <t>01.06.2017 11:34:30</t>
  </si>
  <si>
    <t>01.06.2017 11:35:12</t>
  </si>
  <si>
    <t>01.06.2017 11:35:56</t>
  </si>
  <si>
    <t>01.06.2017 11:36:28</t>
  </si>
  <si>
    <t>01.06.2017 11:37:10</t>
  </si>
  <si>
    <t>01.06.2017 11:40:10</t>
  </si>
  <si>
    <t>01.06.2017 11:43:33</t>
  </si>
  <si>
    <t>01.06.2017 11:44:13</t>
  </si>
  <si>
    <t>01.06.2017 11:44:54</t>
  </si>
  <si>
    <t>01.06.2017 11:45:49</t>
  </si>
  <si>
    <t>01.06.2017 11:46:31</t>
  </si>
  <si>
    <t>01.06.2017 11:47:00</t>
  </si>
  <si>
    <t>01.06.2017 11:47:42</t>
  </si>
  <si>
    <t>01.06.2017 11:48:24</t>
  </si>
  <si>
    <t>01.06.2017 11:49:06</t>
  </si>
  <si>
    <t>01.06.2017 11:49:39</t>
  </si>
  <si>
    <t>01.06.2017 11:50:20</t>
  </si>
  <si>
    <t>01.06.2017 11:51:23</t>
  </si>
  <si>
    <t>01.06.2017 11:52:04</t>
  </si>
  <si>
    <t>01.06.2017 11:52:35</t>
  </si>
  <si>
    <t>01.06.2017 11:53:16</t>
  </si>
  <si>
    <t>01.06.2017 11:53:58</t>
  </si>
  <si>
    <t>01.06.2017 11:54:41</t>
  </si>
  <si>
    <t>01.06.2017 11:55:03</t>
  </si>
  <si>
    <t>01.06.2017 11:55:44</t>
  </si>
  <si>
    <t>01.06.2017 11:58:56</t>
  </si>
  <si>
    <t>192</t>
  </si>
  <si>
    <t>01.06.2017 11:59:36</t>
  </si>
  <si>
    <t>01.06.2017 12:16:17</t>
  </si>
  <si>
    <t>1001</t>
  </si>
  <si>
    <t>01.06.2017 12:17:01</t>
  </si>
  <si>
    <t>01.06.2017 12:18:03</t>
  </si>
  <si>
    <t>01.06.2017 12:18:43</t>
  </si>
  <si>
    <t>01.06.2017 12:19:03</t>
  </si>
  <si>
    <t>01.06.2017 12:19:44</t>
  </si>
  <si>
    <t>01.06.2017 12:20:28</t>
  </si>
  <si>
    <t>01.06.2017 12:21:10</t>
  </si>
  <si>
    <t>01.06.2017 12:21:32</t>
  </si>
  <si>
    <t>01.06.2017 12:22:13</t>
  </si>
  <si>
    <t>01.06.2017 12:22:56</t>
  </si>
  <si>
    <t>01.06.2017 12:23:38</t>
  </si>
  <si>
    <t>01.06.2017 12:24:03</t>
  </si>
  <si>
    <t>01.06.2017 12:24:43</t>
  </si>
  <si>
    <t>01.06.2017 12:25:26</t>
  </si>
  <si>
    <t>01.06.2017 12:26:53</t>
  </si>
  <si>
    <t>01.06.2017 12:27:17</t>
  </si>
  <si>
    <t>01.06.2017 12:27:58</t>
  </si>
  <si>
    <t>01.06.2017 12:28:41</t>
  </si>
  <si>
    <t>01.06.2017 12:29:49</t>
  </si>
  <si>
    <t>01.06.2017 12:30:11</t>
  </si>
  <si>
    <t>01.06.2017 12:30:51</t>
  </si>
  <si>
    <t>01.06.2017 12:31:35</t>
  </si>
  <si>
    <t>01.06.2017 12:32:16</t>
  </si>
  <si>
    <t>01.06.2017 12:34:46</t>
  </si>
  <si>
    <t>150</t>
  </si>
  <si>
    <t>01.06.2017 12:35:28</t>
  </si>
  <si>
    <t>01.06.2017 12:36:10</t>
  </si>
  <si>
    <t>01.06.2017 12:36:53</t>
  </si>
  <si>
    <t>01.06.2017 12:37:15</t>
  </si>
  <si>
    <t>01.06.2017 12:37:55</t>
  </si>
  <si>
    <t>01.06.2017 12:38:38</t>
  </si>
  <si>
    <t>01.06.2017 12:39:21</t>
  </si>
  <si>
    <t>01.06.2017 12:39:45</t>
  </si>
  <si>
    <t>01.06.2017 12:40:25</t>
  </si>
  <si>
    <t>01.06.2017 12:44:47</t>
  </si>
  <si>
    <t>262</t>
  </si>
  <si>
    <t>01.06.2017 12:45:28</t>
  </si>
  <si>
    <t>01.06.2017 12:45:50</t>
  </si>
  <si>
    <t>01.06.2017 12:46:31</t>
  </si>
  <si>
    <t>01.06.2017 12:47:14</t>
  </si>
  <si>
    <t>01.06.2017 12:47:56</t>
  </si>
  <si>
    <t>01.06.2017 12:48:17</t>
  </si>
  <si>
    <t>01.06.2017 12:48:57</t>
  </si>
  <si>
    <t>01.06.2017 12:49:40</t>
  </si>
  <si>
    <t>01.06.2017 12:50:22</t>
  </si>
  <si>
    <t>01.06.2017 12:50:46</t>
  </si>
  <si>
    <t>01.06.2017 12:51:27</t>
  </si>
  <si>
    <t>01.06.2017 12:54:34</t>
  </si>
  <si>
    <t>187</t>
  </si>
  <si>
    <t>01.06.2017 12:55:15</t>
  </si>
  <si>
    <t>01.06.2017 12:55:37</t>
  </si>
  <si>
    <t>01.06.2017 12:56:18</t>
  </si>
  <si>
    <t>01.06.2017 12:58:15</t>
  </si>
  <si>
    <t>117</t>
  </si>
  <si>
    <t>01.06.2017 12:58:55</t>
  </si>
  <si>
    <t>01.06.2017 12:59:16</t>
  </si>
  <si>
    <t>01.06.2017 12:59:57</t>
  </si>
  <si>
    <t>01.06.2017 13:01:46</t>
  </si>
  <si>
    <t>01.06.2017 13:02:27</t>
  </si>
  <si>
    <t>01.06.2017 13:02:48</t>
  </si>
  <si>
    <t>01.06.2017 13:03:29</t>
  </si>
  <si>
    <t>01.06.2017 13:04:13</t>
  </si>
  <si>
    <t>01.06.2017 13:04:54</t>
  </si>
  <si>
    <t>01.06.2017 13:05:51</t>
  </si>
  <si>
    <t>01.06.2017 13:06:35</t>
  </si>
  <si>
    <t>01.06.2017 13:07:17</t>
  </si>
  <si>
    <t>01.06.2017 13:08:00</t>
  </si>
  <si>
    <t>01.06.2017 13:18:57</t>
  </si>
  <si>
    <t>657</t>
  </si>
  <si>
    <t>01.06.2017 13:19:41</t>
  </si>
  <si>
    <t>01.06.2017 13:20:21</t>
  </si>
  <si>
    <t>01.06.2017 13:21:05</t>
  </si>
  <si>
    <t>01.06.2017 13:29:53</t>
  </si>
  <si>
    <t>528</t>
  </si>
  <si>
    <t>01.06.2017 13:30:38</t>
  </si>
  <si>
    <t>01.06.2017 13:31:25</t>
  </si>
  <si>
    <t>01.06.2017 13:32:09</t>
  </si>
  <si>
    <t>01.06.2017 13:32:45</t>
  </si>
  <si>
    <t>01.06.2017 13:33:29</t>
  </si>
  <si>
    <t>01.06.2017 13:34:11</t>
  </si>
  <si>
    <t>01.06.2017 13:34:54</t>
  </si>
  <si>
    <t>01.06.2017 13:35:51</t>
  </si>
  <si>
    <t>01.06.2017 13:36:30</t>
  </si>
  <si>
    <t>01.06.2017 13:36:50</t>
  </si>
  <si>
    <t>01.06.2017 13:37:30</t>
  </si>
  <si>
    <t>01.06.2017 13:39:04</t>
  </si>
  <si>
    <t>01.06.2017 13:40:21</t>
  </si>
  <si>
    <t>01.06.2017 13:40:41</t>
  </si>
  <si>
    <t>01.06.2017 13:41:46</t>
  </si>
  <si>
    <t>01.06.2017 13:42:23</t>
  </si>
  <si>
    <t>01.06.2017 13:43:10</t>
  </si>
  <si>
    <t>01.06.2017 13:45:37</t>
  </si>
  <si>
    <t>147</t>
  </si>
  <si>
    <t>01.06.2017 13:46:20</t>
  </si>
  <si>
    <t>01.06.2017 13:46:38</t>
  </si>
  <si>
    <t>01.06.2017 13:47:42</t>
  </si>
  <si>
    <t>01.06.2017 13:48:00</t>
  </si>
  <si>
    <t>01.06.2017 13:49:09</t>
  </si>
  <si>
    <t>01.06.2017 13:49:27</t>
  </si>
  <si>
    <t>01.06.2017 13:50:36</t>
  </si>
  <si>
    <t>01.06.2017 13:51:04</t>
  </si>
  <si>
    <t>01.06.2017 13:52:03</t>
  </si>
  <si>
    <t>01.06.2017 13:52:22</t>
  </si>
  <si>
    <t>01.06.2017 13:53:30</t>
  </si>
  <si>
    <t>01.06.2017 13:53:51</t>
  </si>
  <si>
    <t>01.06.2017 13:54:59</t>
  </si>
  <si>
    <t>01.06.2017 14:19:50</t>
  </si>
  <si>
    <t>1492</t>
  </si>
  <si>
    <t>01.06.2017 14:25:26</t>
  </si>
  <si>
    <t>336</t>
  </si>
  <si>
    <t>01.06.2017 14:26:08</t>
  </si>
  <si>
    <t>01.06.2017 14:26:31</t>
  </si>
  <si>
    <t>01.06.2017 14:27:14</t>
  </si>
  <si>
    <t>01.06.2017 14:27:43</t>
  </si>
  <si>
    <t>01.06.2017 14:28:46</t>
  </si>
  <si>
    <t>01.06.2017 14:29:16</t>
  </si>
  <si>
    <t>280</t>
  </si>
  <si>
    <t>02.06.2017 14:31:08</t>
  </si>
  <si>
    <t>Average cycle time (s)</t>
  </si>
  <si>
    <t>01.06.2017 06:00:11</t>
  </si>
  <si>
    <t>309</t>
  </si>
  <si>
    <t>02:59:42</t>
  </si>
  <si>
    <t>00:38:00</t>
  </si>
  <si>
    <t>00:03:48</t>
  </si>
  <si>
    <t>07:28:48</t>
  </si>
  <si>
    <t>01.06.2017 14:31:16</t>
  </si>
  <si>
    <t>307</t>
  </si>
  <si>
    <t>02:48:10</t>
  </si>
  <si>
    <t>01:01:34</t>
  </si>
  <si>
    <t>00:26:33</t>
  </si>
  <si>
    <t>08:31:05</t>
  </si>
  <si>
    <t>01.06.2017 22:31:12</t>
  </si>
  <si>
    <t>310</t>
  </si>
  <si>
    <t>02:31:22</t>
  </si>
  <si>
    <t>01:19:10</t>
  </si>
  <si>
    <t>00:03:05</t>
  </si>
  <si>
    <t>07:59:55</t>
  </si>
  <si>
    <t>02.06.2017 06:00:13</t>
  </si>
  <si>
    <t>279</t>
  </si>
  <si>
    <t>03:03:57</t>
  </si>
  <si>
    <t>00:32:09</t>
  </si>
  <si>
    <t>00:00:39</t>
  </si>
  <si>
    <t>07:29:00</t>
  </si>
  <si>
    <t>287</t>
  </si>
  <si>
    <t>03:46:06</t>
  </si>
  <si>
    <t>00:22:12</t>
  </si>
  <si>
    <t>00:41:11</t>
  </si>
  <si>
    <t>08:30:54</t>
  </si>
  <si>
    <t>02.06.2017 22:31:12</t>
  </si>
  <si>
    <t>05:57:10</t>
  </si>
  <si>
    <t>00:28:34</t>
  </si>
  <si>
    <t>00:13:42</t>
  </si>
  <si>
    <t>08:00:04</t>
  </si>
  <si>
    <t>Selection</t>
  </si>
  <si>
    <t>Ligne</t>
  </si>
  <si>
    <t>-</t>
  </si>
  <si>
    <t>Debut</t>
  </si>
  <si>
    <t>Nbr</t>
  </si>
  <si>
    <t>Number of product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</si>
</sst>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164" formatCode="_ &quot;fr.&quot;\ * #,##0.00_ ;_ &quot;fr.&quot;\ * \-#,##0.00_ ;_ &quot;fr.&quot;\ * &quot;-&quot;??_ ;_ @_ "/>
    <numFmt numFmtId="165" formatCode="hh/mm&quot; h&quot;;@"/>
    <numFmt numFmtId="166" formatCode="dd/mm/yyyy\ hh:mm:ss"/>
    <numFmt numFmtId="167" formatCode="[$-F400]h:mm:ss\ AM/PM"/>
    <numFmt numFmtId="168" formatCode="[h]:mm"/>
    <numFmt numFmtId="169" formatCode="[mm]:ss"/>
    <numFmt numFmtId="170" formatCode="[mm]"/>
    <numFmt numFmtId="171" formatCode="[h]"/>
  </numFmts>
  <fonts count="40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9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i/>
      <u/>
      <sz val="26"/>
      <color theme="0"/>
      <name val="Bitstream Vera Sans Mono"/>
      <family val="3"/>
    </font>
    <font>
      <b/>
      <i/>
      <sz val="10"/>
      <color theme="1"/>
      <name val="Calibri"/>
      <family val="2"/>
      <scheme val="minor"/>
    </font>
    <font>
      <b/>
      <u/>
      <sz val="18"/>
      <color theme="0"/>
      <name val="Bitstream Vera Sans Mono"/>
      <family val="3"/>
    </font>
    <font>
      <b/>
      <sz val="20"/>
      <color theme="0"/>
      <name val="Bitstream Vera Sans Mono"/>
      <family val="3"/>
    </font>
    <font>
      <b/>
      <sz val="20"/>
      <color theme="1"/>
      <name val="Bitstream Vera Sans Mono"/>
      <family val="3"/>
    </font>
    <font>
      <sz val="20"/>
      <color theme="1"/>
      <name val="Bitstream Vera Sans Mono"/>
      <family val="3"/>
    </font>
    <font>
      <b/>
      <u/>
      <sz val="2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rgb="FF444444"/>
      <name val="Arial"/>
      <family val="2"/>
    </font>
    <font>
      <b/>
      <u/>
      <sz val="20"/>
      <color theme="0"/>
      <name val="Bitstream Vera Sans Mono"/>
      <family val="3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rgb="FF111111"/>
      <name val="Courier New"/>
      <family val="3"/>
    </font>
    <font>
      <b/>
      <u/>
      <sz val="24"/>
      <name val="Calibri"/>
      <family val="2"/>
      <scheme val="minor"/>
    </font>
    <font>
      <sz val="24"/>
      <name val="Bitstream Vera Sans Mono"/>
      <family val="3"/>
    </font>
    <font>
      <sz val="20"/>
      <name val="Bitstream Vera Sans Mono"/>
      <family val="3"/>
    </font>
    <font>
      <b/>
      <i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rgb="FF2F2F2F"/>
      <name val="Segoe UI"/>
      <family val="2"/>
    </font>
    <font>
      <sz val="11"/>
      <color rgb="FF006100"/>
      <name val="Calibri"/>
      <family val="2"/>
      <scheme val="minor"/>
    </font>
    <font>
      <b/>
      <sz val="36"/>
      <color theme="0"/>
      <name val="Calibri"/>
      <family val="2"/>
      <scheme val="minor"/>
    </font>
    <font>
      <sz val="10"/>
      <color rgb="FF141414"/>
      <name val="Arial"/>
      <family val="2"/>
    </font>
    <font>
      <b/>
      <sz val="16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Calibri"/>
      <family val="2"/>
      <scheme val="minor"/>
    </font>
    <font>
      <sz val="9"/>
      <name val="Arial"/>
      <family val="2"/>
    </font>
    <font>
      <sz val="10"/>
      <name val="Courier New"/>
      <family val="3"/>
    </font>
    <font>
      <b/>
      <sz val="18"/>
      <color theme="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8" tint="-0.499984740745262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6EFCE"/>
      </patternFill>
    </fill>
    <fill>
      <patternFill patternType="solid">
        <fgColor theme="4" tint="0.59999389629810485"/>
        <bgColor indexed="64"/>
      </patternFill>
    </fill>
  </fills>
  <borders count="29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auto="1"/>
      </bottom>
      <diagonal/>
    </border>
    <border>
      <left/>
      <right style="medium">
        <color indexed="64"/>
      </right>
      <top/>
      <bottom style="thin">
        <color auto="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auto="1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theme="8" tint="-0.4999847407452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theme="0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19" fillId="0" borderId="0" applyNumberFormat="0" applyFill="0" applyBorder="0" applyAlignment="0" applyProtection="0"/>
    <xf numFmtId="0" fontId="31" fillId="7" borderId="0" applyNumberFormat="0" applyBorder="0" applyAlignment="0" applyProtection="0"/>
    <xf numFmtId="164" fontId="2" fillId="0" borderId="0" applyFont="0" applyFill="0" applyBorder="0" applyAlignment="0" applyProtection="0"/>
  </cellStyleXfs>
  <cellXfs count="329">
    <xf numFmtId="0" fontId="0" fillId="0" borderId="0" xfId="0"/>
    <xf numFmtId="0" fontId="0" fillId="0" borderId="0" xfId="0"/>
    <xf numFmtId="0" fontId="0" fillId="0" borderId="0" xfId="0" applyFont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14" fontId="6" fillId="0" borderId="0" xfId="0" applyNumberFormat="1" applyFont="1" applyAlignment="1">
      <alignment horizontal="center" vertical="center" wrapText="1"/>
    </xf>
    <xf numFmtId="0" fontId="0" fillId="0" borderId="0" xfId="0" applyFont="1" applyBorder="1" applyAlignment="1">
      <alignment horizontal="center" vertical="center"/>
    </xf>
    <xf numFmtId="0" fontId="11" fillId="0" borderId="0" xfId="0" applyFont="1" applyAlignment="1">
      <alignment horizontal="center" vertical="center" wrapText="1"/>
    </xf>
    <xf numFmtId="2" fontId="0" fillId="0" borderId="0" xfId="0" applyNumberFormat="1" applyFont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3" fontId="1" fillId="0" borderId="0" xfId="0" applyNumberFormat="1" applyFont="1" applyBorder="1" applyAlignment="1">
      <alignment horizontal="center" vertical="center" wrapText="1"/>
    </xf>
    <xf numFmtId="1" fontId="1" fillId="0" borderId="4" xfId="0" applyNumberFormat="1" applyFont="1" applyBorder="1" applyAlignment="1">
      <alignment horizontal="center" vertical="center" wrapText="1"/>
    </xf>
    <xf numFmtId="0" fontId="13" fillId="0" borderId="15" xfId="0" applyFont="1" applyBorder="1" applyAlignment="1">
      <alignment horizontal="center" vertical="center" wrapText="1"/>
    </xf>
    <xf numFmtId="0" fontId="13" fillId="0" borderId="0" xfId="0" applyFont="1" applyAlignment="1">
      <alignment horizontal="center" vertical="center" wrapText="1"/>
    </xf>
    <xf numFmtId="14" fontId="13" fillId="0" borderId="0" xfId="0" applyNumberFormat="1" applyFont="1" applyAlignment="1">
      <alignment horizontal="center" vertical="center" wrapText="1"/>
    </xf>
    <xf numFmtId="0" fontId="16" fillId="0" borderId="0" xfId="0" applyFont="1" applyAlignment="1">
      <alignment vertical="center"/>
    </xf>
    <xf numFmtId="0" fontId="17" fillId="0" borderId="0" xfId="0" applyFont="1" applyAlignment="1">
      <alignment horizontal="center" vertical="center"/>
    </xf>
    <xf numFmtId="0" fontId="0" fillId="0" borderId="0" xfId="0" applyFont="1" applyAlignment="1">
      <alignment vertical="center" wrapText="1"/>
    </xf>
    <xf numFmtId="0" fontId="1" fillId="0" borderId="0" xfId="0" applyFont="1" applyAlignment="1">
      <alignment horizontal="center" vertical="center" wrapText="1"/>
    </xf>
    <xf numFmtId="0" fontId="13" fillId="0" borderId="16" xfId="0" applyFont="1" applyBorder="1" applyAlignment="1">
      <alignment horizontal="center" vertical="center" wrapText="1"/>
    </xf>
    <xf numFmtId="0" fontId="13" fillId="0" borderId="20" xfId="0" applyFont="1" applyBorder="1" applyAlignment="1">
      <alignment horizontal="center" vertical="center" wrapText="1"/>
    </xf>
    <xf numFmtId="3" fontId="1" fillId="0" borderId="4" xfId="0" applyNumberFormat="1" applyFont="1" applyBorder="1" applyAlignment="1">
      <alignment horizontal="center" vertical="center" wrapText="1"/>
    </xf>
    <xf numFmtId="2" fontId="17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20" fillId="0" borderId="18" xfId="0" applyNumberFormat="1" applyFont="1" applyBorder="1" applyAlignment="1">
      <alignment horizontal="center" vertical="center"/>
    </xf>
    <xf numFmtId="0" fontId="24" fillId="0" borderId="2" xfId="0" applyFont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20" fillId="0" borderId="0" xfId="0" applyNumberFormat="1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66" fontId="0" fillId="0" borderId="18" xfId="0" applyNumberFormat="1" applyBorder="1" applyAlignment="1">
      <alignment horizontal="center" vertical="center"/>
    </xf>
    <xf numFmtId="0" fontId="0" fillId="0" borderId="4" xfId="0" applyFont="1" applyBorder="1" applyAlignment="1">
      <alignment horizontal="center" vertical="center"/>
    </xf>
    <xf numFmtId="0" fontId="0" fillId="0" borderId="13" xfId="0" applyFont="1" applyBorder="1" applyAlignment="1">
      <alignment horizontal="center" vertical="center"/>
    </xf>
    <xf numFmtId="166" fontId="1" fillId="0" borderId="0" xfId="0" applyNumberFormat="1" applyFont="1" applyAlignment="1">
      <alignment horizontal="center" vertical="center" wrapText="1"/>
    </xf>
    <xf numFmtId="166" fontId="0" fillId="0" borderId="0" xfId="0" applyNumberFormat="1" applyAlignment="1">
      <alignment horizontal="center" vertical="center"/>
    </xf>
    <xf numFmtId="0" fontId="23" fillId="0" borderId="0" xfId="0" applyFont="1" applyAlignment="1">
      <alignment horizontal="center" vertical="center"/>
    </xf>
    <xf numFmtId="2" fontId="27" fillId="0" borderId="0" xfId="0" applyNumberFormat="1" applyFont="1" applyFill="1" applyAlignment="1">
      <alignment horizontal="center" vertical="center"/>
    </xf>
    <xf numFmtId="2" fontId="9" fillId="0" borderId="0" xfId="0" applyNumberFormat="1" applyFont="1" applyFill="1" applyAlignment="1">
      <alignment horizontal="center" vertical="center"/>
    </xf>
    <xf numFmtId="0" fontId="9" fillId="0" borderId="0" xfId="0" applyFont="1" applyFill="1" applyAlignment="1">
      <alignment horizontal="center" vertical="center"/>
    </xf>
    <xf numFmtId="166" fontId="23" fillId="0" borderId="0" xfId="0" applyNumberFormat="1" applyFont="1" applyAlignment="1">
      <alignment horizontal="center" vertical="center"/>
    </xf>
    <xf numFmtId="166" fontId="0" fillId="0" borderId="16" xfId="0" applyNumberFormat="1" applyFont="1" applyBorder="1" applyAlignment="1">
      <alignment horizontal="center" vertical="center" wrapText="1"/>
    </xf>
    <xf numFmtId="14" fontId="0" fillId="0" borderId="16" xfId="0" applyNumberFormat="1" applyFont="1" applyBorder="1" applyAlignment="1">
      <alignment horizontal="center" vertical="center" wrapText="1"/>
    </xf>
    <xf numFmtId="49" fontId="0" fillId="0" borderId="17" xfId="0" applyNumberFormat="1" applyFont="1" applyBorder="1" applyAlignment="1">
      <alignment horizontal="center" vertical="center" wrapText="1"/>
    </xf>
    <xf numFmtId="167" fontId="0" fillId="0" borderId="16" xfId="0" applyNumberFormat="1" applyFont="1" applyBorder="1" applyAlignment="1">
      <alignment horizontal="center" vertical="center" wrapText="1"/>
    </xf>
    <xf numFmtId="167" fontId="0" fillId="0" borderId="17" xfId="0" applyNumberFormat="1" applyFont="1" applyBorder="1" applyAlignment="1">
      <alignment horizontal="center" vertical="center" wrapText="1"/>
    </xf>
    <xf numFmtId="1" fontId="0" fillId="0" borderId="17" xfId="0" applyNumberFormat="1" applyFont="1" applyBorder="1" applyAlignment="1">
      <alignment horizontal="center" vertical="center" wrapText="1"/>
    </xf>
    <xf numFmtId="2" fontId="1" fillId="0" borderId="0" xfId="0" applyNumberFormat="1" applyFont="1" applyAlignment="1">
      <alignment horizontal="center" vertical="center" wrapText="1"/>
    </xf>
    <xf numFmtId="0" fontId="0" fillId="0" borderId="0" xfId="0" applyAlignment="1">
      <alignment vertical="center"/>
    </xf>
    <xf numFmtId="167" fontId="23" fillId="0" borderId="0" xfId="0" applyNumberFormat="1" applyFont="1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1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vertical="center"/>
    </xf>
    <xf numFmtId="0" fontId="13" fillId="0" borderId="0" xfId="0" applyFont="1" applyAlignment="1">
      <alignment vertical="center" wrapText="1"/>
    </xf>
    <xf numFmtId="0" fontId="5" fillId="0" borderId="0" xfId="0" applyFont="1" applyAlignment="1">
      <alignment vertical="center"/>
    </xf>
    <xf numFmtId="1" fontId="5" fillId="0" borderId="0" xfId="0" applyNumberFormat="1" applyFont="1" applyAlignment="1">
      <alignment vertical="center"/>
    </xf>
    <xf numFmtId="0" fontId="0" fillId="0" borderId="12" xfId="0" applyFont="1" applyBorder="1" applyAlignment="1">
      <alignment horizontal="center" vertical="center"/>
    </xf>
    <xf numFmtId="1" fontId="1" fillId="0" borderId="0" xfId="0" applyNumberFormat="1" applyFont="1" applyBorder="1" applyAlignment="1">
      <alignment horizontal="center" vertical="center"/>
    </xf>
    <xf numFmtId="0" fontId="1" fillId="0" borderId="0" xfId="0" applyFont="1" applyBorder="1" applyAlignment="1">
      <alignment vertical="center"/>
    </xf>
    <xf numFmtId="166" fontId="0" fillId="0" borderId="3" xfId="0" applyNumberFormat="1" applyFont="1" applyBorder="1" applyAlignment="1">
      <alignment horizontal="center" vertical="center"/>
    </xf>
    <xf numFmtId="166" fontId="0" fillId="0" borderId="11" xfId="0" applyNumberFormat="1" applyFont="1" applyBorder="1" applyAlignment="1">
      <alignment horizontal="center" vertical="center"/>
    </xf>
    <xf numFmtId="1" fontId="1" fillId="0" borderId="12" xfId="0" applyNumberFormat="1" applyFont="1" applyBorder="1" applyAlignment="1">
      <alignment horizontal="center" vertical="center"/>
    </xf>
    <xf numFmtId="0" fontId="1" fillId="0" borderId="12" xfId="0" applyFont="1" applyBorder="1" applyAlignment="1">
      <alignment vertical="center"/>
    </xf>
    <xf numFmtId="166" fontId="0" fillId="0" borderId="0" xfId="0" applyNumberFormat="1" applyFont="1" applyAlignment="1">
      <alignment horizontal="center" vertical="center"/>
    </xf>
    <xf numFmtId="0" fontId="29" fillId="0" borderId="0" xfId="0" applyFont="1" applyBorder="1" applyAlignment="1">
      <alignment vertical="center"/>
    </xf>
    <xf numFmtId="0" fontId="29" fillId="0" borderId="1" xfId="0" applyFont="1" applyBorder="1" applyAlignment="1">
      <alignment vertical="center"/>
    </xf>
    <xf numFmtId="0" fontId="29" fillId="0" borderId="0" xfId="0" applyFont="1" applyAlignment="1">
      <alignment vertical="center"/>
    </xf>
    <xf numFmtId="0" fontId="28" fillId="0" borderId="15" xfId="0" applyFont="1" applyBorder="1" applyAlignment="1">
      <alignment horizontal="center" vertical="center" wrapText="1"/>
    </xf>
    <xf numFmtId="14" fontId="0" fillId="0" borderId="0" xfId="0" applyNumberFormat="1" applyFont="1" applyBorder="1" applyAlignment="1">
      <alignment horizontal="center" vertical="center"/>
    </xf>
    <xf numFmtId="14" fontId="0" fillId="0" borderId="12" xfId="0" applyNumberFormat="1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0" xfId="0" applyFont="1" applyBorder="1" applyAlignment="1">
      <alignment vertical="center"/>
    </xf>
    <xf numFmtId="1" fontId="0" fillId="0" borderId="0" xfId="0" applyNumberFormat="1" applyFont="1" applyBorder="1" applyAlignment="1">
      <alignment horizontal="center" vertical="center"/>
    </xf>
    <xf numFmtId="0" fontId="0" fillId="0" borderId="4" xfId="0" applyFont="1" applyBorder="1" applyAlignment="1">
      <alignment vertical="center"/>
    </xf>
    <xf numFmtId="22" fontId="0" fillId="0" borderId="0" xfId="0" applyNumberFormat="1" applyFont="1" applyBorder="1" applyAlignment="1">
      <alignment horizontal="center" vertical="center"/>
    </xf>
    <xf numFmtId="0" fontId="30" fillId="0" borderId="0" xfId="0" applyFont="1" applyAlignment="1">
      <alignment horizontal="center" vertical="center"/>
    </xf>
    <xf numFmtId="0" fontId="0" fillId="0" borderId="3" xfId="0" applyFont="1" applyBorder="1" applyAlignment="1">
      <alignment horizontal="center" vertical="center"/>
    </xf>
    <xf numFmtId="0" fontId="0" fillId="0" borderId="4" xfId="0" applyFont="1" applyFill="1" applyBorder="1" applyAlignment="1">
      <alignment horizontal="center" vertical="center"/>
    </xf>
    <xf numFmtId="1" fontId="0" fillId="0" borderId="0" xfId="0" applyNumberFormat="1" applyFont="1" applyFill="1" applyBorder="1" applyAlignment="1">
      <alignment horizontal="center" vertical="center"/>
    </xf>
    <xf numFmtId="3" fontId="0" fillId="0" borderId="3" xfId="0" applyNumberFormat="1" applyFont="1" applyBorder="1" applyAlignment="1">
      <alignment horizontal="center" vertical="center"/>
    </xf>
    <xf numFmtId="3" fontId="0" fillId="0" borderId="11" xfId="0" applyNumberFormat="1" applyFont="1" applyBorder="1" applyAlignment="1">
      <alignment horizontal="center" vertical="center"/>
    </xf>
    <xf numFmtId="1" fontId="0" fillId="0" borderId="12" xfId="0" applyNumberFormat="1" applyFont="1" applyBorder="1" applyAlignment="1">
      <alignment horizontal="center" vertical="center"/>
    </xf>
    <xf numFmtId="3" fontId="0" fillId="0" borderId="0" xfId="0" applyNumberFormat="1" applyFont="1" applyBorder="1" applyAlignment="1">
      <alignment horizontal="center" vertical="center"/>
    </xf>
    <xf numFmtId="3" fontId="0" fillId="0" borderId="12" xfId="0" applyNumberFormat="1" applyFont="1" applyBorder="1" applyAlignment="1">
      <alignment horizontal="center" vertical="center"/>
    </xf>
    <xf numFmtId="166" fontId="0" fillId="0" borderId="0" xfId="0" applyNumberFormat="1" applyFont="1" applyBorder="1" applyAlignment="1">
      <alignment horizontal="center" vertical="center"/>
    </xf>
    <xf numFmtId="166" fontId="0" fillId="0" borderId="3" xfId="0" applyNumberFormat="1" applyFont="1" applyFill="1" applyBorder="1" applyAlignment="1">
      <alignment horizontal="center" vertical="center"/>
    </xf>
    <xf numFmtId="166" fontId="0" fillId="0" borderId="0" xfId="0" applyNumberFormat="1" applyFont="1" applyAlignment="1">
      <alignment vertical="center"/>
    </xf>
    <xf numFmtId="0" fontId="0" fillId="0" borderId="0" xfId="0" applyFont="1" applyAlignment="1">
      <alignment vertical="center"/>
    </xf>
    <xf numFmtId="0" fontId="1" fillId="0" borderId="0" xfId="0" applyFont="1" applyBorder="1" applyAlignment="1">
      <alignment horizontal="left" vertical="center"/>
    </xf>
    <xf numFmtId="167" fontId="1" fillId="0" borderId="0" xfId="0" applyNumberFormat="1" applyFont="1" applyBorder="1" applyAlignment="1">
      <alignment horizontal="center" vertical="center"/>
    </xf>
    <xf numFmtId="0" fontId="0" fillId="0" borderId="9" xfId="0" applyFont="1" applyBorder="1" applyAlignment="1">
      <alignment horizontal="left" vertical="center"/>
    </xf>
    <xf numFmtId="0" fontId="0" fillId="0" borderId="1" xfId="0" applyFont="1" applyBorder="1" applyAlignment="1">
      <alignment vertical="center"/>
    </xf>
    <xf numFmtId="1" fontId="28" fillId="0" borderId="1" xfId="0" applyNumberFormat="1" applyFont="1" applyBorder="1" applyAlignment="1">
      <alignment horizontal="center" vertical="center"/>
    </xf>
    <xf numFmtId="0" fontId="0" fillId="0" borderId="10" xfId="0" applyFont="1" applyBorder="1" applyAlignment="1">
      <alignment horizontal="center" vertical="center"/>
    </xf>
    <xf numFmtId="0" fontId="0" fillId="0" borderId="3" xfId="0" applyFont="1" applyBorder="1" applyAlignment="1">
      <alignment horizontal="left" vertical="center"/>
    </xf>
    <xf numFmtId="168" fontId="0" fillId="0" borderId="0" xfId="0" applyNumberFormat="1" applyFont="1" applyBorder="1" applyAlignment="1">
      <alignment horizontal="center" vertical="center"/>
    </xf>
    <xf numFmtId="0" fontId="0" fillId="0" borderId="12" xfId="0" applyFont="1" applyBorder="1" applyAlignment="1">
      <alignment vertical="center"/>
    </xf>
    <xf numFmtId="166" fontId="0" fillId="0" borderId="0" xfId="0" applyNumberFormat="1" applyFont="1" applyAlignment="1">
      <alignment horizontal="left" vertical="center"/>
    </xf>
    <xf numFmtId="1" fontId="1" fillId="0" borderId="7" xfId="0" applyNumberFormat="1" applyFont="1" applyBorder="1" applyAlignment="1">
      <alignment horizontal="center" vertical="center"/>
    </xf>
    <xf numFmtId="1" fontId="1" fillId="0" borderId="8" xfId="0" applyNumberFormat="1" applyFont="1" applyBorder="1" applyAlignment="1">
      <alignment horizontal="center" vertical="center"/>
    </xf>
    <xf numFmtId="1" fontId="0" fillId="0" borderId="5" xfId="0" applyNumberFormat="1" applyFont="1" applyBorder="1" applyAlignment="1">
      <alignment horizontal="center" vertical="center"/>
    </xf>
    <xf numFmtId="3" fontId="0" fillId="0" borderId="0" xfId="0" applyNumberFormat="1" applyFont="1" applyAlignment="1">
      <alignment horizontal="center" vertical="center"/>
    </xf>
    <xf numFmtId="2" fontId="0" fillId="0" borderId="0" xfId="0" applyNumberFormat="1" applyFont="1" applyBorder="1" applyAlignment="1">
      <alignment horizontal="left" vertical="center"/>
    </xf>
    <xf numFmtId="2" fontId="0" fillId="0" borderId="4" xfId="0" applyNumberFormat="1" applyFont="1" applyBorder="1" applyAlignment="1">
      <alignment horizontal="left" vertical="center"/>
    </xf>
    <xf numFmtId="166" fontId="0" fillId="0" borderId="3" xfId="0" applyNumberFormat="1" applyFont="1" applyBorder="1" applyAlignment="1">
      <alignment horizontal="left" vertical="center"/>
    </xf>
    <xf numFmtId="169" fontId="0" fillId="0" borderId="0" xfId="0" applyNumberFormat="1" applyFont="1" applyBorder="1" applyAlignment="1">
      <alignment horizontal="center" vertical="center"/>
    </xf>
    <xf numFmtId="169" fontId="0" fillId="0" borderId="16" xfId="0" applyNumberFormat="1" applyFont="1" applyBorder="1" applyAlignment="1">
      <alignment horizontal="center" vertical="center" wrapText="1"/>
    </xf>
    <xf numFmtId="169" fontId="0" fillId="0" borderId="16" xfId="0" quotePrefix="1" applyNumberFormat="1" applyFont="1" applyBorder="1" applyAlignment="1">
      <alignment horizontal="center" vertical="center" wrapText="1"/>
    </xf>
    <xf numFmtId="169" fontId="0" fillId="0" borderId="17" xfId="0" applyNumberFormat="1" applyFont="1" applyBorder="1" applyAlignment="1">
      <alignment horizontal="center" vertical="center" wrapText="1"/>
    </xf>
    <xf numFmtId="169" fontId="0" fillId="0" borderId="12" xfId="0" applyNumberFormat="1" applyFont="1" applyBorder="1" applyAlignment="1">
      <alignment horizontal="center" vertical="center"/>
    </xf>
    <xf numFmtId="170" fontId="0" fillId="0" borderId="0" xfId="0" applyNumberFormat="1" applyFont="1" applyBorder="1" applyAlignment="1">
      <alignment horizontal="center" vertical="center"/>
    </xf>
    <xf numFmtId="170" fontId="0" fillId="0" borderId="8" xfId="0" applyNumberFormat="1" applyFont="1" applyBorder="1" applyAlignment="1">
      <alignment horizontal="center" vertical="center"/>
    </xf>
    <xf numFmtId="170" fontId="1" fillId="0" borderId="0" xfId="0" applyNumberFormat="1" applyFont="1" applyBorder="1" applyAlignment="1">
      <alignment horizontal="center" vertical="center"/>
    </xf>
    <xf numFmtId="170" fontId="0" fillId="0" borderId="4" xfId="0" applyNumberFormat="1" applyFont="1" applyBorder="1" applyAlignment="1">
      <alignment horizontal="center" vertical="center"/>
    </xf>
    <xf numFmtId="170" fontId="0" fillId="0" borderId="0" xfId="0" applyNumberFormat="1" applyFont="1" applyFill="1" applyBorder="1" applyAlignment="1">
      <alignment horizontal="center" vertical="center"/>
    </xf>
    <xf numFmtId="170" fontId="0" fillId="0" borderId="4" xfId="0" applyNumberFormat="1" applyFont="1" applyFill="1" applyBorder="1" applyAlignment="1">
      <alignment horizontal="center" vertical="center"/>
    </xf>
    <xf numFmtId="170" fontId="0" fillId="0" borderId="12" xfId="0" applyNumberFormat="1" applyFont="1" applyBorder="1" applyAlignment="1">
      <alignment horizontal="center" vertical="center"/>
    </xf>
    <xf numFmtId="170" fontId="0" fillId="0" borderId="13" xfId="0" applyNumberFormat="1" applyFont="1" applyBorder="1" applyAlignment="1">
      <alignment horizontal="center" vertical="center"/>
    </xf>
    <xf numFmtId="170" fontId="9" fillId="0" borderId="0" xfId="0" applyNumberFormat="1" applyFont="1" applyBorder="1" applyAlignment="1">
      <alignment horizontal="center" vertical="center"/>
    </xf>
    <xf numFmtId="170" fontId="9" fillId="0" borderId="4" xfId="0" applyNumberFormat="1" applyFont="1" applyBorder="1" applyAlignment="1">
      <alignment horizontal="center" vertical="center"/>
    </xf>
    <xf numFmtId="170" fontId="10" fillId="0" borderId="0" xfId="0" applyNumberFormat="1" applyFont="1" applyBorder="1" applyAlignment="1">
      <alignment horizontal="center" vertical="center"/>
    </xf>
    <xf numFmtId="1" fontId="0" fillId="0" borderId="7" xfId="0" applyNumberFormat="1" applyFont="1" applyBorder="1" applyAlignment="1">
      <alignment horizontal="center" vertical="center"/>
    </xf>
    <xf numFmtId="170" fontId="1" fillId="0" borderId="24" xfId="0" applyNumberFormat="1" applyFont="1" applyBorder="1" applyAlignment="1">
      <alignment horizontal="center" vertical="center"/>
    </xf>
    <xf numFmtId="170" fontId="1" fillId="0" borderId="25" xfId="0" applyNumberFormat="1" applyFont="1" applyBorder="1" applyAlignment="1">
      <alignment horizontal="center" vertical="center"/>
    </xf>
    <xf numFmtId="170" fontId="1" fillId="0" borderId="26" xfId="0" applyNumberFormat="1" applyFont="1" applyBorder="1" applyAlignment="1">
      <alignment horizontal="center" vertical="center"/>
    </xf>
    <xf numFmtId="168" fontId="0" fillId="0" borderId="4" xfId="0" applyNumberFormat="1" applyFont="1" applyBorder="1" applyAlignment="1">
      <alignment horizontal="center" vertical="center"/>
    </xf>
    <xf numFmtId="168" fontId="0" fillId="0" borderId="13" xfId="0" applyNumberFormat="1" applyFont="1" applyBorder="1" applyAlignment="1">
      <alignment horizontal="center" vertical="center"/>
    </xf>
    <xf numFmtId="168" fontId="0" fillId="0" borderId="4" xfId="0" applyNumberFormat="1" applyFont="1" applyFill="1" applyBorder="1" applyAlignment="1">
      <alignment horizontal="center" vertical="center"/>
    </xf>
    <xf numFmtId="168" fontId="0" fillId="0" borderId="12" xfId="0" applyNumberFormat="1" applyFont="1" applyBorder="1" applyAlignment="1">
      <alignment horizontal="center" vertical="center"/>
    </xf>
    <xf numFmtId="170" fontId="1" fillId="0" borderId="7" xfId="0" applyNumberFormat="1" applyFont="1" applyBorder="1" applyAlignment="1">
      <alignment horizontal="center" vertical="center"/>
    </xf>
    <xf numFmtId="170" fontId="1" fillId="0" borderId="0" xfId="0" applyNumberFormat="1" applyFont="1" applyBorder="1" applyAlignment="1">
      <alignment vertical="center"/>
    </xf>
    <xf numFmtId="170" fontId="0" fillId="0" borderId="0" xfId="0" applyNumberFormat="1" applyFont="1" applyAlignment="1">
      <alignment horizontal="center" vertical="center"/>
    </xf>
    <xf numFmtId="170" fontId="1" fillId="0" borderId="0" xfId="0" applyNumberFormat="1" applyFont="1" applyAlignment="1">
      <alignment horizontal="center" vertical="center"/>
    </xf>
    <xf numFmtId="2" fontId="0" fillId="0" borderId="0" xfId="0" applyNumberFormat="1" applyAlignment="1">
      <alignment vertical="center"/>
    </xf>
    <xf numFmtId="0" fontId="0" fillId="0" borderId="0" xfId="0" applyNumberFormat="1" applyAlignment="1">
      <alignment vertical="center"/>
    </xf>
    <xf numFmtId="166" fontId="0" fillId="0" borderId="0" xfId="0" applyNumberFormat="1" applyAlignment="1">
      <alignment horizontal="left" vertical="center"/>
    </xf>
    <xf numFmtId="0" fontId="23" fillId="0" borderId="0" xfId="0" applyFont="1" applyAlignment="1">
      <alignment vertical="center"/>
    </xf>
    <xf numFmtId="0" fontId="0" fillId="0" borderId="0" xfId="0" applyBorder="1" applyAlignment="1">
      <alignment vertical="center"/>
    </xf>
    <xf numFmtId="1" fontId="8" fillId="0" borderId="0" xfId="0" applyNumberFormat="1" applyFont="1" applyBorder="1" applyAlignment="1">
      <alignment vertical="center"/>
    </xf>
    <xf numFmtId="2" fontId="0" fillId="0" borderId="0" xfId="0" applyNumberFormat="1" applyBorder="1" applyAlignment="1">
      <alignment horizontal="center" vertical="center"/>
    </xf>
    <xf numFmtId="0" fontId="8" fillId="0" borderId="0" xfId="0" applyFont="1" applyBorder="1" applyAlignment="1">
      <alignment vertical="center"/>
    </xf>
    <xf numFmtId="0" fontId="9" fillId="0" borderId="0" xfId="0" applyFont="1" applyBorder="1" applyAlignment="1">
      <alignment vertical="center"/>
    </xf>
    <xf numFmtId="0" fontId="9" fillId="0" borderId="0" xfId="0" applyFont="1" applyFill="1" applyAlignment="1">
      <alignment vertical="center"/>
    </xf>
    <xf numFmtId="0" fontId="9" fillId="0" borderId="0" xfId="0" applyFont="1" applyAlignment="1">
      <alignment vertical="center"/>
    </xf>
    <xf numFmtId="0" fontId="0" fillId="0" borderId="0" xfId="0" applyFill="1" applyAlignment="1">
      <alignment vertical="center"/>
    </xf>
    <xf numFmtId="0" fontId="23" fillId="0" borderId="0" xfId="0" applyFont="1" applyBorder="1" applyAlignment="1">
      <alignment vertical="center"/>
    </xf>
    <xf numFmtId="2" fontId="23" fillId="0" borderId="0" xfId="0" applyNumberFormat="1" applyFont="1" applyBorder="1" applyAlignment="1">
      <alignment vertical="center"/>
    </xf>
    <xf numFmtId="166" fontId="0" fillId="0" borderId="12" xfId="0" applyNumberFormat="1" applyFont="1" applyBorder="1" applyAlignment="1">
      <alignment horizontal="center" vertical="center"/>
    </xf>
    <xf numFmtId="171" fontId="0" fillId="0" borderId="0" xfId="0" applyNumberFormat="1" applyFont="1" applyBorder="1" applyAlignment="1">
      <alignment horizontal="center" vertical="center"/>
    </xf>
    <xf numFmtId="171" fontId="1" fillId="0" borderId="7" xfId="0" applyNumberFormat="1" applyFont="1" applyBorder="1" applyAlignment="1">
      <alignment horizontal="center" vertical="center"/>
    </xf>
    <xf numFmtId="0" fontId="0" fillId="0" borderId="0" xfId="0"/>
    <xf numFmtId="0" fontId="30" fillId="0" borderId="12" xfId="0" applyFont="1" applyBorder="1" applyAlignment="1">
      <alignment horizontal="center" vertical="center"/>
    </xf>
    <xf numFmtId="2" fontId="0" fillId="0" borderId="12" xfId="0" applyNumberFormat="1" applyFont="1" applyBorder="1" applyAlignment="1">
      <alignment horizontal="center" vertical="center"/>
    </xf>
    <xf numFmtId="170" fontId="0" fillId="0" borderId="6" xfId="0" applyNumberFormat="1" applyFont="1" applyBorder="1" applyAlignment="1">
      <alignment horizontal="center" vertical="center"/>
    </xf>
    <xf numFmtId="170" fontId="0" fillId="0" borderId="7" xfId="0" applyNumberFormat="1" applyFont="1" applyBorder="1" applyAlignment="1">
      <alignment horizontal="center" vertical="center"/>
    </xf>
    <xf numFmtId="170" fontId="0" fillId="0" borderId="3" xfId="0" applyNumberFormat="1" applyFont="1" applyBorder="1" applyAlignment="1">
      <alignment horizontal="center" vertical="center"/>
    </xf>
    <xf numFmtId="2" fontId="0" fillId="0" borderId="0" xfId="0" applyNumberFormat="1" applyFont="1" applyBorder="1" applyAlignment="1">
      <alignment horizontal="center" vertical="center"/>
    </xf>
    <xf numFmtId="22" fontId="0" fillId="0" borderId="0" xfId="0" applyNumberForma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21" fontId="0" fillId="0" borderId="7" xfId="0" applyNumberForma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21" fontId="0" fillId="0" borderId="8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21" fontId="0" fillId="0" borderId="0" xfId="0" applyNumberFormat="1" applyBorder="1" applyAlignment="1">
      <alignment horizontal="center" vertical="center"/>
    </xf>
    <xf numFmtId="21" fontId="0" fillId="0" borderId="4" xfId="0" applyNumberFormat="1" applyBorder="1" applyAlignment="1">
      <alignment horizontal="center" vertical="center"/>
    </xf>
    <xf numFmtId="3" fontId="0" fillId="0" borderId="3" xfId="0" applyNumberFormat="1" applyBorder="1" applyAlignment="1">
      <alignment horizontal="center" vertical="center"/>
    </xf>
    <xf numFmtId="1" fontId="0" fillId="0" borderId="0" xfId="0" applyNumberFormat="1" applyBorder="1" applyAlignment="1">
      <alignment horizontal="center" vertical="center"/>
    </xf>
    <xf numFmtId="22" fontId="0" fillId="0" borderId="12" xfId="0" applyNumberForma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2" fontId="0" fillId="0" borderId="16" xfId="0" applyNumberFormat="1" applyFont="1" applyBorder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1" fillId="6" borderId="1" xfId="0" applyFont="1" applyFill="1" applyBorder="1" applyAlignment="1">
      <alignment vertical="center"/>
    </xf>
    <xf numFmtId="166" fontId="1" fillId="6" borderId="1" xfId="0" applyNumberFormat="1" applyFont="1" applyFill="1" applyBorder="1" applyAlignment="1">
      <alignment horizontal="left" vertical="center"/>
    </xf>
    <xf numFmtId="2" fontId="1" fillId="6" borderId="1" xfId="0" applyNumberFormat="1" applyFont="1" applyFill="1" applyBorder="1" applyAlignment="1">
      <alignment horizontal="center" vertical="center"/>
    </xf>
    <xf numFmtId="0" fontId="9" fillId="0" borderId="0" xfId="0" applyFont="1" applyFill="1"/>
    <xf numFmtId="0" fontId="32" fillId="3" borderId="3" xfId="0" applyFont="1" applyFill="1" applyBorder="1" applyAlignment="1">
      <alignment horizontal="center"/>
    </xf>
    <xf numFmtId="0" fontId="32" fillId="3" borderId="0" xfId="0" applyFont="1" applyFill="1" applyBorder="1" applyAlignment="1">
      <alignment horizontal="center"/>
    </xf>
    <xf numFmtId="0" fontId="0" fillId="3" borderId="0" xfId="0" applyFill="1" applyBorder="1"/>
    <xf numFmtId="0" fontId="0" fillId="3" borderId="4" xfId="0" applyFill="1" applyBorder="1"/>
    <xf numFmtId="0" fontId="22" fillId="3" borderId="0" xfId="2" applyFont="1" applyFill="1" applyBorder="1" applyAlignment="1"/>
    <xf numFmtId="0" fontId="22" fillId="3" borderId="4" xfId="2" applyFont="1" applyFill="1" applyBorder="1" applyAlignment="1"/>
    <xf numFmtId="0" fontId="34" fillId="0" borderId="3" xfId="0" applyFont="1" applyBorder="1" applyAlignment="1">
      <alignment horizontal="center"/>
    </xf>
    <xf numFmtId="0" fontId="34" fillId="0" borderId="0" xfId="0" applyFont="1" applyBorder="1" applyAlignment="1">
      <alignment horizontal="center"/>
    </xf>
    <xf numFmtId="0" fontId="34" fillId="0" borderId="4" xfId="0" applyFont="1" applyBorder="1" applyAlignment="1">
      <alignment horizontal="center"/>
    </xf>
    <xf numFmtId="0" fontId="34" fillId="0" borderId="0" xfId="0" applyFont="1" applyAlignment="1">
      <alignment horizontal="center"/>
    </xf>
    <xf numFmtId="0" fontId="9" fillId="0" borderId="0" xfId="2" applyFont="1" applyFill="1" applyBorder="1" applyAlignment="1" applyProtection="1">
      <alignment horizontal="left" vertical="center"/>
      <protection locked="0"/>
    </xf>
    <xf numFmtId="0" fontId="9" fillId="0" borderId="4" xfId="2" applyFont="1" applyFill="1" applyBorder="1" applyAlignment="1" applyProtection="1">
      <alignment horizontal="left" vertical="center"/>
      <protection locked="0"/>
    </xf>
    <xf numFmtId="0" fontId="0" fillId="0" borderId="0" xfId="0" applyBorder="1" applyAlignment="1" applyProtection="1">
      <alignment horizontal="left" vertical="center"/>
      <protection locked="0"/>
    </xf>
    <xf numFmtId="0" fontId="0" fillId="0" borderId="0" xfId="0" applyBorder="1" applyProtection="1">
      <protection locked="0"/>
    </xf>
    <xf numFmtId="0" fontId="0" fillId="0" borderId="4" xfId="0" applyBorder="1" applyProtection="1">
      <protection locked="0"/>
    </xf>
    <xf numFmtId="0" fontId="33" fillId="0" borderId="0" xfId="0" applyFont="1" applyBorder="1" applyProtection="1">
      <protection locked="0"/>
    </xf>
    <xf numFmtId="0" fontId="22" fillId="3" borderId="0" xfId="0" applyFont="1" applyFill="1" applyBorder="1" applyAlignment="1" applyProtection="1">
      <alignment vertical="center"/>
      <protection locked="0"/>
    </xf>
    <xf numFmtId="0" fontId="22" fillId="3" borderId="4" xfId="0" applyFont="1" applyFill="1" applyBorder="1" applyAlignment="1" applyProtection="1">
      <alignment vertical="center"/>
      <protection locked="0"/>
    </xf>
    <xf numFmtId="0" fontId="22" fillId="3" borderId="0" xfId="2" applyFont="1" applyFill="1" applyBorder="1" applyAlignment="1" applyProtection="1">
      <alignment horizontal="left" vertical="center"/>
      <protection locked="0"/>
    </xf>
    <xf numFmtId="0" fontId="0" fillId="3" borderId="0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0" xfId="0" applyFont="1" applyBorder="1" applyAlignment="1" applyProtection="1">
      <alignment horizontal="left" vertical="center" wrapText="1"/>
      <protection locked="0"/>
    </xf>
    <xf numFmtId="3" fontId="0" fillId="0" borderId="0" xfId="0" applyNumberFormat="1" applyFont="1" applyBorder="1" applyAlignment="1" applyProtection="1">
      <alignment horizontal="left" vertical="center" wrapText="1"/>
      <protection locked="0"/>
    </xf>
    <xf numFmtId="1" fontId="0" fillId="0" borderId="0" xfId="0" applyNumberFormat="1" applyFont="1" applyBorder="1" applyAlignment="1" applyProtection="1">
      <alignment horizontal="left" vertical="center" wrapText="1"/>
      <protection locked="0"/>
    </xf>
    <xf numFmtId="14" fontId="0" fillId="0" borderId="0" xfId="0" applyNumberFormat="1" applyFont="1" applyBorder="1" applyAlignment="1" applyProtection="1">
      <alignment horizontal="left" vertical="center" wrapText="1"/>
      <protection locked="0"/>
    </xf>
    <xf numFmtId="0" fontId="0" fillId="0" borderId="12" xfId="0" applyBorder="1" applyAlignment="1" applyProtection="1">
      <alignment horizontal="left" vertical="center"/>
      <protection locked="0"/>
    </xf>
    <xf numFmtId="0" fontId="0" fillId="0" borderId="12" xfId="0" applyBorder="1" applyProtection="1">
      <protection locked="0"/>
    </xf>
    <xf numFmtId="0" fontId="0" fillId="0" borderId="13" xfId="0" applyBorder="1" applyProtection="1">
      <protection locked="0"/>
    </xf>
    <xf numFmtId="0" fontId="9" fillId="0" borderId="0" xfId="2" applyFont="1" applyFill="1" applyBorder="1" applyAlignment="1" applyProtection="1">
      <alignment horizontal="left" vertical="center"/>
    </xf>
    <xf numFmtId="0" fontId="0" fillId="0" borderId="0" xfId="0" applyBorder="1" applyAlignment="1" applyProtection="1">
      <alignment horizontal="left" vertical="center"/>
    </xf>
    <xf numFmtId="0" fontId="22" fillId="3" borderId="0" xfId="0" applyFont="1" applyFill="1" applyBorder="1" applyAlignment="1" applyProtection="1">
      <alignment vertical="center"/>
    </xf>
    <xf numFmtId="0" fontId="22" fillId="3" borderId="0" xfId="2" applyFont="1" applyFill="1" applyBorder="1" applyAlignment="1" applyProtection="1">
      <alignment horizontal="left" vertical="center"/>
    </xf>
    <xf numFmtId="0" fontId="0" fillId="0" borderId="12" xfId="0" applyBorder="1" applyAlignment="1" applyProtection="1">
      <alignment horizontal="left" vertical="center"/>
    </xf>
    <xf numFmtId="0" fontId="22" fillId="3" borderId="3" xfId="2" applyFont="1" applyFill="1" applyBorder="1" applyAlignment="1" applyProtection="1"/>
    <xf numFmtId="0" fontId="9" fillId="0" borderId="0" xfId="2" applyFont="1" applyFill="1" applyBorder="1" applyAlignment="1" applyProtection="1">
      <alignment horizontal="left" vertical="center" wrapText="1"/>
      <protection locked="0"/>
    </xf>
    <xf numFmtId="0" fontId="32" fillId="3" borderId="0" xfId="0" applyFont="1" applyFill="1" applyBorder="1" applyAlignment="1">
      <alignment horizontal="center" wrapText="1"/>
    </xf>
    <xf numFmtId="0" fontId="34" fillId="0" borderId="0" xfId="0" applyFont="1" applyBorder="1" applyAlignment="1">
      <alignment horizontal="center" wrapText="1"/>
    </xf>
    <xf numFmtId="0" fontId="22" fillId="3" borderId="0" xfId="2" applyFont="1" applyFill="1" applyBorder="1" applyAlignment="1">
      <alignment wrapText="1"/>
    </xf>
    <xf numFmtId="0" fontId="0" fillId="0" borderId="0" xfId="0" applyBorder="1" applyAlignment="1" applyProtection="1">
      <alignment horizontal="left" vertical="center" wrapText="1"/>
      <protection locked="0"/>
    </xf>
    <xf numFmtId="0" fontId="0" fillId="0" borderId="0" xfId="0" applyBorder="1" applyAlignment="1">
      <alignment vertical="center" wrapText="1"/>
    </xf>
    <xf numFmtId="0" fontId="0" fillId="0" borderId="0" xfId="0" applyAlignment="1">
      <alignment vertical="center" wrapText="1"/>
    </xf>
    <xf numFmtId="0" fontId="22" fillId="3" borderId="0" xfId="0" applyFont="1" applyFill="1" applyBorder="1" applyAlignment="1" applyProtection="1">
      <alignment vertical="center" wrapText="1"/>
      <protection locked="0"/>
    </xf>
    <xf numFmtId="0" fontId="22" fillId="3" borderId="0" xfId="2" applyFont="1" applyFill="1" applyBorder="1" applyAlignment="1" applyProtection="1">
      <alignment horizontal="center" vertical="center" wrapText="1"/>
      <protection locked="0"/>
    </xf>
    <xf numFmtId="0" fontId="6" fillId="0" borderId="0" xfId="0" applyFont="1" applyBorder="1" applyAlignment="1" applyProtection="1">
      <alignment horizontal="left" vertical="center" wrapText="1"/>
      <protection locked="0"/>
    </xf>
    <xf numFmtId="0" fontId="22" fillId="3" borderId="0" xfId="2" applyFont="1" applyFill="1" applyBorder="1" applyAlignment="1" applyProtection="1">
      <alignment horizontal="left" vertical="center" wrapText="1"/>
      <protection locked="0"/>
    </xf>
    <xf numFmtId="166" fontId="0" fillId="0" borderId="0" xfId="0" applyNumberFormat="1" applyFont="1" applyBorder="1" applyAlignment="1" applyProtection="1">
      <alignment horizontal="left" vertical="center" wrapText="1"/>
      <protection locked="0"/>
    </xf>
    <xf numFmtId="0" fontId="0" fillId="0" borderId="12" xfId="0" applyBorder="1" applyAlignment="1" applyProtection="1">
      <alignment horizontal="left" vertical="center" wrapText="1"/>
      <protection locked="0"/>
    </xf>
    <xf numFmtId="0" fontId="0" fillId="0" borderId="0" xfId="0" applyAlignment="1">
      <alignment wrapText="1"/>
    </xf>
    <xf numFmtId="3" fontId="0" fillId="0" borderId="0" xfId="0" applyNumberFormat="1" applyBorder="1" applyAlignment="1">
      <alignment horizontal="center" vertical="center"/>
    </xf>
    <xf numFmtId="166" fontId="0" fillId="8" borderId="0" xfId="0" applyNumberFormat="1" applyFill="1" applyAlignment="1">
      <alignment horizontal="center" vertical="center"/>
    </xf>
    <xf numFmtId="166" fontId="0" fillId="0" borderId="0" xfId="0" applyNumberFormat="1" applyFill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2" fontId="1" fillId="0" borderId="18" xfId="0" applyNumberFormat="1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10" fillId="0" borderId="27" xfId="0" applyFont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0" fontId="22" fillId="0" borderId="0" xfId="0" applyFont="1" applyFill="1" applyBorder="1" applyAlignment="1">
      <alignment vertical="center"/>
    </xf>
    <xf numFmtId="0" fontId="22" fillId="0" borderId="0" xfId="0" applyFont="1" applyAlignment="1">
      <alignment vertical="center"/>
    </xf>
    <xf numFmtId="0" fontId="1" fillId="0" borderId="22" xfId="0" applyFont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8" borderId="0" xfId="0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1" fillId="8" borderId="2" xfId="0" applyFont="1" applyFill="1" applyBorder="1" applyAlignment="1">
      <alignment horizontal="center" vertical="center"/>
    </xf>
    <xf numFmtId="0" fontId="27" fillId="0" borderId="0" xfId="0" applyFont="1" applyFill="1" applyAlignment="1">
      <alignment vertical="center"/>
    </xf>
    <xf numFmtId="0" fontId="1" fillId="0" borderId="28" xfId="0" applyFont="1" applyBorder="1" applyAlignment="1">
      <alignment vertical="center"/>
    </xf>
    <xf numFmtId="49" fontId="0" fillId="0" borderId="0" xfId="0" applyNumberFormat="1" applyAlignment="1">
      <alignment vertical="center"/>
    </xf>
    <xf numFmtId="166" fontId="0" fillId="0" borderId="19" xfId="0" applyNumberFormat="1" applyFont="1" applyFill="1" applyBorder="1" applyAlignment="1">
      <alignment horizontal="center" vertical="center"/>
    </xf>
    <xf numFmtId="0" fontId="0" fillId="0" borderId="0" xfId="0" applyNumberFormat="1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2" fontId="0" fillId="0" borderId="0" xfId="0" applyNumberFormat="1" applyFont="1" applyFill="1" applyBorder="1" applyAlignment="1">
      <alignment horizontal="center" vertical="center"/>
    </xf>
    <xf numFmtId="166" fontId="0" fillId="8" borderId="19" xfId="0" applyNumberFormat="1" applyFont="1" applyFill="1" applyBorder="1" applyAlignment="1">
      <alignment horizontal="center" vertical="center"/>
    </xf>
    <xf numFmtId="22" fontId="0" fillId="0" borderId="19" xfId="0" applyNumberFormat="1" applyFont="1" applyFill="1" applyBorder="1" applyAlignment="1">
      <alignment horizontal="center" vertical="center"/>
    </xf>
    <xf numFmtId="49" fontId="0" fillId="0" borderId="0" xfId="0" applyNumberFormat="1" applyFont="1" applyFill="1" applyBorder="1" applyAlignment="1">
      <alignment horizontal="center" vertical="center"/>
    </xf>
    <xf numFmtId="166" fontId="0" fillId="0" borderId="18" xfId="0" applyNumberFormat="1" applyFont="1" applyFill="1" applyBorder="1" applyAlignment="1">
      <alignment horizontal="center" vertical="center"/>
    </xf>
    <xf numFmtId="0" fontId="0" fillId="0" borderId="18" xfId="0" applyNumberFormat="1" applyFont="1" applyFill="1" applyBorder="1" applyAlignment="1">
      <alignment horizontal="center" vertical="center"/>
    </xf>
    <xf numFmtId="0" fontId="0" fillId="0" borderId="18" xfId="0" applyFont="1" applyFill="1" applyBorder="1" applyAlignment="1">
      <alignment horizontal="center" vertical="center"/>
    </xf>
    <xf numFmtId="2" fontId="0" fillId="0" borderId="18" xfId="0" applyNumberFormat="1" applyFont="1" applyFill="1" applyBorder="1" applyAlignment="1">
      <alignment horizontal="center" vertical="center"/>
    </xf>
    <xf numFmtId="0" fontId="9" fillId="0" borderId="18" xfId="0" applyFont="1" applyFill="1" applyBorder="1" applyAlignment="1">
      <alignment horizontal="center" vertical="center"/>
    </xf>
    <xf numFmtId="49" fontId="0" fillId="0" borderId="18" xfId="0" applyNumberFormat="1" applyFont="1" applyFill="1" applyBorder="1" applyAlignment="1">
      <alignment horizontal="center" vertical="center"/>
    </xf>
    <xf numFmtId="0" fontId="1" fillId="0" borderId="18" xfId="0" applyFont="1" applyFill="1" applyBorder="1" applyAlignment="1">
      <alignment horizontal="center" vertical="center"/>
    </xf>
    <xf numFmtId="0" fontId="23" fillId="0" borderId="18" xfId="0" applyFont="1" applyFill="1" applyBorder="1" applyAlignment="1">
      <alignment horizontal="center" vertical="center"/>
    </xf>
    <xf numFmtId="166" fontId="0" fillId="0" borderId="14" xfId="0" applyNumberFormat="1" applyFont="1" applyFill="1" applyBorder="1" applyAlignment="1">
      <alignment horizontal="center" vertical="center"/>
    </xf>
    <xf numFmtId="0" fontId="0" fillId="0" borderId="0" xfId="0" applyNumberFormat="1"/>
    <xf numFmtId="0" fontId="5" fillId="0" borderId="0" xfId="0" applyFont="1" applyFill="1" applyAlignment="1">
      <alignment vertical="center"/>
    </xf>
    <xf numFmtId="166" fontId="0" fillId="8" borderId="14" xfId="0" applyNumberFormat="1" applyFont="1" applyFill="1" applyBorder="1" applyAlignment="1">
      <alignment horizontal="center" vertical="center"/>
    </xf>
    <xf numFmtId="2" fontId="0" fillId="8" borderId="18" xfId="0" applyNumberFormat="1" applyFont="1" applyFill="1" applyBorder="1" applyAlignment="1">
      <alignment horizontal="center" vertical="center"/>
    </xf>
    <xf numFmtId="0" fontId="0" fillId="8" borderId="18" xfId="0" applyFont="1" applyFill="1" applyBorder="1" applyAlignment="1">
      <alignment horizontal="center" vertical="center"/>
    </xf>
    <xf numFmtId="0" fontId="23" fillId="8" borderId="18" xfId="0" applyFont="1" applyFill="1" applyBorder="1" applyAlignment="1">
      <alignment horizontal="center" vertical="center"/>
    </xf>
    <xf numFmtId="22" fontId="0" fillId="0" borderId="0" xfId="0" applyNumberFormat="1"/>
    <xf numFmtId="21" fontId="0" fillId="0" borderId="0" xfId="0" applyNumberFormat="1"/>
    <xf numFmtId="0" fontId="9" fillId="0" borderId="0" xfId="1" applyNumberFormat="1" applyFont="1" applyBorder="1"/>
    <xf numFmtId="0" fontId="35" fillId="0" borderId="3" xfId="0" applyNumberFormat="1" applyFont="1" applyBorder="1"/>
    <xf numFmtId="49" fontId="9" fillId="0" borderId="0" xfId="0" applyNumberFormat="1" applyFont="1" applyFill="1" applyBorder="1" applyAlignment="1">
      <alignment horizontal="center" vertical="center"/>
    </xf>
    <xf numFmtId="0" fontId="9" fillId="0" borderId="0" xfId="0" applyNumberFormat="1" applyFont="1" applyBorder="1"/>
    <xf numFmtId="0" fontId="9" fillId="0" borderId="0" xfId="0" applyFont="1" applyBorder="1"/>
    <xf numFmtId="0" fontId="9" fillId="0" borderId="4" xfId="0" applyNumberFormat="1" applyFont="1" applyBorder="1" applyAlignment="1">
      <alignment horizontal="center" vertical="center"/>
    </xf>
    <xf numFmtId="166" fontId="9" fillId="0" borderId="0" xfId="0" applyNumberFormat="1" applyFont="1" applyBorder="1" applyAlignment="1">
      <alignment horizontal="center"/>
    </xf>
    <xf numFmtId="166" fontId="9" fillId="0" borderId="0" xfId="0" applyNumberFormat="1" applyFont="1" applyBorder="1"/>
    <xf numFmtId="0" fontId="36" fillId="0" borderId="3" xfId="0" applyFont="1" applyBorder="1"/>
    <xf numFmtId="0" fontId="9" fillId="0" borderId="0" xfId="0" applyNumberFormat="1" applyFont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0" fontId="10" fillId="0" borderId="0" xfId="0" applyFont="1" applyBorder="1" applyAlignment="1">
      <alignment horizontal="right" vertical="center"/>
    </xf>
    <xf numFmtId="2" fontId="9" fillId="0" borderId="4" xfId="0" quotePrefix="1" applyNumberFormat="1" applyFont="1" applyBorder="1" applyAlignment="1">
      <alignment horizontal="center" vertical="center"/>
    </xf>
    <xf numFmtId="0" fontId="9" fillId="0" borderId="3" xfId="0" applyNumberFormat="1" applyFont="1" applyBorder="1"/>
    <xf numFmtId="0" fontId="37" fillId="0" borderId="0" xfId="0" applyNumberFormat="1" applyFont="1" applyBorder="1"/>
    <xf numFmtId="0" fontId="9" fillId="0" borderId="3" xfId="0" applyFont="1" applyBorder="1"/>
    <xf numFmtId="0" fontId="36" fillId="0" borderId="11" xfId="0" applyFont="1" applyBorder="1"/>
    <xf numFmtId="0" fontId="9" fillId="0" borderId="12" xfId="0" applyNumberFormat="1" applyFont="1" applyBorder="1"/>
    <xf numFmtId="0" fontId="9" fillId="0" borderId="12" xfId="0" applyFont="1" applyBorder="1"/>
    <xf numFmtId="0" fontId="9" fillId="0" borderId="12" xfId="0" applyNumberFormat="1" applyFont="1" applyBorder="1" applyAlignment="1">
      <alignment horizontal="center" vertical="center"/>
    </xf>
    <xf numFmtId="2" fontId="10" fillId="0" borderId="13" xfId="0" quotePrefix="1" applyNumberFormat="1" applyFont="1" applyBorder="1" applyAlignment="1">
      <alignment horizontal="center" vertical="center"/>
    </xf>
    <xf numFmtId="0" fontId="9" fillId="0" borderId="24" xfId="0" applyNumberFormat="1" applyFont="1" applyBorder="1" applyAlignment="1">
      <alignment horizontal="center" vertical="center"/>
    </xf>
    <xf numFmtId="166" fontId="9" fillId="0" borderId="3" xfId="0" applyNumberFormat="1" applyFont="1" applyBorder="1"/>
    <xf numFmtId="2" fontId="9" fillId="0" borderId="0" xfId="0" applyNumberFormat="1" applyFont="1" applyBorder="1"/>
    <xf numFmtId="166" fontId="9" fillId="0" borderId="3" xfId="1" applyNumberFormat="1" applyFont="1" applyBorder="1"/>
    <xf numFmtId="0" fontId="10" fillId="0" borderId="0" xfId="0" applyNumberFormat="1" applyFont="1" applyBorder="1"/>
    <xf numFmtId="22" fontId="9" fillId="0" borderId="3" xfId="0" applyNumberFormat="1" applyFont="1" applyBorder="1"/>
    <xf numFmtId="22" fontId="9" fillId="0" borderId="3" xfId="3" applyNumberFormat="1" applyFont="1" applyBorder="1"/>
    <xf numFmtId="0" fontId="38" fillId="0" borderId="0" xfId="0" applyNumberFormat="1" applyFont="1" applyBorder="1" applyAlignment="1">
      <alignment horizontal="left" vertical="center" indent="1"/>
    </xf>
    <xf numFmtId="21" fontId="9" fillId="0" borderId="0" xfId="0" applyNumberFormat="1" applyFont="1" applyBorder="1"/>
    <xf numFmtId="0" fontId="9" fillId="0" borderId="11" xfId="0" applyFont="1" applyBorder="1"/>
    <xf numFmtId="0" fontId="9" fillId="0" borderId="0" xfId="0" applyFont="1"/>
    <xf numFmtId="0" fontId="9" fillId="0" borderId="0" xfId="0" applyFont="1" applyAlignment="1">
      <alignment horizontal="center" vertical="center"/>
    </xf>
    <xf numFmtId="0" fontId="15" fillId="3" borderId="0" xfId="0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35" fillId="0" borderId="1" xfId="0" applyFont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17" fillId="0" borderId="0" xfId="0" applyFont="1" applyBorder="1" applyAlignment="1" applyProtection="1">
      <alignment horizontal="center" vertical="center"/>
      <protection locked="0"/>
    </xf>
    <xf numFmtId="0" fontId="17" fillId="0" borderId="21" xfId="0" applyFont="1" applyBorder="1" applyAlignment="1" applyProtection="1">
      <alignment horizontal="center" vertical="center"/>
      <protection locked="0"/>
    </xf>
    <xf numFmtId="166" fontId="15" fillId="3" borderId="0" xfId="0" applyNumberFormat="1" applyFont="1" applyFill="1" applyBorder="1" applyAlignment="1">
      <alignment horizontal="center" vertical="center"/>
    </xf>
    <xf numFmtId="0" fontId="25" fillId="0" borderId="0" xfId="0" applyFont="1" applyAlignment="1">
      <alignment horizontal="center" vertical="center"/>
    </xf>
    <xf numFmtId="0" fontId="18" fillId="0" borderId="0" xfId="0" applyFont="1" applyAlignment="1">
      <alignment horizontal="center" vertical="center"/>
    </xf>
    <xf numFmtId="0" fontId="26" fillId="0" borderId="0" xfId="0" applyFont="1" applyBorder="1" applyAlignment="1" applyProtection="1">
      <alignment horizontal="center" vertical="center"/>
      <protection locked="0"/>
    </xf>
    <xf numFmtId="165" fontId="1" fillId="0" borderId="1" xfId="0" applyNumberFormat="1" applyFont="1" applyBorder="1" applyAlignment="1">
      <alignment horizontal="center" vertical="center"/>
    </xf>
    <xf numFmtId="14" fontId="12" fillId="2" borderId="3" xfId="0" applyNumberFormat="1" applyFont="1" applyFill="1" applyBorder="1" applyAlignment="1">
      <alignment horizontal="center" vertical="center"/>
    </xf>
    <xf numFmtId="14" fontId="12" fillId="2" borderId="0" xfId="0" applyNumberFormat="1" applyFont="1" applyFill="1" applyBorder="1" applyAlignment="1">
      <alignment horizontal="center" vertical="center"/>
    </xf>
    <xf numFmtId="0" fontId="14" fillId="5" borderId="12" xfId="0" applyFont="1" applyFill="1" applyBorder="1" applyAlignment="1">
      <alignment horizontal="center" vertical="center"/>
    </xf>
    <xf numFmtId="0" fontId="14" fillId="5" borderId="23" xfId="0" applyFont="1" applyFill="1" applyBorder="1" applyAlignment="1">
      <alignment horizontal="center" vertical="center"/>
    </xf>
    <xf numFmtId="14" fontId="14" fillId="5" borderId="12" xfId="0" applyNumberFormat="1" applyFont="1" applyFill="1" applyBorder="1" applyAlignment="1">
      <alignment horizontal="center" vertical="center"/>
    </xf>
    <xf numFmtId="14" fontId="14" fillId="5" borderId="23" xfId="0" applyNumberFormat="1" applyFont="1" applyFill="1" applyBorder="1" applyAlignment="1">
      <alignment horizontal="center" vertical="center"/>
    </xf>
    <xf numFmtId="0" fontId="21" fillId="4" borderId="6" xfId="0" applyNumberFormat="1" applyFont="1" applyFill="1" applyBorder="1" applyAlignment="1">
      <alignment horizontal="center" vertical="center"/>
    </xf>
    <xf numFmtId="0" fontId="21" fillId="4" borderId="7" xfId="0" applyNumberFormat="1" applyFont="1" applyFill="1" applyBorder="1" applyAlignment="1">
      <alignment horizontal="center" vertical="center"/>
    </xf>
    <xf numFmtId="0" fontId="21" fillId="4" borderId="8" xfId="0" applyNumberFormat="1" applyFont="1" applyFill="1" applyBorder="1" applyAlignment="1">
      <alignment horizontal="center" vertical="center"/>
    </xf>
    <xf numFmtId="0" fontId="32" fillId="3" borderId="6" xfId="0" applyFont="1" applyFill="1" applyBorder="1" applyAlignment="1">
      <alignment horizontal="center"/>
    </xf>
    <xf numFmtId="0" fontId="32" fillId="3" borderId="7" xfId="0" applyFont="1" applyFill="1" applyBorder="1" applyAlignment="1">
      <alignment horizontal="center"/>
    </xf>
    <xf numFmtId="0" fontId="32" fillId="3" borderId="8" xfId="0" applyFont="1" applyFill="1" applyBorder="1" applyAlignment="1">
      <alignment horizontal="center"/>
    </xf>
    <xf numFmtId="0" fontId="39" fillId="3" borderId="3" xfId="0" applyNumberFormat="1" applyFont="1" applyFill="1" applyBorder="1" applyAlignment="1">
      <alignment horizontal="center"/>
    </xf>
    <xf numFmtId="0" fontId="39" fillId="3" borderId="0" xfId="0" applyNumberFormat="1" applyFont="1" applyFill="1" applyBorder="1" applyAlignment="1">
      <alignment horizontal="center"/>
    </xf>
    <xf numFmtId="0" fontId="39" fillId="3" borderId="4" xfId="0" applyNumberFormat="1" applyFont="1" applyFill="1" applyBorder="1" applyAlignment="1">
      <alignment horizontal="center"/>
    </xf>
  </cellXfs>
  <cellStyles count="4">
    <cellStyle name="Lien hypertexte" xfId="1" builtinId="8"/>
    <cellStyle name="Monétaire" xfId="3" builtinId="4"/>
    <cellStyle name="Normal" xfId="0" builtinId="0"/>
    <cellStyle name="Satisfaisant" xfId="2" builtinId="26"/>
  </cellStyles>
  <dxfs count="138">
    <dxf>
      <fill>
        <patternFill>
          <bgColor theme="6" tint="0.39994506668294322"/>
        </patternFill>
      </fill>
    </dxf>
    <dxf>
      <fill>
        <patternFill>
          <bgColor theme="5" tint="0.39994506668294322"/>
        </patternFill>
      </fill>
    </dxf>
    <dxf>
      <fill>
        <patternFill patternType="none">
          <bgColor auto="1"/>
        </patternFill>
      </fill>
    </dxf>
    <dxf>
      <fill>
        <patternFill>
          <bgColor theme="5" tint="0.39994506668294322"/>
        </patternFill>
      </fill>
    </dxf>
    <dxf>
      <font>
        <color theme="0"/>
      </font>
    </dxf>
    <dxf>
      <fill>
        <patternFill>
          <bgColor theme="5" tint="0.39994506668294322"/>
        </patternFill>
      </fill>
    </dxf>
    <dxf>
      <fill>
        <patternFill>
          <bgColor theme="5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theme="5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5" tint="0.79998168889431442"/>
        </patternFill>
      </fill>
    </dxf>
    <dxf>
      <fill>
        <patternFill patternType="none">
          <bgColor auto="1"/>
        </patternFill>
      </fill>
    </dxf>
    <dxf>
      <font>
        <color theme="0"/>
      </font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  <border>
        <left style="thin">
          <color rgb="FFFFC000"/>
        </left>
        <right style="thin">
          <color rgb="FFFFC000"/>
        </right>
        <top style="thin">
          <color rgb="FFFFC000"/>
        </top>
        <bottom style="thin">
          <color rgb="FFFFC000"/>
        </bottom>
      </border>
    </dxf>
    <dxf>
      <fill>
        <patternFill>
          <bgColor theme="5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</dxfs>
  <tableStyles count="2" defaultTableStyle="TableStyleMedium2" defaultPivotStyle="PivotStyleLight16">
    <tableStyle name="Style de tableau 1" pivot="0" count="0"/>
    <tableStyle name="Style de tableau croisé dynamique 1" table="0" count="0"/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image" Target="../media/image4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7.png"/><Relationship Id="rId2" Type="http://schemas.openxmlformats.org/officeDocument/2006/relationships/image" Target="../media/image6.png"/><Relationship Id="rId1" Type="http://schemas.openxmlformats.org/officeDocument/2006/relationships/image" Target="../media/image5.png"/><Relationship Id="rId5" Type="http://schemas.openxmlformats.org/officeDocument/2006/relationships/image" Target="../media/image9.png"/><Relationship Id="rId4" Type="http://schemas.openxmlformats.org/officeDocument/2006/relationships/image" Target="../media/image8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1586594</xdr:colOff>
      <xdr:row>7</xdr:row>
      <xdr:rowOff>98961</xdr:rowOff>
    </xdr:from>
    <xdr:to>
      <xdr:col>3</xdr:col>
      <xdr:colOff>2484665</xdr:colOff>
      <xdr:row>13</xdr:row>
      <xdr:rowOff>91368</xdr:rowOff>
    </xdr:to>
    <xdr:pic macro="[0]!csvImport">
      <xdr:nvPicPr>
        <xdr:cNvPr id="5" name="Image 4" descr="C:\Users\V4148655\AppData\Local\Microsoft\Windows\Temporary Internet Files\Content.IE5\9ST2L44G\807px-Upload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2669" y="1499136"/>
          <a:ext cx="898071" cy="113540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LocksWithSheet="0"/>
  </xdr:twoCellAnchor>
  <xdr:twoCellAnchor editAs="oneCell">
    <xdr:from>
      <xdr:col>3</xdr:col>
      <xdr:colOff>2389909</xdr:colOff>
      <xdr:row>9</xdr:row>
      <xdr:rowOff>155863</xdr:rowOff>
    </xdr:from>
    <xdr:to>
      <xdr:col>3</xdr:col>
      <xdr:colOff>2910376</xdr:colOff>
      <xdr:row>12</xdr:row>
      <xdr:rowOff>99835</xdr:rowOff>
    </xdr:to>
    <xdr:pic macro="[0]!DELET">
      <xdr:nvPicPr>
        <xdr:cNvPr id="6" name="Image 5" descr="C:\Users\V4148655\AppData\Local\Microsoft\Windows\Temporary Internet Files\Content.IE5\9ST2L44G\S43Qy[1].png" hidden="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4727" y="2147454"/>
          <a:ext cx="520467" cy="51954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652096</xdr:colOff>
      <xdr:row>11</xdr:row>
      <xdr:rowOff>21981</xdr:rowOff>
    </xdr:from>
    <xdr:ext cx="184731" cy="264560"/>
    <xdr:sp macro="" textlink="">
      <xdr:nvSpPr>
        <xdr:cNvPr id="7" name="ZoneTexte 6"/>
        <xdr:cNvSpPr txBox="1"/>
      </xdr:nvSpPr>
      <xdr:spPr>
        <a:xfrm>
          <a:off x="10931769" y="2520462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n-US" sz="1100"/>
        </a:p>
      </xdr:txBody>
    </xdr:sp>
    <xdr:clientData/>
  </xdr:oneCellAnchor>
  <xdr:twoCellAnchor editAs="oneCell">
    <xdr:from>
      <xdr:col>5</xdr:col>
      <xdr:colOff>354532</xdr:colOff>
      <xdr:row>8</xdr:row>
      <xdr:rowOff>184388</xdr:rowOff>
    </xdr:from>
    <xdr:to>
      <xdr:col>5</xdr:col>
      <xdr:colOff>1183767</xdr:colOff>
      <xdr:row>13</xdr:row>
      <xdr:rowOff>41896</xdr:rowOff>
    </xdr:to>
    <xdr:pic macro="[0]!AddData">
      <xdr:nvPicPr>
        <xdr:cNvPr id="10" name="Image 9" descr="C:\Users\V4148655\AppData\Local\Microsoft\Windows\Temporary Internet Files\Content.IE5\NYTYBBTS\floppy-disk-98413_960_720[1].png" hidden="1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duotone>
            <a:schemeClr val="bg2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6532" y="1775623"/>
          <a:ext cx="829235" cy="81000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693339</xdr:colOff>
      <xdr:row>12</xdr:row>
      <xdr:rowOff>13853</xdr:rowOff>
    </xdr:from>
    <xdr:to>
      <xdr:col>4</xdr:col>
      <xdr:colOff>1297963</xdr:colOff>
      <xdr:row>15</xdr:row>
      <xdr:rowOff>42988</xdr:rowOff>
    </xdr:to>
    <xdr:pic macro="[0]!Module6.Delet">
      <xdr:nvPicPr>
        <xdr:cNvPr id="11" name="Image 10" descr="C:\Users\V4148655\AppData\Local\Microsoft\Windows\Temporary Internet Files\Content.IE5\9ST2L44G\S43Qy[1].png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duotone>
            <a:schemeClr val="bg2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22294" y="2386444"/>
          <a:ext cx="604624" cy="60063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67235</xdr:colOff>
      <xdr:row>0</xdr:row>
      <xdr:rowOff>437029</xdr:rowOff>
    </xdr:from>
    <xdr:to>
      <xdr:col>14</xdr:col>
      <xdr:colOff>336176</xdr:colOff>
      <xdr:row>4</xdr:row>
      <xdr:rowOff>22412</xdr:rowOff>
    </xdr:to>
    <xdr:sp macro="[0]!ChoixFic" textlink="">
      <xdr:nvSpPr>
        <xdr:cNvPr id="2" name="Rectangle à coins arrondis 1"/>
        <xdr:cNvSpPr/>
      </xdr:nvSpPr>
      <xdr:spPr>
        <a:xfrm>
          <a:off x="12304059" y="437029"/>
          <a:ext cx="2554941" cy="78441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200"/>
            <a:t>Import CSV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402440</xdr:colOff>
      <xdr:row>1</xdr:row>
      <xdr:rowOff>409977</xdr:rowOff>
    </xdr:from>
    <xdr:to>
      <xdr:col>2</xdr:col>
      <xdr:colOff>11208</xdr:colOff>
      <xdr:row>3</xdr:row>
      <xdr:rowOff>2048</xdr:rowOff>
    </xdr:to>
    <xdr:pic macro="[0]!Langue1">
      <xdr:nvPicPr>
        <xdr:cNvPr id="7335" name="Image 7334" descr="C:\Users\V4148655\AppData\Local\Microsoft\Windows\Temporary Internet Files\Content.IE5\NYTYBBTS\pencil-37254_960_720[1].png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-737240"/>
        <a:stretch/>
      </xdr:blipFill>
      <xdr:spPr bwMode="auto">
        <a:xfrm>
          <a:off x="3674558" y="1003889"/>
          <a:ext cx="2981738" cy="44575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392208</xdr:colOff>
      <xdr:row>1</xdr:row>
      <xdr:rowOff>405494</xdr:rowOff>
    </xdr:from>
    <xdr:to>
      <xdr:col>6</xdr:col>
      <xdr:colOff>2923</xdr:colOff>
      <xdr:row>3</xdr:row>
      <xdr:rowOff>1462</xdr:rowOff>
    </xdr:to>
    <xdr:pic macro="[0]!Langue5">
      <xdr:nvPicPr>
        <xdr:cNvPr id="7336" name="Image 7335" descr="C:\Users\V4148655\AppData\Local\Microsoft\Windows\Temporary Internet Files\Content.IE5\NYTYBBTS\pencil-37254_960_720[1].png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-737240"/>
        <a:stretch/>
      </xdr:blipFill>
      <xdr:spPr bwMode="auto">
        <a:xfrm>
          <a:off x="17156208" y="999406"/>
          <a:ext cx="2983686" cy="44965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392207</xdr:colOff>
      <xdr:row>1</xdr:row>
      <xdr:rowOff>406859</xdr:rowOff>
    </xdr:from>
    <xdr:to>
      <xdr:col>7</xdr:col>
      <xdr:colOff>2923</xdr:colOff>
      <xdr:row>2</xdr:row>
      <xdr:rowOff>256753</xdr:rowOff>
    </xdr:to>
    <xdr:pic macro="[0]!Langue6">
      <xdr:nvPicPr>
        <xdr:cNvPr id="7337" name="Image 7336" descr="C:\Users\V4148655\AppData\Local\Microsoft\Windows\Temporary Internet Files\Content.IE5\NYTYBBTS\pencil-37254_960_720[1].png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-737240"/>
        <a:stretch/>
      </xdr:blipFill>
      <xdr:spPr bwMode="auto">
        <a:xfrm>
          <a:off x="20529178" y="1000771"/>
          <a:ext cx="2983686" cy="44380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392207</xdr:colOff>
      <xdr:row>1</xdr:row>
      <xdr:rowOff>413582</xdr:rowOff>
    </xdr:from>
    <xdr:to>
      <xdr:col>11</xdr:col>
      <xdr:colOff>2922</xdr:colOff>
      <xdr:row>3</xdr:row>
      <xdr:rowOff>3703</xdr:rowOff>
    </xdr:to>
    <xdr:pic macro="[0]!Langue10">
      <xdr:nvPicPr>
        <xdr:cNvPr id="7338" name="Image 7337" descr="C:\Users\V4148655\AppData\Local\Microsoft\Windows\Temporary Internet Files\Content.IE5\NYTYBBTS\pencil-37254_960_720[1].png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-737240"/>
        <a:stretch/>
      </xdr:blipFill>
      <xdr:spPr bwMode="auto">
        <a:xfrm>
          <a:off x="34021060" y="1007494"/>
          <a:ext cx="2983686" cy="44380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392207</xdr:colOff>
      <xdr:row>1</xdr:row>
      <xdr:rowOff>424201</xdr:rowOff>
    </xdr:from>
    <xdr:to>
      <xdr:col>8</xdr:col>
      <xdr:colOff>2922</xdr:colOff>
      <xdr:row>3</xdr:row>
      <xdr:rowOff>1257</xdr:rowOff>
    </xdr:to>
    <xdr:pic macro="[0]!Langue7">
      <xdr:nvPicPr>
        <xdr:cNvPr id="7339" name="Image 7338" descr="C:\Users\V4148655\AppData\Local\Microsoft\Windows\Temporary Internet Files\Content.IE5\NYTYBBTS\pencil-37254_960_720[1].png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-737240"/>
        <a:stretch/>
      </xdr:blipFill>
      <xdr:spPr bwMode="auto">
        <a:xfrm>
          <a:off x="23902148" y="1018113"/>
          <a:ext cx="2983686" cy="43990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391235</xdr:colOff>
      <xdr:row>1</xdr:row>
      <xdr:rowOff>408513</xdr:rowOff>
    </xdr:from>
    <xdr:to>
      <xdr:col>10</xdr:col>
      <xdr:colOff>1950</xdr:colOff>
      <xdr:row>2</xdr:row>
      <xdr:rowOff>254510</xdr:rowOff>
    </xdr:to>
    <xdr:pic macro="[0]!Langue9">
      <xdr:nvPicPr>
        <xdr:cNvPr id="7340" name="Image 7339" descr="C:\Users\V4148655\AppData\Local\Microsoft\Windows\Temporary Internet Files\Content.IE5\NYTYBBTS\pencil-37254_960_720[1].png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-737240"/>
        <a:stretch/>
      </xdr:blipFill>
      <xdr:spPr bwMode="auto">
        <a:xfrm>
          <a:off x="30647117" y="1002425"/>
          <a:ext cx="2983686" cy="43990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392206</xdr:colOff>
      <xdr:row>1</xdr:row>
      <xdr:rowOff>426445</xdr:rowOff>
    </xdr:from>
    <xdr:to>
      <xdr:col>9</xdr:col>
      <xdr:colOff>2922</xdr:colOff>
      <xdr:row>3</xdr:row>
      <xdr:rowOff>3501</xdr:rowOff>
    </xdr:to>
    <xdr:pic macro="[0]!Langue8">
      <xdr:nvPicPr>
        <xdr:cNvPr id="7341" name="Image 7340" descr="C:\Users\V4148655\AppData\Local\Microsoft\Windows\Temporary Internet Files\Content.IE5\NYTYBBTS\pencil-37254_960_720[1].png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-737240"/>
        <a:stretch/>
      </xdr:blipFill>
      <xdr:spPr bwMode="auto">
        <a:xfrm>
          <a:off x="27275118" y="1020357"/>
          <a:ext cx="2983686" cy="43990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393475</xdr:colOff>
      <xdr:row>1</xdr:row>
      <xdr:rowOff>433167</xdr:rowOff>
    </xdr:from>
    <xdr:to>
      <xdr:col>5</xdr:col>
      <xdr:colOff>4190</xdr:colOff>
      <xdr:row>3</xdr:row>
      <xdr:rowOff>10223</xdr:rowOff>
    </xdr:to>
    <xdr:pic macro="[0]!Langue4">
      <xdr:nvPicPr>
        <xdr:cNvPr id="7342" name="Image 7341" descr="C:\Users\V4148655\AppData\Local\Microsoft\Windows\Temporary Internet Files\Content.IE5\NYTYBBTS\pencil-37254_960_720[1].png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-737240"/>
        <a:stretch/>
      </xdr:blipFill>
      <xdr:spPr bwMode="auto">
        <a:xfrm>
          <a:off x="13784504" y="1027079"/>
          <a:ext cx="2983686" cy="43990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388993</xdr:colOff>
      <xdr:row>1</xdr:row>
      <xdr:rowOff>406274</xdr:rowOff>
    </xdr:from>
    <xdr:to>
      <xdr:col>3</xdr:col>
      <xdr:colOff>829</xdr:colOff>
      <xdr:row>2</xdr:row>
      <xdr:rowOff>252271</xdr:rowOff>
    </xdr:to>
    <xdr:pic macro="[0]!Langue2">
      <xdr:nvPicPr>
        <xdr:cNvPr id="7343" name="Image 7342" descr="C:\Users\V4148655\AppData\Local\Microsoft\Windows\Temporary Internet Files\Content.IE5\NYTYBBTS\pencil-37254_960_720[1].png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-737240"/>
        <a:stretch/>
      </xdr:blipFill>
      <xdr:spPr bwMode="auto">
        <a:xfrm>
          <a:off x="7034081" y="1000186"/>
          <a:ext cx="2983686" cy="43990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384510</xdr:colOff>
      <xdr:row>1</xdr:row>
      <xdr:rowOff>412997</xdr:rowOff>
    </xdr:from>
    <xdr:to>
      <xdr:col>3</xdr:col>
      <xdr:colOff>3368196</xdr:colOff>
      <xdr:row>2</xdr:row>
      <xdr:rowOff>258994</xdr:rowOff>
    </xdr:to>
    <xdr:pic macro="[0]!Langue3">
      <xdr:nvPicPr>
        <xdr:cNvPr id="7344" name="Image 7343" descr="C:\Users\V4148655\AppData\Local\Microsoft\Windows\Temporary Internet Files\Content.IE5\NYTYBBTS\pencil-37254_960_720[1].png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-737240"/>
        <a:stretch/>
      </xdr:blipFill>
      <xdr:spPr bwMode="auto">
        <a:xfrm>
          <a:off x="10402569" y="1006909"/>
          <a:ext cx="2983686" cy="43990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3.bin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W641"/>
  <sheetViews>
    <sheetView showGridLines="0" topLeftCell="A7" zoomScale="85" zoomScaleNormal="85" zoomScalePageLayoutView="55" workbookViewId="0">
      <selection activeCell="E9" sqref="E9"/>
    </sheetView>
  </sheetViews>
  <sheetFormatPr baseColWidth="10" defaultRowHeight="15"/>
  <cols>
    <col min="1" max="1" width="8.28515625" style="51" customWidth="1"/>
    <col min="2" max="2" width="29.140625" style="138" customWidth="1"/>
    <col min="3" max="3" width="20.7109375" style="24" bestFit="1" customWidth="1"/>
    <col min="4" max="4" width="45.42578125" style="51" customWidth="1"/>
    <col min="5" max="5" width="27.85546875" style="51" customWidth="1"/>
    <col min="6" max="6" width="27.140625" style="24" bestFit="1" customWidth="1"/>
    <col min="7" max="7" width="23.42578125" style="22" bestFit="1" customWidth="1"/>
    <col min="8" max="8" width="13.85546875" style="139" customWidth="1"/>
    <col min="9" max="9" width="20.5703125" style="51" customWidth="1"/>
    <col min="10" max="10" width="8.140625" style="55" bestFit="1" customWidth="1"/>
    <col min="11" max="11" width="20.5703125" style="55" bestFit="1" customWidth="1"/>
    <col min="12" max="12" width="13.28515625" style="51" bestFit="1" customWidth="1"/>
    <col min="13" max="13" width="23.7109375" style="51" bestFit="1" customWidth="1"/>
    <col min="14" max="14" width="11.85546875" style="51" customWidth="1"/>
    <col min="15" max="15" width="30.7109375" style="51" customWidth="1"/>
    <col min="16" max="16" width="13.140625" style="51" customWidth="1"/>
    <col min="17" max="26" width="11.85546875" style="51" customWidth="1"/>
    <col min="27" max="16384" width="11.42578125" style="51"/>
  </cols>
  <sheetData>
    <row r="1" spans="1:23">
      <c r="K1" s="61"/>
    </row>
    <row r="2" spans="1:23" s="14" customFormat="1" ht="15" customHeight="1">
      <c r="A2" s="55"/>
      <c r="B2" s="303" t="str">
        <f>Traduction!A6</f>
        <v>Chef d'équipe</v>
      </c>
      <c r="C2" s="303"/>
      <c r="D2" s="303"/>
      <c r="E2" s="303"/>
      <c r="F2" s="303"/>
      <c r="G2" s="303"/>
      <c r="H2" s="303"/>
      <c r="I2" s="303"/>
      <c r="J2" s="303"/>
      <c r="K2" s="303"/>
      <c r="P2" s="55"/>
      <c r="Q2" s="55"/>
      <c r="R2" s="141"/>
      <c r="S2" s="140"/>
      <c r="T2" s="140"/>
      <c r="U2" s="51"/>
      <c r="V2" s="55"/>
      <c r="W2" s="55"/>
    </row>
    <row r="3" spans="1:23" s="55" customFormat="1" ht="15.75" customHeight="1">
      <c r="B3" s="303"/>
      <c r="C3" s="303"/>
      <c r="D3" s="303"/>
      <c r="E3" s="303"/>
      <c r="F3" s="303"/>
      <c r="G3" s="303"/>
      <c r="H3" s="303"/>
      <c r="I3" s="303"/>
      <c r="J3" s="303"/>
      <c r="K3" s="303"/>
    </row>
    <row r="4" spans="1:23" ht="15" customHeight="1">
      <c r="B4" s="303"/>
      <c r="C4" s="303"/>
      <c r="D4" s="303"/>
      <c r="E4" s="303"/>
      <c r="F4" s="303"/>
      <c r="G4" s="303"/>
      <c r="H4" s="303"/>
      <c r="I4" s="303"/>
      <c r="J4" s="303"/>
      <c r="K4" s="303"/>
    </row>
    <row r="5" spans="1:23">
      <c r="B5" s="51"/>
    </row>
    <row r="6" spans="1:23" ht="15.75">
      <c r="B6" s="311" t="str">
        <f>Traduction!A7</f>
        <v>Qui</v>
      </c>
      <c r="C6" s="311"/>
      <c r="H6" s="310"/>
      <c r="I6" s="310"/>
      <c r="O6" s="304" t="s">
        <v>61</v>
      </c>
      <c r="P6" s="304"/>
      <c r="Q6" s="304"/>
      <c r="R6" s="304"/>
      <c r="S6" s="304"/>
      <c r="T6" s="304"/>
    </row>
    <row r="7" spans="1:23" ht="18.75" customHeight="1">
      <c r="B7" s="311"/>
      <c r="C7" s="311"/>
      <c r="H7" s="310"/>
      <c r="I7" s="310"/>
      <c r="O7" s="51" t="s">
        <v>58</v>
      </c>
      <c r="Q7" s="22" t="str">
        <f>IF(H8=H11,"1",(IF(H8=H12,"2",(IF(H8=H13,"3","0")))))</f>
        <v>1</v>
      </c>
      <c r="R7" s="22"/>
      <c r="S7" s="22"/>
    </row>
    <row r="8" spans="1:23" ht="15" customHeight="1">
      <c r="B8" s="307" t="s">
        <v>9</v>
      </c>
      <c r="C8" s="307"/>
      <c r="H8" s="312"/>
      <c r="I8" s="312"/>
      <c r="O8" s="51" t="s">
        <v>62</v>
      </c>
      <c r="Q8" s="22">
        <f>IF(B8&lt;&gt;"",1,0)</f>
        <v>1</v>
      </c>
      <c r="R8" s="22">
        <f>IF(H8&lt;&gt;"",1,0)</f>
        <v>0</v>
      </c>
      <c r="S8" s="22">
        <f>IF(AND(Q8=1,R8=1),1,0)</f>
        <v>0</v>
      </c>
    </row>
    <row r="9" spans="1:23" ht="15" customHeight="1" thickBot="1">
      <c r="B9" s="308"/>
      <c r="C9" s="308"/>
      <c r="H9" s="312"/>
      <c r="I9" s="312"/>
      <c r="O9" s="51" t="s">
        <v>63</v>
      </c>
      <c r="Q9" s="22">
        <f>IF(AND(B23&lt;&gt;"",C23&lt;&gt;"",D23&lt;&gt;"",E23&lt;&gt;"",F23&lt;&gt;"",G23&lt;&gt;"",H23&lt;&gt;"",I23&lt;&gt;""),1,0)</f>
        <v>1</v>
      </c>
      <c r="R9" s="22" t="e">
        <f>IF(#REF!=0,1,0)</f>
        <v>#REF!</v>
      </c>
      <c r="S9" s="22" t="e">
        <f>IF(AND(Q9=1,R9=1,R10=0),1,0)</f>
        <v>#REF!</v>
      </c>
    </row>
    <row r="10" spans="1:23" ht="15" customHeight="1">
      <c r="B10" s="15"/>
      <c r="C10" s="21"/>
      <c r="D10" s="15"/>
      <c r="H10" s="40"/>
      <c r="I10" s="243"/>
      <c r="O10" s="51" t="s">
        <v>79</v>
      </c>
      <c r="Q10" s="22" t="e">
        <f>MATCH(Arrêts!A3,Arrêts!A8:A1124,0)</f>
        <v>#N/A</v>
      </c>
      <c r="R10" s="22">
        <f>IF(ISNUMBER(Q10),1,0)</f>
        <v>0</v>
      </c>
      <c r="S10" s="22" t="e">
        <f>MATCH(G140,#REF!,0)</f>
        <v>#REF!</v>
      </c>
      <c r="T10" s="22">
        <f>IF(ISNUMBER(S10),1,0)</f>
        <v>0</v>
      </c>
    </row>
    <row r="11" spans="1:23">
      <c r="B11" s="141" t="s">
        <v>6</v>
      </c>
      <c r="C11" s="142">
        <v>1</v>
      </c>
      <c r="D11" s="140"/>
      <c r="H11" s="41"/>
      <c r="I11" s="145"/>
      <c r="O11" s="51" t="s">
        <v>68</v>
      </c>
      <c r="Q11" s="22">
        <f>IF(G137=G138,1,0)</f>
        <v>0</v>
      </c>
      <c r="R11" s="22"/>
      <c r="S11" s="22"/>
    </row>
    <row r="12" spans="1:23">
      <c r="B12" s="143" t="s">
        <v>4</v>
      </c>
      <c r="C12" s="142">
        <v>2</v>
      </c>
      <c r="D12" s="140"/>
      <c r="H12" s="41"/>
      <c r="I12" s="145"/>
      <c r="O12" s="51" t="s">
        <v>78</v>
      </c>
      <c r="Q12" s="22">
        <f>SUM(K42:K133)</f>
        <v>0</v>
      </c>
    </row>
    <row r="13" spans="1:23">
      <c r="B13" s="143" t="s">
        <v>5</v>
      </c>
      <c r="C13" s="142">
        <v>3</v>
      </c>
      <c r="D13" s="140"/>
      <c r="H13" s="41"/>
      <c r="I13" s="145"/>
      <c r="O13" s="51" t="s">
        <v>237</v>
      </c>
      <c r="Q13" s="51">
        <f>IF(OR(B23&lt;&gt;"",C23&lt;&gt;"",D23&lt;&gt;"",E23&lt;&gt;"",F23&lt;&gt;"",G23&lt;&gt;"",H23&lt;&gt;"",I23&lt;&gt;""),1,0)</f>
        <v>1</v>
      </c>
    </row>
    <row r="14" spans="1:23">
      <c r="B14" s="144" t="s">
        <v>7</v>
      </c>
      <c r="C14" s="142">
        <v>4</v>
      </c>
      <c r="D14" s="140"/>
      <c r="H14" s="145"/>
      <c r="I14" s="145"/>
    </row>
    <row r="15" spans="1:23">
      <c r="B15" s="51"/>
      <c r="C15" s="24">
        <v>5</v>
      </c>
      <c r="H15" s="145"/>
      <c r="I15" s="145"/>
    </row>
    <row r="16" spans="1:23" ht="15.75">
      <c r="B16" s="51"/>
      <c r="O16" s="305" t="s">
        <v>78</v>
      </c>
      <c r="P16" s="305"/>
      <c r="Q16" s="305"/>
      <c r="R16" s="305"/>
      <c r="S16" s="305"/>
      <c r="T16" s="305"/>
    </row>
    <row r="17" spans="2:19">
      <c r="B17" s="51"/>
      <c r="O17" s="146" t="s">
        <v>73</v>
      </c>
      <c r="Q17" s="140"/>
    </row>
    <row r="18" spans="2:19" ht="15" customHeight="1">
      <c r="B18" s="303" t="str">
        <f>Traduction!A12</f>
        <v>Détails de production</v>
      </c>
      <c r="C18" s="303"/>
      <c r="D18" s="303"/>
      <c r="E18" s="303"/>
      <c r="F18" s="303"/>
      <c r="G18" s="303"/>
      <c r="H18" s="303"/>
      <c r="I18" s="303"/>
      <c r="J18" s="303"/>
      <c r="K18" s="303"/>
      <c r="O18" s="51" t="s">
        <v>74</v>
      </c>
      <c r="P18" s="147"/>
    </row>
    <row r="19" spans="2:19" ht="15" customHeight="1">
      <c r="B19" s="303"/>
      <c r="C19" s="303"/>
      <c r="D19" s="303"/>
      <c r="E19" s="303"/>
      <c r="F19" s="303"/>
      <c r="G19" s="303"/>
      <c r="H19" s="303"/>
      <c r="I19" s="303"/>
      <c r="J19" s="303"/>
      <c r="K19" s="303"/>
      <c r="O19" s="51" t="s">
        <v>75</v>
      </c>
      <c r="P19" s="147"/>
    </row>
    <row r="20" spans="2:19" ht="15" customHeight="1">
      <c r="B20" s="303"/>
      <c r="C20" s="303"/>
      <c r="D20" s="303"/>
      <c r="E20" s="303"/>
      <c r="F20" s="303"/>
      <c r="G20" s="303"/>
      <c r="H20" s="303"/>
      <c r="I20" s="303"/>
      <c r="J20" s="303"/>
      <c r="K20" s="303"/>
      <c r="O20" s="51" t="s">
        <v>76</v>
      </c>
    </row>
    <row r="21" spans="2:19" ht="15" customHeight="1">
      <c r="B21" s="231" t="str">
        <f>Traduction!A13</f>
        <v>Date</v>
      </c>
      <c r="C21" s="232" t="str">
        <f>Traduction!A14</f>
        <v>Nombre de pièces</v>
      </c>
      <c r="D21" s="233" t="str">
        <f>Traduction!A15</f>
        <v>Upstream downtimes</v>
      </c>
      <c r="E21" s="233" t="str">
        <f>Traduction!A16</f>
        <v>Workstation downtimes</v>
      </c>
      <c r="F21" s="232" t="str">
        <f>Traduction!A17</f>
        <v>Downtream downtimes</v>
      </c>
      <c r="G21" s="233" t="str">
        <f>Traduction!A18</f>
        <v>Average cycle time</v>
      </c>
      <c r="H21" s="234" t="str">
        <f>Traduction!A19</f>
        <v>Durée</v>
      </c>
      <c r="I21" s="244" t="str">
        <f>Traduction!A8</f>
        <v>Équipe</v>
      </c>
      <c r="J21" s="238" t="s">
        <v>844</v>
      </c>
      <c r="K21" s="238"/>
      <c r="O21" s="51" t="s">
        <v>77</v>
      </c>
    </row>
    <row r="22" spans="2:19" ht="15" customHeight="1">
      <c r="B22" s="264">
        <v>42887.250127314815</v>
      </c>
      <c r="C22" s="265" t="s">
        <v>810</v>
      </c>
      <c r="D22" s="266" t="s">
        <v>811</v>
      </c>
      <c r="E22" s="266" t="s">
        <v>812</v>
      </c>
      <c r="F22" s="265" t="s">
        <v>813</v>
      </c>
      <c r="G22" s="266" t="s">
        <v>473</v>
      </c>
      <c r="H22" s="267" t="s">
        <v>814</v>
      </c>
      <c r="I22" s="266" t="s">
        <v>129</v>
      </c>
      <c r="J22" s="240">
        <f>IFERROR(MATCH(B22,Arrêts!$A$1:$A1000,0),"")</f>
        <v>8</v>
      </c>
      <c r="K22" s="242"/>
    </row>
    <row r="23" spans="2:19" ht="15" customHeight="1">
      <c r="B23" s="246" t="s">
        <v>815</v>
      </c>
      <c r="C23" s="247" t="s">
        <v>816</v>
      </c>
      <c r="D23" s="248" t="s">
        <v>817</v>
      </c>
      <c r="E23" s="248" t="s">
        <v>818</v>
      </c>
      <c r="F23" s="249" t="s">
        <v>819</v>
      </c>
      <c r="G23" s="249" t="s">
        <v>513</v>
      </c>
      <c r="H23" s="235" t="s">
        <v>820</v>
      </c>
      <c r="I23" s="252" t="s">
        <v>198</v>
      </c>
      <c r="J23" s="240" t="str">
        <f>IFERROR(MATCH(B23,Arrêts!$A$1:$A1001,0),"")</f>
        <v/>
      </c>
      <c r="K23" s="241"/>
      <c r="N23" s="140"/>
      <c r="O23" s="140"/>
      <c r="P23" s="140"/>
      <c r="Q23" s="140"/>
      <c r="R23" s="140"/>
      <c r="S23" s="140"/>
    </row>
    <row r="24" spans="2:19" ht="15" customHeight="1">
      <c r="B24" s="246" t="s">
        <v>821</v>
      </c>
      <c r="C24" s="247" t="s">
        <v>822</v>
      </c>
      <c r="D24" s="248" t="s">
        <v>823</v>
      </c>
      <c r="E24" s="248" t="s">
        <v>824</v>
      </c>
      <c r="F24" s="249" t="s">
        <v>825</v>
      </c>
      <c r="G24" s="249" t="s">
        <v>330</v>
      </c>
      <c r="H24" s="235" t="s">
        <v>826</v>
      </c>
      <c r="I24" s="252" t="s">
        <v>221</v>
      </c>
      <c r="J24" s="240" t="str">
        <f>IFERROR(MATCH(B24,Arrêts!$A$1:$A1002,0),"")</f>
        <v/>
      </c>
      <c r="K24" s="241"/>
      <c r="N24" s="140"/>
      <c r="O24" s="140"/>
      <c r="P24" s="140"/>
      <c r="Q24" s="140"/>
      <c r="R24" s="140"/>
      <c r="S24" s="140"/>
    </row>
    <row r="25" spans="2:19" ht="15" customHeight="1">
      <c r="B25" s="246" t="s">
        <v>827</v>
      </c>
      <c r="C25" s="247" t="s">
        <v>828</v>
      </c>
      <c r="D25" s="248" t="s">
        <v>829</v>
      </c>
      <c r="E25" s="248" t="s">
        <v>830</v>
      </c>
      <c r="F25" s="249" t="s">
        <v>831</v>
      </c>
      <c r="G25" s="249" t="s">
        <v>202</v>
      </c>
      <c r="H25" s="235" t="s">
        <v>832</v>
      </c>
      <c r="I25" s="252" t="s">
        <v>129</v>
      </c>
      <c r="J25" s="240" t="str">
        <f>IFERROR(MATCH(B25,Arrêts!$A$1:$A1003,0),"")</f>
        <v/>
      </c>
      <c r="K25" s="241"/>
      <c r="N25" s="140"/>
      <c r="O25" s="140"/>
      <c r="P25" s="140"/>
      <c r="Q25" s="140"/>
      <c r="R25" s="140"/>
      <c r="S25" s="140"/>
    </row>
    <row r="26" spans="2:19" ht="15" customHeight="1">
      <c r="B26" s="246" t="s">
        <v>807</v>
      </c>
      <c r="C26" s="247" t="s">
        <v>833</v>
      </c>
      <c r="D26" s="248" t="s">
        <v>834</v>
      </c>
      <c r="E26" s="248" t="s">
        <v>835</v>
      </c>
      <c r="F26" s="249" t="s">
        <v>836</v>
      </c>
      <c r="G26" s="249" t="s">
        <v>220</v>
      </c>
      <c r="H26" s="235" t="s">
        <v>837</v>
      </c>
      <c r="I26" s="252" t="s">
        <v>198</v>
      </c>
      <c r="J26" s="240" t="str">
        <f>IFERROR(MATCH(B26,Arrêts!$A$1:$A1004,0),"")</f>
        <v/>
      </c>
      <c r="K26" s="241"/>
      <c r="N26" s="140"/>
      <c r="O26" s="140"/>
      <c r="P26" s="140"/>
      <c r="Q26" s="140"/>
      <c r="R26" s="140"/>
      <c r="S26" s="140"/>
    </row>
    <row r="27" spans="2:19" ht="15" customHeight="1">
      <c r="B27" s="246" t="s">
        <v>838</v>
      </c>
      <c r="C27" s="247" t="s">
        <v>196</v>
      </c>
      <c r="D27" s="248" t="s">
        <v>839</v>
      </c>
      <c r="E27" s="248" t="s">
        <v>840</v>
      </c>
      <c r="F27" s="249" t="s">
        <v>841</v>
      </c>
      <c r="G27" s="249" t="s">
        <v>806</v>
      </c>
      <c r="H27" s="235" t="s">
        <v>842</v>
      </c>
      <c r="I27" s="252" t="s">
        <v>221</v>
      </c>
      <c r="J27" s="240" t="str">
        <f>IFERROR(MATCH(B27,Arrêts!$A$1:$A1005,0),"")</f>
        <v/>
      </c>
      <c r="K27" s="241"/>
      <c r="N27" s="140"/>
      <c r="O27" s="140"/>
      <c r="P27" s="140"/>
      <c r="Q27" s="140"/>
      <c r="R27" s="140"/>
      <c r="S27" s="140"/>
    </row>
    <row r="28" spans="2:19" ht="15" customHeight="1">
      <c r="B28" s="246"/>
      <c r="C28" s="247"/>
      <c r="D28" s="248"/>
      <c r="E28" s="248"/>
      <c r="F28" s="249"/>
      <c r="G28" s="249"/>
      <c r="H28" s="235"/>
      <c r="I28" s="252"/>
      <c r="J28" s="239"/>
      <c r="K28" s="241"/>
      <c r="N28" s="140"/>
      <c r="O28" s="140"/>
      <c r="P28" s="140"/>
      <c r="Q28" s="140"/>
      <c r="R28" s="140"/>
      <c r="S28" s="140"/>
    </row>
    <row r="29" spans="2:19" ht="15" customHeight="1">
      <c r="B29" s="246"/>
      <c r="C29" s="247"/>
      <c r="D29" s="248"/>
      <c r="E29" s="248"/>
      <c r="F29" s="249"/>
      <c r="G29" s="249"/>
      <c r="H29" s="235"/>
      <c r="I29" s="252"/>
      <c r="J29" s="239"/>
      <c r="K29" s="241"/>
      <c r="N29" s="140"/>
      <c r="O29" s="140"/>
      <c r="P29" s="140"/>
      <c r="Q29" s="140"/>
      <c r="R29" s="140"/>
      <c r="S29" s="140"/>
    </row>
    <row r="30" spans="2:19" ht="15" customHeight="1">
      <c r="B30" s="246"/>
      <c r="C30" s="247"/>
      <c r="D30" s="248"/>
      <c r="E30" s="248"/>
      <c r="F30" s="249"/>
      <c r="G30" s="249"/>
      <c r="H30" s="235"/>
      <c r="I30" s="252"/>
      <c r="J30" s="239"/>
      <c r="K30" s="241"/>
      <c r="N30" s="140"/>
      <c r="O30" s="140"/>
      <c r="P30" s="140"/>
      <c r="Q30" s="140"/>
      <c r="R30" s="140"/>
      <c r="S30" s="140"/>
    </row>
    <row r="31" spans="2:19" ht="15" customHeight="1">
      <c r="B31" s="251"/>
      <c r="C31" s="247"/>
      <c r="D31" s="248"/>
      <c r="E31" s="248"/>
      <c r="F31" s="249"/>
      <c r="G31" s="249"/>
      <c r="H31" s="235"/>
      <c r="I31" s="252"/>
      <c r="J31" s="239"/>
      <c r="K31" s="241"/>
      <c r="N31" s="140"/>
      <c r="O31" s="140"/>
      <c r="P31" s="140"/>
      <c r="Q31" s="140"/>
      <c r="R31" s="140"/>
      <c r="S31" s="140"/>
    </row>
    <row r="32" spans="2:19" ht="15" customHeight="1">
      <c r="B32" s="246"/>
      <c r="C32" s="247"/>
      <c r="D32" s="248"/>
      <c r="E32" s="248"/>
      <c r="F32" s="249"/>
      <c r="G32" s="249"/>
      <c r="H32" s="235"/>
      <c r="I32" s="252"/>
      <c r="J32" s="239"/>
      <c r="K32" s="241"/>
      <c r="N32" s="140"/>
      <c r="O32" s="140"/>
      <c r="P32" s="140"/>
      <c r="Q32" s="140"/>
      <c r="R32" s="140"/>
      <c r="S32" s="140"/>
    </row>
    <row r="33" spans="2:19" ht="15" customHeight="1">
      <c r="B33" s="246"/>
      <c r="C33" s="247"/>
      <c r="D33" s="248"/>
      <c r="E33" s="248"/>
      <c r="F33" s="249"/>
      <c r="G33" s="249"/>
      <c r="H33" s="235"/>
      <c r="I33" s="252"/>
      <c r="J33" s="239"/>
      <c r="K33" s="241"/>
      <c r="N33" s="140"/>
      <c r="O33" s="140"/>
      <c r="P33" s="140"/>
      <c r="Q33" s="140"/>
      <c r="R33" s="140"/>
      <c r="S33" s="140"/>
    </row>
    <row r="34" spans="2:19" ht="15" customHeight="1">
      <c r="B34" s="246"/>
      <c r="C34" s="247"/>
      <c r="D34" s="248"/>
      <c r="E34" s="248"/>
      <c r="F34" s="249"/>
      <c r="G34" s="249"/>
      <c r="H34" s="235"/>
      <c r="I34" s="252"/>
      <c r="J34" s="239"/>
      <c r="K34" s="241"/>
      <c r="N34" s="140"/>
      <c r="O34" s="140"/>
      <c r="P34" s="140"/>
      <c r="Q34" s="140"/>
      <c r="R34" s="140"/>
      <c r="S34" s="140"/>
    </row>
    <row r="35" spans="2:19" ht="15" customHeight="1">
      <c r="B35" s="246"/>
      <c r="C35" s="247"/>
      <c r="D35" s="248"/>
      <c r="E35" s="248"/>
      <c r="F35" s="249"/>
      <c r="G35" s="249"/>
      <c r="H35" s="235"/>
      <c r="I35" s="252"/>
      <c r="J35" s="239"/>
      <c r="K35" s="241"/>
      <c r="N35" s="140"/>
      <c r="O35" s="140"/>
      <c r="P35" s="140"/>
      <c r="Q35" s="140"/>
      <c r="R35" s="140"/>
      <c r="S35" s="140"/>
    </row>
    <row r="36" spans="2:19" ht="15" customHeight="1">
      <c r="B36" s="246"/>
      <c r="C36" s="247"/>
      <c r="D36" s="248"/>
      <c r="E36" s="248"/>
      <c r="F36" s="249"/>
      <c r="G36" s="249"/>
      <c r="H36" s="235"/>
      <c r="I36" s="252"/>
      <c r="J36" s="239"/>
      <c r="K36" s="241"/>
      <c r="N36" s="140"/>
      <c r="O36" s="140"/>
      <c r="P36" s="140"/>
      <c r="Q36" s="140"/>
      <c r="R36" s="140"/>
      <c r="S36" s="140"/>
    </row>
    <row r="37" spans="2:19" ht="15" customHeight="1">
      <c r="B37" s="253"/>
      <c r="C37" s="254"/>
      <c r="D37" s="255"/>
      <c r="E37" s="255"/>
      <c r="F37" s="256"/>
      <c r="G37" s="256"/>
      <c r="H37" s="257"/>
      <c r="I37" s="258"/>
      <c r="J37" s="259"/>
      <c r="K37" s="259"/>
      <c r="N37" s="140"/>
      <c r="O37" s="140"/>
      <c r="P37" s="140"/>
      <c r="Q37" s="140"/>
      <c r="R37" s="140"/>
      <c r="S37" s="140"/>
    </row>
    <row r="38" spans="2:19" ht="15" customHeight="1">
      <c r="B38" s="38"/>
      <c r="C38" s="23"/>
      <c r="D38" s="22"/>
      <c r="E38" s="22"/>
      <c r="G38" s="24"/>
      <c r="H38" s="42"/>
      <c r="I38" s="245"/>
      <c r="N38" s="140"/>
      <c r="O38" s="140"/>
      <c r="P38" s="140"/>
      <c r="Q38" s="140"/>
      <c r="R38" s="140"/>
      <c r="S38" s="140"/>
    </row>
    <row r="39" spans="2:19">
      <c r="C39" s="51"/>
      <c r="F39" s="51"/>
      <c r="G39" s="51"/>
      <c r="I39" s="137"/>
      <c r="N39" s="140"/>
      <c r="P39" s="140"/>
      <c r="Q39" s="140"/>
      <c r="R39" s="140"/>
      <c r="S39" s="140"/>
    </row>
    <row r="40" spans="2:19">
      <c r="B40" s="38"/>
      <c r="D40" s="136"/>
      <c r="N40" s="140"/>
      <c r="P40" s="140"/>
      <c r="Q40" s="140"/>
      <c r="R40" s="140"/>
      <c r="S40" s="140"/>
    </row>
    <row r="41" spans="2:19">
      <c r="B41" s="38"/>
      <c r="H41" s="148"/>
      <c r="N41" s="140"/>
      <c r="P41" s="27"/>
      <c r="Q41" s="140"/>
      <c r="R41" s="140"/>
      <c r="S41" s="140"/>
    </row>
    <row r="42" spans="2:19">
      <c r="B42" s="51"/>
      <c r="C42" s="24">
        <v>0</v>
      </c>
      <c r="G42" s="149"/>
      <c r="H42" s="139" t="str">
        <f t="shared" ref="H42:H66" si="0">(D42&amp;" "&amp;E42)</f>
        <v xml:space="preserve"> </v>
      </c>
      <c r="I42" s="139"/>
      <c r="J42" s="237"/>
      <c r="K42" s="236">
        <f t="shared" ref="K42:K65" si="1">IF(AND(OR(H42=$O$17,H42=$O$18,H42=$O$19,H42=$O$20,H42=$O$21),F42=$Q$7),1,0)</f>
        <v>0</v>
      </c>
    </row>
    <row r="43" spans="2:19">
      <c r="B43" s="51"/>
      <c r="C43" s="24">
        <v>0</v>
      </c>
      <c r="G43" s="149"/>
      <c r="H43" s="139" t="str">
        <f t="shared" si="0"/>
        <v xml:space="preserve"> </v>
      </c>
      <c r="I43" s="139"/>
      <c r="J43" s="237"/>
      <c r="K43" s="236">
        <f t="shared" si="1"/>
        <v>0</v>
      </c>
    </row>
    <row r="44" spans="2:19">
      <c r="B44" s="51"/>
      <c r="C44" s="24">
        <v>0</v>
      </c>
      <c r="G44" s="149"/>
      <c r="H44" s="139" t="str">
        <f t="shared" si="0"/>
        <v xml:space="preserve"> </v>
      </c>
      <c r="I44" s="139"/>
      <c r="J44" s="237"/>
      <c r="K44" s="236">
        <f t="shared" si="1"/>
        <v>0</v>
      </c>
    </row>
    <row r="45" spans="2:19">
      <c r="B45" s="51"/>
      <c r="C45" s="24">
        <v>0</v>
      </c>
      <c r="G45" s="149"/>
      <c r="H45" s="139" t="str">
        <f t="shared" si="0"/>
        <v xml:space="preserve"> </v>
      </c>
      <c r="I45" s="139"/>
      <c r="J45" s="237"/>
      <c r="K45" s="236">
        <f t="shared" si="1"/>
        <v>0</v>
      </c>
    </row>
    <row r="46" spans="2:19">
      <c r="B46" s="51"/>
      <c r="C46" s="24">
        <v>0</v>
      </c>
      <c r="G46" s="149"/>
      <c r="H46" s="139" t="str">
        <f t="shared" si="0"/>
        <v xml:space="preserve"> </v>
      </c>
      <c r="I46" s="139"/>
      <c r="J46" s="237"/>
      <c r="K46" s="236">
        <f t="shared" si="1"/>
        <v>0</v>
      </c>
    </row>
    <row r="47" spans="2:19">
      <c r="B47" s="51"/>
      <c r="C47" s="24">
        <v>0</v>
      </c>
      <c r="G47" s="149"/>
      <c r="H47" s="139" t="str">
        <f t="shared" si="0"/>
        <v xml:space="preserve"> </v>
      </c>
      <c r="I47" s="139"/>
      <c r="J47" s="237"/>
      <c r="K47" s="236">
        <f t="shared" si="1"/>
        <v>0</v>
      </c>
    </row>
    <row r="48" spans="2:19">
      <c r="B48" s="51"/>
      <c r="C48" s="24">
        <v>0</v>
      </c>
      <c r="G48" s="149"/>
      <c r="H48" s="139" t="str">
        <f t="shared" si="0"/>
        <v xml:space="preserve"> </v>
      </c>
      <c r="I48" s="139"/>
      <c r="J48" s="237"/>
      <c r="K48" s="236">
        <f t="shared" si="1"/>
        <v>0</v>
      </c>
    </row>
    <row r="49" spans="2:11">
      <c r="B49" s="51"/>
      <c r="C49" s="24">
        <v>0</v>
      </c>
      <c r="G49" s="149"/>
      <c r="H49" s="139" t="str">
        <f t="shared" si="0"/>
        <v xml:space="preserve"> </v>
      </c>
      <c r="I49" s="139"/>
      <c r="J49" s="237"/>
      <c r="K49" s="236">
        <f t="shared" si="1"/>
        <v>0</v>
      </c>
    </row>
    <row r="50" spans="2:11">
      <c r="B50" s="51"/>
      <c r="C50" s="24">
        <v>0</v>
      </c>
      <c r="G50" s="149"/>
      <c r="H50" s="139" t="str">
        <f t="shared" si="0"/>
        <v xml:space="preserve"> </v>
      </c>
      <c r="I50" s="139"/>
      <c r="J50" s="237"/>
      <c r="K50" s="236">
        <f t="shared" si="1"/>
        <v>0</v>
      </c>
    </row>
    <row r="51" spans="2:11">
      <c r="B51" s="51"/>
      <c r="C51" s="24">
        <v>0</v>
      </c>
      <c r="G51" s="149"/>
      <c r="H51" s="139" t="str">
        <f t="shared" si="0"/>
        <v xml:space="preserve"> </v>
      </c>
      <c r="I51" s="139"/>
      <c r="J51" s="237"/>
      <c r="K51" s="236">
        <f t="shared" si="1"/>
        <v>0</v>
      </c>
    </row>
    <row r="52" spans="2:11">
      <c r="B52" s="51"/>
      <c r="C52" s="24">
        <v>0</v>
      </c>
      <c r="G52" s="149"/>
      <c r="H52" s="139" t="str">
        <f t="shared" si="0"/>
        <v xml:space="preserve"> </v>
      </c>
      <c r="I52" s="139"/>
      <c r="J52" s="237"/>
      <c r="K52" s="236">
        <f t="shared" si="1"/>
        <v>0</v>
      </c>
    </row>
    <row r="53" spans="2:11">
      <c r="B53" s="51"/>
      <c r="C53" s="24">
        <v>0</v>
      </c>
      <c r="G53" s="149"/>
      <c r="H53" s="139" t="str">
        <f t="shared" si="0"/>
        <v xml:space="preserve"> </v>
      </c>
      <c r="I53" s="139"/>
      <c r="J53" s="237"/>
      <c r="K53" s="236">
        <f t="shared" si="1"/>
        <v>0</v>
      </c>
    </row>
    <row r="54" spans="2:11">
      <c r="B54" s="51"/>
      <c r="C54" s="24">
        <v>0</v>
      </c>
      <c r="G54" s="149"/>
      <c r="H54" s="139" t="str">
        <f t="shared" si="0"/>
        <v xml:space="preserve"> </v>
      </c>
      <c r="I54" s="139"/>
      <c r="J54" s="237"/>
      <c r="K54" s="236">
        <f t="shared" si="1"/>
        <v>0</v>
      </c>
    </row>
    <row r="55" spans="2:11">
      <c r="B55" s="51"/>
      <c r="C55" s="24">
        <v>0</v>
      </c>
      <c r="G55" s="149"/>
      <c r="H55" s="139" t="str">
        <f t="shared" si="0"/>
        <v xml:space="preserve"> </v>
      </c>
      <c r="I55" s="139"/>
      <c r="J55" s="237"/>
      <c r="K55" s="236">
        <f t="shared" si="1"/>
        <v>0</v>
      </c>
    </row>
    <row r="56" spans="2:11">
      <c r="B56" s="51"/>
      <c r="C56" s="24">
        <v>0</v>
      </c>
      <c r="G56" s="149"/>
      <c r="H56" s="139" t="str">
        <f t="shared" si="0"/>
        <v xml:space="preserve"> </v>
      </c>
      <c r="I56" s="139"/>
      <c r="J56" s="237"/>
      <c r="K56" s="236">
        <f t="shared" si="1"/>
        <v>0</v>
      </c>
    </row>
    <row r="57" spans="2:11">
      <c r="B57" s="51"/>
      <c r="C57" s="24">
        <v>0</v>
      </c>
      <c r="G57" s="149"/>
      <c r="H57" s="139" t="str">
        <f t="shared" si="0"/>
        <v xml:space="preserve"> </v>
      </c>
      <c r="I57" s="139"/>
      <c r="J57" s="237"/>
      <c r="K57" s="236">
        <f t="shared" si="1"/>
        <v>0</v>
      </c>
    </row>
    <row r="58" spans="2:11">
      <c r="B58" s="51"/>
      <c r="C58" s="24">
        <v>0</v>
      </c>
      <c r="G58" s="149"/>
      <c r="H58" s="139" t="str">
        <f t="shared" si="0"/>
        <v xml:space="preserve"> </v>
      </c>
      <c r="I58" s="139"/>
      <c r="J58" s="237"/>
      <c r="K58" s="236">
        <f t="shared" si="1"/>
        <v>0</v>
      </c>
    </row>
    <row r="59" spans="2:11">
      <c r="B59" s="51"/>
      <c r="C59" s="24">
        <v>0</v>
      </c>
      <c r="G59" s="149"/>
      <c r="H59" s="139" t="str">
        <f t="shared" si="0"/>
        <v xml:space="preserve"> </v>
      </c>
      <c r="I59" s="139"/>
      <c r="J59" s="237"/>
      <c r="K59" s="236">
        <f t="shared" si="1"/>
        <v>0</v>
      </c>
    </row>
    <row r="60" spans="2:11">
      <c r="B60" s="51"/>
      <c r="C60" s="24">
        <v>0</v>
      </c>
      <c r="G60" s="149"/>
      <c r="H60" s="139" t="str">
        <f t="shared" si="0"/>
        <v xml:space="preserve"> </v>
      </c>
      <c r="I60" s="139"/>
      <c r="J60" s="237"/>
      <c r="K60" s="236">
        <f t="shared" si="1"/>
        <v>0</v>
      </c>
    </row>
    <row r="61" spans="2:11">
      <c r="B61" s="51"/>
      <c r="C61" s="24">
        <v>0</v>
      </c>
      <c r="G61" s="149"/>
      <c r="H61" s="139" t="str">
        <f t="shared" si="0"/>
        <v xml:space="preserve"> </v>
      </c>
      <c r="I61" s="139"/>
      <c r="J61" s="237"/>
      <c r="K61" s="236">
        <f t="shared" si="1"/>
        <v>0</v>
      </c>
    </row>
    <row r="62" spans="2:11">
      <c r="B62" s="51"/>
      <c r="C62" s="24">
        <v>0</v>
      </c>
      <c r="G62" s="149"/>
      <c r="H62" s="139" t="str">
        <f t="shared" si="0"/>
        <v xml:space="preserve"> </v>
      </c>
      <c r="I62" s="139"/>
      <c r="J62" s="237"/>
      <c r="K62" s="236">
        <f t="shared" si="1"/>
        <v>0</v>
      </c>
    </row>
    <row r="63" spans="2:11">
      <c r="B63" s="51"/>
      <c r="C63" s="24">
        <v>0</v>
      </c>
      <c r="G63" s="149"/>
      <c r="H63" s="139" t="str">
        <f t="shared" si="0"/>
        <v xml:space="preserve"> </v>
      </c>
      <c r="I63" s="139"/>
      <c r="J63" s="237"/>
      <c r="K63" s="236">
        <f t="shared" si="1"/>
        <v>0</v>
      </c>
    </row>
    <row r="64" spans="2:11">
      <c r="B64" s="51"/>
      <c r="C64" s="24">
        <v>0</v>
      </c>
      <c r="G64" s="149"/>
      <c r="H64" s="139" t="str">
        <f t="shared" si="0"/>
        <v xml:space="preserve"> </v>
      </c>
      <c r="I64" s="139"/>
      <c r="J64" s="237"/>
      <c r="K64" s="236">
        <f t="shared" si="1"/>
        <v>0</v>
      </c>
    </row>
    <row r="65" spans="2:11">
      <c r="B65" s="51"/>
      <c r="C65" s="24">
        <v>0</v>
      </c>
      <c r="G65" s="149"/>
      <c r="H65" s="139" t="str">
        <f t="shared" si="0"/>
        <v xml:space="preserve"> </v>
      </c>
      <c r="I65" s="139"/>
      <c r="J65" s="237"/>
      <c r="K65" s="236">
        <f t="shared" si="1"/>
        <v>0</v>
      </c>
    </row>
    <row r="66" spans="2:11">
      <c r="B66" s="51"/>
      <c r="C66" s="24">
        <v>0</v>
      </c>
      <c r="G66" s="149"/>
      <c r="H66" s="139" t="str">
        <f t="shared" si="0"/>
        <v xml:space="preserve"> </v>
      </c>
      <c r="I66" s="139"/>
      <c r="J66" s="237"/>
      <c r="K66" s="236">
        <f t="shared" ref="K66:K133" si="2">IF(AND(OR(H66=$O$17,H66=$O$18,H66=$O$19,H66=$O$20,H66=$O$21),F66=$Q$7),1,0)</f>
        <v>0</v>
      </c>
    </row>
    <row r="67" spans="2:11">
      <c r="B67" s="51"/>
      <c r="C67" s="24">
        <v>0</v>
      </c>
      <c r="G67" s="149"/>
      <c r="H67" s="139" t="str">
        <f t="shared" ref="H67:H130" si="3">(D67&amp;" "&amp;E67)</f>
        <v xml:space="preserve"> </v>
      </c>
      <c r="I67" s="139"/>
      <c r="J67" s="237"/>
      <c r="K67" s="236">
        <f t="shared" si="2"/>
        <v>0</v>
      </c>
    </row>
    <row r="68" spans="2:11">
      <c r="B68" s="51"/>
      <c r="C68" s="24">
        <v>0</v>
      </c>
      <c r="G68" s="149"/>
      <c r="H68" s="139" t="str">
        <f t="shared" si="3"/>
        <v xml:space="preserve"> </v>
      </c>
      <c r="I68" s="139"/>
      <c r="J68" s="237"/>
      <c r="K68" s="236">
        <f t="shared" si="2"/>
        <v>0</v>
      </c>
    </row>
    <row r="69" spans="2:11">
      <c r="B69" s="51"/>
      <c r="C69" s="24">
        <v>0</v>
      </c>
      <c r="G69" s="149"/>
      <c r="H69" s="139" t="str">
        <f t="shared" si="3"/>
        <v xml:space="preserve"> </v>
      </c>
      <c r="I69" s="139"/>
      <c r="J69" s="237"/>
      <c r="K69" s="236">
        <f t="shared" si="2"/>
        <v>0</v>
      </c>
    </row>
    <row r="70" spans="2:11">
      <c r="B70" s="51"/>
      <c r="C70" s="24">
        <v>0</v>
      </c>
      <c r="G70" s="149"/>
      <c r="H70" s="139" t="str">
        <f t="shared" si="3"/>
        <v xml:space="preserve"> </v>
      </c>
      <c r="I70" s="139"/>
      <c r="J70" s="237"/>
      <c r="K70" s="236">
        <f t="shared" si="2"/>
        <v>0</v>
      </c>
    </row>
    <row r="71" spans="2:11">
      <c r="B71" s="51"/>
      <c r="C71" s="24">
        <v>0</v>
      </c>
      <c r="G71" s="149"/>
      <c r="H71" s="139" t="str">
        <f t="shared" si="3"/>
        <v xml:space="preserve"> </v>
      </c>
      <c r="I71" s="139"/>
      <c r="J71" s="237"/>
      <c r="K71" s="236">
        <f t="shared" si="2"/>
        <v>0</v>
      </c>
    </row>
    <row r="72" spans="2:11">
      <c r="B72" s="51"/>
      <c r="C72" s="24">
        <v>0</v>
      </c>
      <c r="G72" s="149"/>
      <c r="H72" s="139" t="str">
        <f t="shared" si="3"/>
        <v xml:space="preserve"> </v>
      </c>
      <c r="I72" s="139"/>
      <c r="J72" s="237"/>
      <c r="K72" s="236">
        <f t="shared" si="2"/>
        <v>0</v>
      </c>
    </row>
    <row r="73" spans="2:11">
      <c r="B73" s="51"/>
      <c r="C73" s="24">
        <v>0</v>
      </c>
      <c r="G73" s="149"/>
      <c r="H73" s="139" t="str">
        <f t="shared" si="3"/>
        <v xml:space="preserve"> </v>
      </c>
      <c r="I73" s="139"/>
      <c r="J73" s="237"/>
      <c r="K73" s="236">
        <f t="shared" si="2"/>
        <v>0</v>
      </c>
    </row>
    <row r="74" spans="2:11">
      <c r="B74" s="51"/>
      <c r="C74" s="24">
        <v>0</v>
      </c>
      <c r="G74" s="149"/>
      <c r="H74" s="139" t="str">
        <f t="shared" si="3"/>
        <v xml:space="preserve"> </v>
      </c>
      <c r="I74" s="139"/>
      <c r="J74" s="237"/>
      <c r="K74" s="236">
        <f t="shared" si="2"/>
        <v>0</v>
      </c>
    </row>
    <row r="75" spans="2:11">
      <c r="B75" s="51"/>
      <c r="C75" s="24">
        <v>0</v>
      </c>
      <c r="G75" s="149"/>
      <c r="H75" s="139" t="str">
        <f t="shared" si="3"/>
        <v xml:space="preserve"> </v>
      </c>
      <c r="I75" s="139"/>
      <c r="J75" s="237"/>
      <c r="K75" s="236">
        <f t="shared" si="2"/>
        <v>0</v>
      </c>
    </row>
    <row r="76" spans="2:11">
      <c r="B76" s="51"/>
      <c r="C76" s="24">
        <v>0</v>
      </c>
      <c r="G76" s="149"/>
      <c r="H76" s="139" t="str">
        <f t="shared" si="3"/>
        <v xml:space="preserve"> </v>
      </c>
      <c r="I76" s="139"/>
      <c r="J76" s="237"/>
      <c r="K76" s="236">
        <f t="shared" si="2"/>
        <v>0</v>
      </c>
    </row>
    <row r="77" spans="2:11">
      <c r="B77" s="51"/>
      <c r="C77" s="24">
        <v>0</v>
      </c>
      <c r="G77" s="149"/>
      <c r="H77" s="139" t="str">
        <f t="shared" si="3"/>
        <v xml:space="preserve"> </v>
      </c>
      <c r="I77" s="139"/>
      <c r="J77" s="237"/>
      <c r="K77" s="236">
        <f t="shared" si="2"/>
        <v>0</v>
      </c>
    </row>
    <row r="78" spans="2:11">
      <c r="B78" s="51"/>
      <c r="C78" s="24">
        <v>0</v>
      </c>
      <c r="G78" s="149"/>
      <c r="H78" s="139" t="str">
        <f t="shared" si="3"/>
        <v xml:space="preserve"> </v>
      </c>
      <c r="I78" s="139"/>
      <c r="J78" s="237"/>
      <c r="K78" s="236">
        <f t="shared" si="2"/>
        <v>0</v>
      </c>
    </row>
    <row r="79" spans="2:11">
      <c r="B79" s="51"/>
      <c r="C79" s="24">
        <v>0</v>
      </c>
      <c r="G79" s="149"/>
      <c r="H79" s="139" t="str">
        <f t="shared" si="3"/>
        <v xml:space="preserve"> </v>
      </c>
      <c r="I79" s="139"/>
      <c r="J79" s="237"/>
      <c r="K79" s="236">
        <f t="shared" si="2"/>
        <v>0</v>
      </c>
    </row>
    <row r="80" spans="2:11">
      <c r="B80" s="51"/>
      <c r="C80" s="24">
        <v>0</v>
      </c>
      <c r="G80" s="149"/>
      <c r="H80" s="139" t="str">
        <f t="shared" si="3"/>
        <v xml:space="preserve"> </v>
      </c>
      <c r="I80" s="139"/>
      <c r="J80" s="237"/>
      <c r="K80" s="236">
        <f t="shared" si="2"/>
        <v>0</v>
      </c>
    </row>
    <row r="81" spans="2:11">
      <c r="B81" s="51"/>
      <c r="C81" s="24">
        <v>0</v>
      </c>
      <c r="G81" s="149"/>
      <c r="H81" s="139" t="str">
        <f t="shared" si="3"/>
        <v xml:space="preserve"> </v>
      </c>
      <c r="I81" s="139"/>
      <c r="J81" s="237"/>
      <c r="K81" s="236">
        <f t="shared" si="2"/>
        <v>0</v>
      </c>
    </row>
    <row r="82" spans="2:11">
      <c r="B82" s="51"/>
      <c r="C82" s="24">
        <v>0</v>
      </c>
      <c r="G82" s="149"/>
      <c r="H82" s="139" t="str">
        <f t="shared" si="3"/>
        <v xml:space="preserve"> </v>
      </c>
      <c r="I82" s="139"/>
      <c r="J82" s="237"/>
      <c r="K82" s="236">
        <f t="shared" si="2"/>
        <v>0</v>
      </c>
    </row>
    <row r="83" spans="2:11">
      <c r="B83" s="51"/>
      <c r="C83" s="24">
        <v>0</v>
      </c>
      <c r="G83" s="149"/>
      <c r="H83" s="139" t="str">
        <f t="shared" si="3"/>
        <v xml:space="preserve"> </v>
      </c>
      <c r="I83" s="139"/>
      <c r="J83" s="237"/>
      <c r="K83" s="236">
        <f t="shared" si="2"/>
        <v>0</v>
      </c>
    </row>
    <row r="84" spans="2:11">
      <c r="B84" s="51"/>
      <c r="C84" s="24">
        <v>0</v>
      </c>
      <c r="G84" s="149"/>
      <c r="H84" s="139" t="str">
        <f t="shared" si="3"/>
        <v xml:space="preserve"> </v>
      </c>
      <c r="I84" s="139"/>
      <c r="J84" s="237"/>
      <c r="K84" s="236">
        <f t="shared" si="2"/>
        <v>0</v>
      </c>
    </row>
    <row r="85" spans="2:11">
      <c r="B85" s="51"/>
      <c r="C85" s="24">
        <v>0</v>
      </c>
      <c r="G85" s="149"/>
      <c r="H85" s="139" t="str">
        <f t="shared" si="3"/>
        <v xml:space="preserve"> </v>
      </c>
      <c r="I85" s="139"/>
      <c r="J85" s="237"/>
      <c r="K85" s="236">
        <f t="shared" si="2"/>
        <v>0</v>
      </c>
    </row>
    <row r="86" spans="2:11">
      <c r="B86" s="51"/>
      <c r="C86" s="24">
        <v>0</v>
      </c>
      <c r="G86" s="149"/>
      <c r="H86" s="139" t="str">
        <f t="shared" si="3"/>
        <v xml:space="preserve"> </v>
      </c>
      <c r="I86" s="139"/>
      <c r="J86" s="237"/>
      <c r="K86" s="236">
        <f t="shared" si="2"/>
        <v>0</v>
      </c>
    </row>
    <row r="87" spans="2:11">
      <c r="B87" s="51"/>
      <c r="C87" s="24">
        <v>0</v>
      </c>
      <c r="G87" s="149"/>
      <c r="H87" s="139" t="str">
        <f t="shared" si="3"/>
        <v xml:space="preserve"> </v>
      </c>
      <c r="I87" s="139"/>
      <c r="J87" s="237"/>
      <c r="K87" s="236">
        <f t="shared" si="2"/>
        <v>0</v>
      </c>
    </row>
    <row r="88" spans="2:11">
      <c r="C88" s="24">
        <v>0</v>
      </c>
      <c r="G88" s="149"/>
      <c r="H88" s="139" t="str">
        <f t="shared" si="3"/>
        <v xml:space="preserve"> </v>
      </c>
      <c r="I88" s="139"/>
      <c r="J88" s="237"/>
      <c r="K88" s="236">
        <f t="shared" si="2"/>
        <v>0</v>
      </c>
    </row>
    <row r="89" spans="2:11">
      <c r="C89" s="24">
        <v>0</v>
      </c>
      <c r="G89" s="39"/>
      <c r="H89" s="139" t="str">
        <f t="shared" si="3"/>
        <v xml:space="preserve"> </v>
      </c>
      <c r="I89" s="139"/>
      <c r="J89" s="237"/>
      <c r="K89" s="236">
        <f t="shared" si="2"/>
        <v>0</v>
      </c>
    </row>
    <row r="90" spans="2:11">
      <c r="C90" s="24">
        <v>0</v>
      </c>
      <c r="G90" s="39"/>
      <c r="H90" s="139" t="str">
        <f t="shared" si="3"/>
        <v xml:space="preserve"> </v>
      </c>
      <c r="I90" s="139"/>
      <c r="J90" s="237"/>
      <c r="K90" s="236">
        <f t="shared" si="2"/>
        <v>0</v>
      </c>
    </row>
    <row r="91" spans="2:11">
      <c r="C91" s="24">
        <v>0</v>
      </c>
      <c r="G91" s="39"/>
      <c r="H91" s="139" t="str">
        <f t="shared" si="3"/>
        <v xml:space="preserve"> </v>
      </c>
      <c r="I91" s="139"/>
      <c r="J91" s="237"/>
      <c r="K91" s="236">
        <f t="shared" si="2"/>
        <v>0</v>
      </c>
    </row>
    <row r="92" spans="2:11">
      <c r="C92" s="24">
        <v>0</v>
      </c>
      <c r="G92" s="39"/>
      <c r="H92" s="139" t="str">
        <f t="shared" si="3"/>
        <v xml:space="preserve"> </v>
      </c>
      <c r="I92" s="139"/>
      <c r="J92" s="237"/>
      <c r="K92" s="236">
        <f t="shared" si="2"/>
        <v>0</v>
      </c>
    </row>
    <row r="93" spans="2:11">
      <c r="C93" s="24">
        <v>0</v>
      </c>
      <c r="G93" s="39"/>
      <c r="H93" s="139" t="str">
        <f t="shared" si="3"/>
        <v xml:space="preserve"> </v>
      </c>
      <c r="I93" s="139"/>
      <c r="J93" s="237"/>
      <c r="K93" s="236">
        <f t="shared" si="2"/>
        <v>0</v>
      </c>
    </row>
    <row r="94" spans="2:11">
      <c r="C94" s="24">
        <v>0</v>
      </c>
      <c r="G94" s="39"/>
      <c r="H94" s="139" t="str">
        <f t="shared" si="3"/>
        <v xml:space="preserve"> </v>
      </c>
      <c r="I94" s="139"/>
      <c r="J94" s="237"/>
      <c r="K94" s="236">
        <f t="shared" si="2"/>
        <v>0</v>
      </c>
    </row>
    <row r="95" spans="2:11">
      <c r="C95" s="24">
        <v>0</v>
      </c>
      <c r="G95" s="39"/>
      <c r="H95" s="139" t="str">
        <f t="shared" si="3"/>
        <v xml:space="preserve"> </v>
      </c>
      <c r="I95" s="139"/>
      <c r="J95" s="237"/>
      <c r="K95" s="236">
        <f t="shared" si="2"/>
        <v>0</v>
      </c>
    </row>
    <row r="96" spans="2:11">
      <c r="C96" s="24">
        <v>0</v>
      </c>
      <c r="G96" s="39"/>
      <c r="H96" s="139" t="str">
        <f t="shared" si="3"/>
        <v xml:space="preserve"> </v>
      </c>
      <c r="I96" s="139"/>
      <c r="J96" s="237"/>
      <c r="K96" s="236">
        <f t="shared" si="2"/>
        <v>0</v>
      </c>
    </row>
    <row r="97" spans="3:11">
      <c r="C97" s="24">
        <v>0</v>
      </c>
      <c r="G97" s="39"/>
      <c r="H97" s="139" t="str">
        <f t="shared" si="3"/>
        <v xml:space="preserve"> </v>
      </c>
      <c r="I97" s="139"/>
      <c r="J97" s="237"/>
      <c r="K97" s="236">
        <f t="shared" si="2"/>
        <v>0</v>
      </c>
    </row>
    <row r="98" spans="3:11">
      <c r="C98" s="24">
        <v>0</v>
      </c>
      <c r="G98" s="39"/>
      <c r="H98" s="139" t="str">
        <f t="shared" si="3"/>
        <v xml:space="preserve"> </v>
      </c>
      <c r="I98" s="139"/>
      <c r="J98" s="237"/>
      <c r="K98" s="236">
        <f t="shared" si="2"/>
        <v>0</v>
      </c>
    </row>
    <row r="99" spans="3:11">
      <c r="C99" s="24">
        <v>0</v>
      </c>
      <c r="G99" s="39"/>
      <c r="H99" s="139" t="str">
        <f t="shared" si="3"/>
        <v xml:space="preserve"> </v>
      </c>
      <c r="I99" s="139"/>
      <c r="J99" s="237"/>
      <c r="K99" s="236">
        <f t="shared" si="2"/>
        <v>0</v>
      </c>
    </row>
    <row r="100" spans="3:11">
      <c r="C100" s="24">
        <v>0</v>
      </c>
      <c r="G100" s="39"/>
      <c r="H100" s="139" t="str">
        <f t="shared" si="3"/>
        <v xml:space="preserve"> </v>
      </c>
      <c r="I100" s="139"/>
      <c r="J100" s="237"/>
      <c r="K100" s="236">
        <f t="shared" si="2"/>
        <v>0</v>
      </c>
    </row>
    <row r="101" spans="3:11">
      <c r="C101" s="24">
        <v>0</v>
      </c>
      <c r="G101" s="39"/>
      <c r="H101" s="139" t="str">
        <f t="shared" si="3"/>
        <v xml:space="preserve"> </v>
      </c>
      <c r="I101" s="139"/>
      <c r="J101" s="237"/>
      <c r="K101" s="236">
        <f t="shared" si="2"/>
        <v>0</v>
      </c>
    </row>
    <row r="102" spans="3:11">
      <c r="C102" s="24">
        <v>0</v>
      </c>
      <c r="G102" s="39"/>
      <c r="H102" s="139" t="str">
        <f t="shared" si="3"/>
        <v xml:space="preserve"> </v>
      </c>
      <c r="I102" s="139"/>
      <c r="J102" s="237"/>
      <c r="K102" s="236">
        <f t="shared" si="2"/>
        <v>0</v>
      </c>
    </row>
    <row r="103" spans="3:11">
      <c r="C103" s="24">
        <v>0</v>
      </c>
      <c r="G103" s="39"/>
      <c r="H103" s="139" t="str">
        <f t="shared" si="3"/>
        <v xml:space="preserve"> </v>
      </c>
      <c r="I103" s="139"/>
      <c r="J103" s="237"/>
      <c r="K103" s="236">
        <f t="shared" si="2"/>
        <v>0</v>
      </c>
    </row>
    <row r="104" spans="3:11">
      <c r="C104" s="24">
        <v>0</v>
      </c>
      <c r="G104" s="39"/>
      <c r="H104" s="139" t="str">
        <f t="shared" si="3"/>
        <v xml:space="preserve"> </v>
      </c>
      <c r="I104" s="139"/>
      <c r="J104" s="237"/>
      <c r="K104" s="236">
        <f t="shared" si="2"/>
        <v>0</v>
      </c>
    </row>
    <row r="105" spans="3:11">
      <c r="C105" s="24">
        <v>0</v>
      </c>
      <c r="G105" s="39"/>
      <c r="H105" s="139" t="str">
        <f t="shared" si="3"/>
        <v xml:space="preserve"> </v>
      </c>
      <c r="I105" s="139"/>
      <c r="J105" s="237"/>
      <c r="K105" s="236">
        <f t="shared" si="2"/>
        <v>0</v>
      </c>
    </row>
    <row r="106" spans="3:11">
      <c r="C106" s="24">
        <v>0</v>
      </c>
      <c r="G106" s="39"/>
      <c r="H106" s="139" t="str">
        <f t="shared" si="3"/>
        <v xml:space="preserve"> </v>
      </c>
      <c r="I106" s="139"/>
      <c r="J106" s="237"/>
      <c r="K106" s="236">
        <f t="shared" si="2"/>
        <v>0</v>
      </c>
    </row>
    <row r="107" spans="3:11">
      <c r="C107" s="24">
        <v>0</v>
      </c>
      <c r="G107" s="39"/>
      <c r="H107" s="139" t="str">
        <f t="shared" si="3"/>
        <v xml:space="preserve"> </v>
      </c>
      <c r="I107" s="139"/>
      <c r="J107" s="237"/>
      <c r="K107" s="236">
        <f t="shared" si="2"/>
        <v>0</v>
      </c>
    </row>
    <row r="108" spans="3:11">
      <c r="C108" s="24">
        <v>0</v>
      </c>
      <c r="G108" s="39"/>
      <c r="H108" s="139" t="str">
        <f t="shared" si="3"/>
        <v xml:space="preserve"> </v>
      </c>
      <c r="I108" s="139"/>
      <c r="J108" s="237"/>
      <c r="K108" s="236">
        <f t="shared" si="2"/>
        <v>0</v>
      </c>
    </row>
    <row r="109" spans="3:11">
      <c r="C109" s="24">
        <v>0</v>
      </c>
      <c r="G109" s="39"/>
      <c r="H109" s="139" t="str">
        <f t="shared" si="3"/>
        <v xml:space="preserve"> </v>
      </c>
      <c r="I109" s="139"/>
      <c r="J109" s="237"/>
      <c r="K109" s="236">
        <f t="shared" si="2"/>
        <v>0</v>
      </c>
    </row>
    <row r="110" spans="3:11">
      <c r="C110" s="24">
        <v>0</v>
      </c>
      <c r="G110" s="39"/>
      <c r="H110" s="139" t="str">
        <f t="shared" si="3"/>
        <v xml:space="preserve"> </v>
      </c>
      <c r="I110" s="139"/>
      <c r="J110" s="237"/>
      <c r="K110" s="236">
        <f t="shared" si="2"/>
        <v>0</v>
      </c>
    </row>
    <row r="111" spans="3:11">
      <c r="C111" s="24">
        <v>0</v>
      </c>
      <c r="G111" s="39"/>
      <c r="H111" s="139" t="str">
        <f t="shared" si="3"/>
        <v xml:space="preserve"> </v>
      </c>
      <c r="I111" s="139"/>
      <c r="J111" s="237"/>
      <c r="K111" s="236">
        <f t="shared" si="2"/>
        <v>0</v>
      </c>
    </row>
    <row r="112" spans="3:11">
      <c r="C112" s="24">
        <v>0</v>
      </c>
      <c r="G112" s="39"/>
      <c r="H112" s="139" t="str">
        <f t="shared" si="3"/>
        <v xml:space="preserve"> </v>
      </c>
      <c r="I112" s="139"/>
      <c r="J112" s="237"/>
      <c r="K112" s="236">
        <f t="shared" si="2"/>
        <v>0</v>
      </c>
    </row>
    <row r="113" spans="3:11">
      <c r="C113" s="24">
        <v>0</v>
      </c>
      <c r="G113" s="39"/>
      <c r="H113" s="139" t="str">
        <f t="shared" si="3"/>
        <v xml:space="preserve"> </v>
      </c>
      <c r="I113" s="139"/>
      <c r="J113" s="237"/>
      <c r="K113" s="236">
        <f t="shared" si="2"/>
        <v>0</v>
      </c>
    </row>
    <row r="114" spans="3:11">
      <c r="C114" s="24">
        <v>0</v>
      </c>
      <c r="G114" s="39"/>
      <c r="H114" s="139" t="str">
        <f t="shared" si="3"/>
        <v xml:space="preserve"> </v>
      </c>
      <c r="I114" s="139"/>
      <c r="J114" s="237"/>
      <c r="K114" s="236">
        <f t="shared" si="2"/>
        <v>0</v>
      </c>
    </row>
    <row r="115" spans="3:11">
      <c r="C115" s="24">
        <v>0</v>
      </c>
      <c r="G115" s="39"/>
      <c r="H115" s="139" t="str">
        <f t="shared" si="3"/>
        <v xml:space="preserve"> </v>
      </c>
      <c r="I115" s="139"/>
      <c r="J115" s="237"/>
      <c r="K115" s="236">
        <f t="shared" si="2"/>
        <v>0</v>
      </c>
    </row>
    <row r="116" spans="3:11">
      <c r="C116" s="24">
        <v>0</v>
      </c>
      <c r="G116" s="39"/>
      <c r="H116" s="139" t="str">
        <f t="shared" si="3"/>
        <v xml:space="preserve"> </v>
      </c>
      <c r="I116" s="139"/>
      <c r="J116" s="237"/>
      <c r="K116" s="236">
        <f t="shared" si="2"/>
        <v>0</v>
      </c>
    </row>
    <row r="117" spans="3:11">
      <c r="C117" s="24">
        <v>0</v>
      </c>
      <c r="G117" s="39"/>
      <c r="H117" s="139" t="str">
        <f t="shared" si="3"/>
        <v xml:space="preserve"> </v>
      </c>
      <c r="I117" s="139"/>
      <c r="J117" s="237"/>
      <c r="K117" s="236">
        <f t="shared" si="2"/>
        <v>0</v>
      </c>
    </row>
    <row r="118" spans="3:11">
      <c r="C118" s="24">
        <v>0</v>
      </c>
      <c r="G118" s="39"/>
      <c r="H118" s="139" t="str">
        <f t="shared" si="3"/>
        <v xml:space="preserve"> </v>
      </c>
      <c r="I118" s="139"/>
      <c r="J118" s="237"/>
      <c r="K118" s="236">
        <f t="shared" si="2"/>
        <v>0</v>
      </c>
    </row>
    <row r="119" spans="3:11">
      <c r="C119" s="24">
        <v>0</v>
      </c>
      <c r="G119" s="39"/>
      <c r="H119" s="139" t="str">
        <f t="shared" si="3"/>
        <v xml:space="preserve"> </v>
      </c>
      <c r="I119" s="139"/>
      <c r="J119" s="237"/>
      <c r="K119" s="236">
        <f t="shared" si="2"/>
        <v>0</v>
      </c>
    </row>
    <row r="120" spans="3:11">
      <c r="C120" s="24">
        <v>0</v>
      </c>
      <c r="G120" s="39"/>
      <c r="H120" s="139" t="str">
        <f t="shared" si="3"/>
        <v xml:space="preserve"> </v>
      </c>
      <c r="I120" s="139"/>
      <c r="J120" s="237"/>
      <c r="K120" s="236">
        <f t="shared" si="2"/>
        <v>0</v>
      </c>
    </row>
    <row r="121" spans="3:11">
      <c r="C121" s="24">
        <v>0</v>
      </c>
      <c r="G121" s="39"/>
      <c r="H121" s="139" t="str">
        <f t="shared" si="3"/>
        <v xml:space="preserve"> </v>
      </c>
      <c r="I121" s="139"/>
      <c r="J121" s="237"/>
      <c r="K121" s="236">
        <f t="shared" si="2"/>
        <v>0</v>
      </c>
    </row>
    <row r="122" spans="3:11">
      <c r="C122" s="24">
        <v>0</v>
      </c>
      <c r="G122" s="39"/>
      <c r="H122" s="139" t="str">
        <f t="shared" si="3"/>
        <v xml:space="preserve"> </v>
      </c>
      <c r="I122" s="139"/>
      <c r="J122" s="237"/>
      <c r="K122" s="236">
        <f t="shared" si="2"/>
        <v>0</v>
      </c>
    </row>
    <row r="123" spans="3:11">
      <c r="C123" s="24">
        <v>0</v>
      </c>
      <c r="G123" s="39"/>
      <c r="H123" s="139" t="str">
        <f t="shared" si="3"/>
        <v xml:space="preserve"> </v>
      </c>
      <c r="I123" s="139"/>
      <c r="J123" s="237"/>
      <c r="K123" s="236">
        <f t="shared" si="2"/>
        <v>0</v>
      </c>
    </row>
    <row r="124" spans="3:11">
      <c r="C124" s="24">
        <v>0</v>
      </c>
      <c r="G124" s="39"/>
      <c r="H124" s="139" t="str">
        <f t="shared" si="3"/>
        <v xml:space="preserve"> </v>
      </c>
      <c r="I124" s="139"/>
      <c r="J124" s="237"/>
      <c r="K124" s="236">
        <f t="shared" si="2"/>
        <v>0</v>
      </c>
    </row>
    <row r="125" spans="3:11">
      <c r="C125" s="24">
        <v>0</v>
      </c>
      <c r="G125" s="39"/>
      <c r="H125" s="139" t="str">
        <f t="shared" si="3"/>
        <v xml:space="preserve"> </v>
      </c>
      <c r="I125" s="139"/>
      <c r="J125" s="237"/>
      <c r="K125" s="236">
        <f t="shared" si="2"/>
        <v>0</v>
      </c>
    </row>
    <row r="126" spans="3:11">
      <c r="C126" s="24">
        <v>0</v>
      </c>
      <c r="G126" s="39"/>
      <c r="H126" s="139" t="str">
        <f t="shared" si="3"/>
        <v xml:space="preserve"> </v>
      </c>
      <c r="I126" s="139"/>
      <c r="J126" s="237"/>
      <c r="K126" s="236">
        <f t="shared" si="2"/>
        <v>0</v>
      </c>
    </row>
    <row r="127" spans="3:11">
      <c r="C127" s="24">
        <v>0</v>
      </c>
      <c r="G127" s="39"/>
      <c r="H127" s="139" t="str">
        <f t="shared" si="3"/>
        <v xml:space="preserve"> </v>
      </c>
      <c r="I127" s="139"/>
      <c r="J127" s="237"/>
      <c r="K127" s="236">
        <f t="shared" si="2"/>
        <v>0</v>
      </c>
    </row>
    <row r="128" spans="3:11">
      <c r="C128" s="24">
        <v>0</v>
      </c>
      <c r="G128" s="39"/>
      <c r="H128" s="139" t="str">
        <f t="shared" si="3"/>
        <v xml:space="preserve"> </v>
      </c>
      <c r="I128" s="139"/>
      <c r="J128" s="237"/>
      <c r="K128" s="236">
        <f t="shared" si="2"/>
        <v>0</v>
      </c>
    </row>
    <row r="129" spans="2:11">
      <c r="C129" s="24">
        <v>0</v>
      </c>
      <c r="G129" s="39"/>
      <c r="H129" s="139" t="str">
        <f t="shared" si="3"/>
        <v xml:space="preserve"> </v>
      </c>
      <c r="I129" s="139"/>
      <c r="J129" s="237"/>
      <c r="K129" s="236">
        <f t="shared" si="2"/>
        <v>0</v>
      </c>
    </row>
    <row r="130" spans="2:11">
      <c r="C130" s="24">
        <v>0</v>
      </c>
      <c r="G130" s="39"/>
      <c r="H130" s="139" t="str">
        <f t="shared" si="3"/>
        <v xml:space="preserve"> </v>
      </c>
      <c r="I130" s="139"/>
      <c r="J130" s="237"/>
      <c r="K130" s="236">
        <f t="shared" si="2"/>
        <v>0</v>
      </c>
    </row>
    <row r="131" spans="2:11">
      <c r="C131" s="24">
        <v>0</v>
      </c>
      <c r="G131" s="39"/>
      <c r="H131" s="139" t="str">
        <f t="shared" ref="H131:H133" si="4">(D131&amp;" "&amp;E131)</f>
        <v xml:space="preserve"> </v>
      </c>
      <c r="I131" s="139"/>
      <c r="J131" s="237"/>
      <c r="K131" s="236">
        <f t="shared" si="2"/>
        <v>0</v>
      </c>
    </row>
    <row r="132" spans="2:11">
      <c r="C132" s="24">
        <v>0</v>
      </c>
      <c r="G132" s="39"/>
      <c r="H132" s="139" t="str">
        <f t="shared" si="4"/>
        <v xml:space="preserve"> </v>
      </c>
      <c r="I132" s="139"/>
      <c r="J132" s="237"/>
      <c r="K132" s="236">
        <f t="shared" si="2"/>
        <v>0</v>
      </c>
    </row>
    <row r="133" spans="2:11">
      <c r="C133" s="24">
        <v>0</v>
      </c>
      <c r="G133" s="39"/>
      <c r="H133" s="139" t="str">
        <f t="shared" si="4"/>
        <v xml:space="preserve"> </v>
      </c>
      <c r="I133" s="139"/>
      <c r="J133" s="237"/>
      <c r="K133" s="236">
        <f t="shared" si="2"/>
        <v>0</v>
      </c>
    </row>
    <row r="134" spans="2:11" ht="27">
      <c r="B134" s="309" t="s">
        <v>111</v>
      </c>
      <c r="C134" s="309"/>
      <c r="D134" s="309"/>
      <c r="E134" s="309"/>
      <c r="F134" s="309"/>
      <c r="G134" s="309"/>
      <c r="H134" s="309"/>
      <c r="I134" s="309"/>
    </row>
    <row r="135" spans="2:11" s="55" customFormat="1">
      <c r="B135" s="177" t="s">
        <v>13</v>
      </c>
      <c r="C135" s="178" t="s">
        <v>65</v>
      </c>
      <c r="D135" s="176" t="s">
        <v>58</v>
      </c>
      <c r="E135" s="306" t="s">
        <v>66</v>
      </c>
      <c r="F135" s="306"/>
      <c r="G135" s="306"/>
      <c r="H135" s="176"/>
      <c r="I135" s="176"/>
    </row>
    <row r="136" spans="2:11">
      <c r="B136" s="138" t="s">
        <v>240</v>
      </c>
      <c r="C136" s="24" t="s">
        <v>183</v>
      </c>
      <c r="D136" s="51" t="s">
        <v>129</v>
      </c>
      <c r="E136" s="25"/>
      <c r="F136" s="25"/>
      <c r="G136" s="26" t="s">
        <v>67</v>
      </c>
      <c r="H136" s="148"/>
    </row>
    <row r="137" spans="2:11">
      <c r="B137" s="138" t="s">
        <v>241</v>
      </c>
      <c r="C137" s="24" t="s">
        <v>151</v>
      </c>
      <c r="D137" s="51" t="s">
        <v>129</v>
      </c>
      <c r="E137" s="28"/>
      <c r="F137" s="29"/>
      <c r="G137" s="30">
        <f>IF(ISNA(F137),F139,F137+699)</f>
        <v>699</v>
      </c>
    </row>
    <row r="138" spans="2:11">
      <c r="B138" s="138" t="s">
        <v>242</v>
      </c>
      <c r="C138" s="24" t="s">
        <v>211</v>
      </c>
      <c r="D138" s="51" t="s">
        <v>129</v>
      </c>
      <c r="E138" s="31"/>
      <c r="F138" s="32"/>
      <c r="G138" s="30">
        <f>IF(ISNA(F138),F139,F138+698)</f>
        <v>698</v>
      </c>
    </row>
    <row r="139" spans="2:11">
      <c r="B139" s="138" t="s">
        <v>243</v>
      </c>
      <c r="C139" s="24" t="s">
        <v>177</v>
      </c>
      <c r="D139" s="51" t="s">
        <v>129</v>
      </c>
      <c r="E139" s="31"/>
      <c r="F139" s="27"/>
      <c r="G139" s="33"/>
    </row>
    <row r="140" spans="2:11">
      <c r="B140" s="138" t="s">
        <v>244</v>
      </c>
      <c r="C140" s="24" t="s">
        <v>134</v>
      </c>
      <c r="D140" s="51" t="s">
        <v>129</v>
      </c>
      <c r="E140" s="34"/>
      <c r="F140" s="29"/>
      <c r="G140" s="34">
        <f>INDEX(B:B,G137,1)</f>
        <v>0</v>
      </c>
    </row>
    <row r="141" spans="2:11">
      <c r="B141" s="138" t="s">
        <v>245</v>
      </c>
      <c r="C141" s="24" t="s">
        <v>136</v>
      </c>
      <c r="D141" s="51" t="s">
        <v>129</v>
      </c>
    </row>
    <row r="142" spans="2:11">
      <c r="B142" s="138" t="s">
        <v>246</v>
      </c>
      <c r="C142" s="24" t="s">
        <v>144</v>
      </c>
      <c r="D142" s="51" t="s">
        <v>129</v>
      </c>
    </row>
    <row r="143" spans="2:11">
      <c r="B143" s="138" t="s">
        <v>247</v>
      </c>
      <c r="C143" s="24" t="s">
        <v>192</v>
      </c>
      <c r="D143" s="51" t="s">
        <v>129</v>
      </c>
    </row>
    <row r="144" spans="2:11">
      <c r="B144" s="138" t="s">
        <v>248</v>
      </c>
      <c r="C144" s="24" t="s">
        <v>172</v>
      </c>
      <c r="D144" s="51" t="s">
        <v>129</v>
      </c>
    </row>
    <row r="145" spans="2:4">
      <c r="B145" s="138" t="s">
        <v>249</v>
      </c>
      <c r="C145" s="24" t="s">
        <v>136</v>
      </c>
      <c r="D145" s="51" t="s">
        <v>129</v>
      </c>
    </row>
    <row r="146" spans="2:4">
      <c r="B146" s="138" t="s">
        <v>250</v>
      </c>
      <c r="C146" s="24" t="s">
        <v>144</v>
      </c>
      <c r="D146" s="51" t="s">
        <v>129</v>
      </c>
    </row>
    <row r="147" spans="2:4">
      <c r="B147" s="138" t="s">
        <v>251</v>
      </c>
      <c r="C147" s="24" t="s">
        <v>138</v>
      </c>
      <c r="D147" s="51" t="s">
        <v>129</v>
      </c>
    </row>
    <row r="148" spans="2:4">
      <c r="B148" s="138" t="s">
        <v>252</v>
      </c>
      <c r="C148" s="24" t="s">
        <v>211</v>
      </c>
      <c r="D148" s="51" t="s">
        <v>129</v>
      </c>
    </row>
    <row r="149" spans="2:4">
      <c r="B149" s="138" t="s">
        <v>253</v>
      </c>
      <c r="C149" s="24" t="s">
        <v>151</v>
      </c>
      <c r="D149" s="51" t="s">
        <v>129</v>
      </c>
    </row>
    <row r="150" spans="2:4">
      <c r="B150" s="138" t="s">
        <v>254</v>
      </c>
      <c r="C150" s="24" t="s">
        <v>193</v>
      </c>
      <c r="D150" s="51" t="s">
        <v>129</v>
      </c>
    </row>
    <row r="151" spans="2:4">
      <c r="B151" s="138" t="s">
        <v>255</v>
      </c>
      <c r="C151" s="24" t="s">
        <v>205</v>
      </c>
      <c r="D151" s="51" t="s">
        <v>129</v>
      </c>
    </row>
    <row r="152" spans="2:4">
      <c r="B152" s="138" t="s">
        <v>256</v>
      </c>
      <c r="C152" s="24" t="s">
        <v>166</v>
      </c>
      <c r="D152" s="51" t="s">
        <v>129</v>
      </c>
    </row>
    <row r="153" spans="2:4">
      <c r="B153" s="138" t="s">
        <v>257</v>
      </c>
      <c r="C153" s="24" t="s">
        <v>258</v>
      </c>
      <c r="D153" s="51" t="s">
        <v>129</v>
      </c>
    </row>
    <row r="154" spans="2:4">
      <c r="B154" s="138" t="s">
        <v>259</v>
      </c>
      <c r="C154" s="24" t="s">
        <v>172</v>
      </c>
      <c r="D154" s="51" t="s">
        <v>129</v>
      </c>
    </row>
    <row r="155" spans="2:4">
      <c r="B155" s="138" t="s">
        <v>260</v>
      </c>
      <c r="C155" s="24" t="s">
        <v>209</v>
      </c>
      <c r="D155" s="51" t="s">
        <v>129</v>
      </c>
    </row>
    <row r="156" spans="2:4">
      <c r="B156" s="138" t="s">
        <v>261</v>
      </c>
      <c r="C156" s="24" t="s">
        <v>154</v>
      </c>
      <c r="D156" s="51" t="s">
        <v>129</v>
      </c>
    </row>
    <row r="157" spans="2:4">
      <c r="B157" s="138" t="s">
        <v>262</v>
      </c>
      <c r="C157" s="24" t="s">
        <v>135</v>
      </c>
      <c r="D157" s="51" t="s">
        <v>129</v>
      </c>
    </row>
    <row r="158" spans="2:4">
      <c r="B158" s="138" t="s">
        <v>263</v>
      </c>
      <c r="C158" s="24" t="s">
        <v>167</v>
      </c>
      <c r="D158" s="51" t="s">
        <v>129</v>
      </c>
    </row>
    <row r="159" spans="2:4">
      <c r="B159" s="138" t="s">
        <v>264</v>
      </c>
      <c r="C159" s="24" t="s">
        <v>155</v>
      </c>
      <c r="D159" s="51" t="s">
        <v>129</v>
      </c>
    </row>
    <row r="160" spans="2:4">
      <c r="B160" s="138" t="s">
        <v>265</v>
      </c>
      <c r="C160" s="24" t="s">
        <v>188</v>
      </c>
      <c r="D160" s="51" t="s">
        <v>129</v>
      </c>
    </row>
    <row r="161" spans="2:4">
      <c r="B161" s="138" t="s">
        <v>266</v>
      </c>
      <c r="C161" s="24" t="s">
        <v>138</v>
      </c>
      <c r="D161" s="51" t="s">
        <v>129</v>
      </c>
    </row>
    <row r="162" spans="2:4">
      <c r="B162" s="138" t="s">
        <v>267</v>
      </c>
      <c r="C162" s="24" t="s">
        <v>211</v>
      </c>
      <c r="D162" s="51" t="s">
        <v>129</v>
      </c>
    </row>
    <row r="163" spans="2:4">
      <c r="B163" s="138" t="s">
        <v>268</v>
      </c>
      <c r="C163" s="24" t="s">
        <v>138</v>
      </c>
      <c r="D163" s="51" t="s">
        <v>129</v>
      </c>
    </row>
    <row r="164" spans="2:4">
      <c r="B164" s="138" t="s">
        <v>269</v>
      </c>
      <c r="C164" s="24" t="s">
        <v>211</v>
      </c>
      <c r="D164" s="51" t="s">
        <v>129</v>
      </c>
    </row>
    <row r="165" spans="2:4">
      <c r="B165" s="138" t="s">
        <v>270</v>
      </c>
      <c r="C165" s="24" t="s">
        <v>161</v>
      </c>
      <c r="D165" s="51" t="s">
        <v>129</v>
      </c>
    </row>
    <row r="166" spans="2:4">
      <c r="B166" s="138" t="s">
        <v>271</v>
      </c>
      <c r="C166" s="24" t="s">
        <v>179</v>
      </c>
      <c r="D166" s="51" t="s">
        <v>129</v>
      </c>
    </row>
    <row r="167" spans="2:4">
      <c r="B167" s="138" t="s">
        <v>272</v>
      </c>
      <c r="C167" s="24" t="s">
        <v>138</v>
      </c>
      <c r="D167" s="51" t="s">
        <v>129</v>
      </c>
    </row>
    <row r="168" spans="2:4">
      <c r="B168" s="138" t="s">
        <v>273</v>
      </c>
      <c r="C168" s="24" t="s">
        <v>193</v>
      </c>
      <c r="D168" s="51" t="s">
        <v>129</v>
      </c>
    </row>
    <row r="169" spans="2:4">
      <c r="B169" s="138" t="s">
        <v>274</v>
      </c>
      <c r="C169" s="24" t="s">
        <v>158</v>
      </c>
      <c r="D169" s="51" t="s">
        <v>129</v>
      </c>
    </row>
    <row r="170" spans="2:4">
      <c r="B170" s="138" t="s">
        <v>275</v>
      </c>
      <c r="C170" s="24" t="s">
        <v>193</v>
      </c>
      <c r="D170" s="51" t="s">
        <v>129</v>
      </c>
    </row>
    <row r="171" spans="2:4">
      <c r="B171" s="138" t="s">
        <v>276</v>
      </c>
      <c r="C171" s="24" t="s">
        <v>177</v>
      </c>
      <c r="D171" s="51" t="s">
        <v>129</v>
      </c>
    </row>
    <row r="172" spans="2:4">
      <c r="B172" s="138" t="s">
        <v>277</v>
      </c>
      <c r="C172" s="24" t="s">
        <v>147</v>
      </c>
      <c r="D172" s="51" t="s">
        <v>129</v>
      </c>
    </row>
    <row r="173" spans="2:4">
      <c r="B173" s="138" t="s">
        <v>278</v>
      </c>
      <c r="C173" s="24" t="s">
        <v>165</v>
      </c>
      <c r="D173" s="51" t="s">
        <v>129</v>
      </c>
    </row>
    <row r="174" spans="2:4">
      <c r="B174" s="138" t="s">
        <v>279</v>
      </c>
      <c r="C174" s="24" t="s">
        <v>214</v>
      </c>
      <c r="D174" s="51" t="s">
        <v>129</v>
      </c>
    </row>
    <row r="175" spans="2:4">
      <c r="B175" s="138" t="s">
        <v>280</v>
      </c>
      <c r="C175" s="24" t="s">
        <v>135</v>
      </c>
      <c r="D175" s="51" t="s">
        <v>129</v>
      </c>
    </row>
    <row r="176" spans="2:4">
      <c r="B176" s="138" t="s">
        <v>281</v>
      </c>
      <c r="C176" s="24" t="s">
        <v>188</v>
      </c>
      <c r="D176" s="51" t="s">
        <v>129</v>
      </c>
    </row>
    <row r="177" spans="2:4">
      <c r="B177" s="138" t="s">
        <v>282</v>
      </c>
      <c r="C177" s="24" t="s">
        <v>146</v>
      </c>
      <c r="D177" s="51" t="s">
        <v>129</v>
      </c>
    </row>
    <row r="178" spans="2:4">
      <c r="B178" s="138" t="s">
        <v>283</v>
      </c>
      <c r="C178" s="24" t="s">
        <v>147</v>
      </c>
      <c r="D178" s="51" t="s">
        <v>129</v>
      </c>
    </row>
    <row r="179" spans="2:4">
      <c r="B179" s="138" t="s">
        <v>284</v>
      </c>
      <c r="C179" s="24" t="s">
        <v>161</v>
      </c>
      <c r="D179" s="51" t="s">
        <v>129</v>
      </c>
    </row>
    <row r="180" spans="2:4">
      <c r="B180" s="138" t="s">
        <v>285</v>
      </c>
      <c r="C180" s="24" t="s">
        <v>179</v>
      </c>
      <c r="D180" s="51" t="s">
        <v>129</v>
      </c>
    </row>
    <row r="181" spans="2:4">
      <c r="B181" s="138" t="s">
        <v>286</v>
      </c>
      <c r="C181" s="24" t="s">
        <v>161</v>
      </c>
      <c r="D181" s="51" t="s">
        <v>129</v>
      </c>
    </row>
    <row r="182" spans="2:4">
      <c r="B182" s="138" t="s">
        <v>287</v>
      </c>
      <c r="C182" s="24" t="s">
        <v>179</v>
      </c>
      <c r="D182" s="51" t="s">
        <v>129</v>
      </c>
    </row>
    <row r="183" spans="2:4">
      <c r="B183" s="138" t="s">
        <v>288</v>
      </c>
      <c r="C183" s="24" t="s">
        <v>192</v>
      </c>
      <c r="D183" s="51" t="s">
        <v>129</v>
      </c>
    </row>
    <row r="184" spans="2:4">
      <c r="B184" s="138" t="s">
        <v>289</v>
      </c>
      <c r="C184" s="24" t="s">
        <v>193</v>
      </c>
      <c r="D184" s="51" t="s">
        <v>129</v>
      </c>
    </row>
    <row r="185" spans="2:4">
      <c r="B185" s="138" t="s">
        <v>290</v>
      </c>
      <c r="C185" s="24" t="s">
        <v>151</v>
      </c>
      <c r="D185" s="51" t="s">
        <v>129</v>
      </c>
    </row>
    <row r="186" spans="2:4">
      <c r="B186" s="138" t="s">
        <v>291</v>
      </c>
      <c r="C186" s="24" t="s">
        <v>152</v>
      </c>
      <c r="D186" s="51" t="s">
        <v>129</v>
      </c>
    </row>
    <row r="187" spans="2:4">
      <c r="B187" s="138" t="s">
        <v>292</v>
      </c>
      <c r="C187" s="24" t="s">
        <v>151</v>
      </c>
      <c r="D187" s="51" t="s">
        <v>129</v>
      </c>
    </row>
    <row r="188" spans="2:4">
      <c r="B188" s="138" t="s">
        <v>293</v>
      </c>
      <c r="C188" s="24" t="s">
        <v>193</v>
      </c>
      <c r="D188" s="51" t="s">
        <v>129</v>
      </c>
    </row>
    <row r="189" spans="2:4">
      <c r="B189" s="138" t="s">
        <v>294</v>
      </c>
      <c r="C189" s="24" t="s">
        <v>138</v>
      </c>
      <c r="D189" s="51" t="s">
        <v>129</v>
      </c>
    </row>
    <row r="190" spans="2:4">
      <c r="B190" s="138" t="s">
        <v>295</v>
      </c>
      <c r="C190" s="24" t="s">
        <v>144</v>
      </c>
      <c r="D190" s="51" t="s">
        <v>129</v>
      </c>
    </row>
    <row r="191" spans="2:4">
      <c r="B191" s="138" t="s">
        <v>296</v>
      </c>
      <c r="C191" s="24" t="s">
        <v>218</v>
      </c>
      <c r="D191" s="51" t="s">
        <v>129</v>
      </c>
    </row>
    <row r="192" spans="2:4">
      <c r="B192" s="138" t="s">
        <v>297</v>
      </c>
      <c r="C192" s="24" t="s">
        <v>157</v>
      </c>
      <c r="D192" s="51" t="s">
        <v>129</v>
      </c>
    </row>
    <row r="193" spans="2:4">
      <c r="B193" s="138" t="s">
        <v>298</v>
      </c>
      <c r="C193" s="24" t="s">
        <v>158</v>
      </c>
      <c r="D193" s="51" t="s">
        <v>129</v>
      </c>
    </row>
    <row r="194" spans="2:4">
      <c r="B194" s="138" t="s">
        <v>299</v>
      </c>
      <c r="C194" s="24" t="s">
        <v>152</v>
      </c>
      <c r="D194" s="51" t="s">
        <v>129</v>
      </c>
    </row>
    <row r="195" spans="2:4">
      <c r="B195" s="138" t="s">
        <v>300</v>
      </c>
      <c r="C195" s="24" t="s">
        <v>158</v>
      </c>
      <c r="D195" s="51" t="s">
        <v>129</v>
      </c>
    </row>
    <row r="196" spans="2:4">
      <c r="B196" s="138" t="s">
        <v>301</v>
      </c>
      <c r="C196" s="24" t="s">
        <v>152</v>
      </c>
      <c r="D196" s="51" t="s">
        <v>129</v>
      </c>
    </row>
    <row r="197" spans="2:4">
      <c r="B197" s="138" t="s">
        <v>302</v>
      </c>
      <c r="C197" s="24" t="s">
        <v>303</v>
      </c>
      <c r="D197" s="51" t="s">
        <v>129</v>
      </c>
    </row>
    <row r="198" spans="2:4">
      <c r="B198" s="138" t="s">
        <v>304</v>
      </c>
      <c r="C198" s="24" t="s">
        <v>151</v>
      </c>
      <c r="D198" s="51" t="s">
        <v>129</v>
      </c>
    </row>
    <row r="199" spans="2:4">
      <c r="B199" s="138" t="s">
        <v>305</v>
      </c>
      <c r="C199" s="24" t="s">
        <v>210</v>
      </c>
      <c r="D199" s="51" t="s">
        <v>129</v>
      </c>
    </row>
    <row r="200" spans="2:4">
      <c r="B200" s="138" t="s">
        <v>306</v>
      </c>
      <c r="C200" s="24" t="s">
        <v>161</v>
      </c>
      <c r="D200" s="51" t="s">
        <v>129</v>
      </c>
    </row>
    <row r="201" spans="2:4">
      <c r="B201" s="138" t="s">
        <v>307</v>
      </c>
      <c r="C201" s="24" t="s">
        <v>134</v>
      </c>
      <c r="D201" s="51" t="s">
        <v>129</v>
      </c>
    </row>
    <row r="202" spans="2:4">
      <c r="B202" s="138" t="s">
        <v>308</v>
      </c>
      <c r="C202" s="24" t="s">
        <v>154</v>
      </c>
      <c r="D202" s="51" t="s">
        <v>129</v>
      </c>
    </row>
    <row r="203" spans="2:4">
      <c r="B203" s="138" t="s">
        <v>309</v>
      </c>
      <c r="C203" s="24" t="s">
        <v>155</v>
      </c>
      <c r="D203" s="51" t="s">
        <v>129</v>
      </c>
    </row>
    <row r="204" spans="2:4">
      <c r="B204" s="138" t="s">
        <v>310</v>
      </c>
      <c r="C204" s="24" t="s">
        <v>311</v>
      </c>
      <c r="D204" s="51" t="s">
        <v>129</v>
      </c>
    </row>
    <row r="205" spans="2:4">
      <c r="B205" s="138" t="s">
        <v>312</v>
      </c>
      <c r="C205" s="24" t="s">
        <v>168</v>
      </c>
      <c r="D205" s="51" t="s">
        <v>129</v>
      </c>
    </row>
    <row r="206" spans="2:4">
      <c r="B206" s="138" t="s">
        <v>313</v>
      </c>
      <c r="C206" s="24" t="s">
        <v>147</v>
      </c>
      <c r="D206" s="51" t="s">
        <v>129</v>
      </c>
    </row>
    <row r="207" spans="2:4">
      <c r="B207" s="138" t="s">
        <v>314</v>
      </c>
      <c r="C207" s="24" t="s">
        <v>155</v>
      </c>
      <c r="D207" s="51" t="s">
        <v>129</v>
      </c>
    </row>
    <row r="208" spans="2:4">
      <c r="B208" s="138" t="s">
        <v>315</v>
      </c>
      <c r="C208" s="24" t="s">
        <v>133</v>
      </c>
      <c r="D208" s="51" t="s">
        <v>129</v>
      </c>
    </row>
    <row r="209" spans="2:4">
      <c r="B209" s="138" t="s">
        <v>316</v>
      </c>
      <c r="C209" s="24" t="s">
        <v>317</v>
      </c>
      <c r="D209" s="51" t="s">
        <v>129</v>
      </c>
    </row>
    <row r="210" spans="2:4">
      <c r="B210" s="138" t="s">
        <v>318</v>
      </c>
      <c r="C210" s="24" t="s">
        <v>319</v>
      </c>
      <c r="D210" s="51" t="s">
        <v>129</v>
      </c>
    </row>
    <row r="211" spans="2:4">
      <c r="B211" s="138" t="s">
        <v>320</v>
      </c>
      <c r="C211" s="24" t="s">
        <v>321</v>
      </c>
      <c r="D211" s="51" t="s">
        <v>129</v>
      </c>
    </row>
    <row r="212" spans="2:4">
      <c r="B212" s="138" t="s">
        <v>322</v>
      </c>
      <c r="C212" s="24" t="s">
        <v>215</v>
      </c>
      <c r="D212" s="51" t="s">
        <v>129</v>
      </c>
    </row>
    <row r="213" spans="2:4">
      <c r="B213" s="138" t="s">
        <v>323</v>
      </c>
      <c r="C213" s="24" t="s">
        <v>324</v>
      </c>
      <c r="D213" s="51" t="s">
        <v>129</v>
      </c>
    </row>
    <row r="214" spans="2:4">
      <c r="B214" s="138" t="s">
        <v>325</v>
      </c>
      <c r="C214" s="24" t="s">
        <v>174</v>
      </c>
      <c r="D214" s="51" t="s">
        <v>129</v>
      </c>
    </row>
    <row r="215" spans="2:4">
      <c r="B215" s="138" t="s">
        <v>326</v>
      </c>
      <c r="C215" s="24" t="s">
        <v>327</v>
      </c>
      <c r="D215" s="51" t="s">
        <v>129</v>
      </c>
    </row>
    <row r="216" spans="2:4">
      <c r="B216" s="138" t="s">
        <v>328</v>
      </c>
      <c r="C216" s="24" t="s">
        <v>212</v>
      </c>
      <c r="D216" s="51" t="s">
        <v>129</v>
      </c>
    </row>
    <row r="217" spans="2:4">
      <c r="B217" s="138" t="s">
        <v>329</v>
      </c>
      <c r="C217" s="24" t="s">
        <v>330</v>
      </c>
      <c r="D217" s="51" t="s">
        <v>129</v>
      </c>
    </row>
    <row r="218" spans="2:4">
      <c r="B218" s="138" t="s">
        <v>331</v>
      </c>
      <c r="C218" s="24" t="s">
        <v>201</v>
      </c>
      <c r="D218" s="51" t="s">
        <v>129</v>
      </c>
    </row>
    <row r="219" spans="2:4">
      <c r="B219" s="138" t="s">
        <v>332</v>
      </c>
      <c r="C219" s="24" t="s">
        <v>193</v>
      </c>
      <c r="D219" s="51" t="s">
        <v>129</v>
      </c>
    </row>
    <row r="220" spans="2:4">
      <c r="B220" s="138" t="s">
        <v>333</v>
      </c>
      <c r="C220" s="24" t="s">
        <v>149</v>
      </c>
      <c r="D220" s="51" t="s">
        <v>129</v>
      </c>
    </row>
    <row r="221" spans="2:4">
      <c r="B221" s="138" t="s">
        <v>334</v>
      </c>
      <c r="C221" s="24" t="s">
        <v>335</v>
      </c>
      <c r="D221" s="51" t="s">
        <v>129</v>
      </c>
    </row>
    <row r="222" spans="2:4">
      <c r="B222" s="138" t="s">
        <v>336</v>
      </c>
      <c r="C222" s="24" t="s">
        <v>203</v>
      </c>
      <c r="D222" s="51" t="s">
        <v>129</v>
      </c>
    </row>
    <row r="223" spans="2:4">
      <c r="B223" s="138" t="s">
        <v>337</v>
      </c>
      <c r="C223" s="24" t="s">
        <v>197</v>
      </c>
      <c r="D223" s="51" t="s">
        <v>129</v>
      </c>
    </row>
    <row r="224" spans="2:4">
      <c r="B224" s="138" t="s">
        <v>338</v>
      </c>
      <c r="C224" s="24" t="s">
        <v>190</v>
      </c>
      <c r="D224" s="51" t="s">
        <v>129</v>
      </c>
    </row>
    <row r="225" spans="2:4">
      <c r="B225" s="138" t="s">
        <v>339</v>
      </c>
      <c r="C225" s="24" t="s">
        <v>214</v>
      </c>
      <c r="D225" s="51" t="s">
        <v>129</v>
      </c>
    </row>
    <row r="226" spans="2:4">
      <c r="B226" s="138" t="s">
        <v>340</v>
      </c>
      <c r="C226" s="24" t="s">
        <v>137</v>
      </c>
      <c r="D226" s="51" t="s">
        <v>129</v>
      </c>
    </row>
    <row r="227" spans="2:4">
      <c r="B227" s="138" t="s">
        <v>341</v>
      </c>
      <c r="C227" s="24" t="s">
        <v>342</v>
      </c>
      <c r="D227" s="51" t="s">
        <v>129</v>
      </c>
    </row>
    <row r="228" spans="2:4">
      <c r="B228" s="138" t="s">
        <v>343</v>
      </c>
      <c r="C228" s="24" t="s">
        <v>175</v>
      </c>
      <c r="D228" s="51" t="s">
        <v>129</v>
      </c>
    </row>
    <row r="229" spans="2:4">
      <c r="B229" s="138" t="s">
        <v>344</v>
      </c>
      <c r="C229" s="24" t="s">
        <v>345</v>
      </c>
      <c r="D229" s="51" t="s">
        <v>129</v>
      </c>
    </row>
    <row r="230" spans="2:4">
      <c r="B230" s="138" t="s">
        <v>346</v>
      </c>
      <c r="C230" s="24" t="s">
        <v>347</v>
      </c>
      <c r="D230" s="51" t="s">
        <v>129</v>
      </c>
    </row>
    <row r="231" spans="2:4">
      <c r="B231" s="138" t="s">
        <v>348</v>
      </c>
      <c r="C231" s="24" t="s">
        <v>134</v>
      </c>
      <c r="D231" s="51" t="s">
        <v>129</v>
      </c>
    </row>
    <row r="232" spans="2:4">
      <c r="B232" s="138" t="s">
        <v>349</v>
      </c>
      <c r="C232" s="24" t="s">
        <v>350</v>
      </c>
      <c r="D232" s="51" t="s">
        <v>129</v>
      </c>
    </row>
    <row r="233" spans="2:4">
      <c r="B233" s="138" t="s">
        <v>351</v>
      </c>
      <c r="C233" s="24" t="s">
        <v>352</v>
      </c>
      <c r="D233" s="51" t="s">
        <v>129</v>
      </c>
    </row>
    <row r="234" spans="2:4">
      <c r="B234" s="138" t="s">
        <v>353</v>
      </c>
      <c r="C234" s="24" t="s">
        <v>207</v>
      </c>
      <c r="D234" s="51" t="s">
        <v>129</v>
      </c>
    </row>
    <row r="235" spans="2:4">
      <c r="B235" s="138" t="s">
        <v>354</v>
      </c>
      <c r="C235" s="24" t="s">
        <v>145</v>
      </c>
      <c r="D235" s="51" t="s">
        <v>129</v>
      </c>
    </row>
    <row r="236" spans="2:4">
      <c r="B236" s="138" t="s">
        <v>355</v>
      </c>
      <c r="C236" s="24" t="s">
        <v>194</v>
      </c>
      <c r="D236" s="51" t="s">
        <v>129</v>
      </c>
    </row>
    <row r="237" spans="2:4">
      <c r="B237" s="138" t="s">
        <v>356</v>
      </c>
      <c r="C237" s="24" t="s">
        <v>218</v>
      </c>
      <c r="D237" s="51" t="s">
        <v>129</v>
      </c>
    </row>
    <row r="238" spans="2:4">
      <c r="B238" s="138" t="s">
        <v>357</v>
      </c>
      <c r="C238" s="24" t="s">
        <v>143</v>
      </c>
      <c r="D238" s="51" t="s">
        <v>129</v>
      </c>
    </row>
    <row r="239" spans="2:4">
      <c r="B239" s="138" t="s">
        <v>358</v>
      </c>
      <c r="C239" s="24" t="s">
        <v>177</v>
      </c>
      <c r="D239" s="51" t="s">
        <v>129</v>
      </c>
    </row>
    <row r="240" spans="2:4">
      <c r="B240" s="138" t="s">
        <v>359</v>
      </c>
      <c r="C240" s="24" t="s">
        <v>199</v>
      </c>
      <c r="D240" s="51" t="s">
        <v>129</v>
      </c>
    </row>
    <row r="241" spans="2:4">
      <c r="B241" s="138" t="s">
        <v>360</v>
      </c>
      <c r="C241" s="24" t="s">
        <v>156</v>
      </c>
      <c r="D241" s="51" t="s">
        <v>129</v>
      </c>
    </row>
    <row r="242" spans="2:4">
      <c r="B242" s="138" t="s">
        <v>361</v>
      </c>
      <c r="C242" s="24" t="s">
        <v>144</v>
      </c>
      <c r="D242" s="51" t="s">
        <v>129</v>
      </c>
    </row>
    <row r="243" spans="2:4">
      <c r="B243" s="138" t="s">
        <v>362</v>
      </c>
      <c r="C243" s="24" t="s">
        <v>167</v>
      </c>
      <c r="D243" s="51" t="s">
        <v>129</v>
      </c>
    </row>
    <row r="244" spans="2:4">
      <c r="B244" s="138" t="s">
        <v>363</v>
      </c>
      <c r="C244" s="24" t="s">
        <v>189</v>
      </c>
      <c r="D244" s="51" t="s">
        <v>129</v>
      </c>
    </row>
    <row r="245" spans="2:4">
      <c r="B245" s="138" t="s">
        <v>364</v>
      </c>
      <c r="C245" s="24" t="s">
        <v>151</v>
      </c>
      <c r="D245" s="51" t="s">
        <v>129</v>
      </c>
    </row>
    <row r="246" spans="2:4">
      <c r="B246" s="138" t="s">
        <v>365</v>
      </c>
      <c r="C246" s="24" t="s">
        <v>181</v>
      </c>
      <c r="D246" s="51" t="s">
        <v>129</v>
      </c>
    </row>
    <row r="247" spans="2:4">
      <c r="B247" s="138" t="s">
        <v>366</v>
      </c>
      <c r="C247" s="24" t="s">
        <v>155</v>
      </c>
      <c r="D247" s="51" t="s">
        <v>129</v>
      </c>
    </row>
    <row r="248" spans="2:4">
      <c r="B248" s="138" t="s">
        <v>367</v>
      </c>
      <c r="C248" s="24" t="s">
        <v>139</v>
      </c>
      <c r="D248" s="51" t="s">
        <v>129</v>
      </c>
    </row>
    <row r="249" spans="2:4">
      <c r="B249" s="138" t="s">
        <v>368</v>
      </c>
      <c r="C249" s="24" t="s">
        <v>154</v>
      </c>
      <c r="D249" s="51" t="s">
        <v>129</v>
      </c>
    </row>
    <row r="250" spans="2:4">
      <c r="B250" s="138" t="s">
        <v>369</v>
      </c>
      <c r="C250" s="24" t="s">
        <v>188</v>
      </c>
      <c r="D250" s="51" t="s">
        <v>129</v>
      </c>
    </row>
    <row r="251" spans="2:4">
      <c r="B251" s="138" t="s">
        <v>370</v>
      </c>
      <c r="C251" s="24" t="s">
        <v>158</v>
      </c>
      <c r="D251" s="51" t="s">
        <v>129</v>
      </c>
    </row>
    <row r="252" spans="2:4">
      <c r="B252" s="138" t="s">
        <v>371</v>
      </c>
      <c r="C252" s="24" t="s">
        <v>174</v>
      </c>
      <c r="D252" s="51" t="s">
        <v>129</v>
      </c>
    </row>
    <row r="253" spans="2:4">
      <c r="B253" s="138" t="s">
        <v>372</v>
      </c>
      <c r="C253" s="24" t="s">
        <v>373</v>
      </c>
      <c r="D253" s="51" t="s">
        <v>129</v>
      </c>
    </row>
    <row r="254" spans="2:4">
      <c r="B254" s="138" t="s">
        <v>374</v>
      </c>
      <c r="C254" s="24" t="s">
        <v>375</v>
      </c>
      <c r="D254" s="51" t="s">
        <v>129</v>
      </c>
    </row>
    <row r="255" spans="2:4">
      <c r="B255" s="138" t="s">
        <v>376</v>
      </c>
      <c r="C255" s="24" t="s">
        <v>377</v>
      </c>
      <c r="D255" s="51" t="s">
        <v>129</v>
      </c>
    </row>
    <row r="256" spans="2:4">
      <c r="B256" s="138" t="s">
        <v>378</v>
      </c>
      <c r="C256" s="24" t="s">
        <v>379</v>
      </c>
      <c r="D256" s="51" t="s">
        <v>129</v>
      </c>
    </row>
    <row r="257" spans="2:4">
      <c r="B257" s="138" t="s">
        <v>380</v>
      </c>
      <c r="C257" s="24" t="s">
        <v>381</v>
      </c>
      <c r="D257" s="51" t="s">
        <v>129</v>
      </c>
    </row>
    <row r="258" spans="2:4">
      <c r="B258" s="138" t="s">
        <v>382</v>
      </c>
      <c r="C258" s="24" t="s">
        <v>383</v>
      </c>
      <c r="D258" s="51" t="s">
        <v>129</v>
      </c>
    </row>
    <row r="259" spans="2:4">
      <c r="B259" s="138" t="s">
        <v>384</v>
      </c>
      <c r="C259" s="24" t="s">
        <v>180</v>
      </c>
      <c r="D259" s="51" t="s">
        <v>129</v>
      </c>
    </row>
    <row r="260" spans="2:4">
      <c r="B260" s="138" t="s">
        <v>385</v>
      </c>
      <c r="C260" s="24" t="s">
        <v>203</v>
      </c>
      <c r="D260" s="51" t="s">
        <v>129</v>
      </c>
    </row>
    <row r="261" spans="2:4">
      <c r="B261" s="138" t="s">
        <v>386</v>
      </c>
      <c r="C261" s="24" t="s">
        <v>142</v>
      </c>
      <c r="D261" s="51" t="s">
        <v>129</v>
      </c>
    </row>
    <row r="262" spans="2:4">
      <c r="B262" s="138" t="s">
        <v>387</v>
      </c>
      <c r="C262" s="24" t="s">
        <v>186</v>
      </c>
      <c r="D262" s="51" t="s">
        <v>129</v>
      </c>
    </row>
    <row r="263" spans="2:4">
      <c r="B263" s="138" t="s">
        <v>388</v>
      </c>
      <c r="C263" s="24" t="s">
        <v>172</v>
      </c>
      <c r="D263" s="51" t="s">
        <v>129</v>
      </c>
    </row>
    <row r="264" spans="2:4">
      <c r="B264" s="138" t="s">
        <v>389</v>
      </c>
      <c r="C264" s="24" t="s">
        <v>205</v>
      </c>
      <c r="D264" s="51" t="s">
        <v>129</v>
      </c>
    </row>
    <row r="265" spans="2:4">
      <c r="B265" s="138" t="s">
        <v>390</v>
      </c>
      <c r="C265" s="24" t="s">
        <v>194</v>
      </c>
      <c r="D265" s="51" t="s">
        <v>129</v>
      </c>
    </row>
    <row r="266" spans="2:4">
      <c r="B266" s="138" t="s">
        <v>391</v>
      </c>
      <c r="C266" s="24" t="s">
        <v>171</v>
      </c>
      <c r="D266" s="51" t="s">
        <v>129</v>
      </c>
    </row>
    <row r="267" spans="2:4">
      <c r="B267" s="138" t="s">
        <v>392</v>
      </c>
      <c r="C267" s="24" t="s">
        <v>393</v>
      </c>
      <c r="D267" s="51" t="s">
        <v>129</v>
      </c>
    </row>
    <row r="268" spans="2:4">
      <c r="B268" s="138" t="s">
        <v>394</v>
      </c>
      <c r="C268" s="24" t="s">
        <v>144</v>
      </c>
      <c r="D268" s="51" t="s">
        <v>129</v>
      </c>
    </row>
    <row r="269" spans="2:4">
      <c r="B269" s="138" t="s">
        <v>395</v>
      </c>
      <c r="C269" s="24" t="s">
        <v>147</v>
      </c>
      <c r="D269" s="51" t="s">
        <v>129</v>
      </c>
    </row>
    <row r="270" spans="2:4">
      <c r="B270" s="138" t="s">
        <v>396</v>
      </c>
      <c r="C270" s="24" t="s">
        <v>147</v>
      </c>
      <c r="D270" s="51" t="s">
        <v>129</v>
      </c>
    </row>
    <row r="271" spans="2:4">
      <c r="B271" s="138" t="s">
        <v>397</v>
      </c>
      <c r="C271" s="24" t="s">
        <v>398</v>
      </c>
      <c r="D271" s="51" t="s">
        <v>129</v>
      </c>
    </row>
    <row r="272" spans="2:4">
      <c r="B272" s="138" t="s">
        <v>399</v>
      </c>
      <c r="C272" s="24" t="s">
        <v>311</v>
      </c>
      <c r="D272" s="51" t="s">
        <v>129</v>
      </c>
    </row>
    <row r="273" spans="2:4">
      <c r="B273" s="138" t="s">
        <v>400</v>
      </c>
      <c r="C273" s="24" t="s">
        <v>157</v>
      </c>
      <c r="D273" s="51" t="s">
        <v>129</v>
      </c>
    </row>
    <row r="274" spans="2:4">
      <c r="B274" s="138" t="s">
        <v>401</v>
      </c>
      <c r="C274" s="24" t="s">
        <v>195</v>
      </c>
      <c r="D274" s="51" t="s">
        <v>129</v>
      </c>
    </row>
    <row r="275" spans="2:4">
      <c r="B275" s="138" t="s">
        <v>402</v>
      </c>
      <c r="C275" s="24" t="s">
        <v>167</v>
      </c>
      <c r="D275" s="51" t="s">
        <v>129</v>
      </c>
    </row>
    <row r="276" spans="2:4">
      <c r="B276" s="138" t="s">
        <v>403</v>
      </c>
      <c r="C276" s="24" t="s">
        <v>190</v>
      </c>
      <c r="D276" s="51" t="s">
        <v>129</v>
      </c>
    </row>
    <row r="277" spans="2:4">
      <c r="B277" s="138" t="s">
        <v>404</v>
      </c>
      <c r="C277" s="24" t="s">
        <v>182</v>
      </c>
      <c r="D277" s="51" t="s">
        <v>129</v>
      </c>
    </row>
    <row r="278" spans="2:4">
      <c r="B278" s="138" t="s">
        <v>405</v>
      </c>
      <c r="C278" s="24" t="s">
        <v>184</v>
      </c>
      <c r="D278" s="51" t="s">
        <v>129</v>
      </c>
    </row>
    <row r="279" spans="2:4">
      <c r="B279" s="138" t="s">
        <v>406</v>
      </c>
      <c r="C279" s="24" t="s">
        <v>158</v>
      </c>
      <c r="D279" s="51" t="s">
        <v>129</v>
      </c>
    </row>
    <row r="280" spans="2:4">
      <c r="B280" s="138" t="s">
        <v>407</v>
      </c>
      <c r="C280" s="24" t="s">
        <v>130</v>
      </c>
      <c r="D280" s="51" t="s">
        <v>129</v>
      </c>
    </row>
    <row r="281" spans="2:4">
      <c r="B281" s="138" t="s">
        <v>408</v>
      </c>
      <c r="C281" s="24" t="s">
        <v>409</v>
      </c>
      <c r="D281" s="51" t="s">
        <v>129</v>
      </c>
    </row>
    <row r="282" spans="2:4">
      <c r="B282" s="138" t="s">
        <v>410</v>
      </c>
      <c r="C282" s="24" t="s">
        <v>192</v>
      </c>
      <c r="D282" s="51" t="s">
        <v>129</v>
      </c>
    </row>
    <row r="283" spans="2:4">
      <c r="B283" s="138" t="s">
        <v>411</v>
      </c>
      <c r="C283" s="24" t="s">
        <v>155</v>
      </c>
      <c r="D283" s="51" t="s">
        <v>129</v>
      </c>
    </row>
    <row r="284" spans="2:4">
      <c r="B284" s="138" t="s">
        <v>412</v>
      </c>
      <c r="C284" s="24" t="s">
        <v>135</v>
      </c>
      <c r="D284" s="51" t="s">
        <v>129</v>
      </c>
    </row>
    <row r="285" spans="2:4">
      <c r="B285" s="138" t="s">
        <v>413</v>
      </c>
      <c r="C285" s="24" t="s">
        <v>158</v>
      </c>
      <c r="D285" s="51" t="s">
        <v>129</v>
      </c>
    </row>
    <row r="286" spans="2:4">
      <c r="B286" s="138" t="s">
        <v>414</v>
      </c>
      <c r="C286" s="24" t="s">
        <v>141</v>
      </c>
      <c r="D286" s="51" t="s">
        <v>129</v>
      </c>
    </row>
    <row r="287" spans="2:4">
      <c r="B287" s="138" t="s">
        <v>415</v>
      </c>
      <c r="C287" s="24" t="s">
        <v>217</v>
      </c>
      <c r="D287" s="51" t="s">
        <v>129</v>
      </c>
    </row>
    <row r="288" spans="2:4">
      <c r="B288" s="138" t="s">
        <v>416</v>
      </c>
      <c r="C288" s="24" t="s">
        <v>168</v>
      </c>
      <c r="D288" s="51" t="s">
        <v>129</v>
      </c>
    </row>
    <row r="289" spans="2:4">
      <c r="B289" s="138" t="s">
        <v>417</v>
      </c>
      <c r="C289" s="24" t="s">
        <v>214</v>
      </c>
      <c r="D289" s="51" t="s">
        <v>129</v>
      </c>
    </row>
    <row r="290" spans="2:4">
      <c r="B290" s="138" t="s">
        <v>418</v>
      </c>
      <c r="C290" s="24" t="s">
        <v>168</v>
      </c>
      <c r="D290" s="51" t="s">
        <v>129</v>
      </c>
    </row>
    <row r="291" spans="2:4">
      <c r="B291" s="138" t="s">
        <v>419</v>
      </c>
      <c r="C291" s="24" t="s">
        <v>151</v>
      </c>
      <c r="D291" s="51" t="s">
        <v>129</v>
      </c>
    </row>
    <row r="292" spans="2:4">
      <c r="B292" s="138" t="s">
        <v>420</v>
      </c>
      <c r="C292" s="24" t="s">
        <v>166</v>
      </c>
      <c r="D292" s="51" t="s">
        <v>129</v>
      </c>
    </row>
    <row r="293" spans="2:4">
      <c r="B293" s="138" t="s">
        <v>421</v>
      </c>
      <c r="C293" s="24" t="s">
        <v>178</v>
      </c>
      <c r="D293" s="51" t="s">
        <v>129</v>
      </c>
    </row>
    <row r="294" spans="2:4">
      <c r="B294" s="138" t="s">
        <v>422</v>
      </c>
      <c r="C294" s="24" t="s">
        <v>149</v>
      </c>
      <c r="D294" s="51" t="s">
        <v>129</v>
      </c>
    </row>
    <row r="295" spans="2:4">
      <c r="B295" s="138" t="s">
        <v>423</v>
      </c>
      <c r="C295" s="24" t="s">
        <v>206</v>
      </c>
      <c r="D295" s="51" t="s">
        <v>129</v>
      </c>
    </row>
    <row r="296" spans="2:4">
      <c r="B296" s="138" t="s">
        <v>424</v>
      </c>
      <c r="C296" s="24" t="s">
        <v>143</v>
      </c>
      <c r="D296" s="51" t="s">
        <v>129</v>
      </c>
    </row>
    <row r="297" spans="2:4">
      <c r="B297" s="138" t="s">
        <v>425</v>
      </c>
      <c r="C297" s="24" t="s">
        <v>185</v>
      </c>
      <c r="D297" s="51" t="s">
        <v>129</v>
      </c>
    </row>
    <row r="298" spans="2:4">
      <c r="B298" s="138" t="s">
        <v>426</v>
      </c>
      <c r="C298" s="24" t="s">
        <v>166</v>
      </c>
      <c r="D298" s="51" t="s">
        <v>129</v>
      </c>
    </row>
    <row r="299" spans="2:4">
      <c r="B299" s="138" t="s">
        <v>427</v>
      </c>
      <c r="C299" s="24" t="s">
        <v>180</v>
      </c>
      <c r="D299" s="51" t="s">
        <v>129</v>
      </c>
    </row>
    <row r="300" spans="2:4">
      <c r="B300" s="138" t="s">
        <v>428</v>
      </c>
      <c r="C300" s="24" t="s">
        <v>163</v>
      </c>
      <c r="D300" s="51" t="s">
        <v>129</v>
      </c>
    </row>
    <row r="301" spans="2:4">
      <c r="B301" s="138" t="s">
        <v>429</v>
      </c>
      <c r="C301" s="24" t="s">
        <v>200</v>
      </c>
      <c r="D301" s="51" t="s">
        <v>129</v>
      </c>
    </row>
    <row r="302" spans="2:4">
      <c r="B302" s="138" t="s">
        <v>430</v>
      </c>
      <c r="C302" s="24" t="s">
        <v>211</v>
      </c>
      <c r="D302" s="51" t="s">
        <v>129</v>
      </c>
    </row>
    <row r="303" spans="2:4">
      <c r="B303" s="138" t="s">
        <v>431</v>
      </c>
      <c r="C303" s="24" t="s">
        <v>179</v>
      </c>
      <c r="D303" s="51" t="s">
        <v>129</v>
      </c>
    </row>
    <row r="304" spans="2:4">
      <c r="B304" s="138" t="s">
        <v>432</v>
      </c>
      <c r="C304" s="24" t="s">
        <v>169</v>
      </c>
      <c r="D304" s="51" t="s">
        <v>129</v>
      </c>
    </row>
    <row r="305" spans="2:4">
      <c r="B305" s="138" t="s">
        <v>433</v>
      </c>
      <c r="C305" s="24" t="s">
        <v>151</v>
      </c>
      <c r="D305" s="51" t="s">
        <v>129</v>
      </c>
    </row>
    <row r="306" spans="2:4">
      <c r="B306" s="138" t="s">
        <v>434</v>
      </c>
      <c r="C306" s="24" t="s">
        <v>139</v>
      </c>
      <c r="D306" s="51" t="s">
        <v>129</v>
      </c>
    </row>
    <row r="307" spans="2:4">
      <c r="B307" s="138" t="s">
        <v>435</v>
      </c>
      <c r="C307" s="24" t="s">
        <v>155</v>
      </c>
      <c r="D307" s="51" t="s">
        <v>129</v>
      </c>
    </row>
    <row r="308" spans="2:4">
      <c r="B308" s="138" t="s">
        <v>436</v>
      </c>
      <c r="C308" s="24" t="s">
        <v>130</v>
      </c>
      <c r="D308" s="51" t="s">
        <v>129</v>
      </c>
    </row>
    <row r="309" spans="2:4">
      <c r="B309" s="138" t="s">
        <v>437</v>
      </c>
      <c r="C309" s="24" t="s">
        <v>197</v>
      </c>
      <c r="D309" s="51" t="s">
        <v>129</v>
      </c>
    </row>
    <row r="310" spans="2:4">
      <c r="B310" s="138" t="s">
        <v>438</v>
      </c>
      <c r="C310" s="24" t="s">
        <v>195</v>
      </c>
      <c r="D310" s="51" t="s">
        <v>129</v>
      </c>
    </row>
    <row r="311" spans="2:4">
      <c r="B311" s="138" t="s">
        <v>439</v>
      </c>
      <c r="C311" s="24" t="s">
        <v>211</v>
      </c>
      <c r="D311" s="51" t="s">
        <v>129</v>
      </c>
    </row>
    <row r="312" spans="2:4">
      <c r="B312" s="138" t="s">
        <v>440</v>
      </c>
      <c r="C312" s="24" t="s">
        <v>138</v>
      </c>
      <c r="D312" s="51" t="s">
        <v>129</v>
      </c>
    </row>
    <row r="313" spans="2:4">
      <c r="B313" s="138" t="s">
        <v>441</v>
      </c>
      <c r="C313" s="24" t="s">
        <v>156</v>
      </c>
      <c r="D313" s="51" t="s">
        <v>129</v>
      </c>
    </row>
    <row r="314" spans="2:4">
      <c r="B314" s="138" t="s">
        <v>442</v>
      </c>
      <c r="C314" s="24" t="s">
        <v>170</v>
      </c>
      <c r="D314" s="51" t="s">
        <v>129</v>
      </c>
    </row>
    <row r="315" spans="2:4">
      <c r="B315" s="138" t="s">
        <v>443</v>
      </c>
      <c r="C315" s="24" t="s">
        <v>155</v>
      </c>
      <c r="D315" s="51" t="s">
        <v>129</v>
      </c>
    </row>
    <row r="316" spans="2:4">
      <c r="B316" s="138" t="s">
        <v>444</v>
      </c>
      <c r="C316" s="24" t="s">
        <v>188</v>
      </c>
      <c r="D316" s="51" t="s">
        <v>129</v>
      </c>
    </row>
    <row r="317" spans="2:4">
      <c r="B317" s="138" t="s">
        <v>445</v>
      </c>
      <c r="C317" s="24" t="s">
        <v>154</v>
      </c>
      <c r="D317" s="51" t="s">
        <v>129</v>
      </c>
    </row>
    <row r="318" spans="2:4">
      <c r="B318" s="138" t="s">
        <v>446</v>
      </c>
      <c r="C318" s="24" t="s">
        <v>165</v>
      </c>
      <c r="D318" s="51" t="s">
        <v>129</v>
      </c>
    </row>
    <row r="319" spans="2:4">
      <c r="B319" s="138" t="s">
        <v>447</v>
      </c>
      <c r="C319" s="24" t="s">
        <v>139</v>
      </c>
      <c r="D319" s="51" t="s">
        <v>129</v>
      </c>
    </row>
    <row r="320" spans="2:4">
      <c r="B320" s="138" t="s">
        <v>448</v>
      </c>
      <c r="C320" s="24" t="s">
        <v>193</v>
      </c>
      <c r="D320" s="51" t="s">
        <v>129</v>
      </c>
    </row>
    <row r="321" spans="2:4">
      <c r="B321" s="138" t="s">
        <v>449</v>
      </c>
      <c r="C321" s="24" t="s">
        <v>158</v>
      </c>
      <c r="D321" s="51" t="s">
        <v>129</v>
      </c>
    </row>
    <row r="322" spans="2:4">
      <c r="B322" s="138" t="s">
        <v>450</v>
      </c>
      <c r="C322" s="24" t="s">
        <v>143</v>
      </c>
      <c r="D322" s="51" t="s">
        <v>129</v>
      </c>
    </row>
    <row r="323" spans="2:4">
      <c r="B323" s="138" t="s">
        <v>451</v>
      </c>
      <c r="C323" s="24" t="s">
        <v>138</v>
      </c>
      <c r="D323" s="51" t="s">
        <v>129</v>
      </c>
    </row>
    <row r="324" spans="2:4">
      <c r="B324" s="138" t="s">
        <v>452</v>
      </c>
      <c r="C324" s="24" t="s">
        <v>147</v>
      </c>
      <c r="D324" s="51" t="s">
        <v>129</v>
      </c>
    </row>
    <row r="325" spans="2:4">
      <c r="B325" s="138" t="s">
        <v>453</v>
      </c>
      <c r="C325" s="24" t="s">
        <v>161</v>
      </c>
      <c r="D325" s="51" t="s">
        <v>129</v>
      </c>
    </row>
    <row r="326" spans="2:4">
      <c r="B326" s="138" t="s">
        <v>454</v>
      </c>
      <c r="C326" s="24" t="s">
        <v>193</v>
      </c>
      <c r="D326" s="51" t="s">
        <v>129</v>
      </c>
    </row>
    <row r="327" spans="2:4">
      <c r="B327" s="138" t="s">
        <v>455</v>
      </c>
      <c r="C327" s="24" t="s">
        <v>151</v>
      </c>
      <c r="D327" s="51" t="s">
        <v>129</v>
      </c>
    </row>
    <row r="328" spans="2:4">
      <c r="B328" s="138" t="s">
        <v>456</v>
      </c>
      <c r="C328" s="24" t="s">
        <v>130</v>
      </c>
      <c r="D328" s="51" t="s">
        <v>129</v>
      </c>
    </row>
    <row r="329" spans="2:4">
      <c r="B329" s="138" t="s">
        <v>457</v>
      </c>
      <c r="C329" s="24" t="s">
        <v>188</v>
      </c>
      <c r="D329" s="51" t="s">
        <v>129</v>
      </c>
    </row>
    <row r="330" spans="2:4">
      <c r="B330" s="138" t="s">
        <v>458</v>
      </c>
      <c r="C330" s="24" t="s">
        <v>194</v>
      </c>
      <c r="D330" s="51" t="s">
        <v>129</v>
      </c>
    </row>
    <row r="331" spans="2:4">
      <c r="B331" s="138" t="s">
        <v>459</v>
      </c>
      <c r="C331" s="24" t="s">
        <v>155</v>
      </c>
      <c r="D331" s="51" t="s">
        <v>129</v>
      </c>
    </row>
    <row r="332" spans="2:4">
      <c r="B332" s="138" t="s">
        <v>460</v>
      </c>
      <c r="C332" s="24" t="s">
        <v>203</v>
      </c>
      <c r="D332" s="51" t="s">
        <v>129</v>
      </c>
    </row>
    <row r="333" spans="2:4">
      <c r="B333" s="138" t="s">
        <v>461</v>
      </c>
      <c r="C333" s="24" t="s">
        <v>143</v>
      </c>
      <c r="D333" s="51" t="s">
        <v>129</v>
      </c>
    </row>
    <row r="334" spans="2:4">
      <c r="B334" s="138" t="s">
        <v>462</v>
      </c>
      <c r="C334" s="24" t="s">
        <v>160</v>
      </c>
      <c r="D334" s="51" t="s">
        <v>129</v>
      </c>
    </row>
    <row r="335" spans="2:4">
      <c r="B335" s="138" t="s">
        <v>463</v>
      </c>
      <c r="C335" s="24" t="s">
        <v>464</v>
      </c>
      <c r="D335" s="51" t="s">
        <v>198</v>
      </c>
    </row>
    <row r="336" spans="2:4">
      <c r="B336" s="138" t="s">
        <v>465</v>
      </c>
      <c r="C336" s="24" t="s">
        <v>140</v>
      </c>
      <c r="D336" s="51" t="s">
        <v>198</v>
      </c>
    </row>
    <row r="337" spans="2:4">
      <c r="B337" s="138" t="s">
        <v>466</v>
      </c>
      <c r="C337" s="24" t="s">
        <v>170</v>
      </c>
      <c r="D337" s="51" t="s">
        <v>198</v>
      </c>
    </row>
    <row r="338" spans="2:4">
      <c r="B338" s="138" t="s">
        <v>467</v>
      </c>
      <c r="C338" s="24" t="s">
        <v>208</v>
      </c>
      <c r="D338" s="51" t="s">
        <v>198</v>
      </c>
    </row>
    <row r="339" spans="2:4">
      <c r="B339" s="138" t="s">
        <v>468</v>
      </c>
      <c r="C339" s="24" t="s">
        <v>214</v>
      </c>
      <c r="D339" s="51" t="s">
        <v>198</v>
      </c>
    </row>
    <row r="340" spans="2:4">
      <c r="B340" s="138" t="s">
        <v>469</v>
      </c>
      <c r="C340" s="24" t="s">
        <v>157</v>
      </c>
      <c r="D340" s="51" t="s">
        <v>198</v>
      </c>
    </row>
    <row r="341" spans="2:4">
      <c r="B341" s="138" t="s">
        <v>470</v>
      </c>
      <c r="C341" s="24" t="s">
        <v>181</v>
      </c>
      <c r="D341" s="51" t="s">
        <v>198</v>
      </c>
    </row>
    <row r="342" spans="2:4">
      <c r="B342" s="138" t="s">
        <v>471</v>
      </c>
      <c r="C342" s="24" t="s">
        <v>144</v>
      </c>
      <c r="D342" s="51" t="s">
        <v>198</v>
      </c>
    </row>
    <row r="343" spans="2:4">
      <c r="B343" s="138" t="s">
        <v>472</v>
      </c>
      <c r="C343" s="24" t="s">
        <v>473</v>
      </c>
      <c r="D343" s="51" t="s">
        <v>198</v>
      </c>
    </row>
    <row r="344" spans="2:4">
      <c r="B344" s="138" t="s">
        <v>474</v>
      </c>
      <c r="C344" s="24" t="s">
        <v>133</v>
      </c>
      <c r="D344" s="51" t="s">
        <v>198</v>
      </c>
    </row>
    <row r="345" spans="2:4">
      <c r="B345" s="138" t="s">
        <v>475</v>
      </c>
      <c r="C345" s="24" t="s">
        <v>148</v>
      </c>
      <c r="D345" s="51" t="s">
        <v>198</v>
      </c>
    </row>
    <row r="346" spans="2:4">
      <c r="B346" s="138" t="s">
        <v>476</v>
      </c>
      <c r="C346" s="24" t="s">
        <v>145</v>
      </c>
      <c r="D346" s="51" t="s">
        <v>198</v>
      </c>
    </row>
    <row r="347" spans="2:4">
      <c r="B347" s="138" t="s">
        <v>477</v>
      </c>
      <c r="C347" s="24" t="s">
        <v>157</v>
      </c>
      <c r="D347" s="51" t="s">
        <v>198</v>
      </c>
    </row>
    <row r="348" spans="2:4">
      <c r="B348" s="138" t="s">
        <v>478</v>
      </c>
      <c r="C348" s="24" t="s">
        <v>479</v>
      </c>
      <c r="D348" s="51" t="s">
        <v>198</v>
      </c>
    </row>
    <row r="349" spans="2:4">
      <c r="B349" s="138" t="s">
        <v>480</v>
      </c>
      <c r="C349" s="24" t="s">
        <v>203</v>
      </c>
      <c r="D349" s="51" t="s">
        <v>198</v>
      </c>
    </row>
    <row r="350" spans="2:4">
      <c r="B350" s="138" t="s">
        <v>481</v>
      </c>
      <c r="C350" s="24" t="s">
        <v>132</v>
      </c>
      <c r="D350" s="51" t="s">
        <v>198</v>
      </c>
    </row>
    <row r="351" spans="2:4">
      <c r="B351" s="138" t="s">
        <v>482</v>
      </c>
      <c r="C351" s="24" t="s">
        <v>137</v>
      </c>
      <c r="D351" s="51" t="s">
        <v>198</v>
      </c>
    </row>
    <row r="352" spans="2:4">
      <c r="B352" s="138" t="s">
        <v>483</v>
      </c>
      <c r="C352" s="24" t="s">
        <v>170</v>
      </c>
      <c r="D352" s="51" t="s">
        <v>198</v>
      </c>
    </row>
    <row r="353" spans="2:4">
      <c r="B353" s="138" t="s">
        <v>484</v>
      </c>
      <c r="C353" s="24" t="s">
        <v>160</v>
      </c>
      <c r="D353" s="51" t="s">
        <v>198</v>
      </c>
    </row>
    <row r="354" spans="2:4">
      <c r="B354" s="138" t="s">
        <v>485</v>
      </c>
      <c r="C354" s="24" t="s">
        <v>145</v>
      </c>
      <c r="D354" s="51" t="s">
        <v>198</v>
      </c>
    </row>
    <row r="355" spans="2:4">
      <c r="B355" s="138" t="s">
        <v>486</v>
      </c>
      <c r="C355" s="24" t="s">
        <v>179</v>
      </c>
      <c r="D355" s="51" t="s">
        <v>198</v>
      </c>
    </row>
    <row r="356" spans="2:4">
      <c r="B356" s="138" t="s">
        <v>487</v>
      </c>
      <c r="C356" s="24" t="s">
        <v>149</v>
      </c>
      <c r="D356" s="51" t="s">
        <v>198</v>
      </c>
    </row>
    <row r="357" spans="2:4">
      <c r="B357" s="138" t="s">
        <v>488</v>
      </c>
      <c r="C357" s="24" t="s">
        <v>137</v>
      </c>
      <c r="D357" s="51" t="s">
        <v>198</v>
      </c>
    </row>
    <row r="358" spans="2:4">
      <c r="B358" s="138" t="s">
        <v>489</v>
      </c>
      <c r="C358" s="24" t="s">
        <v>174</v>
      </c>
      <c r="D358" s="51" t="s">
        <v>198</v>
      </c>
    </row>
    <row r="359" spans="2:4">
      <c r="B359" s="138" t="s">
        <v>490</v>
      </c>
      <c r="C359" s="24" t="s">
        <v>137</v>
      </c>
      <c r="D359" s="51" t="s">
        <v>198</v>
      </c>
    </row>
    <row r="360" spans="2:4">
      <c r="B360" s="138" t="s">
        <v>491</v>
      </c>
      <c r="C360" s="24" t="s">
        <v>200</v>
      </c>
      <c r="D360" s="51" t="s">
        <v>198</v>
      </c>
    </row>
    <row r="361" spans="2:4">
      <c r="B361" s="138" t="s">
        <v>492</v>
      </c>
      <c r="C361" s="24" t="s">
        <v>183</v>
      </c>
      <c r="D361" s="51" t="s">
        <v>198</v>
      </c>
    </row>
    <row r="362" spans="2:4">
      <c r="B362" s="138" t="s">
        <v>493</v>
      </c>
      <c r="C362" s="24" t="s">
        <v>494</v>
      </c>
      <c r="D362" s="51" t="s">
        <v>198</v>
      </c>
    </row>
    <row r="363" spans="2:4">
      <c r="B363" s="138" t="s">
        <v>495</v>
      </c>
      <c r="C363" s="24" t="s">
        <v>193</v>
      </c>
      <c r="D363" s="51" t="s">
        <v>198</v>
      </c>
    </row>
    <row r="364" spans="2:4">
      <c r="B364" s="138" t="s">
        <v>496</v>
      </c>
      <c r="C364" s="24" t="s">
        <v>142</v>
      </c>
      <c r="D364" s="51" t="s">
        <v>198</v>
      </c>
    </row>
    <row r="365" spans="2:4">
      <c r="B365" s="138" t="s">
        <v>497</v>
      </c>
      <c r="C365" s="24" t="s">
        <v>187</v>
      </c>
      <c r="D365" s="51" t="s">
        <v>198</v>
      </c>
    </row>
    <row r="366" spans="2:4">
      <c r="B366" s="138" t="s">
        <v>498</v>
      </c>
      <c r="C366" s="24" t="s">
        <v>473</v>
      </c>
      <c r="D366" s="51" t="s">
        <v>198</v>
      </c>
    </row>
    <row r="367" spans="2:4">
      <c r="B367" s="138" t="s">
        <v>499</v>
      </c>
      <c r="C367" s="24" t="s">
        <v>195</v>
      </c>
      <c r="D367" s="51" t="s">
        <v>198</v>
      </c>
    </row>
    <row r="368" spans="2:4">
      <c r="B368" s="138" t="s">
        <v>500</v>
      </c>
      <c r="C368" s="24" t="s">
        <v>162</v>
      </c>
      <c r="D368" s="51" t="s">
        <v>198</v>
      </c>
    </row>
    <row r="369" spans="2:4">
      <c r="B369" s="138" t="s">
        <v>501</v>
      </c>
      <c r="C369" s="24" t="s">
        <v>195</v>
      </c>
      <c r="D369" s="51" t="s">
        <v>198</v>
      </c>
    </row>
    <row r="370" spans="2:4">
      <c r="B370" s="138" t="s">
        <v>502</v>
      </c>
      <c r="C370" s="24" t="s">
        <v>174</v>
      </c>
      <c r="D370" s="51" t="s">
        <v>198</v>
      </c>
    </row>
    <row r="371" spans="2:4">
      <c r="B371" s="138" t="s">
        <v>503</v>
      </c>
      <c r="C371" s="24" t="s">
        <v>165</v>
      </c>
      <c r="D371" s="51" t="s">
        <v>198</v>
      </c>
    </row>
    <row r="372" spans="2:4">
      <c r="B372" s="138" t="s">
        <v>504</v>
      </c>
      <c r="C372" s="24" t="s">
        <v>505</v>
      </c>
      <c r="D372" s="51" t="s">
        <v>198</v>
      </c>
    </row>
    <row r="373" spans="2:4">
      <c r="B373" s="138" t="s">
        <v>506</v>
      </c>
      <c r="C373" s="24" t="s">
        <v>507</v>
      </c>
      <c r="D373" s="51" t="s">
        <v>198</v>
      </c>
    </row>
    <row r="374" spans="2:4">
      <c r="B374" s="138" t="s">
        <v>508</v>
      </c>
      <c r="C374" s="24" t="s">
        <v>509</v>
      </c>
      <c r="D374" s="51" t="s">
        <v>198</v>
      </c>
    </row>
    <row r="375" spans="2:4">
      <c r="B375" s="138" t="s">
        <v>510</v>
      </c>
      <c r="C375" s="24" t="s">
        <v>196</v>
      </c>
      <c r="D375" s="51" t="s">
        <v>198</v>
      </c>
    </row>
    <row r="376" spans="2:4">
      <c r="B376" s="138" t="s">
        <v>511</v>
      </c>
      <c r="C376" s="24" t="s">
        <v>214</v>
      </c>
      <c r="D376" s="51" t="s">
        <v>198</v>
      </c>
    </row>
    <row r="377" spans="2:4">
      <c r="B377" s="138" t="s">
        <v>512</v>
      </c>
      <c r="C377" s="24" t="s">
        <v>513</v>
      </c>
      <c r="D377" s="51" t="s">
        <v>198</v>
      </c>
    </row>
    <row r="378" spans="2:4">
      <c r="B378" s="138" t="s">
        <v>514</v>
      </c>
      <c r="C378" s="24" t="s">
        <v>165</v>
      </c>
      <c r="D378" s="51" t="s">
        <v>198</v>
      </c>
    </row>
    <row r="379" spans="2:4">
      <c r="B379" s="138" t="s">
        <v>515</v>
      </c>
      <c r="C379" s="24" t="s">
        <v>516</v>
      </c>
      <c r="D379" s="51" t="s">
        <v>198</v>
      </c>
    </row>
    <row r="380" spans="2:4">
      <c r="B380" s="138" t="s">
        <v>517</v>
      </c>
      <c r="C380" s="24" t="s">
        <v>218</v>
      </c>
      <c r="D380" s="51" t="s">
        <v>198</v>
      </c>
    </row>
    <row r="381" spans="2:4">
      <c r="B381" s="138" t="s">
        <v>518</v>
      </c>
      <c r="C381" s="24" t="s">
        <v>144</v>
      </c>
      <c r="D381" s="51" t="s">
        <v>198</v>
      </c>
    </row>
    <row r="382" spans="2:4">
      <c r="B382" s="138" t="s">
        <v>519</v>
      </c>
      <c r="C382" s="24" t="s">
        <v>135</v>
      </c>
      <c r="D382" s="51" t="s">
        <v>198</v>
      </c>
    </row>
    <row r="383" spans="2:4">
      <c r="B383" s="138" t="s">
        <v>520</v>
      </c>
      <c r="C383" s="24" t="s">
        <v>172</v>
      </c>
      <c r="D383" s="51" t="s">
        <v>198</v>
      </c>
    </row>
    <row r="384" spans="2:4">
      <c r="B384" s="138" t="s">
        <v>521</v>
      </c>
      <c r="C384" s="24" t="s">
        <v>522</v>
      </c>
      <c r="D384" s="51" t="s">
        <v>198</v>
      </c>
    </row>
    <row r="385" spans="2:4">
      <c r="B385" s="138" t="s">
        <v>523</v>
      </c>
      <c r="C385" s="24" t="s">
        <v>524</v>
      </c>
      <c r="D385" s="51" t="s">
        <v>198</v>
      </c>
    </row>
    <row r="386" spans="2:4">
      <c r="B386" s="138" t="s">
        <v>525</v>
      </c>
      <c r="C386" s="24" t="s">
        <v>526</v>
      </c>
      <c r="D386" s="51" t="s">
        <v>198</v>
      </c>
    </row>
    <row r="387" spans="2:4">
      <c r="B387" s="138" t="s">
        <v>527</v>
      </c>
      <c r="C387" s="24" t="s">
        <v>190</v>
      </c>
      <c r="D387" s="51" t="s">
        <v>198</v>
      </c>
    </row>
    <row r="388" spans="2:4">
      <c r="B388" s="138" t="s">
        <v>528</v>
      </c>
      <c r="C388" s="24" t="s">
        <v>524</v>
      </c>
      <c r="D388" s="51" t="s">
        <v>198</v>
      </c>
    </row>
    <row r="389" spans="2:4">
      <c r="B389" s="138" t="s">
        <v>529</v>
      </c>
      <c r="C389" s="24" t="s">
        <v>189</v>
      </c>
      <c r="D389" s="51" t="s">
        <v>198</v>
      </c>
    </row>
    <row r="390" spans="2:4">
      <c r="B390" s="138" t="s">
        <v>530</v>
      </c>
      <c r="C390" s="24" t="s">
        <v>215</v>
      </c>
      <c r="D390" s="51" t="s">
        <v>198</v>
      </c>
    </row>
    <row r="391" spans="2:4">
      <c r="B391" s="138" t="s">
        <v>531</v>
      </c>
      <c r="C391" s="24" t="s">
        <v>222</v>
      </c>
      <c r="D391" s="51" t="s">
        <v>198</v>
      </c>
    </row>
    <row r="392" spans="2:4">
      <c r="B392" s="138" t="s">
        <v>532</v>
      </c>
      <c r="C392" s="24" t="s">
        <v>142</v>
      </c>
      <c r="D392" s="51" t="s">
        <v>198</v>
      </c>
    </row>
    <row r="393" spans="2:4">
      <c r="B393" s="138" t="s">
        <v>533</v>
      </c>
      <c r="C393" s="24" t="s">
        <v>147</v>
      </c>
      <c r="D393" s="51" t="s">
        <v>198</v>
      </c>
    </row>
    <row r="394" spans="2:4">
      <c r="B394" s="138" t="s">
        <v>534</v>
      </c>
      <c r="C394" s="24" t="s">
        <v>156</v>
      </c>
      <c r="D394" s="51" t="s">
        <v>198</v>
      </c>
    </row>
    <row r="395" spans="2:4">
      <c r="B395" s="138" t="s">
        <v>535</v>
      </c>
      <c r="C395" s="24" t="s">
        <v>190</v>
      </c>
      <c r="D395" s="51" t="s">
        <v>198</v>
      </c>
    </row>
    <row r="396" spans="2:4">
      <c r="B396" s="138" t="s">
        <v>536</v>
      </c>
      <c r="C396" s="24" t="s">
        <v>191</v>
      </c>
      <c r="D396" s="51" t="s">
        <v>198</v>
      </c>
    </row>
    <row r="397" spans="2:4">
      <c r="B397" s="138" t="s">
        <v>537</v>
      </c>
      <c r="C397" s="24" t="s">
        <v>153</v>
      </c>
      <c r="D397" s="51" t="s">
        <v>198</v>
      </c>
    </row>
    <row r="398" spans="2:4">
      <c r="B398" s="138" t="s">
        <v>538</v>
      </c>
      <c r="C398" s="24" t="s">
        <v>147</v>
      </c>
      <c r="D398" s="51" t="s">
        <v>198</v>
      </c>
    </row>
    <row r="399" spans="2:4">
      <c r="B399" s="138" t="s">
        <v>539</v>
      </c>
      <c r="C399" s="24" t="s">
        <v>143</v>
      </c>
      <c r="D399" s="51" t="s">
        <v>198</v>
      </c>
    </row>
    <row r="400" spans="2:4">
      <c r="B400" s="138" t="s">
        <v>540</v>
      </c>
      <c r="C400" s="24" t="s">
        <v>140</v>
      </c>
      <c r="D400" s="51" t="s">
        <v>198</v>
      </c>
    </row>
    <row r="401" spans="2:4">
      <c r="B401" s="138" t="s">
        <v>541</v>
      </c>
      <c r="C401" s="24" t="s">
        <v>143</v>
      </c>
      <c r="D401" s="51" t="s">
        <v>198</v>
      </c>
    </row>
    <row r="402" spans="2:4">
      <c r="B402" s="138" t="s">
        <v>542</v>
      </c>
      <c r="C402" s="24" t="s">
        <v>543</v>
      </c>
      <c r="D402" s="51" t="s">
        <v>198</v>
      </c>
    </row>
    <row r="403" spans="2:4">
      <c r="B403" s="138" t="s">
        <v>544</v>
      </c>
      <c r="C403" s="24" t="s">
        <v>178</v>
      </c>
      <c r="D403" s="51" t="s">
        <v>198</v>
      </c>
    </row>
    <row r="404" spans="2:4">
      <c r="B404" s="138" t="s">
        <v>545</v>
      </c>
      <c r="C404" s="24" t="s">
        <v>133</v>
      </c>
      <c r="D404" s="51" t="s">
        <v>198</v>
      </c>
    </row>
    <row r="405" spans="2:4">
      <c r="B405" s="138" t="s">
        <v>546</v>
      </c>
      <c r="C405" s="24" t="s">
        <v>145</v>
      </c>
      <c r="D405" s="51" t="s">
        <v>198</v>
      </c>
    </row>
    <row r="406" spans="2:4">
      <c r="B406" s="138" t="s">
        <v>547</v>
      </c>
      <c r="C406" s="24" t="s">
        <v>155</v>
      </c>
      <c r="D406" s="51" t="s">
        <v>198</v>
      </c>
    </row>
    <row r="407" spans="2:4">
      <c r="B407" s="138" t="s">
        <v>548</v>
      </c>
      <c r="C407" s="24" t="s">
        <v>549</v>
      </c>
      <c r="D407" s="51" t="s">
        <v>198</v>
      </c>
    </row>
    <row r="408" spans="2:4">
      <c r="B408" s="138" t="s">
        <v>550</v>
      </c>
      <c r="C408" s="24" t="s">
        <v>551</v>
      </c>
      <c r="D408" s="51" t="s">
        <v>198</v>
      </c>
    </row>
    <row r="409" spans="2:4">
      <c r="B409" s="138" t="s">
        <v>552</v>
      </c>
      <c r="C409" s="24" t="s">
        <v>219</v>
      </c>
      <c r="D409" s="51" t="s">
        <v>198</v>
      </c>
    </row>
    <row r="410" spans="2:4">
      <c r="B410" s="138" t="s">
        <v>553</v>
      </c>
      <c r="C410" s="24" t="s">
        <v>197</v>
      </c>
      <c r="D410" s="51" t="s">
        <v>198</v>
      </c>
    </row>
    <row r="411" spans="2:4">
      <c r="B411" s="138" t="s">
        <v>554</v>
      </c>
      <c r="C411" s="24" t="s">
        <v>178</v>
      </c>
      <c r="D411" s="51" t="s">
        <v>198</v>
      </c>
    </row>
    <row r="412" spans="2:4">
      <c r="B412" s="138" t="s">
        <v>555</v>
      </c>
      <c r="C412" s="24" t="s">
        <v>175</v>
      </c>
      <c r="D412" s="51" t="s">
        <v>198</v>
      </c>
    </row>
    <row r="413" spans="2:4">
      <c r="B413" s="138" t="s">
        <v>556</v>
      </c>
      <c r="C413" s="24" t="s">
        <v>162</v>
      </c>
      <c r="D413" s="51" t="s">
        <v>198</v>
      </c>
    </row>
    <row r="414" spans="2:4">
      <c r="B414" s="138" t="s">
        <v>557</v>
      </c>
      <c r="C414" s="24" t="s">
        <v>135</v>
      </c>
      <c r="D414" s="51" t="s">
        <v>198</v>
      </c>
    </row>
    <row r="415" spans="2:4">
      <c r="B415" s="138" t="s">
        <v>558</v>
      </c>
      <c r="C415" s="24" t="s">
        <v>174</v>
      </c>
      <c r="D415" s="51" t="s">
        <v>198</v>
      </c>
    </row>
    <row r="416" spans="2:4">
      <c r="B416" s="138" t="s">
        <v>559</v>
      </c>
      <c r="C416" s="24" t="s">
        <v>133</v>
      </c>
      <c r="D416" s="51" t="s">
        <v>198</v>
      </c>
    </row>
    <row r="417" spans="2:4">
      <c r="B417" s="138" t="s">
        <v>560</v>
      </c>
      <c r="C417" s="24" t="s">
        <v>165</v>
      </c>
      <c r="D417" s="51" t="s">
        <v>198</v>
      </c>
    </row>
    <row r="418" spans="2:4">
      <c r="B418" s="138" t="s">
        <v>561</v>
      </c>
      <c r="C418" s="24" t="s">
        <v>175</v>
      </c>
      <c r="D418" s="51" t="s">
        <v>198</v>
      </c>
    </row>
    <row r="419" spans="2:4">
      <c r="B419" s="138" t="s">
        <v>562</v>
      </c>
      <c r="C419" s="24" t="s">
        <v>179</v>
      </c>
      <c r="D419" s="51" t="s">
        <v>198</v>
      </c>
    </row>
    <row r="420" spans="2:4">
      <c r="B420" s="138" t="s">
        <v>563</v>
      </c>
      <c r="C420" s="24" t="s">
        <v>135</v>
      </c>
      <c r="D420" s="51" t="s">
        <v>198</v>
      </c>
    </row>
    <row r="421" spans="2:4">
      <c r="B421" s="138" t="s">
        <v>564</v>
      </c>
      <c r="C421" s="24" t="s">
        <v>130</v>
      </c>
      <c r="D421" s="51" t="s">
        <v>198</v>
      </c>
    </row>
    <row r="422" spans="2:4">
      <c r="B422" s="138" t="s">
        <v>565</v>
      </c>
      <c r="C422" s="24" t="s">
        <v>133</v>
      </c>
      <c r="D422" s="51" t="s">
        <v>198</v>
      </c>
    </row>
    <row r="423" spans="2:4">
      <c r="B423" s="138" t="s">
        <v>566</v>
      </c>
      <c r="C423" s="24" t="s">
        <v>141</v>
      </c>
      <c r="D423" s="51" t="s">
        <v>198</v>
      </c>
    </row>
    <row r="424" spans="2:4">
      <c r="B424" s="138" t="s">
        <v>567</v>
      </c>
      <c r="C424" s="24" t="s">
        <v>204</v>
      </c>
      <c r="D424" s="51" t="s">
        <v>198</v>
      </c>
    </row>
    <row r="425" spans="2:4">
      <c r="B425" s="138" t="s">
        <v>568</v>
      </c>
      <c r="C425" s="24" t="s">
        <v>148</v>
      </c>
      <c r="D425" s="51" t="s">
        <v>198</v>
      </c>
    </row>
    <row r="426" spans="2:4">
      <c r="B426" s="138" t="s">
        <v>569</v>
      </c>
      <c r="C426" s="24" t="s">
        <v>194</v>
      </c>
      <c r="D426" s="51" t="s">
        <v>198</v>
      </c>
    </row>
    <row r="427" spans="2:4">
      <c r="B427" s="138" t="s">
        <v>570</v>
      </c>
      <c r="C427" s="24" t="s">
        <v>137</v>
      </c>
      <c r="D427" s="51" t="s">
        <v>198</v>
      </c>
    </row>
    <row r="428" spans="2:4">
      <c r="B428" s="138" t="s">
        <v>571</v>
      </c>
      <c r="C428" s="24" t="s">
        <v>162</v>
      </c>
      <c r="D428" s="51" t="s">
        <v>198</v>
      </c>
    </row>
    <row r="429" spans="2:4">
      <c r="B429" s="138" t="s">
        <v>572</v>
      </c>
      <c r="C429" s="24" t="s">
        <v>176</v>
      </c>
      <c r="D429" s="51" t="s">
        <v>198</v>
      </c>
    </row>
    <row r="430" spans="2:4">
      <c r="B430" s="138" t="s">
        <v>573</v>
      </c>
      <c r="C430" s="24" t="s">
        <v>218</v>
      </c>
      <c r="D430" s="51" t="s">
        <v>198</v>
      </c>
    </row>
    <row r="431" spans="2:4">
      <c r="B431" s="138" t="s">
        <v>574</v>
      </c>
      <c r="C431" s="24" t="s">
        <v>159</v>
      </c>
      <c r="D431" s="51" t="s">
        <v>198</v>
      </c>
    </row>
    <row r="432" spans="2:4">
      <c r="B432" s="138" t="s">
        <v>575</v>
      </c>
      <c r="C432" s="24" t="s">
        <v>135</v>
      </c>
      <c r="D432" s="51" t="s">
        <v>198</v>
      </c>
    </row>
    <row r="433" spans="2:4">
      <c r="B433" s="138" t="s">
        <v>576</v>
      </c>
      <c r="C433" s="24" t="s">
        <v>141</v>
      </c>
      <c r="D433" s="51" t="s">
        <v>198</v>
      </c>
    </row>
    <row r="434" spans="2:4">
      <c r="B434" s="138" t="s">
        <v>577</v>
      </c>
      <c r="C434" s="24" t="s">
        <v>174</v>
      </c>
      <c r="D434" s="51" t="s">
        <v>198</v>
      </c>
    </row>
    <row r="435" spans="2:4">
      <c r="B435" s="138" t="s">
        <v>578</v>
      </c>
      <c r="C435" s="24" t="s">
        <v>149</v>
      </c>
      <c r="D435" s="51" t="s">
        <v>198</v>
      </c>
    </row>
    <row r="436" spans="2:4">
      <c r="B436" s="138" t="s">
        <v>579</v>
      </c>
      <c r="C436" s="24" t="s">
        <v>133</v>
      </c>
      <c r="D436" s="51" t="s">
        <v>198</v>
      </c>
    </row>
    <row r="437" spans="2:4">
      <c r="B437" s="138" t="s">
        <v>580</v>
      </c>
      <c r="C437" s="24" t="s">
        <v>152</v>
      </c>
      <c r="D437" s="51" t="s">
        <v>198</v>
      </c>
    </row>
    <row r="438" spans="2:4">
      <c r="B438" s="138" t="s">
        <v>581</v>
      </c>
      <c r="C438" s="24" t="s">
        <v>200</v>
      </c>
      <c r="D438" s="51" t="s">
        <v>198</v>
      </c>
    </row>
    <row r="439" spans="2:4">
      <c r="B439" s="138" t="s">
        <v>582</v>
      </c>
      <c r="C439" s="24" t="s">
        <v>201</v>
      </c>
      <c r="D439" s="51" t="s">
        <v>198</v>
      </c>
    </row>
    <row r="440" spans="2:4">
      <c r="B440" s="138" t="s">
        <v>583</v>
      </c>
      <c r="C440" s="24" t="s">
        <v>135</v>
      </c>
      <c r="D440" s="51" t="s">
        <v>198</v>
      </c>
    </row>
    <row r="441" spans="2:4">
      <c r="B441" s="138" t="s">
        <v>584</v>
      </c>
      <c r="C441" s="24" t="s">
        <v>172</v>
      </c>
      <c r="D441" s="51" t="s">
        <v>198</v>
      </c>
    </row>
    <row r="442" spans="2:4">
      <c r="B442" s="138" t="s">
        <v>585</v>
      </c>
      <c r="C442" s="24" t="s">
        <v>188</v>
      </c>
      <c r="D442" s="51" t="s">
        <v>198</v>
      </c>
    </row>
    <row r="443" spans="2:4">
      <c r="B443" s="138" t="s">
        <v>586</v>
      </c>
      <c r="C443" s="24" t="s">
        <v>132</v>
      </c>
      <c r="D443" s="51" t="s">
        <v>198</v>
      </c>
    </row>
    <row r="444" spans="2:4">
      <c r="B444" s="138" t="s">
        <v>587</v>
      </c>
      <c r="C444" s="24" t="s">
        <v>155</v>
      </c>
      <c r="D444" s="51" t="s">
        <v>198</v>
      </c>
    </row>
    <row r="445" spans="2:4">
      <c r="B445" s="138" t="s">
        <v>588</v>
      </c>
      <c r="C445" s="24" t="s">
        <v>152</v>
      </c>
      <c r="D445" s="51" t="s">
        <v>198</v>
      </c>
    </row>
    <row r="446" spans="2:4">
      <c r="B446" s="138" t="s">
        <v>589</v>
      </c>
      <c r="C446" s="24" t="s">
        <v>147</v>
      </c>
      <c r="D446" s="51" t="s">
        <v>198</v>
      </c>
    </row>
    <row r="447" spans="2:4">
      <c r="B447" s="138" t="s">
        <v>590</v>
      </c>
      <c r="C447" s="24" t="s">
        <v>137</v>
      </c>
      <c r="D447" s="51" t="s">
        <v>198</v>
      </c>
    </row>
    <row r="448" spans="2:4">
      <c r="B448" s="138" t="s">
        <v>591</v>
      </c>
      <c r="C448" s="24" t="s">
        <v>165</v>
      </c>
      <c r="D448" s="51" t="s">
        <v>198</v>
      </c>
    </row>
    <row r="449" spans="2:4">
      <c r="B449" s="138" t="s">
        <v>592</v>
      </c>
      <c r="C449" s="24" t="s">
        <v>132</v>
      </c>
      <c r="D449" s="51" t="s">
        <v>198</v>
      </c>
    </row>
    <row r="450" spans="2:4">
      <c r="B450" s="138" t="s">
        <v>593</v>
      </c>
      <c r="C450" s="24" t="s">
        <v>594</v>
      </c>
      <c r="D450" s="51" t="s">
        <v>198</v>
      </c>
    </row>
    <row r="451" spans="2:4">
      <c r="B451" s="138" t="s">
        <v>595</v>
      </c>
      <c r="C451" s="24" t="s">
        <v>194</v>
      </c>
      <c r="D451" s="51" t="s">
        <v>198</v>
      </c>
    </row>
    <row r="452" spans="2:4">
      <c r="B452" s="138" t="s">
        <v>596</v>
      </c>
      <c r="C452" s="24" t="s">
        <v>597</v>
      </c>
      <c r="D452" s="51" t="s">
        <v>198</v>
      </c>
    </row>
    <row r="453" spans="2:4">
      <c r="B453" s="138" t="s">
        <v>598</v>
      </c>
      <c r="C453" s="24" t="s">
        <v>513</v>
      </c>
      <c r="D453" s="51" t="s">
        <v>198</v>
      </c>
    </row>
    <row r="454" spans="2:4">
      <c r="B454" s="138" t="s">
        <v>599</v>
      </c>
      <c r="C454" s="24" t="s">
        <v>600</v>
      </c>
      <c r="D454" s="51" t="s">
        <v>198</v>
      </c>
    </row>
    <row r="455" spans="2:4">
      <c r="B455" s="138" t="s">
        <v>601</v>
      </c>
      <c r="C455" s="24" t="s">
        <v>134</v>
      </c>
      <c r="D455" s="51" t="s">
        <v>198</v>
      </c>
    </row>
    <row r="456" spans="2:4">
      <c r="B456" s="138" t="s">
        <v>602</v>
      </c>
      <c r="C456" s="24" t="s">
        <v>144</v>
      </c>
      <c r="D456" s="51" t="s">
        <v>198</v>
      </c>
    </row>
    <row r="457" spans="2:4">
      <c r="B457" s="138" t="s">
        <v>603</v>
      </c>
      <c r="C457" s="24" t="s">
        <v>147</v>
      </c>
      <c r="D457" s="51" t="s">
        <v>198</v>
      </c>
    </row>
    <row r="458" spans="2:4">
      <c r="B458" s="138" t="s">
        <v>604</v>
      </c>
      <c r="C458" s="24" t="s">
        <v>131</v>
      </c>
      <c r="D458" s="51" t="s">
        <v>198</v>
      </c>
    </row>
    <row r="459" spans="2:4">
      <c r="B459" s="138" t="s">
        <v>605</v>
      </c>
      <c r="C459" s="24" t="s">
        <v>147</v>
      </c>
      <c r="D459" s="51" t="s">
        <v>198</v>
      </c>
    </row>
    <row r="460" spans="2:4">
      <c r="B460" s="138" t="s">
        <v>606</v>
      </c>
      <c r="C460" s="24" t="s">
        <v>199</v>
      </c>
      <c r="D460" s="51" t="s">
        <v>198</v>
      </c>
    </row>
    <row r="461" spans="2:4">
      <c r="B461" s="138" t="s">
        <v>607</v>
      </c>
      <c r="C461" s="24" t="s">
        <v>155</v>
      </c>
      <c r="D461" s="51" t="s">
        <v>198</v>
      </c>
    </row>
    <row r="462" spans="2:4">
      <c r="B462" s="138" t="s">
        <v>608</v>
      </c>
      <c r="C462" s="24" t="s">
        <v>203</v>
      </c>
      <c r="D462" s="51" t="s">
        <v>198</v>
      </c>
    </row>
    <row r="463" spans="2:4">
      <c r="B463" s="138" t="s">
        <v>609</v>
      </c>
      <c r="C463" s="24" t="s">
        <v>171</v>
      </c>
      <c r="D463" s="51" t="s">
        <v>198</v>
      </c>
    </row>
    <row r="464" spans="2:4">
      <c r="B464" s="138" t="s">
        <v>610</v>
      </c>
      <c r="C464" s="24" t="s">
        <v>611</v>
      </c>
      <c r="D464" s="51" t="s">
        <v>198</v>
      </c>
    </row>
    <row r="465" spans="2:4">
      <c r="B465" s="138" t="s">
        <v>612</v>
      </c>
      <c r="C465" s="24" t="s">
        <v>155</v>
      </c>
      <c r="D465" s="51" t="s">
        <v>198</v>
      </c>
    </row>
    <row r="466" spans="2:4">
      <c r="B466" s="138" t="s">
        <v>613</v>
      </c>
      <c r="C466" s="24" t="s">
        <v>211</v>
      </c>
      <c r="D466" s="51" t="s">
        <v>198</v>
      </c>
    </row>
    <row r="467" spans="2:4">
      <c r="B467" s="138" t="s">
        <v>614</v>
      </c>
      <c r="C467" s="24" t="s">
        <v>182</v>
      </c>
      <c r="D467" s="51" t="s">
        <v>198</v>
      </c>
    </row>
    <row r="468" spans="2:4">
      <c r="B468" s="138" t="s">
        <v>615</v>
      </c>
      <c r="C468" s="24" t="s">
        <v>160</v>
      </c>
      <c r="D468" s="51" t="s">
        <v>198</v>
      </c>
    </row>
    <row r="469" spans="2:4">
      <c r="B469" s="138" t="s">
        <v>616</v>
      </c>
      <c r="C469" s="24" t="s">
        <v>167</v>
      </c>
      <c r="D469" s="51" t="s">
        <v>198</v>
      </c>
    </row>
    <row r="470" spans="2:4">
      <c r="B470" s="138" t="s">
        <v>617</v>
      </c>
      <c r="C470" s="24" t="s">
        <v>165</v>
      </c>
      <c r="D470" s="51" t="s">
        <v>198</v>
      </c>
    </row>
    <row r="471" spans="2:4">
      <c r="B471" s="138" t="s">
        <v>618</v>
      </c>
      <c r="C471" s="24" t="s">
        <v>619</v>
      </c>
      <c r="D471" s="51" t="s">
        <v>198</v>
      </c>
    </row>
    <row r="472" spans="2:4">
      <c r="B472" s="138" t="s">
        <v>620</v>
      </c>
      <c r="C472" s="24" t="s">
        <v>149</v>
      </c>
      <c r="D472" s="51" t="s">
        <v>198</v>
      </c>
    </row>
    <row r="473" spans="2:4">
      <c r="B473" s="138" t="s">
        <v>621</v>
      </c>
      <c r="C473" s="24" t="s">
        <v>201</v>
      </c>
      <c r="D473" s="51" t="s">
        <v>198</v>
      </c>
    </row>
    <row r="474" spans="2:4">
      <c r="B474" s="138" t="s">
        <v>622</v>
      </c>
      <c r="C474" s="24" t="s">
        <v>218</v>
      </c>
      <c r="D474" s="51" t="s">
        <v>198</v>
      </c>
    </row>
    <row r="475" spans="2:4">
      <c r="B475" s="138" t="s">
        <v>623</v>
      </c>
      <c r="C475" s="24" t="s">
        <v>192</v>
      </c>
      <c r="D475" s="51" t="s">
        <v>198</v>
      </c>
    </row>
    <row r="476" spans="2:4">
      <c r="B476" s="138" t="s">
        <v>624</v>
      </c>
      <c r="C476" s="24" t="s">
        <v>594</v>
      </c>
      <c r="D476" s="51" t="s">
        <v>198</v>
      </c>
    </row>
    <row r="477" spans="2:4">
      <c r="B477" s="138" t="s">
        <v>625</v>
      </c>
      <c r="C477" s="24" t="s">
        <v>143</v>
      </c>
      <c r="D477" s="51" t="s">
        <v>198</v>
      </c>
    </row>
    <row r="478" spans="2:4">
      <c r="B478" s="138" t="s">
        <v>626</v>
      </c>
      <c r="C478" s="24" t="s">
        <v>150</v>
      </c>
      <c r="D478" s="51" t="s">
        <v>198</v>
      </c>
    </row>
    <row r="479" spans="2:4">
      <c r="B479" s="138" t="s">
        <v>627</v>
      </c>
      <c r="C479" s="24" t="s">
        <v>628</v>
      </c>
      <c r="D479" s="51" t="s">
        <v>198</v>
      </c>
    </row>
    <row r="480" spans="2:4">
      <c r="B480" s="138" t="s">
        <v>629</v>
      </c>
      <c r="C480" s="24" t="s">
        <v>163</v>
      </c>
      <c r="D480" s="51" t="s">
        <v>198</v>
      </c>
    </row>
    <row r="481" spans="2:4">
      <c r="B481" s="138" t="s">
        <v>630</v>
      </c>
      <c r="C481" s="24" t="s">
        <v>175</v>
      </c>
      <c r="D481" s="51" t="s">
        <v>198</v>
      </c>
    </row>
    <row r="482" spans="2:4">
      <c r="B482" s="138" t="s">
        <v>631</v>
      </c>
      <c r="C482" s="24" t="s">
        <v>156</v>
      </c>
      <c r="D482" s="51" t="s">
        <v>198</v>
      </c>
    </row>
    <row r="483" spans="2:4">
      <c r="B483" s="138" t="s">
        <v>632</v>
      </c>
      <c r="C483" s="24" t="s">
        <v>633</v>
      </c>
      <c r="D483" s="51" t="s">
        <v>198</v>
      </c>
    </row>
    <row r="484" spans="2:4">
      <c r="B484" s="138" t="s">
        <v>634</v>
      </c>
      <c r="C484" s="24" t="s">
        <v>635</v>
      </c>
      <c r="D484" s="51" t="s">
        <v>198</v>
      </c>
    </row>
    <row r="485" spans="2:4">
      <c r="B485" s="138" t="s">
        <v>636</v>
      </c>
      <c r="C485" s="24" t="s">
        <v>215</v>
      </c>
      <c r="D485" s="51" t="s">
        <v>198</v>
      </c>
    </row>
    <row r="486" spans="2:4">
      <c r="B486" s="138" t="s">
        <v>637</v>
      </c>
      <c r="C486" s="24" t="s">
        <v>638</v>
      </c>
      <c r="D486" s="51" t="s">
        <v>198</v>
      </c>
    </row>
    <row r="487" spans="2:4">
      <c r="B487" s="138" t="s">
        <v>639</v>
      </c>
      <c r="C487" s="24" t="s">
        <v>195</v>
      </c>
      <c r="D487" s="51" t="s">
        <v>198</v>
      </c>
    </row>
    <row r="488" spans="2:4">
      <c r="B488" s="138" t="s">
        <v>640</v>
      </c>
      <c r="C488" s="24" t="s">
        <v>215</v>
      </c>
      <c r="D488" s="51" t="s">
        <v>198</v>
      </c>
    </row>
    <row r="489" spans="2:4">
      <c r="B489" s="138" t="s">
        <v>641</v>
      </c>
      <c r="C489" s="24" t="s">
        <v>185</v>
      </c>
      <c r="D489" s="51" t="s">
        <v>198</v>
      </c>
    </row>
    <row r="490" spans="2:4">
      <c r="B490" s="138" t="s">
        <v>642</v>
      </c>
      <c r="C490" s="24" t="s">
        <v>643</v>
      </c>
      <c r="D490" s="51" t="s">
        <v>198</v>
      </c>
    </row>
    <row r="491" spans="2:4">
      <c r="B491" s="138" t="s">
        <v>644</v>
      </c>
      <c r="C491" s="24" t="s">
        <v>132</v>
      </c>
      <c r="D491" s="51" t="s">
        <v>198</v>
      </c>
    </row>
    <row r="492" spans="2:4">
      <c r="B492" s="138" t="s">
        <v>645</v>
      </c>
      <c r="C492" s="24" t="s">
        <v>164</v>
      </c>
      <c r="D492" s="51" t="s">
        <v>198</v>
      </c>
    </row>
    <row r="493" spans="2:4">
      <c r="B493" s="138" t="s">
        <v>646</v>
      </c>
      <c r="C493" s="24" t="s">
        <v>147</v>
      </c>
      <c r="D493" s="51" t="s">
        <v>198</v>
      </c>
    </row>
    <row r="494" spans="2:4">
      <c r="B494" s="138" t="s">
        <v>647</v>
      </c>
      <c r="C494" s="24" t="s">
        <v>173</v>
      </c>
      <c r="D494" s="51" t="s">
        <v>198</v>
      </c>
    </row>
    <row r="495" spans="2:4">
      <c r="B495" s="138" t="s">
        <v>648</v>
      </c>
      <c r="C495" s="24" t="s">
        <v>147</v>
      </c>
      <c r="D495" s="51" t="s">
        <v>198</v>
      </c>
    </row>
    <row r="496" spans="2:4">
      <c r="B496" s="138" t="s">
        <v>649</v>
      </c>
      <c r="C496" s="24" t="s">
        <v>643</v>
      </c>
      <c r="D496" s="51" t="s">
        <v>198</v>
      </c>
    </row>
    <row r="497" spans="2:4">
      <c r="B497" s="138" t="s">
        <v>650</v>
      </c>
      <c r="C497" s="24" t="s">
        <v>132</v>
      </c>
      <c r="D497" s="51" t="s">
        <v>198</v>
      </c>
    </row>
    <row r="498" spans="2:4">
      <c r="B498" s="138" t="s">
        <v>651</v>
      </c>
      <c r="C498" s="24" t="s">
        <v>197</v>
      </c>
      <c r="D498" s="51" t="s">
        <v>198</v>
      </c>
    </row>
    <row r="499" spans="2:4">
      <c r="B499" s="138" t="s">
        <v>652</v>
      </c>
      <c r="C499" s="24" t="s">
        <v>132</v>
      </c>
      <c r="D499" s="51" t="s">
        <v>198</v>
      </c>
    </row>
    <row r="500" spans="2:4">
      <c r="B500" s="138" t="s">
        <v>653</v>
      </c>
      <c r="C500" s="24" t="s">
        <v>134</v>
      </c>
      <c r="D500" s="51" t="s">
        <v>198</v>
      </c>
    </row>
    <row r="501" spans="2:4">
      <c r="B501" s="138" t="s">
        <v>654</v>
      </c>
      <c r="C501" s="24" t="s">
        <v>134</v>
      </c>
      <c r="D501" s="51" t="s">
        <v>198</v>
      </c>
    </row>
    <row r="502" spans="2:4">
      <c r="B502" s="138" t="s">
        <v>655</v>
      </c>
      <c r="C502" s="24" t="s">
        <v>170</v>
      </c>
      <c r="D502" s="51" t="s">
        <v>198</v>
      </c>
    </row>
    <row r="503" spans="2:4">
      <c r="B503" s="138" t="s">
        <v>656</v>
      </c>
      <c r="C503" s="24" t="s">
        <v>147</v>
      </c>
      <c r="D503" s="51" t="s">
        <v>198</v>
      </c>
    </row>
    <row r="504" spans="2:4">
      <c r="B504" s="138" t="s">
        <v>657</v>
      </c>
      <c r="C504" s="24" t="s">
        <v>134</v>
      </c>
      <c r="D504" s="51" t="s">
        <v>198</v>
      </c>
    </row>
    <row r="505" spans="2:4">
      <c r="B505" s="138" t="s">
        <v>658</v>
      </c>
      <c r="C505" s="24" t="s">
        <v>134</v>
      </c>
      <c r="D505" s="51" t="s">
        <v>198</v>
      </c>
    </row>
    <row r="506" spans="2:4">
      <c r="B506" s="138" t="s">
        <v>659</v>
      </c>
      <c r="C506" s="24" t="s">
        <v>133</v>
      </c>
      <c r="D506" s="51" t="s">
        <v>198</v>
      </c>
    </row>
    <row r="507" spans="2:4">
      <c r="B507" s="138" t="s">
        <v>660</v>
      </c>
      <c r="C507" s="24" t="s">
        <v>132</v>
      </c>
      <c r="D507" s="51" t="s">
        <v>198</v>
      </c>
    </row>
    <row r="508" spans="2:4">
      <c r="B508" s="138" t="s">
        <v>661</v>
      </c>
      <c r="C508" s="24" t="s">
        <v>134</v>
      </c>
      <c r="D508" s="51" t="s">
        <v>198</v>
      </c>
    </row>
    <row r="509" spans="2:4">
      <c r="B509" s="138" t="s">
        <v>662</v>
      </c>
      <c r="C509" s="24" t="s">
        <v>143</v>
      </c>
      <c r="D509" s="51" t="s">
        <v>198</v>
      </c>
    </row>
    <row r="510" spans="2:4">
      <c r="B510" s="138" t="s">
        <v>663</v>
      </c>
      <c r="C510" s="24" t="s">
        <v>178</v>
      </c>
      <c r="D510" s="51" t="s">
        <v>198</v>
      </c>
    </row>
    <row r="511" spans="2:4">
      <c r="B511" s="138" t="s">
        <v>664</v>
      </c>
      <c r="C511" s="24" t="s">
        <v>147</v>
      </c>
      <c r="D511" s="51" t="s">
        <v>198</v>
      </c>
    </row>
    <row r="512" spans="2:4">
      <c r="B512" s="138" t="s">
        <v>665</v>
      </c>
      <c r="C512" s="24" t="s">
        <v>216</v>
      </c>
      <c r="D512" s="51" t="s">
        <v>198</v>
      </c>
    </row>
    <row r="513" spans="2:4">
      <c r="B513" s="138" t="s">
        <v>666</v>
      </c>
      <c r="C513" s="24" t="s">
        <v>213</v>
      </c>
      <c r="D513" s="51" t="s">
        <v>198</v>
      </c>
    </row>
    <row r="514" spans="2:4">
      <c r="B514" s="138" t="s">
        <v>667</v>
      </c>
      <c r="C514" s="24" t="s">
        <v>218</v>
      </c>
      <c r="D514" s="51" t="s">
        <v>198</v>
      </c>
    </row>
    <row r="515" spans="2:4">
      <c r="B515" s="138" t="s">
        <v>668</v>
      </c>
      <c r="C515" s="24" t="s">
        <v>147</v>
      </c>
      <c r="D515" s="51" t="s">
        <v>198</v>
      </c>
    </row>
    <row r="516" spans="2:4">
      <c r="B516" s="138" t="s">
        <v>669</v>
      </c>
      <c r="C516" s="24" t="s">
        <v>188</v>
      </c>
      <c r="D516" s="51" t="s">
        <v>198</v>
      </c>
    </row>
    <row r="517" spans="2:4">
      <c r="B517" s="138" t="s">
        <v>670</v>
      </c>
      <c r="C517" s="24" t="s">
        <v>147</v>
      </c>
      <c r="D517" s="51" t="s">
        <v>198</v>
      </c>
    </row>
    <row r="518" spans="2:4">
      <c r="B518" s="138" t="s">
        <v>671</v>
      </c>
      <c r="C518" s="24" t="s">
        <v>162</v>
      </c>
      <c r="D518" s="51" t="s">
        <v>198</v>
      </c>
    </row>
    <row r="519" spans="2:4">
      <c r="B519" s="138" t="s">
        <v>672</v>
      </c>
      <c r="C519" s="24" t="s">
        <v>147</v>
      </c>
      <c r="D519" s="51" t="s">
        <v>198</v>
      </c>
    </row>
    <row r="520" spans="2:4">
      <c r="B520" s="138" t="s">
        <v>673</v>
      </c>
      <c r="C520" s="24" t="s">
        <v>134</v>
      </c>
      <c r="D520" s="51" t="s">
        <v>198</v>
      </c>
    </row>
    <row r="521" spans="2:4">
      <c r="B521" s="138" t="s">
        <v>674</v>
      </c>
      <c r="C521" s="24" t="s">
        <v>147</v>
      </c>
      <c r="D521" s="51" t="s">
        <v>198</v>
      </c>
    </row>
    <row r="522" spans="2:4">
      <c r="B522" s="138" t="s">
        <v>675</v>
      </c>
      <c r="C522" s="24" t="s">
        <v>145</v>
      </c>
      <c r="D522" s="51" t="s">
        <v>198</v>
      </c>
    </row>
    <row r="523" spans="2:4">
      <c r="B523" s="138" t="s">
        <v>676</v>
      </c>
      <c r="C523" s="24" t="s">
        <v>132</v>
      </c>
      <c r="D523" s="51" t="s">
        <v>198</v>
      </c>
    </row>
    <row r="524" spans="2:4">
      <c r="B524" s="138" t="s">
        <v>677</v>
      </c>
      <c r="C524" s="24" t="s">
        <v>152</v>
      </c>
      <c r="D524" s="51" t="s">
        <v>198</v>
      </c>
    </row>
    <row r="525" spans="2:4">
      <c r="B525" s="138" t="s">
        <v>678</v>
      </c>
      <c r="C525" s="24" t="s">
        <v>147</v>
      </c>
      <c r="D525" s="51" t="s">
        <v>198</v>
      </c>
    </row>
    <row r="526" spans="2:4">
      <c r="B526" s="138" t="s">
        <v>679</v>
      </c>
      <c r="C526" s="24" t="s">
        <v>140</v>
      </c>
      <c r="D526" s="51" t="s">
        <v>198</v>
      </c>
    </row>
    <row r="527" spans="2:4">
      <c r="B527" s="138" t="s">
        <v>680</v>
      </c>
      <c r="C527" s="24" t="s">
        <v>147</v>
      </c>
      <c r="D527" s="51" t="s">
        <v>198</v>
      </c>
    </row>
    <row r="528" spans="2:4">
      <c r="B528" s="138" t="s">
        <v>681</v>
      </c>
      <c r="C528" s="24" t="s">
        <v>147</v>
      </c>
      <c r="D528" s="51" t="s">
        <v>198</v>
      </c>
    </row>
    <row r="529" spans="2:4">
      <c r="B529" s="138" t="s">
        <v>682</v>
      </c>
      <c r="C529" s="24" t="s">
        <v>143</v>
      </c>
      <c r="D529" s="51" t="s">
        <v>198</v>
      </c>
    </row>
    <row r="530" spans="2:4">
      <c r="B530" s="138" t="s">
        <v>683</v>
      </c>
      <c r="C530" s="24" t="s">
        <v>133</v>
      </c>
      <c r="D530" s="51" t="s">
        <v>198</v>
      </c>
    </row>
    <row r="531" spans="2:4">
      <c r="B531" s="138" t="s">
        <v>684</v>
      </c>
      <c r="C531" s="24" t="s">
        <v>147</v>
      </c>
      <c r="D531" s="51" t="s">
        <v>198</v>
      </c>
    </row>
    <row r="532" spans="2:4">
      <c r="B532" s="138" t="s">
        <v>685</v>
      </c>
      <c r="C532" s="24" t="s">
        <v>686</v>
      </c>
      <c r="D532" s="51" t="s">
        <v>198</v>
      </c>
    </row>
    <row r="533" spans="2:4">
      <c r="B533" s="138" t="s">
        <v>687</v>
      </c>
      <c r="C533" s="24" t="s">
        <v>132</v>
      </c>
      <c r="D533" s="51" t="s">
        <v>198</v>
      </c>
    </row>
    <row r="534" spans="2:4">
      <c r="B534" s="138" t="s">
        <v>688</v>
      </c>
      <c r="C534" s="24" t="s">
        <v>689</v>
      </c>
      <c r="D534" s="51" t="s">
        <v>198</v>
      </c>
    </row>
    <row r="535" spans="2:4">
      <c r="B535" s="138" t="s">
        <v>690</v>
      </c>
      <c r="C535" s="24" t="s">
        <v>143</v>
      </c>
      <c r="D535" s="51" t="s">
        <v>198</v>
      </c>
    </row>
    <row r="536" spans="2:4">
      <c r="B536" s="138" t="s">
        <v>691</v>
      </c>
      <c r="C536" s="24" t="s">
        <v>141</v>
      </c>
      <c r="D536" s="51" t="s">
        <v>198</v>
      </c>
    </row>
    <row r="537" spans="2:4">
      <c r="B537" s="138" t="s">
        <v>692</v>
      </c>
      <c r="C537" s="24" t="s">
        <v>132</v>
      </c>
      <c r="D537" s="51" t="s">
        <v>198</v>
      </c>
    </row>
    <row r="538" spans="2:4">
      <c r="B538" s="138" t="s">
        <v>693</v>
      </c>
      <c r="C538" s="24" t="s">
        <v>155</v>
      </c>
      <c r="D538" s="51" t="s">
        <v>198</v>
      </c>
    </row>
    <row r="539" spans="2:4">
      <c r="B539" s="138" t="s">
        <v>694</v>
      </c>
      <c r="C539" s="24" t="s">
        <v>147</v>
      </c>
      <c r="D539" s="51" t="s">
        <v>198</v>
      </c>
    </row>
    <row r="540" spans="2:4">
      <c r="B540" s="138" t="s">
        <v>695</v>
      </c>
      <c r="C540" s="24" t="s">
        <v>143</v>
      </c>
      <c r="D540" s="51" t="s">
        <v>198</v>
      </c>
    </row>
    <row r="541" spans="2:4">
      <c r="B541" s="138" t="s">
        <v>696</v>
      </c>
      <c r="C541" s="24" t="s">
        <v>134</v>
      </c>
      <c r="D541" s="51" t="s">
        <v>198</v>
      </c>
    </row>
    <row r="542" spans="2:4">
      <c r="B542" s="138" t="s">
        <v>697</v>
      </c>
      <c r="C542" s="24" t="s">
        <v>133</v>
      </c>
      <c r="D542" s="51" t="s">
        <v>198</v>
      </c>
    </row>
    <row r="543" spans="2:4">
      <c r="B543" s="138" t="s">
        <v>698</v>
      </c>
      <c r="C543" s="24" t="s">
        <v>147</v>
      </c>
      <c r="D543" s="51" t="s">
        <v>198</v>
      </c>
    </row>
    <row r="544" spans="2:4">
      <c r="B544" s="138" t="s">
        <v>699</v>
      </c>
      <c r="C544" s="24" t="s">
        <v>134</v>
      </c>
      <c r="D544" s="51" t="s">
        <v>198</v>
      </c>
    </row>
    <row r="545" spans="2:4">
      <c r="B545" s="138" t="s">
        <v>700</v>
      </c>
      <c r="C545" s="24" t="s">
        <v>134</v>
      </c>
      <c r="D545" s="51" t="s">
        <v>198</v>
      </c>
    </row>
    <row r="546" spans="2:4">
      <c r="B546" s="138" t="s">
        <v>701</v>
      </c>
      <c r="C546" s="24" t="s">
        <v>142</v>
      </c>
      <c r="D546" s="51" t="s">
        <v>198</v>
      </c>
    </row>
    <row r="547" spans="2:4">
      <c r="B547" s="138" t="s">
        <v>702</v>
      </c>
      <c r="C547" s="24" t="s">
        <v>132</v>
      </c>
      <c r="D547" s="51" t="s">
        <v>198</v>
      </c>
    </row>
    <row r="548" spans="2:4">
      <c r="B548" s="138" t="s">
        <v>703</v>
      </c>
      <c r="C548" s="24" t="s">
        <v>134</v>
      </c>
      <c r="D548" s="51" t="s">
        <v>198</v>
      </c>
    </row>
    <row r="549" spans="2:4">
      <c r="B549" s="138" t="s">
        <v>704</v>
      </c>
      <c r="C549" s="24" t="s">
        <v>473</v>
      </c>
      <c r="D549" s="51" t="s">
        <v>198</v>
      </c>
    </row>
    <row r="550" spans="2:4">
      <c r="B550" s="138" t="s">
        <v>705</v>
      </c>
      <c r="C550" s="24" t="s">
        <v>142</v>
      </c>
      <c r="D550" s="51" t="s">
        <v>198</v>
      </c>
    </row>
    <row r="551" spans="2:4">
      <c r="B551" s="138" t="s">
        <v>706</v>
      </c>
      <c r="C551" s="24" t="s">
        <v>132</v>
      </c>
      <c r="D551" s="51" t="s">
        <v>198</v>
      </c>
    </row>
    <row r="552" spans="2:4">
      <c r="B552" s="138" t="s">
        <v>707</v>
      </c>
      <c r="C552" s="24" t="s">
        <v>143</v>
      </c>
      <c r="D552" s="51" t="s">
        <v>198</v>
      </c>
    </row>
    <row r="553" spans="2:4">
      <c r="B553" s="138" t="s">
        <v>708</v>
      </c>
      <c r="C553" s="24" t="s">
        <v>149</v>
      </c>
      <c r="D553" s="51" t="s">
        <v>198</v>
      </c>
    </row>
    <row r="554" spans="2:4">
      <c r="B554" s="138" t="s">
        <v>709</v>
      </c>
      <c r="C554" s="24" t="s">
        <v>133</v>
      </c>
      <c r="D554" s="51" t="s">
        <v>198</v>
      </c>
    </row>
    <row r="555" spans="2:4">
      <c r="B555" s="138" t="s">
        <v>710</v>
      </c>
      <c r="C555" s="24" t="s">
        <v>132</v>
      </c>
      <c r="D555" s="51" t="s">
        <v>198</v>
      </c>
    </row>
    <row r="556" spans="2:4">
      <c r="B556" s="138" t="s">
        <v>711</v>
      </c>
      <c r="C556" s="24" t="s">
        <v>143</v>
      </c>
      <c r="D556" s="51" t="s">
        <v>198</v>
      </c>
    </row>
    <row r="557" spans="2:4">
      <c r="B557" s="138" t="s">
        <v>712</v>
      </c>
      <c r="C557" s="24" t="s">
        <v>147</v>
      </c>
      <c r="D557" s="51" t="s">
        <v>198</v>
      </c>
    </row>
    <row r="558" spans="2:4">
      <c r="B558" s="138" t="s">
        <v>713</v>
      </c>
      <c r="C558" s="24" t="s">
        <v>714</v>
      </c>
      <c r="D558" s="51" t="s">
        <v>198</v>
      </c>
    </row>
    <row r="559" spans="2:4">
      <c r="B559" s="138" t="s">
        <v>715</v>
      </c>
      <c r="C559" s="24" t="s">
        <v>147</v>
      </c>
      <c r="D559" s="51" t="s">
        <v>198</v>
      </c>
    </row>
    <row r="560" spans="2:4">
      <c r="B560" s="138" t="s">
        <v>716</v>
      </c>
      <c r="C560" s="24" t="s">
        <v>147</v>
      </c>
      <c r="D560" s="51" t="s">
        <v>198</v>
      </c>
    </row>
    <row r="561" spans="2:4">
      <c r="B561" s="138" t="s">
        <v>717</v>
      </c>
      <c r="C561" s="24" t="s">
        <v>143</v>
      </c>
      <c r="D561" s="51" t="s">
        <v>198</v>
      </c>
    </row>
    <row r="562" spans="2:4">
      <c r="B562" s="138" t="s">
        <v>718</v>
      </c>
      <c r="C562" s="24" t="s">
        <v>133</v>
      </c>
      <c r="D562" s="51" t="s">
        <v>198</v>
      </c>
    </row>
    <row r="563" spans="2:4">
      <c r="B563" s="138" t="s">
        <v>719</v>
      </c>
      <c r="C563" s="24" t="s">
        <v>132</v>
      </c>
      <c r="D563" s="51" t="s">
        <v>198</v>
      </c>
    </row>
    <row r="564" spans="2:4">
      <c r="B564" s="138" t="s">
        <v>720</v>
      </c>
      <c r="C564" s="24" t="s">
        <v>134</v>
      </c>
      <c r="D564" s="51" t="s">
        <v>198</v>
      </c>
    </row>
    <row r="565" spans="2:4">
      <c r="B565" s="138" t="s">
        <v>721</v>
      </c>
      <c r="C565" s="24" t="s">
        <v>143</v>
      </c>
      <c r="D565" s="51" t="s">
        <v>198</v>
      </c>
    </row>
    <row r="566" spans="2:4">
      <c r="B566" s="138" t="s">
        <v>722</v>
      </c>
      <c r="C566" s="24" t="s">
        <v>156</v>
      </c>
      <c r="D566" s="51" t="s">
        <v>198</v>
      </c>
    </row>
    <row r="567" spans="2:4">
      <c r="B567" s="138" t="s">
        <v>723</v>
      </c>
      <c r="C567" s="24" t="s">
        <v>132</v>
      </c>
      <c r="D567" s="51" t="s">
        <v>198</v>
      </c>
    </row>
    <row r="568" spans="2:4">
      <c r="B568" s="138" t="s">
        <v>724</v>
      </c>
      <c r="C568" s="24" t="s">
        <v>725</v>
      </c>
      <c r="D568" s="51" t="s">
        <v>198</v>
      </c>
    </row>
    <row r="569" spans="2:4">
      <c r="B569" s="138" t="s">
        <v>726</v>
      </c>
      <c r="C569" s="24" t="s">
        <v>147</v>
      </c>
      <c r="D569" s="51" t="s">
        <v>198</v>
      </c>
    </row>
    <row r="570" spans="2:4">
      <c r="B570" s="138" t="s">
        <v>727</v>
      </c>
      <c r="C570" s="24" t="s">
        <v>133</v>
      </c>
      <c r="D570" s="51" t="s">
        <v>198</v>
      </c>
    </row>
    <row r="571" spans="2:4">
      <c r="B571" s="138" t="s">
        <v>728</v>
      </c>
      <c r="C571" s="24" t="s">
        <v>147</v>
      </c>
      <c r="D571" s="51" t="s">
        <v>198</v>
      </c>
    </row>
    <row r="572" spans="2:4">
      <c r="B572" s="138" t="s">
        <v>729</v>
      </c>
      <c r="C572" s="24" t="s">
        <v>134</v>
      </c>
      <c r="D572" s="51" t="s">
        <v>198</v>
      </c>
    </row>
    <row r="573" spans="2:4">
      <c r="B573" s="138" t="s">
        <v>730</v>
      </c>
      <c r="C573" s="24" t="s">
        <v>134</v>
      </c>
      <c r="D573" s="51" t="s">
        <v>198</v>
      </c>
    </row>
    <row r="574" spans="2:4">
      <c r="B574" s="138" t="s">
        <v>731</v>
      </c>
      <c r="C574" s="24" t="s">
        <v>135</v>
      </c>
      <c r="D574" s="51" t="s">
        <v>198</v>
      </c>
    </row>
    <row r="575" spans="2:4">
      <c r="B575" s="138" t="s">
        <v>732</v>
      </c>
      <c r="C575" s="24" t="s">
        <v>132</v>
      </c>
      <c r="D575" s="51" t="s">
        <v>198</v>
      </c>
    </row>
    <row r="576" spans="2:4">
      <c r="B576" s="138" t="s">
        <v>733</v>
      </c>
      <c r="C576" s="24" t="s">
        <v>134</v>
      </c>
      <c r="D576" s="51" t="s">
        <v>198</v>
      </c>
    </row>
    <row r="577" spans="2:4">
      <c r="B577" s="138" t="s">
        <v>734</v>
      </c>
      <c r="C577" s="24" t="s">
        <v>134</v>
      </c>
      <c r="D577" s="51" t="s">
        <v>198</v>
      </c>
    </row>
    <row r="578" spans="2:4">
      <c r="B578" s="138" t="s">
        <v>735</v>
      </c>
      <c r="C578" s="24" t="s">
        <v>156</v>
      </c>
      <c r="D578" s="51" t="s">
        <v>198</v>
      </c>
    </row>
    <row r="579" spans="2:4">
      <c r="B579" s="138" t="s">
        <v>736</v>
      </c>
      <c r="C579" s="24" t="s">
        <v>147</v>
      </c>
      <c r="D579" s="51" t="s">
        <v>198</v>
      </c>
    </row>
    <row r="580" spans="2:4">
      <c r="B580" s="138" t="s">
        <v>737</v>
      </c>
      <c r="C580" s="24" t="s">
        <v>738</v>
      </c>
      <c r="D580" s="51" t="s">
        <v>198</v>
      </c>
    </row>
    <row r="581" spans="2:4">
      <c r="B581" s="138" t="s">
        <v>739</v>
      </c>
      <c r="C581" s="24" t="s">
        <v>147</v>
      </c>
      <c r="D581" s="51" t="s">
        <v>198</v>
      </c>
    </row>
    <row r="582" spans="2:4">
      <c r="B582" s="138" t="s">
        <v>740</v>
      </c>
      <c r="C582" s="24" t="s">
        <v>133</v>
      </c>
      <c r="D582" s="51" t="s">
        <v>198</v>
      </c>
    </row>
    <row r="583" spans="2:4">
      <c r="B583" s="138" t="s">
        <v>741</v>
      </c>
      <c r="C583" s="24" t="s">
        <v>147</v>
      </c>
      <c r="D583" s="51" t="s">
        <v>198</v>
      </c>
    </row>
    <row r="584" spans="2:4">
      <c r="B584" s="138" t="s">
        <v>742</v>
      </c>
      <c r="C584" s="24" t="s">
        <v>743</v>
      </c>
      <c r="D584" s="51" t="s">
        <v>198</v>
      </c>
    </row>
    <row r="585" spans="2:4">
      <c r="B585" s="138" t="s">
        <v>744</v>
      </c>
      <c r="C585" s="24" t="s">
        <v>132</v>
      </c>
      <c r="D585" s="51" t="s">
        <v>198</v>
      </c>
    </row>
    <row r="586" spans="2:4">
      <c r="B586" s="138" t="s">
        <v>745</v>
      </c>
      <c r="C586" s="24" t="s">
        <v>135</v>
      </c>
      <c r="D586" s="51" t="s">
        <v>198</v>
      </c>
    </row>
    <row r="587" spans="2:4">
      <c r="B587" s="138" t="s">
        <v>746</v>
      </c>
      <c r="C587" s="24" t="s">
        <v>147</v>
      </c>
      <c r="D587" s="51" t="s">
        <v>198</v>
      </c>
    </row>
    <row r="588" spans="2:4">
      <c r="B588" s="138" t="s">
        <v>747</v>
      </c>
      <c r="C588" s="24" t="s">
        <v>398</v>
      </c>
      <c r="D588" s="51" t="s">
        <v>198</v>
      </c>
    </row>
    <row r="589" spans="2:4">
      <c r="B589" s="138" t="s">
        <v>748</v>
      </c>
      <c r="C589" s="24" t="s">
        <v>147</v>
      </c>
      <c r="D589" s="51" t="s">
        <v>198</v>
      </c>
    </row>
    <row r="590" spans="2:4">
      <c r="B590" s="138" t="s">
        <v>749</v>
      </c>
      <c r="C590" s="24" t="s">
        <v>135</v>
      </c>
      <c r="D590" s="51" t="s">
        <v>198</v>
      </c>
    </row>
    <row r="591" spans="2:4">
      <c r="B591" s="138" t="s">
        <v>750</v>
      </c>
      <c r="C591" s="24" t="s">
        <v>147</v>
      </c>
      <c r="D591" s="51" t="s">
        <v>198</v>
      </c>
    </row>
    <row r="592" spans="2:4">
      <c r="B592" s="138" t="s">
        <v>751</v>
      </c>
      <c r="C592" s="24" t="s">
        <v>143</v>
      </c>
      <c r="D592" s="51" t="s">
        <v>198</v>
      </c>
    </row>
    <row r="593" spans="2:4">
      <c r="B593" s="138" t="s">
        <v>752</v>
      </c>
      <c r="C593" s="24" t="s">
        <v>147</v>
      </c>
      <c r="D593" s="51" t="s">
        <v>198</v>
      </c>
    </row>
    <row r="594" spans="2:4">
      <c r="B594" s="138" t="s">
        <v>753</v>
      </c>
      <c r="C594" s="24" t="s">
        <v>176</v>
      </c>
      <c r="D594" s="51" t="s">
        <v>198</v>
      </c>
    </row>
    <row r="595" spans="2:4">
      <c r="B595" s="138" t="s">
        <v>754</v>
      </c>
      <c r="C595" s="24" t="s">
        <v>143</v>
      </c>
      <c r="D595" s="51" t="s">
        <v>198</v>
      </c>
    </row>
    <row r="596" spans="2:4">
      <c r="B596" s="138" t="s">
        <v>755</v>
      </c>
      <c r="C596" s="24" t="s">
        <v>134</v>
      </c>
      <c r="D596" s="51" t="s">
        <v>198</v>
      </c>
    </row>
    <row r="597" spans="2:4">
      <c r="B597" s="138" t="s">
        <v>756</v>
      </c>
      <c r="C597" s="24" t="s">
        <v>134</v>
      </c>
      <c r="D597" s="51" t="s">
        <v>198</v>
      </c>
    </row>
    <row r="598" spans="2:4">
      <c r="B598" s="138" t="s">
        <v>757</v>
      </c>
      <c r="C598" s="24" t="s">
        <v>758</v>
      </c>
      <c r="D598" s="51" t="s">
        <v>198</v>
      </c>
    </row>
    <row r="599" spans="2:4">
      <c r="B599" s="138" t="s">
        <v>759</v>
      </c>
      <c r="C599" s="24" t="s">
        <v>143</v>
      </c>
      <c r="D599" s="51" t="s">
        <v>198</v>
      </c>
    </row>
    <row r="600" spans="2:4">
      <c r="B600" s="138" t="s">
        <v>760</v>
      </c>
      <c r="C600" s="24" t="s">
        <v>132</v>
      </c>
      <c r="D600" s="51" t="s">
        <v>198</v>
      </c>
    </row>
    <row r="601" spans="2:4">
      <c r="B601" s="138" t="s">
        <v>761</v>
      </c>
      <c r="C601" s="24" t="s">
        <v>143</v>
      </c>
      <c r="D601" s="51" t="s">
        <v>198</v>
      </c>
    </row>
    <row r="602" spans="2:4">
      <c r="B602" s="138" t="s">
        <v>762</v>
      </c>
      <c r="C602" s="24" t="s">
        <v>763</v>
      </c>
      <c r="D602" s="51" t="s">
        <v>198</v>
      </c>
    </row>
    <row r="603" spans="2:4">
      <c r="B603" s="138" t="s">
        <v>764</v>
      </c>
      <c r="C603" s="24" t="s">
        <v>194</v>
      </c>
      <c r="D603" s="51" t="s">
        <v>198</v>
      </c>
    </row>
    <row r="604" spans="2:4">
      <c r="B604" s="138" t="s">
        <v>765</v>
      </c>
      <c r="C604" s="24" t="s">
        <v>203</v>
      </c>
      <c r="D604" s="51" t="s">
        <v>198</v>
      </c>
    </row>
    <row r="605" spans="2:4">
      <c r="B605" s="138" t="s">
        <v>766</v>
      </c>
      <c r="C605" s="24" t="s">
        <v>143</v>
      </c>
      <c r="D605" s="51" t="s">
        <v>198</v>
      </c>
    </row>
    <row r="606" spans="2:4">
      <c r="B606" s="138" t="s">
        <v>767</v>
      </c>
      <c r="C606" s="24" t="s">
        <v>157</v>
      </c>
      <c r="D606" s="51" t="s">
        <v>198</v>
      </c>
    </row>
    <row r="607" spans="2:4">
      <c r="B607" s="138" t="s">
        <v>768</v>
      </c>
      <c r="C607" s="24" t="s">
        <v>143</v>
      </c>
      <c r="D607" s="51" t="s">
        <v>198</v>
      </c>
    </row>
    <row r="608" spans="2:4">
      <c r="B608" s="138" t="s">
        <v>769</v>
      </c>
      <c r="C608" s="24" t="s">
        <v>147</v>
      </c>
      <c r="D608" s="51" t="s">
        <v>198</v>
      </c>
    </row>
    <row r="609" spans="2:4">
      <c r="B609" s="138" t="s">
        <v>770</v>
      </c>
      <c r="C609" s="24" t="s">
        <v>143</v>
      </c>
      <c r="D609" s="51" t="s">
        <v>198</v>
      </c>
    </row>
    <row r="610" spans="2:4">
      <c r="B610" s="138" t="s">
        <v>771</v>
      </c>
      <c r="C610" s="24" t="s">
        <v>176</v>
      </c>
      <c r="D610" s="51" t="s">
        <v>198</v>
      </c>
    </row>
    <row r="611" spans="2:4">
      <c r="B611" s="138" t="s">
        <v>772</v>
      </c>
      <c r="C611" s="24" t="s">
        <v>218</v>
      </c>
      <c r="D611" s="51" t="s">
        <v>198</v>
      </c>
    </row>
    <row r="612" spans="2:4">
      <c r="B612" s="138" t="s">
        <v>773</v>
      </c>
      <c r="C612" s="24" t="s">
        <v>155</v>
      </c>
      <c r="D612" s="51" t="s">
        <v>198</v>
      </c>
    </row>
    <row r="613" spans="2:4">
      <c r="B613" s="138" t="s">
        <v>774</v>
      </c>
      <c r="C613" s="24" t="s">
        <v>132</v>
      </c>
      <c r="D613" s="51" t="s">
        <v>198</v>
      </c>
    </row>
    <row r="614" spans="2:4">
      <c r="B614" s="138" t="s">
        <v>775</v>
      </c>
      <c r="C614" s="24" t="s">
        <v>330</v>
      </c>
      <c r="D614" s="51" t="s">
        <v>198</v>
      </c>
    </row>
    <row r="615" spans="2:4">
      <c r="B615" s="138" t="s">
        <v>776</v>
      </c>
      <c r="C615" s="24" t="s">
        <v>166</v>
      </c>
      <c r="D615" s="51" t="s">
        <v>198</v>
      </c>
    </row>
    <row r="616" spans="2:4">
      <c r="B616" s="138" t="s">
        <v>777</v>
      </c>
      <c r="C616" s="24" t="s">
        <v>135</v>
      </c>
      <c r="D616" s="51" t="s">
        <v>198</v>
      </c>
    </row>
    <row r="617" spans="2:4">
      <c r="B617" s="138" t="s">
        <v>778</v>
      </c>
      <c r="C617" s="24" t="s">
        <v>211</v>
      </c>
      <c r="D617" s="51" t="s">
        <v>198</v>
      </c>
    </row>
    <row r="618" spans="2:4">
      <c r="B618" s="138" t="s">
        <v>779</v>
      </c>
      <c r="C618" s="24" t="s">
        <v>174</v>
      </c>
      <c r="D618" s="51" t="s">
        <v>198</v>
      </c>
    </row>
    <row r="619" spans="2:4">
      <c r="B619" s="138" t="s">
        <v>780</v>
      </c>
      <c r="C619" s="24" t="s">
        <v>137</v>
      </c>
      <c r="D619" s="51" t="s">
        <v>198</v>
      </c>
    </row>
    <row r="620" spans="2:4">
      <c r="B620" s="138" t="s">
        <v>781</v>
      </c>
      <c r="C620" s="24" t="s">
        <v>782</v>
      </c>
      <c r="D620" s="51" t="s">
        <v>198</v>
      </c>
    </row>
    <row r="621" spans="2:4">
      <c r="B621" s="138" t="s">
        <v>783</v>
      </c>
      <c r="C621" s="24" t="s">
        <v>134</v>
      </c>
      <c r="D621" s="51" t="s">
        <v>198</v>
      </c>
    </row>
    <row r="622" spans="2:4">
      <c r="B622" s="138" t="s">
        <v>784</v>
      </c>
      <c r="C622" s="24" t="s">
        <v>167</v>
      </c>
      <c r="D622" s="51" t="s">
        <v>198</v>
      </c>
    </row>
    <row r="623" spans="2:4">
      <c r="B623" s="138" t="s">
        <v>785</v>
      </c>
      <c r="C623" s="24" t="s">
        <v>193</v>
      </c>
      <c r="D623" s="51" t="s">
        <v>198</v>
      </c>
    </row>
    <row r="624" spans="2:4">
      <c r="B624" s="138" t="s">
        <v>786</v>
      </c>
      <c r="C624" s="24" t="s">
        <v>167</v>
      </c>
      <c r="D624" s="51" t="s">
        <v>198</v>
      </c>
    </row>
    <row r="625" spans="2:4">
      <c r="B625" s="138" t="s">
        <v>787</v>
      </c>
      <c r="C625" s="24" t="s">
        <v>187</v>
      </c>
      <c r="D625" s="51" t="s">
        <v>198</v>
      </c>
    </row>
    <row r="626" spans="2:4">
      <c r="B626" s="138" t="s">
        <v>788</v>
      </c>
      <c r="C626" s="24" t="s">
        <v>167</v>
      </c>
      <c r="D626" s="51" t="s">
        <v>198</v>
      </c>
    </row>
    <row r="627" spans="2:4">
      <c r="B627" s="138" t="s">
        <v>789</v>
      </c>
      <c r="C627" s="24" t="s">
        <v>187</v>
      </c>
      <c r="D627" s="51" t="s">
        <v>198</v>
      </c>
    </row>
    <row r="628" spans="2:4">
      <c r="B628" s="138" t="s">
        <v>790</v>
      </c>
      <c r="C628" s="24" t="s">
        <v>214</v>
      </c>
      <c r="D628" s="51" t="s">
        <v>198</v>
      </c>
    </row>
    <row r="629" spans="2:4">
      <c r="B629" s="138" t="s">
        <v>791</v>
      </c>
      <c r="C629" s="24" t="s">
        <v>160</v>
      </c>
      <c r="D629" s="51" t="s">
        <v>198</v>
      </c>
    </row>
    <row r="630" spans="2:4">
      <c r="B630" s="138" t="s">
        <v>792</v>
      </c>
      <c r="C630" s="24" t="s">
        <v>167</v>
      </c>
      <c r="D630" s="51" t="s">
        <v>198</v>
      </c>
    </row>
    <row r="631" spans="2:4">
      <c r="B631" s="138" t="s">
        <v>793</v>
      </c>
      <c r="C631" s="24" t="s">
        <v>187</v>
      </c>
      <c r="D631" s="51" t="s">
        <v>198</v>
      </c>
    </row>
    <row r="632" spans="2:4">
      <c r="B632" s="138" t="s">
        <v>794</v>
      </c>
      <c r="C632" s="24" t="s">
        <v>135</v>
      </c>
      <c r="D632" s="51" t="s">
        <v>198</v>
      </c>
    </row>
    <row r="633" spans="2:4">
      <c r="B633" s="138" t="s">
        <v>795</v>
      </c>
      <c r="C633" s="24" t="s">
        <v>149</v>
      </c>
      <c r="D633" s="51" t="s">
        <v>198</v>
      </c>
    </row>
    <row r="634" spans="2:4">
      <c r="B634" s="138" t="s">
        <v>796</v>
      </c>
      <c r="C634" s="24" t="s">
        <v>797</v>
      </c>
      <c r="D634" s="51" t="s">
        <v>198</v>
      </c>
    </row>
    <row r="635" spans="2:4">
      <c r="B635" s="138" t="s">
        <v>798</v>
      </c>
      <c r="C635" s="24" t="s">
        <v>799</v>
      </c>
      <c r="D635" s="51" t="s">
        <v>198</v>
      </c>
    </row>
    <row r="636" spans="2:4">
      <c r="B636" s="138" t="s">
        <v>800</v>
      </c>
      <c r="C636" s="24" t="s">
        <v>134</v>
      </c>
      <c r="D636" s="51" t="s">
        <v>198</v>
      </c>
    </row>
    <row r="637" spans="2:4">
      <c r="B637" s="138" t="s">
        <v>801</v>
      </c>
      <c r="C637" s="24" t="s">
        <v>170</v>
      </c>
      <c r="D637" s="51" t="s">
        <v>198</v>
      </c>
    </row>
    <row r="638" spans="2:4">
      <c r="B638" s="138" t="s">
        <v>802</v>
      </c>
      <c r="C638" s="24" t="s">
        <v>143</v>
      </c>
      <c r="D638" s="51" t="s">
        <v>198</v>
      </c>
    </row>
    <row r="639" spans="2:4">
      <c r="B639" s="138" t="s">
        <v>803</v>
      </c>
      <c r="C639" s="24" t="s">
        <v>214</v>
      </c>
      <c r="D639" s="51" t="s">
        <v>198</v>
      </c>
    </row>
    <row r="640" spans="2:4">
      <c r="B640" s="138" t="s">
        <v>804</v>
      </c>
      <c r="C640" s="24" t="s">
        <v>152</v>
      </c>
      <c r="D640" s="51" t="s">
        <v>198</v>
      </c>
    </row>
    <row r="641" spans="2:4">
      <c r="B641" s="138" t="s">
        <v>805</v>
      </c>
      <c r="C641" s="24" t="s">
        <v>140</v>
      </c>
      <c r="D641" s="51" t="s">
        <v>198</v>
      </c>
    </row>
  </sheetData>
  <sheetProtection selectLockedCells="1"/>
  <mergeCells count="10">
    <mergeCell ref="B2:K4"/>
    <mergeCell ref="O6:T6"/>
    <mergeCell ref="O16:T16"/>
    <mergeCell ref="E135:G135"/>
    <mergeCell ref="B8:C9"/>
    <mergeCell ref="B134:I134"/>
    <mergeCell ref="H6:I7"/>
    <mergeCell ref="B6:C7"/>
    <mergeCell ref="H8:I9"/>
    <mergeCell ref="B18:K20"/>
  </mergeCells>
  <conditionalFormatting sqref="D42:D80">
    <cfRule type="containsText" dxfId="137" priority="120" operator="containsText" text="NO REASON">
      <formula>NOT(ISERROR(SEARCH("NO REASON",D42)))</formula>
    </cfRule>
  </conditionalFormatting>
  <conditionalFormatting sqref="O18">
    <cfRule type="containsText" dxfId="136" priority="109" operator="containsText" text="NO REASON">
      <formula>NOT(ISERROR(SEARCH("NO REASON",O18)))</formula>
    </cfRule>
  </conditionalFormatting>
  <conditionalFormatting sqref="O20">
    <cfRule type="containsText" dxfId="135" priority="108" operator="containsText" text="NO REASON">
      <formula>NOT(ISERROR(SEARCH("NO REASON",O20)))</formula>
    </cfRule>
  </conditionalFormatting>
  <conditionalFormatting sqref="O19">
    <cfRule type="containsText" dxfId="134" priority="107" operator="containsText" text="NO REASON">
      <formula>NOT(ISERROR(SEARCH("NO REASON",O19)))</formula>
    </cfRule>
  </conditionalFormatting>
  <conditionalFormatting sqref="O21">
    <cfRule type="containsText" dxfId="133" priority="106" operator="containsText" text="NO REASON">
      <formula>NOT(ISERROR(SEARCH("NO REASON",O21)))</formula>
    </cfRule>
  </conditionalFormatting>
  <conditionalFormatting sqref="D42:E133">
    <cfRule type="expression" dxfId="132" priority="105">
      <formula>IF($K42=1,1,0)</formula>
    </cfRule>
  </conditionalFormatting>
  <conditionalFormatting sqref="B18">
    <cfRule type="expression" dxfId="131" priority="25">
      <formula>IF(R10=1,1,0)</formula>
    </cfRule>
  </conditionalFormatting>
  <conditionalFormatting sqref="B37:K37 B22:I36">
    <cfRule type="expression" dxfId="130" priority="5">
      <formula>IF($J22&lt;&gt;"",1,0)</formula>
    </cfRule>
  </conditionalFormatting>
  <conditionalFormatting sqref="C1:C1048576">
    <cfRule type="cellIs" dxfId="129" priority="2" operator="equal">
      <formula>0</formula>
    </cfRule>
  </conditionalFormatting>
  <dataValidations count="3">
    <dataValidation type="list" allowBlank="1" showInputMessage="1" showErrorMessage="1" sqref="B8:C9">
      <formula1>$C$11:$C$14</formula1>
    </dataValidation>
    <dataValidation type="list" allowBlank="1" showInputMessage="1" showErrorMessage="1" sqref="H10:I10">
      <formula1>$E$11:$E$14</formula1>
    </dataValidation>
    <dataValidation type="list" allowBlank="1" showInputMessage="1" showErrorMessage="1" sqref="D42:D88">
      <formula1>#REF!</formula1>
    </dataValidation>
  </dataValidations>
  <pageMargins left="0.7" right="0.7" top="0.75" bottom="0.75" header="0.3" footer="0.3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Tabelle2"/>
  <dimension ref="A1:AO1168"/>
  <sheetViews>
    <sheetView zoomScale="85" zoomScaleNormal="85" workbookViewId="0">
      <pane xSplit="3" ySplit="7" topLeftCell="D8" activePane="bottomRight" state="frozen"/>
      <selection pane="topRight" activeCell="D1" sqref="D1"/>
      <selection pane="bottomLeft" activeCell="A8" sqref="A8"/>
      <selection pane="bottomRight" activeCell="F23" sqref="F23"/>
    </sheetView>
  </sheetViews>
  <sheetFormatPr baseColWidth="10" defaultRowHeight="15"/>
  <cols>
    <col min="1" max="1" width="29.28515625" style="66" customWidth="1"/>
    <col min="2" max="2" width="18.85546875" style="2" customWidth="1"/>
    <col min="3" max="3" width="10.7109375" style="2" bestFit="1" customWidth="1"/>
    <col min="4" max="4" width="21" style="2" customWidth="1"/>
    <col min="5" max="5" width="15.5703125" style="2" customWidth="1"/>
    <col min="6" max="6" width="14.7109375" style="2" customWidth="1"/>
    <col min="7" max="7" width="15.42578125" style="2" customWidth="1"/>
    <col min="8" max="8" width="14.140625" style="2" customWidth="1"/>
    <col min="9" max="9" width="15.28515625" style="2" customWidth="1"/>
    <col min="10" max="10" width="15.85546875" style="22" customWidth="1"/>
    <col min="11" max="11" width="10.85546875" style="22" customWidth="1"/>
    <col min="12" max="13" width="16.7109375" style="22" customWidth="1"/>
    <col min="14" max="14" width="11.85546875" style="22" customWidth="1"/>
    <col min="15" max="15" width="14.42578125" style="22" customWidth="1"/>
    <col min="16" max="16" width="17.28515625" style="22" customWidth="1"/>
    <col min="17" max="17" width="17.42578125" style="22" customWidth="1"/>
    <col min="18" max="20" width="19.42578125" style="22" customWidth="1"/>
    <col min="21" max="21" width="20.28515625" style="53" customWidth="1"/>
    <col min="22" max="22" width="18.7109375" style="53" customWidth="1"/>
    <col min="23" max="23" width="24.140625" style="53" customWidth="1"/>
    <col min="24" max="24" width="14.42578125" style="53" bestFit="1" customWidth="1"/>
    <col min="25" max="25" width="13.85546875" style="54" bestFit="1" customWidth="1"/>
    <col min="26" max="26" width="17.28515625" style="55" customWidth="1"/>
    <col min="27" max="27" width="18.140625" style="2" customWidth="1"/>
    <col min="28" max="28" width="11.85546875" style="2" bestFit="1" customWidth="1"/>
    <col min="29" max="29" width="10.140625" style="2" customWidth="1"/>
    <col min="30" max="30" width="21.140625" style="51" bestFit="1" customWidth="1"/>
    <col min="31" max="31" width="9.7109375" style="51" customWidth="1"/>
    <col min="32" max="32" width="6.7109375" style="51" customWidth="1"/>
    <col min="33" max="33" width="6.85546875" style="51" customWidth="1"/>
    <col min="34" max="34" width="9.7109375" style="51" customWidth="1"/>
    <col min="35" max="35" width="8.42578125" style="51" customWidth="1"/>
    <col min="36" max="36" width="8.140625" style="51" customWidth="1"/>
    <col min="37" max="37" width="18" style="51" bestFit="1" customWidth="1"/>
    <col min="38" max="40" width="11.140625" style="51" customWidth="1"/>
    <col min="41" max="41" width="12.5703125" style="51" bestFit="1" customWidth="1"/>
    <col min="42" max="16384" width="11.42578125" style="51"/>
  </cols>
  <sheetData>
    <row r="1" spans="1:41" ht="63.75" customHeight="1">
      <c r="A1" s="314" t="str">
        <f>Traduction!A82</f>
        <v>Tableau des arrêts</v>
      </c>
      <c r="B1" s="315"/>
      <c r="C1" s="315"/>
      <c r="D1" s="315"/>
      <c r="E1" s="315"/>
      <c r="F1" s="315"/>
      <c r="G1" s="315"/>
      <c r="H1" s="315"/>
      <c r="I1" s="315"/>
      <c r="J1" s="315"/>
      <c r="K1" s="315"/>
      <c r="L1" s="315"/>
      <c r="M1" s="315"/>
      <c r="N1" s="315"/>
      <c r="O1" s="315"/>
      <c r="P1" s="315"/>
      <c r="Q1" s="315"/>
      <c r="R1" s="315"/>
      <c r="S1" s="315"/>
      <c r="T1" s="315"/>
      <c r="U1" s="315"/>
      <c r="V1" s="315"/>
      <c r="W1" s="315"/>
      <c r="X1" s="315"/>
      <c r="Y1" s="315"/>
      <c r="Z1" s="315"/>
      <c r="AD1" s="22"/>
    </row>
    <row r="2" spans="1:41" s="17" customFormat="1" ht="30.75" thickBot="1">
      <c r="A2" s="50" t="str">
        <f>Enregistrement!B21</f>
        <v>Date</v>
      </c>
      <c r="B2" s="50" t="str">
        <f>Enregistrement!B6</f>
        <v>Qui</v>
      </c>
      <c r="C2" s="50">
        <f>Enregistrement!H6</f>
        <v>0</v>
      </c>
      <c r="D2" s="50" t="str">
        <f>Enregistrement!C21</f>
        <v>Nombre de pièces</v>
      </c>
      <c r="E2" s="50" t="str">
        <f>Enregistrement!D21</f>
        <v>Upstream downtimes</v>
      </c>
      <c r="F2" s="50" t="str">
        <f>Enregistrement!E21</f>
        <v>Workstation downtimes</v>
      </c>
      <c r="G2" s="50" t="str">
        <f>Enregistrement!F21</f>
        <v>Downtream downtimes</v>
      </c>
      <c r="H2" s="50" t="str">
        <f>Enregistrement!G21</f>
        <v>Average cycle time</v>
      </c>
      <c r="I2" s="50" t="str">
        <f>Enregistrement!H21</f>
        <v>Durée</v>
      </c>
      <c r="J2" s="8" t="str">
        <f>Traduction!A83</f>
        <v>Début d'équipe</v>
      </c>
      <c r="K2" s="8" t="str">
        <f>Traduction!A84</f>
        <v>Pause</v>
      </c>
      <c r="L2" s="8" t="str">
        <f>Traduction!A85</f>
        <v>Fin d'équipe</v>
      </c>
      <c r="M2" s="8" t="str">
        <f>Traduction!A86</f>
        <v>Chargement verre</v>
      </c>
      <c r="N2" s="8" t="str">
        <f>Traduction!A87</f>
        <v>Visi</v>
      </c>
      <c r="O2" s="8" t="str">
        <f>Traduction!A88</f>
        <v>Enduction</v>
      </c>
      <c r="P2" s="8" t="str">
        <f>Traduction!A89</f>
        <v>Erreures TPS</v>
      </c>
      <c r="Q2" s="8" t="str">
        <f>Traduction!A90</f>
        <v>Plus de verre</v>
      </c>
      <c r="R2" s="8" t="str">
        <f>Traduction!A91</f>
        <v>Plus de chariot vide</v>
      </c>
      <c r="S2" s="8" t="str">
        <f>Traduction!A92</f>
        <v>Modelle</v>
      </c>
      <c r="T2" s="8" t="str">
        <f>Traduction!A93</f>
        <v>90-4</v>
      </c>
      <c r="U2" s="9" t="str">
        <f>Traduction!A94</f>
        <v>Echantillonange</v>
      </c>
      <c r="V2" s="9" t="str">
        <f>Traduction!A95</f>
        <v>Test</v>
      </c>
      <c r="W2" s="9" t="str">
        <f>Traduction!A96</f>
        <v>Réparation service technique</v>
      </c>
      <c r="X2" s="9" t="str">
        <f>Traduction!A97</f>
        <v>Rinçage</v>
      </c>
      <c r="Y2" s="20" t="str">
        <f>Traduction!A98</f>
        <v>Temps d'attente</v>
      </c>
      <c r="Z2" s="10" t="str">
        <f>Traduction!A99</f>
        <v>Total [min]</v>
      </c>
      <c r="AD2" s="37"/>
    </row>
    <row r="3" spans="1:41" s="16" customFormat="1" ht="15" customHeight="1" thickBot="1">
      <c r="A3" s="44">
        <f>(Enregistrement!B23)+A4-A4</f>
        <v>42887.605046296288</v>
      </c>
      <c r="B3" s="45" t="str">
        <f>Enregistrement!$B$8</f>
        <v>David Alexandre</v>
      </c>
      <c r="C3" s="46" t="str">
        <f>Enregistrement!I23</f>
        <v>2</v>
      </c>
      <c r="D3" s="172" t="str">
        <f>Enregistrement!$C$23</f>
        <v>307</v>
      </c>
      <c r="E3" s="47">
        <f>Enregistrement!$D$23+E4</f>
        <v>0.1167824074074074</v>
      </c>
      <c r="F3" s="47">
        <f>Enregistrement!$E$23+F4</f>
        <v>4.2754629629629635E-2</v>
      </c>
      <c r="G3" s="47">
        <f>Enregistrement!$F$23+G4</f>
        <v>1.8437499999999999E-2</v>
      </c>
      <c r="H3" s="109">
        <f>H4/60/60/24</f>
        <v>1.1574074074074076E-3</v>
      </c>
      <c r="I3" s="48">
        <f>Enregistrement!$H$23+I4</f>
        <v>0.35491898148148149</v>
      </c>
      <c r="J3" s="109" t="e">
        <f>IF(Enregistrement!#REF!&lt;&gt;0,Enregistrement!#REF!,0)</f>
        <v>#REF!</v>
      </c>
      <c r="K3" s="109" t="e">
        <f>IF(Enregistrement!#REF!&lt;&gt;0,Enregistrement!#REF!,0)</f>
        <v>#REF!</v>
      </c>
      <c r="L3" s="109" t="e">
        <f>IF(Enregistrement!#REF!&lt;&gt;0,Enregistrement!#REF!,0)</f>
        <v>#REF!</v>
      </c>
      <c r="M3" s="109" t="e">
        <f>IF(Enregistrement!#REF!&lt;&gt;0,Enregistrement!#REF!,0)</f>
        <v>#REF!</v>
      </c>
      <c r="N3" s="109" t="e">
        <f>IF(Enregistrement!#REF!&lt;&gt;0,Enregistrement!#REF!,0)</f>
        <v>#REF!</v>
      </c>
      <c r="O3" s="109" t="e">
        <f>IF(Enregistrement!#REF!&lt;&gt;0,Enregistrement!#REF!,0)</f>
        <v>#REF!</v>
      </c>
      <c r="P3" s="109" t="e">
        <f>IF(Enregistrement!#REF!&lt;&gt;0,Enregistrement!#REF!,0)</f>
        <v>#REF!</v>
      </c>
      <c r="Q3" s="109" t="e">
        <f>IF(Enregistrement!#REF!&lt;&gt;0,Enregistrement!#REF!,0)</f>
        <v>#REF!</v>
      </c>
      <c r="R3" s="109" t="e">
        <f>IF(Enregistrement!#REF!&lt;&gt;0,Enregistrement!#REF!,0)</f>
        <v>#REF!</v>
      </c>
      <c r="S3" s="110" t="e">
        <f>IF(Enregistrement!#REF!&lt;&gt;0,Enregistrement!#REF!,0)</f>
        <v>#REF!</v>
      </c>
      <c r="T3" s="110" t="e">
        <f>IF(Enregistrement!#REF!&lt;&gt;0,Enregistrement!#REF!,0)</f>
        <v>#REF!</v>
      </c>
      <c r="U3" s="110" t="e">
        <f>IF(Enregistrement!#REF!&lt;&gt;0,Enregistrement!#REF!,0)</f>
        <v>#REF!</v>
      </c>
      <c r="V3" s="109" t="e">
        <f>IF(Enregistrement!#REF!&lt;&gt;0,Enregistrement!#REF!,0)</f>
        <v>#REF!</v>
      </c>
      <c r="W3" s="109" t="e">
        <f>IF(Enregistrement!#REF!&lt;&gt;0,Enregistrement!#REF!,0)</f>
        <v>#REF!</v>
      </c>
      <c r="X3" s="109" t="e">
        <f>IF(Enregistrement!#REF!&lt;&gt;0,Enregistrement!#REF!,0)</f>
        <v>#REF!</v>
      </c>
      <c r="Y3" s="111" t="e">
        <f>IF(Enregistrement!#REF!&lt;&gt;0,Enregistrement!#REF!,0)</f>
        <v>#REF!</v>
      </c>
      <c r="Z3" s="49" t="e">
        <f>SUM(J3:Y3)</f>
        <v>#REF!</v>
      </c>
      <c r="AA3" s="173"/>
      <c r="AB3" s="173"/>
      <c r="AC3" s="173"/>
      <c r="AD3" s="173"/>
    </row>
    <row r="4" spans="1:41">
      <c r="A4" s="43">
        <v>42736</v>
      </c>
      <c r="B4" s="39"/>
      <c r="C4" s="39"/>
      <c r="D4" s="39"/>
      <c r="E4" s="52">
        <v>0</v>
      </c>
      <c r="F4" s="52">
        <v>0</v>
      </c>
      <c r="G4" s="52">
        <v>0</v>
      </c>
      <c r="H4" s="52" t="str">
        <f>Enregistrement!$G$23</f>
        <v>100</v>
      </c>
      <c r="I4" s="52">
        <v>0</v>
      </c>
      <c r="Z4" s="174"/>
      <c r="AD4" s="38" t="e">
        <f ca="1">TODAY()-#REF!</f>
        <v>#REF!</v>
      </c>
    </row>
    <row r="5" spans="1:41" ht="37.5" customHeight="1">
      <c r="A5" s="2"/>
      <c r="I5" s="22"/>
      <c r="Z5" s="174"/>
      <c r="AB5" s="3"/>
      <c r="AD5" s="38">
        <f ca="1">TODAY()</f>
        <v>42898</v>
      </c>
    </row>
    <row r="6" spans="1:41" ht="27.75" customHeight="1" thickBot="1">
      <c r="A6" s="318" t="str">
        <f>Traduction!A8</f>
        <v>Équipe</v>
      </c>
      <c r="B6" s="318"/>
      <c r="C6" s="319"/>
      <c r="D6" s="316" t="str">
        <f>Traduction!A12</f>
        <v>Détails de production</v>
      </c>
      <c r="E6" s="316"/>
      <c r="F6" s="316"/>
      <c r="G6" s="316"/>
      <c r="H6" s="316"/>
      <c r="I6" s="317"/>
      <c r="J6" s="316" t="str">
        <f>Traduction!A20</f>
        <v>Panne</v>
      </c>
      <c r="K6" s="316"/>
      <c r="L6" s="316"/>
      <c r="M6" s="316"/>
      <c r="N6" s="316"/>
      <c r="O6" s="316"/>
      <c r="P6" s="316"/>
      <c r="Q6" s="316"/>
      <c r="R6" s="316"/>
      <c r="S6" s="316"/>
      <c r="T6" s="316"/>
      <c r="U6" s="316"/>
      <c r="V6" s="316"/>
      <c r="W6" s="316"/>
      <c r="X6" s="316"/>
      <c r="Y6" s="316"/>
      <c r="Z6" s="316"/>
      <c r="AA6" s="6" t="str">
        <f>Traduction!A100</f>
        <v>A choix</v>
      </c>
      <c r="AB6" s="4" t="str">
        <f>Traduction!A101</f>
        <v>/Moi</v>
      </c>
      <c r="AC6" s="2" t="str">
        <f>Traduction!A102</f>
        <v>/Equipe</v>
      </c>
      <c r="AD6" s="22" t="str">
        <f>Traduction!A103</f>
        <v>10dernier jours</v>
      </c>
    </row>
    <row r="7" spans="1:41" s="56" customFormat="1" ht="35.25" customHeight="1" thickBot="1">
      <c r="A7" s="11" t="str">
        <f t="shared" ref="A7:I7" si="0">A2</f>
        <v>Date</v>
      </c>
      <c r="B7" s="70" t="str">
        <f t="shared" si="0"/>
        <v>Qui</v>
      </c>
      <c r="C7" s="11">
        <f t="shared" si="0"/>
        <v>0</v>
      </c>
      <c r="D7" s="19" t="str">
        <f t="shared" si="0"/>
        <v>Nombre de pièces</v>
      </c>
      <c r="E7" s="18" t="str">
        <f t="shared" si="0"/>
        <v>Upstream downtimes</v>
      </c>
      <c r="F7" s="11" t="str">
        <f t="shared" si="0"/>
        <v>Workstation downtimes</v>
      </c>
      <c r="G7" s="11" t="str">
        <f t="shared" si="0"/>
        <v>Downtream downtimes</v>
      </c>
      <c r="H7" s="11" t="str">
        <f t="shared" si="0"/>
        <v>Average cycle time</v>
      </c>
      <c r="I7" s="19" t="str">
        <f t="shared" si="0"/>
        <v>Durée</v>
      </c>
      <c r="J7" s="18" t="str">
        <f t="shared" ref="J7:Z7" si="1">J2</f>
        <v>Début d'équipe</v>
      </c>
      <c r="K7" s="11" t="str">
        <f t="shared" si="1"/>
        <v>Pause</v>
      </c>
      <c r="L7" s="11" t="str">
        <f t="shared" si="1"/>
        <v>Fin d'équipe</v>
      </c>
      <c r="M7" s="11" t="str">
        <f t="shared" si="1"/>
        <v>Chargement verre</v>
      </c>
      <c r="N7" s="11" t="str">
        <f t="shared" si="1"/>
        <v>Visi</v>
      </c>
      <c r="O7" s="11" t="str">
        <f t="shared" si="1"/>
        <v>Enduction</v>
      </c>
      <c r="P7" s="11" t="str">
        <f t="shared" si="1"/>
        <v>Erreures TPS</v>
      </c>
      <c r="Q7" s="11" t="str">
        <f t="shared" si="1"/>
        <v>Plus de verre</v>
      </c>
      <c r="R7" s="11" t="str">
        <f t="shared" si="1"/>
        <v>Plus de chariot vide</v>
      </c>
      <c r="S7" s="11" t="str">
        <f t="shared" si="1"/>
        <v>Modelle</v>
      </c>
      <c r="T7" s="11" t="str">
        <f t="shared" si="1"/>
        <v>90-4</v>
      </c>
      <c r="U7" s="11" t="str">
        <f t="shared" si="1"/>
        <v>Echantillonange</v>
      </c>
      <c r="V7" s="11" t="str">
        <f t="shared" si="1"/>
        <v>Test</v>
      </c>
      <c r="W7" s="11" t="str">
        <f t="shared" si="1"/>
        <v>Réparation service technique</v>
      </c>
      <c r="X7" s="11" t="str">
        <f t="shared" si="1"/>
        <v>Rinçage</v>
      </c>
      <c r="Y7" s="11" t="str">
        <f t="shared" si="1"/>
        <v>Temps d'attente</v>
      </c>
      <c r="Z7" s="19" t="str">
        <f t="shared" si="1"/>
        <v>Total [min]</v>
      </c>
      <c r="AA7" s="12"/>
      <c r="AB7" s="13"/>
      <c r="AC7" s="12"/>
      <c r="AD7" s="12"/>
    </row>
    <row r="8" spans="1:41" s="57" customFormat="1" ht="16.5">
      <c r="A8" s="261">
        <v>42887.250127314815</v>
      </c>
      <c r="B8" s="57">
        <v>1</v>
      </c>
      <c r="C8" s="57">
        <v>1</v>
      </c>
      <c r="D8" s="256" t="s">
        <v>810</v>
      </c>
      <c r="E8" s="255" t="s">
        <v>811</v>
      </c>
      <c r="F8" s="255" t="s">
        <v>812</v>
      </c>
      <c r="G8" s="256" t="s">
        <v>813</v>
      </c>
      <c r="H8" s="255" t="s">
        <v>473</v>
      </c>
      <c r="I8" s="260" t="s">
        <v>814</v>
      </c>
      <c r="J8" s="113"/>
      <c r="K8" s="113"/>
      <c r="L8" s="113"/>
      <c r="M8" s="113"/>
      <c r="N8" s="113"/>
      <c r="O8" s="113"/>
      <c r="P8" s="113"/>
      <c r="Q8" s="113"/>
      <c r="R8" s="113"/>
      <c r="S8" s="113"/>
      <c r="T8" s="113"/>
      <c r="U8" s="113"/>
      <c r="V8" s="113"/>
      <c r="W8" s="113"/>
      <c r="X8" s="113"/>
      <c r="Y8" s="114"/>
      <c r="Z8" s="125"/>
      <c r="AA8" s="2"/>
      <c r="AB8" s="78"/>
      <c r="AC8" s="7"/>
      <c r="AD8" s="2"/>
      <c r="AE8" s="51"/>
      <c r="AF8" s="51"/>
      <c r="AG8" s="51"/>
      <c r="AH8" s="51"/>
      <c r="AI8" s="51"/>
      <c r="AJ8" s="51"/>
      <c r="AK8" s="51"/>
      <c r="AL8" s="51"/>
      <c r="AM8" s="51"/>
      <c r="AN8" s="51"/>
      <c r="AO8" s="51"/>
    </row>
    <row r="9" spans="1:41" s="57" customFormat="1" ht="16.5">
      <c r="A9" s="250">
        <v>42887.605046296296</v>
      </c>
      <c r="B9" s="263">
        <v>2</v>
      </c>
      <c r="C9" s="263">
        <v>2</v>
      </c>
      <c r="D9" s="247" t="s">
        <v>816</v>
      </c>
      <c r="E9" s="248" t="s">
        <v>817</v>
      </c>
      <c r="F9" s="248" t="s">
        <v>818</v>
      </c>
      <c r="G9" s="249" t="s">
        <v>819</v>
      </c>
      <c r="H9" s="249" t="s">
        <v>513</v>
      </c>
      <c r="I9" s="235" t="s">
        <v>820</v>
      </c>
      <c r="J9" s="113"/>
      <c r="K9" s="113"/>
      <c r="L9" s="113"/>
      <c r="M9" s="113"/>
      <c r="N9" s="113"/>
      <c r="O9" s="113"/>
      <c r="P9" s="113"/>
      <c r="Q9" s="113"/>
      <c r="R9" s="113"/>
      <c r="S9" s="113"/>
      <c r="T9" s="113"/>
      <c r="U9" s="113"/>
      <c r="V9" s="113"/>
      <c r="W9" s="113"/>
      <c r="X9" s="113"/>
      <c r="Y9" s="116"/>
      <c r="Z9" s="125"/>
      <c r="AA9" s="2"/>
      <c r="AB9" s="78"/>
      <c r="AC9" s="7"/>
      <c r="AD9" s="2"/>
      <c r="AE9" s="51"/>
      <c r="AF9" s="51"/>
      <c r="AG9" s="51"/>
      <c r="AH9" s="51"/>
      <c r="AI9" s="51"/>
      <c r="AJ9" s="51"/>
      <c r="AK9" s="51"/>
      <c r="AL9" s="51"/>
      <c r="AM9" s="51"/>
      <c r="AN9" s="51"/>
      <c r="AO9" s="51"/>
    </row>
    <row r="10" spans="1:41" s="57" customFormat="1" ht="16.5">
      <c r="A10" s="246">
        <v>42887.938333333332</v>
      </c>
      <c r="B10" s="57">
        <v>3</v>
      </c>
      <c r="C10" s="57">
        <v>3</v>
      </c>
      <c r="D10" s="247" t="s">
        <v>822</v>
      </c>
      <c r="E10" s="248" t="s">
        <v>823</v>
      </c>
      <c r="F10" s="248" t="s">
        <v>824</v>
      </c>
      <c r="G10" s="249" t="s">
        <v>825</v>
      </c>
      <c r="H10" s="249" t="s">
        <v>330</v>
      </c>
      <c r="I10" s="235" t="s">
        <v>826</v>
      </c>
      <c r="J10" s="113"/>
      <c r="K10" s="113"/>
      <c r="L10" s="113"/>
      <c r="M10" s="113"/>
      <c r="N10" s="113"/>
      <c r="O10" s="113"/>
      <c r="P10" s="113"/>
      <c r="Q10" s="113"/>
      <c r="R10" s="113"/>
      <c r="S10" s="113"/>
      <c r="T10" s="113"/>
      <c r="U10" s="113"/>
      <c r="V10" s="113"/>
      <c r="W10" s="113"/>
      <c r="X10" s="113"/>
      <c r="Y10" s="116"/>
      <c r="Z10" s="125"/>
      <c r="AA10" s="2"/>
      <c r="AB10" s="78"/>
      <c r="AC10" s="7"/>
      <c r="AD10" s="2"/>
      <c r="AE10" s="51"/>
      <c r="AF10" s="51"/>
      <c r="AG10" s="51"/>
      <c r="AH10" s="51"/>
      <c r="AI10" s="51"/>
      <c r="AJ10" s="51"/>
      <c r="AK10" s="51"/>
      <c r="AL10" s="51"/>
      <c r="AM10" s="51"/>
      <c r="AN10" s="51"/>
      <c r="AO10" s="51"/>
    </row>
    <row r="11" spans="1:41" s="57" customFormat="1" ht="16.5">
      <c r="A11" s="87"/>
      <c r="B11" s="159"/>
      <c r="C11" s="35"/>
      <c r="D11" s="79"/>
      <c r="E11" s="98"/>
      <c r="F11" s="98"/>
      <c r="G11" s="98"/>
      <c r="H11" s="108"/>
      <c r="I11" s="128"/>
      <c r="J11" s="113"/>
      <c r="K11" s="113"/>
      <c r="L11" s="113"/>
      <c r="M11" s="113"/>
      <c r="N11" s="113"/>
      <c r="O11" s="113"/>
      <c r="P11" s="113"/>
      <c r="Q11" s="113"/>
      <c r="R11" s="113"/>
      <c r="S11" s="113"/>
      <c r="T11" s="113"/>
      <c r="U11" s="113"/>
      <c r="V11" s="113"/>
      <c r="W11" s="113"/>
      <c r="X11" s="113"/>
      <c r="Y11" s="116"/>
      <c r="Z11" s="125"/>
      <c r="AA11" s="2"/>
      <c r="AB11" s="78"/>
      <c r="AC11" s="7"/>
      <c r="AD11" s="2"/>
      <c r="AE11" s="51"/>
      <c r="AF11" s="51"/>
      <c r="AG11" s="51"/>
      <c r="AH11" s="51"/>
      <c r="AI11" s="51"/>
      <c r="AJ11" s="51"/>
      <c r="AK11" s="51"/>
      <c r="AL11" s="51"/>
      <c r="AM11" s="51"/>
      <c r="AN11" s="51"/>
      <c r="AO11" s="51"/>
    </row>
    <row r="12" spans="1:41" s="57" customFormat="1" ht="16.5">
      <c r="A12" s="87"/>
      <c r="B12" s="71"/>
      <c r="C12" s="35"/>
      <c r="D12" s="79"/>
      <c r="E12" s="98"/>
      <c r="F12" s="98"/>
      <c r="G12" s="98"/>
      <c r="H12" s="108"/>
      <c r="I12" s="128"/>
      <c r="J12" s="113"/>
      <c r="K12" s="113"/>
      <c r="L12" s="113"/>
      <c r="M12" s="113"/>
      <c r="N12" s="113"/>
      <c r="O12" s="113"/>
      <c r="P12" s="113"/>
      <c r="Q12" s="113"/>
      <c r="R12" s="113"/>
      <c r="S12" s="113"/>
      <c r="T12" s="113"/>
      <c r="U12" s="113"/>
      <c r="V12" s="113"/>
      <c r="W12" s="113"/>
      <c r="X12" s="113"/>
      <c r="Y12" s="116"/>
      <c r="Z12" s="125"/>
      <c r="AA12" s="2"/>
      <c r="AB12" s="78"/>
      <c r="AC12" s="7"/>
      <c r="AD12" s="2"/>
      <c r="AE12" s="51"/>
      <c r="AF12" s="51"/>
      <c r="AG12" s="51"/>
      <c r="AH12" s="51"/>
      <c r="AI12" s="51"/>
      <c r="AJ12" s="51"/>
      <c r="AK12" s="230"/>
      <c r="AL12" s="51"/>
      <c r="AM12" s="51"/>
      <c r="AN12" s="51"/>
      <c r="AO12" s="51"/>
    </row>
    <row r="13" spans="1:41" s="57" customFormat="1" ht="16.5">
      <c r="A13" s="87"/>
      <c r="B13" s="159"/>
      <c r="C13" s="35"/>
      <c r="D13" s="79"/>
      <c r="E13" s="98"/>
      <c r="F13" s="98"/>
      <c r="G13" s="98"/>
      <c r="H13" s="108"/>
      <c r="I13" s="128"/>
      <c r="J13" s="113"/>
      <c r="K13" s="113"/>
      <c r="L13" s="113"/>
      <c r="M13" s="113"/>
      <c r="N13" s="113"/>
      <c r="O13" s="113"/>
      <c r="P13" s="113"/>
      <c r="Q13" s="113"/>
      <c r="R13" s="113"/>
      <c r="S13" s="113"/>
      <c r="T13" s="113"/>
      <c r="U13" s="113"/>
      <c r="V13" s="113"/>
      <c r="W13" s="113"/>
      <c r="X13" s="113"/>
      <c r="Y13" s="116"/>
      <c r="Z13" s="125"/>
      <c r="AA13" s="2"/>
      <c r="AB13" s="78"/>
      <c r="AC13" s="7"/>
      <c r="AD13" s="2"/>
      <c r="AE13" s="51"/>
      <c r="AK13" s="229"/>
      <c r="AL13" s="51"/>
    </row>
    <row r="14" spans="1:41" s="57" customFormat="1" ht="16.5">
      <c r="A14" s="87"/>
      <c r="B14" s="159"/>
      <c r="C14" s="35"/>
      <c r="D14" s="79"/>
      <c r="E14" s="98"/>
      <c r="F14" s="98"/>
      <c r="G14" s="98"/>
      <c r="H14" s="108"/>
      <c r="I14" s="128"/>
      <c r="J14" s="113"/>
      <c r="K14" s="113"/>
      <c r="L14" s="113"/>
      <c r="M14" s="113"/>
      <c r="N14" s="113"/>
      <c r="O14" s="113"/>
      <c r="P14" s="113"/>
      <c r="Q14" s="113"/>
      <c r="R14" s="113"/>
      <c r="S14" s="113"/>
      <c r="T14" s="113"/>
      <c r="U14" s="113"/>
      <c r="V14" s="113"/>
      <c r="W14" s="113"/>
      <c r="X14" s="113"/>
      <c r="Y14" s="116"/>
      <c r="Z14" s="125"/>
      <c r="AA14" s="2"/>
      <c r="AB14" s="78"/>
      <c r="AC14" s="7"/>
      <c r="AD14" s="2"/>
      <c r="AE14" s="51"/>
      <c r="AK14" s="230"/>
      <c r="AL14" s="51"/>
    </row>
    <row r="15" spans="1:41" s="57" customFormat="1" ht="16.5">
      <c r="A15" s="87"/>
      <c r="B15" s="71"/>
      <c r="C15" s="35"/>
      <c r="D15" s="79"/>
      <c r="E15" s="98"/>
      <c r="F15" s="98"/>
      <c r="G15" s="98"/>
      <c r="H15" s="108"/>
      <c r="I15" s="128"/>
      <c r="J15" s="113"/>
      <c r="K15" s="113"/>
      <c r="L15" s="113"/>
      <c r="M15" s="113"/>
      <c r="N15" s="113"/>
      <c r="O15" s="113"/>
      <c r="P15" s="113"/>
      <c r="Q15" s="113"/>
      <c r="R15" s="113"/>
      <c r="S15" s="113"/>
      <c r="T15" s="113"/>
      <c r="U15" s="113"/>
      <c r="V15" s="113"/>
      <c r="W15" s="113"/>
      <c r="X15" s="113"/>
      <c r="Y15" s="116"/>
      <c r="Z15" s="125"/>
      <c r="AA15" s="2"/>
      <c r="AB15" s="78"/>
      <c r="AC15" s="7"/>
      <c r="AD15" s="2"/>
      <c r="AE15" s="51"/>
      <c r="AK15" s="230"/>
      <c r="AL15" s="51"/>
    </row>
    <row r="16" spans="1:41" s="57" customFormat="1" ht="16.5">
      <c r="A16" s="87"/>
      <c r="B16" s="159"/>
      <c r="C16" s="35"/>
      <c r="D16" s="79"/>
      <c r="E16" s="98"/>
      <c r="F16" s="98"/>
      <c r="G16" s="98"/>
      <c r="H16" s="108"/>
      <c r="I16" s="128"/>
      <c r="J16" s="113"/>
      <c r="K16" s="113"/>
      <c r="L16" s="113"/>
      <c r="M16" s="113"/>
      <c r="N16" s="113"/>
      <c r="O16" s="113"/>
      <c r="P16" s="113"/>
      <c r="Q16" s="113"/>
      <c r="R16" s="113"/>
      <c r="S16" s="113"/>
      <c r="T16" s="113"/>
      <c r="U16" s="113"/>
      <c r="V16" s="113"/>
      <c r="W16" s="113"/>
      <c r="X16" s="113"/>
      <c r="Y16" s="116"/>
      <c r="Z16" s="125"/>
      <c r="AA16" s="2"/>
      <c r="AB16" s="78"/>
      <c r="AC16" s="7"/>
      <c r="AD16" s="2"/>
      <c r="AE16" s="51"/>
      <c r="AK16" s="230"/>
      <c r="AL16" s="51"/>
    </row>
    <row r="17" spans="1:38" s="57" customFormat="1" ht="16.5">
      <c r="A17" s="87"/>
      <c r="B17" s="159"/>
      <c r="C17" s="35"/>
      <c r="D17" s="79"/>
      <c r="E17" s="98"/>
      <c r="F17" s="98"/>
      <c r="G17" s="98"/>
      <c r="H17" s="108"/>
      <c r="I17" s="128"/>
      <c r="J17" s="113"/>
      <c r="K17" s="113"/>
      <c r="L17" s="113"/>
      <c r="M17" s="113"/>
      <c r="N17" s="113"/>
      <c r="O17" s="113"/>
      <c r="P17" s="113"/>
      <c r="Q17" s="113"/>
      <c r="R17" s="113"/>
      <c r="S17" s="113"/>
      <c r="T17" s="113"/>
      <c r="U17" s="113"/>
      <c r="V17" s="113"/>
      <c r="W17" s="113"/>
      <c r="X17" s="113"/>
      <c r="Y17" s="116"/>
      <c r="Z17" s="125"/>
      <c r="AA17" s="2"/>
      <c r="AB17" s="78"/>
      <c r="AC17" s="7"/>
      <c r="AD17" s="2"/>
      <c r="AE17" s="51"/>
      <c r="AK17" s="230"/>
      <c r="AL17" s="51"/>
    </row>
    <row r="18" spans="1:38" s="57" customFormat="1" ht="16.5">
      <c r="A18" s="87"/>
      <c r="B18" s="71"/>
      <c r="C18" s="35"/>
      <c r="D18" s="79"/>
      <c r="E18" s="98"/>
      <c r="F18" s="98"/>
      <c r="G18" s="98"/>
      <c r="H18" s="108"/>
      <c r="I18" s="128"/>
      <c r="J18" s="113"/>
      <c r="K18" s="113"/>
      <c r="L18" s="113"/>
      <c r="M18" s="113"/>
      <c r="N18" s="113"/>
      <c r="O18" s="113"/>
      <c r="P18" s="113"/>
      <c r="Q18" s="113"/>
      <c r="R18" s="113"/>
      <c r="S18" s="113"/>
      <c r="T18" s="113"/>
      <c r="U18" s="113"/>
      <c r="V18" s="113"/>
      <c r="W18" s="113"/>
      <c r="X18" s="113"/>
      <c r="Y18" s="116"/>
      <c r="Z18" s="125"/>
      <c r="AA18" s="2"/>
      <c r="AB18" s="78"/>
      <c r="AC18" s="7"/>
      <c r="AD18" s="2"/>
      <c r="AE18" s="51"/>
      <c r="AL18" s="51"/>
    </row>
    <row r="19" spans="1:38" s="57" customFormat="1" ht="16.5">
      <c r="A19" s="87"/>
      <c r="B19" s="159"/>
      <c r="C19" s="35"/>
      <c r="D19" s="79"/>
      <c r="E19" s="98"/>
      <c r="F19" s="98"/>
      <c r="G19" s="98"/>
      <c r="H19" s="108"/>
      <c r="I19" s="128"/>
      <c r="J19" s="113"/>
      <c r="K19" s="113"/>
      <c r="L19" s="113"/>
      <c r="M19" s="113"/>
      <c r="N19" s="113"/>
      <c r="O19" s="113"/>
      <c r="P19" s="113"/>
      <c r="Q19" s="113"/>
      <c r="R19" s="113"/>
      <c r="S19" s="113"/>
      <c r="T19" s="113"/>
      <c r="U19" s="113"/>
      <c r="V19" s="113"/>
      <c r="W19" s="113"/>
      <c r="X19" s="113"/>
      <c r="Y19" s="116"/>
      <c r="Z19" s="125"/>
      <c r="AA19" s="2"/>
      <c r="AB19" s="78"/>
      <c r="AC19" s="7"/>
      <c r="AD19" s="2"/>
      <c r="AE19" s="51"/>
    </row>
    <row r="20" spans="1:38" s="57" customFormat="1" ht="16.5">
      <c r="A20" s="87"/>
      <c r="B20" s="71"/>
      <c r="C20" s="35"/>
      <c r="D20" s="79"/>
      <c r="E20" s="98"/>
      <c r="F20" s="98"/>
      <c r="G20" s="98"/>
      <c r="H20" s="108"/>
      <c r="I20" s="128"/>
      <c r="J20" s="113"/>
      <c r="K20" s="113"/>
      <c r="L20" s="113"/>
      <c r="M20" s="113"/>
      <c r="N20" s="113"/>
      <c r="O20" s="113"/>
      <c r="P20" s="113"/>
      <c r="Q20" s="113"/>
      <c r="R20" s="113"/>
      <c r="S20" s="113"/>
      <c r="T20" s="113"/>
      <c r="U20" s="113"/>
      <c r="V20" s="113"/>
      <c r="W20" s="113"/>
      <c r="X20" s="113"/>
      <c r="Y20" s="116"/>
      <c r="Z20" s="125"/>
      <c r="AA20" s="2"/>
      <c r="AB20" s="78"/>
      <c r="AC20" s="7"/>
      <c r="AD20" s="2"/>
      <c r="AE20" s="51"/>
    </row>
    <row r="21" spans="1:38" s="57" customFormat="1" ht="16.5">
      <c r="A21" s="87"/>
      <c r="B21" s="159"/>
      <c r="C21" s="35"/>
      <c r="D21" s="79"/>
      <c r="E21" s="98"/>
      <c r="F21" s="98"/>
      <c r="G21" s="98"/>
      <c r="H21" s="108"/>
      <c r="I21" s="128"/>
      <c r="J21" s="113"/>
      <c r="K21" s="113"/>
      <c r="L21" s="113"/>
      <c r="M21" s="113"/>
      <c r="N21" s="113"/>
      <c r="O21" s="113"/>
      <c r="P21" s="113"/>
      <c r="Q21" s="113"/>
      <c r="R21" s="113"/>
      <c r="S21" s="113"/>
      <c r="T21" s="113"/>
      <c r="U21" s="113"/>
      <c r="V21" s="113"/>
      <c r="W21" s="113"/>
      <c r="X21" s="113"/>
      <c r="Y21" s="116"/>
      <c r="Z21" s="125"/>
      <c r="AA21" s="2"/>
      <c r="AB21" s="78"/>
      <c r="AC21" s="7"/>
      <c r="AD21" s="2"/>
      <c r="AE21" s="51"/>
    </row>
    <row r="22" spans="1:38" s="57" customFormat="1" ht="16.5">
      <c r="A22" s="87"/>
      <c r="B22" s="71"/>
      <c r="C22" s="35"/>
      <c r="D22" s="79"/>
      <c r="E22" s="98"/>
      <c r="F22" s="98"/>
      <c r="G22" s="98"/>
      <c r="H22" s="108"/>
      <c r="I22" s="128"/>
      <c r="J22" s="113"/>
      <c r="K22" s="113"/>
      <c r="L22" s="113"/>
      <c r="M22" s="113"/>
      <c r="N22" s="113"/>
      <c r="O22" s="113"/>
      <c r="P22" s="113"/>
      <c r="Q22" s="113"/>
      <c r="R22" s="113"/>
      <c r="S22" s="113"/>
      <c r="T22" s="113"/>
      <c r="U22" s="113"/>
      <c r="V22" s="113"/>
      <c r="W22" s="113"/>
      <c r="X22" s="113"/>
      <c r="Y22" s="116"/>
      <c r="Z22" s="125"/>
      <c r="AA22" s="2"/>
      <c r="AB22" s="78"/>
      <c r="AC22" s="7"/>
      <c r="AD22" s="2"/>
      <c r="AE22" s="51"/>
    </row>
    <row r="23" spans="1:38" s="57" customFormat="1" ht="16.5">
      <c r="A23" s="87"/>
      <c r="B23" s="159"/>
      <c r="C23" s="35"/>
      <c r="D23" s="79"/>
      <c r="E23" s="98"/>
      <c r="F23" s="98"/>
      <c r="G23" s="98"/>
      <c r="H23" s="108"/>
      <c r="I23" s="128"/>
      <c r="J23" s="113"/>
      <c r="K23" s="113"/>
      <c r="L23" s="113"/>
      <c r="M23" s="113"/>
      <c r="N23" s="113"/>
      <c r="O23" s="113"/>
      <c r="P23" s="113"/>
      <c r="Q23" s="113"/>
      <c r="R23" s="113"/>
      <c r="S23" s="113"/>
      <c r="T23" s="113"/>
      <c r="U23" s="113"/>
      <c r="V23" s="113"/>
      <c r="W23" s="113"/>
      <c r="X23" s="113"/>
      <c r="Y23" s="116"/>
      <c r="Z23" s="125"/>
      <c r="AA23" s="2"/>
      <c r="AB23" s="78"/>
      <c r="AC23" s="7"/>
      <c r="AD23" s="2"/>
      <c r="AE23" s="51"/>
    </row>
    <row r="24" spans="1:38" s="57" customFormat="1" ht="16.5">
      <c r="A24" s="87"/>
      <c r="B24" s="159"/>
      <c r="C24" s="35"/>
      <c r="D24" s="79"/>
      <c r="E24" s="98"/>
      <c r="F24" s="98"/>
      <c r="G24" s="98"/>
      <c r="H24" s="108"/>
      <c r="I24" s="128"/>
      <c r="J24" s="113"/>
      <c r="K24" s="113"/>
      <c r="L24" s="113"/>
      <c r="M24" s="113"/>
      <c r="N24" s="113"/>
      <c r="O24" s="113"/>
      <c r="P24" s="113"/>
      <c r="Q24" s="113"/>
      <c r="R24" s="113"/>
      <c r="S24" s="113"/>
      <c r="T24" s="113"/>
      <c r="U24" s="113"/>
      <c r="V24" s="113"/>
      <c r="W24" s="113"/>
      <c r="X24" s="113"/>
      <c r="Y24" s="116"/>
      <c r="Z24" s="125"/>
      <c r="AA24" s="2"/>
      <c r="AB24" s="78"/>
      <c r="AC24" s="7"/>
      <c r="AD24" s="2"/>
      <c r="AE24" s="51"/>
    </row>
    <row r="25" spans="1:38" s="57" customFormat="1" ht="16.5">
      <c r="A25" s="87"/>
      <c r="B25" s="71"/>
      <c r="C25" s="35"/>
      <c r="D25" s="79"/>
      <c r="E25" s="98"/>
      <c r="F25" s="98"/>
      <c r="G25" s="98"/>
      <c r="H25" s="108"/>
      <c r="I25" s="128"/>
      <c r="J25" s="113"/>
      <c r="K25" s="113"/>
      <c r="L25" s="113"/>
      <c r="M25" s="113"/>
      <c r="N25" s="113"/>
      <c r="O25" s="113"/>
      <c r="P25" s="113"/>
      <c r="Q25" s="113"/>
      <c r="R25" s="113"/>
      <c r="S25" s="113"/>
      <c r="T25" s="113"/>
      <c r="U25" s="113"/>
      <c r="V25" s="113"/>
      <c r="W25" s="113"/>
      <c r="X25" s="113"/>
      <c r="Y25" s="116"/>
      <c r="Z25" s="125"/>
      <c r="AA25" s="2"/>
      <c r="AB25" s="78"/>
      <c r="AC25" s="7"/>
      <c r="AD25" s="2"/>
    </row>
    <row r="26" spans="1:38" s="57" customFormat="1" ht="16.5">
      <c r="A26" s="87"/>
      <c r="B26" s="159"/>
      <c r="C26" s="35"/>
      <c r="D26" s="79"/>
      <c r="E26" s="98"/>
      <c r="F26" s="98"/>
      <c r="G26" s="98"/>
      <c r="H26" s="108"/>
      <c r="I26" s="128"/>
      <c r="J26" s="113"/>
      <c r="K26" s="113"/>
      <c r="L26" s="113"/>
      <c r="M26" s="113"/>
      <c r="N26" s="113"/>
      <c r="O26" s="113"/>
      <c r="P26" s="113"/>
      <c r="Q26" s="113"/>
      <c r="R26" s="113"/>
      <c r="S26" s="113"/>
      <c r="T26" s="113"/>
      <c r="U26" s="113"/>
      <c r="V26" s="113"/>
      <c r="W26" s="113"/>
      <c r="X26" s="113"/>
      <c r="Y26" s="116"/>
      <c r="Z26" s="125"/>
      <c r="AA26" s="2"/>
      <c r="AB26" s="78"/>
      <c r="AC26" s="7"/>
      <c r="AD26" s="2"/>
    </row>
    <row r="27" spans="1:38" s="57" customFormat="1" ht="16.5">
      <c r="A27" s="87"/>
      <c r="B27" s="159"/>
      <c r="C27" s="35"/>
      <c r="D27" s="79"/>
      <c r="E27" s="98"/>
      <c r="F27" s="98"/>
      <c r="G27" s="98"/>
      <c r="H27" s="108"/>
      <c r="I27" s="128"/>
      <c r="J27" s="113"/>
      <c r="K27" s="113"/>
      <c r="L27" s="113"/>
      <c r="M27" s="113"/>
      <c r="N27" s="113"/>
      <c r="O27" s="113"/>
      <c r="P27" s="113"/>
      <c r="Q27" s="113"/>
      <c r="R27" s="113"/>
      <c r="S27" s="113"/>
      <c r="T27" s="113"/>
      <c r="U27" s="113"/>
      <c r="V27" s="113"/>
      <c r="W27" s="113"/>
      <c r="X27" s="113"/>
      <c r="Y27" s="116"/>
      <c r="Z27" s="125"/>
      <c r="AA27" s="2"/>
      <c r="AB27" s="78"/>
      <c r="AC27" s="7"/>
      <c r="AD27" s="2"/>
    </row>
    <row r="28" spans="1:38" s="57" customFormat="1" ht="16.5">
      <c r="A28" s="87"/>
      <c r="B28" s="71"/>
      <c r="C28" s="35"/>
      <c r="D28" s="79"/>
      <c r="E28" s="98"/>
      <c r="F28" s="98"/>
      <c r="G28" s="98"/>
      <c r="H28" s="108"/>
      <c r="I28" s="128"/>
      <c r="J28" s="113"/>
      <c r="K28" s="113"/>
      <c r="L28" s="113"/>
      <c r="M28" s="113"/>
      <c r="N28" s="113"/>
      <c r="O28" s="113"/>
      <c r="P28" s="113"/>
      <c r="Q28" s="113"/>
      <c r="R28" s="113"/>
      <c r="S28" s="113"/>
      <c r="T28" s="113"/>
      <c r="U28" s="113"/>
      <c r="V28" s="113"/>
      <c r="W28" s="113"/>
      <c r="X28" s="113"/>
      <c r="Y28" s="116"/>
      <c r="Z28" s="125"/>
      <c r="AA28" s="2"/>
      <c r="AB28" s="78"/>
      <c r="AC28" s="7"/>
      <c r="AD28" s="2"/>
    </row>
    <row r="29" spans="1:38" s="57" customFormat="1" ht="16.5">
      <c r="A29" s="87"/>
      <c r="B29" s="159"/>
      <c r="C29" s="35"/>
      <c r="D29" s="79"/>
      <c r="E29" s="98"/>
      <c r="F29" s="98"/>
      <c r="G29" s="98"/>
      <c r="H29" s="108"/>
      <c r="I29" s="128"/>
      <c r="J29" s="113"/>
      <c r="K29" s="113"/>
      <c r="L29" s="113"/>
      <c r="M29" s="113"/>
      <c r="N29" s="113"/>
      <c r="O29" s="113"/>
      <c r="P29" s="113"/>
      <c r="Q29" s="113"/>
      <c r="R29" s="113"/>
      <c r="S29" s="113"/>
      <c r="T29" s="113"/>
      <c r="U29" s="113"/>
      <c r="V29" s="113"/>
      <c r="W29" s="113"/>
      <c r="X29" s="113"/>
      <c r="Y29" s="116"/>
      <c r="Z29" s="125"/>
      <c r="AA29" s="2"/>
      <c r="AB29" s="78"/>
      <c r="AC29" s="7"/>
      <c r="AD29" s="2"/>
    </row>
    <row r="30" spans="1:38" s="57" customFormat="1" ht="16.5">
      <c r="A30" s="87"/>
      <c r="B30" s="159"/>
      <c r="C30" s="35"/>
      <c r="D30" s="79"/>
      <c r="E30" s="98"/>
      <c r="F30" s="98"/>
      <c r="G30" s="98"/>
      <c r="H30" s="108"/>
      <c r="I30" s="128"/>
      <c r="J30" s="113"/>
      <c r="K30" s="113"/>
      <c r="L30" s="113"/>
      <c r="M30" s="113"/>
      <c r="N30" s="113"/>
      <c r="O30" s="113"/>
      <c r="P30" s="113"/>
      <c r="Q30" s="113"/>
      <c r="R30" s="113"/>
      <c r="S30" s="113"/>
      <c r="T30" s="113"/>
      <c r="U30" s="113"/>
      <c r="V30" s="113"/>
      <c r="W30" s="113"/>
      <c r="X30" s="113"/>
      <c r="Y30" s="116"/>
      <c r="Z30" s="125"/>
      <c r="AA30" s="2"/>
      <c r="AB30" s="78"/>
      <c r="AC30" s="7"/>
      <c r="AD30" s="2"/>
    </row>
    <row r="31" spans="1:38" s="57" customFormat="1" ht="16.5">
      <c r="A31" s="87"/>
      <c r="B31" s="71"/>
      <c r="C31" s="35"/>
      <c r="D31" s="79"/>
      <c r="E31" s="98"/>
      <c r="F31" s="98"/>
      <c r="G31" s="98"/>
      <c r="H31" s="108"/>
      <c r="I31" s="128"/>
      <c r="J31" s="113"/>
      <c r="K31" s="113"/>
      <c r="L31" s="113"/>
      <c r="M31" s="113"/>
      <c r="N31" s="113"/>
      <c r="O31" s="113"/>
      <c r="P31" s="113"/>
      <c r="Q31" s="113"/>
      <c r="R31" s="113"/>
      <c r="S31" s="113"/>
      <c r="T31" s="113"/>
      <c r="U31" s="113"/>
      <c r="V31" s="113"/>
      <c r="W31" s="113"/>
      <c r="X31" s="113"/>
      <c r="Y31" s="116"/>
      <c r="Z31" s="125"/>
      <c r="AA31" s="2"/>
      <c r="AB31" s="78"/>
      <c r="AC31" s="7"/>
      <c r="AD31" s="2"/>
    </row>
    <row r="32" spans="1:38" s="57" customFormat="1" ht="16.5">
      <c r="A32" s="87"/>
      <c r="B32" s="159"/>
      <c r="C32" s="35"/>
      <c r="D32" s="79"/>
      <c r="E32" s="98"/>
      <c r="F32" s="98"/>
      <c r="G32" s="98"/>
      <c r="H32" s="108"/>
      <c r="I32" s="128"/>
      <c r="J32" s="113"/>
      <c r="K32" s="113"/>
      <c r="L32" s="113"/>
      <c r="M32" s="113"/>
      <c r="N32" s="113"/>
      <c r="O32" s="113"/>
      <c r="P32" s="113"/>
      <c r="Q32" s="113"/>
      <c r="R32" s="113"/>
      <c r="S32" s="113"/>
      <c r="T32" s="113"/>
      <c r="U32" s="113"/>
      <c r="V32" s="113"/>
      <c r="W32" s="113"/>
      <c r="X32" s="113"/>
      <c r="Y32" s="116"/>
      <c r="Z32" s="125"/>
      <c r="AA32" s="2"/>
      <c r="AB32" s="78"/>
      <c r="AC32" s="7"/>
      <c r="AD32" s="2"/>
    </row>
    <row r="33" spans="1:30" s="57" customFormat="1" ht="16.5">
      <c r="A33" s="87"/>
      <c r="B33" s="159"/>
      <c r="C33" s="35"/>
      <c r="D33" s="79"/>
      <c r="E33" s="98"/>
      <c r="F33" s="98"/>
      <c r="G33" s="98"/>
      <c r="H33" s="108"/>
      <c r="I33" s="128"/>
      <c r="J33" s="113"/>
      <c r="K33" s="113"/>
      <c r="L33" s="113"/>
      <c r="M33" s="113"/>
      <c r="N33" s="113"/>
      <c r="O33" s="113"/>
      <c r="P33" s="113"/>
      <c r="Q33" s="113"/>
      <c r="R33" s="113"/>
      <c r="S33" s="113"/>
      <c r="T33" s="113"/>
      <c r="U33" s="113"/>
      <c r="V33" s="113"/>
      <c r="W33" s="113"/>
      <c r="X33" s="113"/>
      <c r="Y33" s="116"/>
      <c r="Z33" s="125"/>
      <c r="AA33" s="2"/>
      <c r="AB33" s="78"/>
      <c r="AC33" s="7"/>
      <c r="AD33" s="2"/>
    </row>
    <row r="34" spans="1:30" s="57" customFormat="1" ht="16.5">
      <c r="A34" s="87"/>
      <c r="B34" s="71"/>
      <c r="C34" s="35"/>
      <c r="D34" s="79"/>
      <c r="E34" s="98"/>
      <c r="F34" s="98"/>
      <c r="G34" s="98"/>
      <c r="H34" s="108"/>
      <c r="I34" s="128"/>
      <c r="J34" s="113"/>
      <c r="K34" s="113"/>
      <c r="L34" s="113"/>
      <c r="M34" s="113"/>
      <c r="N34" s="113"/>
      <c r="O34" s="113"/>
      <c r="P34" s="113"/>
      <c r="Q34" s="113"/>
      <c r="R34" s="113"/>
      <c r="S34" s="113"/>
      <c r="T34" s="113"/>
      <c r="U34" s="113"/>
      <c r="V34" s="113"/>
      <c r="W34" s="113"/>
      <c r="X34" s="113"/>
      <c r="Y34" s="116"/>
      <c r="Z34" s="125"/>
      <c r="AA34" s="2"/>
      <c r="AB34" s="78"/>
      <c r="AC34" s="7"/>
      <c r="AD34" s="2"/>
    </row>
    <row r="35" spans="1:30" s="57" customFormat="1" ht="16.5">
      <c r="A35" s="87"/>
      <c r="B35" s="159"/>
      <c r="C35" s="35"/>
      <c r="D35" s="79"/>
      <c r="E35" s="98"/>
      <c r="F35" s="98"/>
      <c r="G35" s="98"/>
      <c r="H35" s="108"/>
      <c r="I35" s="128"/>
      <c r="J35" s="113"/>
      <c r="K35" s="113"/>
      <c r="L35" s="113"/>
      <c r="M35" s="113"/>
      <c r="N35" s="113"/>
      <c r="O35" s="113"/>
      <c r="P35" s="113"/>
      <c r="Q35" s="113"/>
      <c r="R35" s="113"/>
      <c r="S35" s="113"/>
      <c r="T35" s="113"/>
      <c r="U35" s="113"/>
      <c r="V35" s="113"/>
      <c r="W35" s="113"/>
      <c r="X35" s="113"/>
      <c r="Y35" s="116"/>
      <c r="Z35" s="125"/>
      <c r="AA35" s="2"/>
      <c r="AB35" s="78"/>
      <c r="AC35" s="7"/>
      <c r="AD35" s="2"/>
    </row>
    <row r="36" spans="1:30" s="57" customFormat="1" ht="16.5">
      <c r="A36" s="87"/>
      <c r="B36" s="71"/>
      <c r="C36" s="35"/>
      <c r="D36" s="79"/>
      <c r="E36" s="98"/>
      <c r="F36" s="98"/>
      <c r="G36" s="98"/>
      <c r="H36" s="108"/>
      <c r="I36" s="128"/>
      <c r="J36" s="113"/>
      <c r="K36" s="113"/>
      <c r="L36" s="113"/>
      <c r="M36" s="113"/>
      <c r="N36" s="113"/>
      <c r="O36" s="113"/>
      <c r="P36" s="113"/>
      <c r="Q36" s="113"/>
      <c r="R36" s="113"/>
      <c r="S36" s="113"/>
      <c r="T36" s="113"/>
      <c r="U36" s="113"/>
      <c r="V36" s="113"/>
      <c r="W36" s="113"/>
      <c r="X36" s="113"/>
      <c r="Y36" s="116"/>
      <c r="Z36" s="125"/>
      <c r="AA36" s="2"/>
      <c r="AB36" s="78"/>
      <c r="AC36" s="7"/>
      <c r="AD36" s="2"/>
    </row>
    <row r="37" spans="1:30" s="57" customFormat="1" ht="16.5">
      <c r="A37" s="87"/>
      <c r="B37" s="159"/>
      <c r="C37" s="35"/>
      <c r="D37" s="79"/>
      <c r="E37" s="98"/>
      <c r="F37" s="98"/>
      <c r="G37" s="98"/>
      <c r="H37" s="108"/>
      <c r="I37" s="128"/>
      <c r="J37" s="113"/>
      <c r="K37" s="113"/>
      <c r="L37" s="113"/>
      <c r="M37" s="113"/>
      <c r="N37" s="113"/>
      <c r="O37" s="113"/>
      <c r="P37" s="113"/>
      <c r="Q37" s="113"/>
      <c r="R37" s="113"/>
      <c r="S37" s="113"/>
      <c r="T37" s="113"/>
      <c r="U37" s="113"/>
      <c r="V37" s="113"/>
      <c r="W37" s="113"/>
      <c r="X37" s="113"/>
      <c r="Y37" s="116"/>
      <c r="Z37" s="125"/>
      <c r="AA37" s="2"/>
      <c r="AB37" s="78"/>
      <c r="AC37" s="7"/>
      <c r="AD37" s="2"/>
    </row>
    <row r="38" spans="1:30" s="57" customFormat="1" ht="16.5">
      <c r="A38" s="87"/>
      <c r="B38" s="159"/>
      <c r="C38" s="35"/>
      <c r="D38" s="79"/>
      <c r="E38" s="98"/>
      <c r="F38" s="98"/>
      <c r="G38" s="98"/>
      <c r="H38" s="108"/>
      <c r="I38" s="128"/>
      <c r="J38" s="113"/>
      <c r="K38" s="113"/>
      <c r="L38" s="113"/>
      <c r="M38" s="113"/>
      <c r="N38" s="113"/>
      <c r="O38" s="113"/>
      <c r="P38" s="113"/>
      <c r="Q38" s="113"/>
      <c r="R38" s="113"/>
      <c r="S38" s="113"/>
      <c r="T38" s="113"/>
      <c r="U38" s="113"/>
      <c r="V38" s="113"/>
      <c r="W38" s="113"/>
      <c r="X38" s="113"/>
      <c r="Y38" s="116"/>
      <c r="Z38" s="125"/>
      <c r="AA38" s="2"/>
      <c r="AB38" s="78"/>
      <c r="AC38" s="7"/>
      <c r="AD38" s="2"/>
    </row>
    <row r="39" spans="1:30" s="57" customFormat="1" ht="16.5">
      <c r="A39" s="87"/>
      <c r="B39" s="71"/>
      <c r="C39" s="35"/>
      <c r="D39" s="79"/>
      <c r="E39" s="98"/>
      <c r="F39" s="98"/>
      <c r="G39" s="98"/>
      <c r="H39" s="108"/>
      <c r="I39" s="128"/>
      <c r="J39" s="113"/>
      <c r="K39" s="113"/>
      <c r="L39" s="113"/>
      <c r="M39" s="113"/>
      <c r="N39" s="113"/>
      <c r="O39" s="113"/>
      <c r="P39" s="113"/>
      <c r="Q39" s="113"/>
      <c r="R39" s="113"/>
      <c r="S39" s="113"/>
      <c r="T39" s="113"/>
      <c r="U39" s="113"/>
      <c r="V39" s="113"/>
      <c r="W39" s="113"/>
      <c r="X39" s="113"/>
      <c r="Y39" s="116"/>
      <c r="Z39" s="125"/>
      <c r="AA39" s="2"/>
      <c r="AB39" s="78"/>
      <c r="AC39" s="7"/>
      <c r="AD39" s="2"/>
    </row>
    <row r="40" spans="1:30" s="57" customFormat="1" ht="16.5">
      <c r="A40" s="87"/>
      <c r="B40" s="159"/>
      <c r="C40" s="35"/>
      <c r="D40" s="79"/>
      <c r="E40" s="98"/>
      <c r="F40" s="98"/>
      <c r="G40" s="98"/>
      <c r="H40" s="108"/>
      <c r="I40" s="128"/>
      <c r="J40" s="113"/>
      <c r="K40" s="113"/>
      <c r="L40" s="113"/>
      <c r="M40" s="113"/>
      <c r="N40" s="113"/>
      <c r="O40" s="113"/>
      <c r="P40" s="113"/>
      <c r="Q40" s="113"/>
      <c r="R40" s="113"/>
      <c r="S40" s="113"/>
      <c r="T40" s="113"/>
      <c r="U40" s="113"/>
      <c r="V40" s="113"/>
      <c r="W40" s="113"/>
      <c r="X40" s="113"/>
      <c r="Y40" s="116"/>
      <c r="Z40" s="125"/>
      <c r="AA40" s="2"/>
      <c r="AB40" s="78"/>
      <c r="AC40" s="7"/>
      <c r="AD40" s="2"/>
    </row>
    <row r="41" spans="1:30" s="57" customFormat="1" ht="16.5">
      <c r="A41" s="87"/>
      <c r="B41" s="159"/>
      <c r="C41" s="35"/>
      <c r="D41" s="79"/>
      <c r="E41" s="98"/>
      <c r="F41" s="98"/>
      <c r="G41" s="98"/>
      <c r="H41" s="108"/>
      <c r="I41" s="128"/>
      <c r="J41" s="113"/>
      <c r="K41" s="113"/>
      <c r="L41" s="113"/>
      <c r="M41" s="113"/>
      <c r="N41" s="113"/>
      <c r="O41" s="113"/>
      <c r="P41" s="113"/>
      <c r="Q41" s="113"/>
      <c r="R41" s="113"/>
      <c r="S41" s="113"/>
      <c r="T41" s="113"/>
      <c r="U41" s="113"/>
      <c r="V41" s="113"/>
      <c r="W41" s="113"/>
      <c r="X41" s="113"/>
      <c r="Y41" s="116"/>
      <c r="Z41" s="125"/>
      <c r="AA41" s="2"/>
      <c r="AB41" s="78"/>
      <c r="AC41" s="7"/>
      <c r="AD41" s="2"/>
    </row>
    <row r="42" spans="1:30" s="57" customFormat="1" ht="16.5">
      <c r="A42" s="87"/>
      <c r="B42" s="71"/>
      <c r="C42" s="35"/>
      <c r="D42" s="79"/>
      <c r="E42" s="98"/>
      <c r="F42" s="98"/>
      <c r="G42" s="98"/>
      <c r="H42" s="108"/>
      <c r="I42" s="128"/>
      <c r="J42" s="113"/>
      <c r="K42" s="113"/>
      <c r="L42" s="113"/>
      <c r="M42" s="113"/>
      <c r="N42" s="113"/>
      <c r="O42" s="113"/>
      <c r="P42" s="113"/>
      <c r="Q42" s="113"/>
      <c r="R42" s="113"/>
      <c r="S42" s="113"/>
      <c r="T42" s="113"/>
      <c r="U42" s="113"/>
      <c r="V42" s="113"/>
      <c r="W42" s="113"/>
      <c r="X42" s="113"/>
      <c r="Y42" s="116"/>
      <c r="Z42" s="125"/>
      <c r="AA42" s="2"/>
      <c r="AB42" s="78"/>
      <c r="AC42" s="7"/>
      <c r="AD42" s="2"/>
    </row>
    <row r="43" spans="1:30" s="57" customFormat="1" ht="16.5">
      <c r="A43" s="87"/>
      <c r="B43" s="159"/>
      <c r="C43" s="35"/>
      <c r="D43" s="79"/>
      <c r="E43" s="98"/>
      <c r="F43" s="98"/>
      <c r="G43" s="98"/>
      <c r="H43" s="108"/>
      <c r="I43" s="128"/>
      <c r="J43" s="113"/>
      <c r="K43" s="113"/>
      <c r="L43" s="113"/>
      <c r="M43" s="113"/>
      <c r="N43" s="113"/>
      <c r="O43" s="113"/>
      <c r="P43" s="113"/>
      <c r="Q43" s="113"/>
      <c r="R43" s="113"/>
      <c r="S43" s="113"/>
      <c r="T43" s="113"/>
      <c r="U43" s="113"/>
      <c r="V43" s="113"/>
      <c r="W43" s="113"/>
      <c r="X43" s="113"/>
      <c r="Y43" s="116"/>
      <c r="Z43" s="125"/>
      <c r="AA43" s="2"/>
      <c r="AB43" s="78"/>
      <c r="AC43" s="7"/>
      <c r="AD43" s="2"/>
    </row>
    <row r="44" spans="1:30" s="57" customFormat="1" ht="16.5">
      <c r="A44" s="87"/>
      <c r="B44" s="159"/>
      <c r="C44" s="35"/>
      <c r="D44" s="79"/>
      <c r="E44" s="98"/>
      <c r="F44" s="98"/>
      <c r="G44" s="98"/>
      <c r="H44" s="108"/>
      <c r="I44" s="128"/>
      <c r="J44" s="113"/>
      <c r="K44" s="113"/>
      <c r="L44" s="113"/>
      <c r="M44" s="113"/>
      <c r="N44" s="113"/>
      <c r="O44" s="113"/>
      <c r="P44" s="113"/>
      <c r="Q44" s="113"/>
      <c r="R44" s="113"/>
      <c r="S44" s="113"/>
      <c r="T44" s="113"/>
      <c r="U44" s="113"/>
      <c r="V44" s="113"/>
      <c r="W44" s="113"/>
      <c r="X44" s="113"/>
      <c r="Y44" s="116"/>
      <c r="Z44" s="125"/>
      <c r="AA44" s="2"/>
      <c r="AB44" s="78"/>
      <c r="AC44" s="7"/>
      <c r="AD44" s="2"/>
    </row>
    <row r="45" spans="1:30" s="57" customFormat="1" ht="16.5">
      <c r="A45" s="87"/>
      <c r="B45" s="71"/>
      <c r="C45" s="35"/>
      <c r="D45" s="79"/>
      <c r="E45" s="98"/>
      <c r="F45" s="98"/>
      <c r="G45" s="98"/>
      <c r="H45" s="108"/>
      <c r="I45" s="128"/>
      <c r="J45" s="113"/>
      <c r="K45" s="113"/>
      <c r="L45" s="113"/>
      <c r="M45" s="113"/>
      <c r="N45" s="113"/>
      <c r="O45" s="113"/>
      <c r="P45" s="113"/>
      <c r="Q45" s="113"/>
      <c r="R45" s="113"/>
      <c r="S45" s="113"/>
      <c r="T45" s="113"/>
      <c r="U45" s="113"/>
      <c r="V45" s="113"/>
      <c r="W45" s="113"/>
      <c r="X45" s="113"/>
      <c r="Y45" s="116"/>
      <c r="Z45" s="125"/>
      <c r="AA45" s="2"/>
      <c r="AB45" s="78"/>
      <c r="AC45" s="7"/>
      <c r="AD45" s="2"/>
    </row>
    <row r="46" spans="1:30" s="57" customFormat="1" ht="16.5">
      <c r="A46" s="87"/>
      <c r="B46" s="159"/>
      <c r="C46" s="35"/>
      <c r="D46" s="79"/>
      <c r="E46" s="98"/>
      <c r="F46" s="98"/>
      <c r="G46" s="98"/>
      <c r="H46" s="108"/>
      <c r="I46" s="128"/>
      <c r="J46" s="113"/>
      <c r="K46" s="113"/>
      <c r="L46" s="113"/>
      <c r="M46" s="113"/>
      <c r="N46" s="113"/>
      <c r="O46" s="113"/>
      <c r="P46" s="113"/>
      <c r="Q46" s="113"/>
      <c r="R46" s="113"/>
      <c r="S46" s="113"/>
      <c r="T46" s="113"/>
      <c r="U46" s="113"/>
      <c r="V46" s="113"/>
      <c r="W46" s="113"/>
      <c r="X46" s="113"/>
      <c r="Y46" s="116"/>
      <c r="Z46" s="125"/>
      <c r="AA46" s="2"/>
      <c r="AB46" s="78"/>
      <c r="AC46" s="7"/>
      <c r="AD46" s="2"/>
    </row>
    <row r="47" spans="1:30" s="57" customFormat="1" ht="16.5">
      <c r="A47" s="87"/>
      <c r="B47" s="159"/>
      <c r="C47" s="35"/>
      <c r="D47" s="79"/>
      <c r="E47" s="98"/>
      <c r="F47" s="98"/>
      <c r="G47" s="98"/>
      <c r="H47" s="108"/>
      <c r="I47" s="128"/>
      <c r="J47" s="113"/>
      <c r="K47" s="113"/>
      <c r="L47" s="113"/>
      <c r="M47" s="113"/>
      <c r="N47" s="113"/>
      <c r="O47" s="113"/>
      <c r="P47" s="113"/>
      <c r="Q47" s="113"/>
      <c r="R47" s="113"/>
      <c r="S47" s="113"/>
      <c r="T47" s="113"/>
      <c r="U47" s="113"/>
      <c r="V47" s="113"/>
      <c r="W47" s="113"/>
      <c r="X47" s="113"/>
      <c r="Y47" s="116"/>
      <c r="Z47" s="125"/>
      <c r="AA47" s="2"/>
      <c r="AB47" s="78"/>
      <c r="AC47" s="7"/>
      <c r="AD47" s="2"/>
    </row>
    <row r="48" spans="1:30" s="57" customFormat="1" ht="16.5">
      <c r="A48" s="87"/>
      <c r="B48" s="71"/>
      <c r="C48" s="35"/>
      <c r="D48" s="79"/>
      <c r="E48" s="98"/>
      <c r="F48" s="98"/>
      <c r="G48" s="98"/>
      <c r="H48" s="108"/>
      <c r="I48" s="128"/>
      <c r="J48" s="113"/>
      <c r="K48" s="113"/>
      <c r="L48" s="113"/>
      <c r="M48" s="113"/>
      <c r="N48" s="113"/>
      <c r="O48" s="113"/>
      <c r="P48" s="113"/>
      <c r="Q48" s="113"/>
      <c r="R48" s="113"/>
      <c r="S48" s="113"/>
      <c r="T48" s="113"/>
      <c r="U48" s="113"/>
      <c r="V48" s="113"/>
      <c r="W48" s="113"/>
      <c r="X48" s="113"/>
      <c r="Y48" s="116"/>
      <c r="Z48" s="125"/>
      <c r="AA48" s="2"/>
      <c r="AB48" s="78"/>
      <c r="AC48" s="7"/>
      <c r="AD48" s="2"/>
    </row>
    <row r="49" spans="1:30" s="57" customFormat="1" ht="16.5">
      <c r="A49" s="87"/>
      <c r="B49" s="159"/>
      <c r="C49" s="35"/>
      <c r="D49" s="79"/>
      <c r="E49" s="98"/>
      <c r="F49" s="98"/>
      <c r="G49" s="98"/>
      <c r="H49" s="108"/>
      <c r="I49" s="128"/>
      <c r="J49" s="113"/>
      <c r="K49" s="113"/>
      <c r="L49" s="113"/>
      <c r="M49" s="113"/>
      <c r="N49" s="113"/>
      <c r="O49" s="113"/>
      <c r="P49" s="113"/>
      <c r="Q49" s="113"/>
      <c r="R49" s="113"/>
      <c r="S49" s="113"/>
      <c r="T49" s="113"/>
      <c r="U49" s="113"/>
      <c r="V49" s="113"/>
      <c r="W49" s="113"/>
      <c r="X49" s="113"/>
      <c r="Y49" s="116"/>
      <c r="Z49" s="125"/>
      <c r="AA49" s="2"/>
      <c r="AB49" s="78"/>
      <c r="AC49" s="7"/>
      <c r="AD49" s="2"/>
    </row>
    <row r="50" spans="1:30" s="57" customFormat="1" ht="16.5">
      <c r="A50" s="87"/>
      <c r="B50" s="71"/>
      <c r="C50" s="80"/>
      <c r="D50" s="79"/>
      <c r="E50" s="98"/>
      <c r="F50" s="98"/>
      <c r="G50" s="98"/>
      <c r="H50" s="108"/>
      <c r="I50" s="128"/>
      <c r="J50" s="117"/>
      <c r="K50" s="117"/>
      <c r="L50" s="117"/>
      <c r="M50" s="117"/>
      <c r="N50" s="117"/>
      <c r="O50" s="117"/>
      <c r="P50" s="117"/>
      <c r="Q50" s="117"/>
      <c r="R50" s="117"/>
      <c r="S50" s="113"/>
      <c r="T50" s="113"/>
      <c r="U50" s="117"/>
      <c r="V50" s="113"/>
      <c r="W50" s="117"/>
      <c r="X50" s="117"/>
      <c r="Y50" s="118"/>
      <c r="Z50" s="125"/>
      <c r="AA50" s="2"/>
      <c r="AB50" s="78"/>
      <c r="AC50" s="7"/>
      <c r="AD50" s="2"/>
    </row>
    <row r="51" spans="1:30" s="57" customFormat="1" ht="16.5">
      <c r="A51" s="87"/>
      <c r="B51" s="159"/>
      <c r="C51" s="80"/>
      <c r="D51" s="79"/>
      <c r="E51" s="98"/>
      <c r="F51" s="98"/>
      <c r="G51" s="98"/>
      <c r="H51" s="108"/>
      <c r="I51" s="128"/>
      <c r="J51" s="117"/>
      <c r="K51" s="117"/>
      <c r="L51" s="117"/>
      <c r="M51" s="117"/>
      <c r="N51" s="117"/>
      <c r="O51" s="117"/>
      <c r="P51" s="117"/>
      <c r="Q51" s="117"/>
      <c r="R51" s="117"/>
      <c r="S51" s="113"/>
      <c r="T51" s="113"/>
      <c r="U51" s="117"/>
      <c r="V51" s="113"/>
      <c r="W51" s="117"/>
      <c r="X51" s="117"/>
      <c r="Y51" s="118"/>
      <c r="Z51" s="125"/>
      <c r="AA51" s="2"/>
      <c r="AB51" s="78"/>
      <c r="AC51" s="7"/>
      <c r="AD51" s="2"/>
    </row>
    <row r="52" spans="1:30" s="57" customFormat="1" ht="16.5">
      <c r="A52" s="87"/>
      <c r="B52" s="159"/>
      <c r="C52" s="80"/>
      <c r="D52" s="79"/>
      <c r="E52" s="98"/>
      <c r="F52" s="98"/>
      <c r="G52" s="98"/>
      <c r="H52" s="108"/>
      <c r="I52" s="128"/>
      <c r="J52" s="117"/>
      <c r="K52" s="117"/>
      <c r="L52" s="117"/>
      <c r="M52" s="117"/>
      <c r="N52" s="117"/>
      <c r="O52" s="117"/>
      <c r="P52" s="117"/>
      <c r="Q52" s="117"/>
      <c r="R52" s="117"/>
      <c r="S52" s="113"/>
      <c r="T52" s="113"/>
      <c r="U52" s="117"/>
      <c r="V52" s="113"/>
      <c r="W52" s="117"/>
      <c r="X52" s="117"/>
      <c r="Y52" s="118"/>
      <c r="Z52" s="125"/>
      <c r="AA52" s="2"/>
      <c r="AB52" s="78"/>
      <c r="AC52" s="7"/>
      <c r="AD52" s="2"/>
    </row>
    <row r="53" spans="1:30" s="57" customFormat="1" ht="16.5">
      <c r="A53" s="87"/>
      <c r="B53" s="71"/>
      <c r="C53" s="80"/>
      <c r="D53" s="79"/>
      <c r="E53" s="98"/>
      <c r="F53" s="98"/>
      <c r="G53" s="98"/>
      <c r="H53" s="108"/>
      <c r="I53" s="128"/>
      <c r="J53" s="117"/>
      <c r="K53" s="117"/>
      <c r="L53" s="117"/>
      <c r="M53" s="117"/>
      <c r="N53" s="117"/>
      <c r="O53" s="117"/>
      <c r="P53" s="117"/>
      <c r="Q53" s="117"/>
      <c r="R53" s="117"/>
      <c r="S53" s="113"/>
      <c r="T53" s="113"/>
      <c r="U53" s="117"/>
      <c r="V53" s="113"/>
      <c r="W53" s="117"/>
      <c r="X53" s="117"/>
      <c r="Y53" s="118"/>
      <c r="Z53" s="125"/>
      <c r="AA53" s="2"/>
      <c r="AB53" s="78"/>
      <c r="AC53" s="7"/>
      <c r="AD53" s="2"/>
    </row>
    <row r="54" spans="1:30" s="57" customFormat="1" ht="16.5">
      <c r="A54" s="87"/>
      <c r="B54" s="159"/>
      <c r="C54" s="80"/>
      <c r="D54" s="79"/>
      <c r="E54" s="98"/>
      <c r="F54" s="98"/>
      <c r="G54" s="98"/>
      <c r="H54" s="108"/>
      <c r="I54" s="128"/>
      <c r="J54" s="117"/>
      <c r="K54" s="117"/>
      <c r="L54" s="117"/>
      <c r="M54" s="117"/>
      <c r="N54" s="117"/>
      <c r="O54" s="117"/>
      <c r="P54" s="117"/>
      <c r="Q54" s="117"/>
      <c r="R54" s="117"/>
      <c r="S54" s="113"/>
      <c r="T54" s="113"/>
      <c r="U54" s="117"/>
      <c r="V54" s="113"/>
      <c r="W54" s="117"/>
      <c r="X54" s="117"/>
      <c r="Y54" s="118"/>
      <c r="Z54" s="125"/>
      <c r="AA54" s="2"/>
      <c r="AB54" s="78"/>
      <c r="AC54" s="7"/>
      <c r="AD54" s="2"/>
    </row>
    <row r="55" spans="1:30" s="57" customFormat="1" ht="16.5">
      <c r="A55" s="87"/>
      <c r="B55" s="159"/>
      <c r="C55" s="80"/>
      <c r="D55" s="79"/>
      <c r="E55" s="98"/>
      <c r="F55" s="98"/>
      <c r="G55" s="98"/>
      <c r="H55" s="108"/>
      <c r="I55" s="128"/>
      <c r="J55" s="117"/>
      <c r="K55" s="117"/>
      <c r="L55" s="117"/>
      <c r="M55" s="117"/>
      <c r="N55" s="117"/>
      <c r="O55" s="117"/>
      <c r="P55" s="117"/>
      <c r="Q55" s="117"/>
      <c r="R55" s="117"/>
      <c r="S55" s="113"/>
      <c r="T55" s="113"/>
      <c r="U55" s="117"/>
      <c r="V55" s="113"/>
      <c r="W55" s="117"/>
      <c r="X55" s="117"/>
      <c r="Y55" s="118"/>
      <c r="Z55" s="125"/>
      <c r="AA55" s="2"/>
      <c r="AB55" s="78"/>
      <c r="AC55" s="7"/>
      <c r="AD55" s="2"/>
    </row>
    <row r="56" spans="1:30" s="57" customFormat="1" ht="16.5">
      <c r="A56" s="87"/>
      <c r="B56" s="71"/>
      <c r="C56" s="35"/>
      <c r="D56" s="79"/>
      <c r="E56" s="98"/>
      <c r="F56" s="98"/>
      <c r="G56" s="98"/>
      <c r="H56" s="108"/>
      <c r="I56" s="128"/>
      <c r="J56" s="113"/>
      <c r="K56" s="113"/>
      <c r="L56" s="113"/>
      <c r="M56" s="113"/>
      <c r="N56" s="113"/>
      <c r="O56" s="113"/>
      <c r="P56" s="113"/>
      <c r="Q56" s="113"/>
      <c r="R56" s="113"/>
      <c r="S56" s="113"/>
      <c r="T56" s="113"/>
      <c r="U56" s="113"/>
      <c r="V56" s="113"/>
      <c r="W56" s="113"/>
      <c r="X56" s="113"/>
      <c r="Y56" s="116"/>
      <c r="Z56" s="125"/>
      <c r="AA56" s="2"/>
      <c r="AB56" s="78"/>
      <c r="AC56" s="7"/>
      <c r="AD56" s="2"/>
    </row>
    <row r="57" spans="1:30" s="57" customFormat="1" ht="16.5">
      <c r="A57" s="87"/>
      <c r="B57" s="159"/>
      <c r="C57" s="80"/>
      <c r="D57" s="82"/>
      <c r="E57" s="98"/>
      <c r="F57" s="98"/>
      <c r="G57" s="98"/>
      <c r="H57" s="108"/>
      <c r="I57" s="128"/>
      <c r="J57" s="117"/>
      <c r="K57" s="117"/>
      <c r="L57" s="117"/>
      <c r="M57" s="117"/>
      <c r="N57" s="117"/>
      <c r="O57" s="117"/>
      <c r="P57" s="117"/>
      <c r="Q57" s="117"/>
      <c r="R57" s="117"/>
      <c r="S57" s="113"/>
      <c r="T57" s="113"/>
      <c r="U57" s="117"/>
      <c r="V57" s="113"/>
      <c r="W57" s="117"/>
      <c r="X57" s="117"/>
      <c r="Y57" s="118"/>
      <c r="Z57" s="125"/>
      <c r="AA57" s="2"/>
      <c r="AB57" s="78"/>
      <c r="AC57" s="7"/>
      <c r="AD57" s="2"/>
    </row>
    <row r="58" spans="1:30" s="57" customFormat="1" ht="16.5">
      <c r="A58" s="87"/>
      <c r="B58" s="159"/>
      <c r="C58" s="80"/>
      <c r="D58" s="82"/>
      <c r="E58" s="98"/>
      <c r="F58" s="98"/>
      <c r="G58" s="98"/>
      <c r="H58" s="108"/>
      <c r="I58" s="128"/>
      <c r="J58" s="117"/>
      <c r="K58" s="117"/>
      <c r="L58" s="117"/>
      <c r="M58" s="117"/>
      <c r="N58" s="117"/>
      <c r="O58" s="117"/>
      <c r="P58" s="117"/>
      <c r="Q58" s="117"/>
      <c r="R58" s="117"/>
      <c r="S58" s="113"/>
      <c r="T58" s="113"/>
      <c r="U58" s="117"/>
      <c r="V58" s="113"/>
      <c r="W58" s="117"/>
      <c r="X58" s="117"/>
      <c r="Y58" s="118"/>
      <c r="Z58" s="125"/>
      <c r="AA58" s="2"/>
      <c r="AB58" s="78"/>
      <c r="AC58" s="7"/>
      <c r="AD58" s="2"/>
    </row>
    <row r="59" spans="1:30" s="57" customFormat="1" ht="16.5">
      <c r="A59" s="87"/>
      <c r="B59" s="71"/>
      <c r="C59" s="35"/>
      <c r="D59" s="82"/>
      <c r="E59" s="98"/>
      <c r="F59" s="98"/>
      <c r="G59" s="98"/>
      <c r="H59" s="108"/>
      <c r="I59" s="128"/>
      <c r="J59" s="113"/>
      <c r="K59" s="113"/>
      <c r="L59" s="113"/>
      <c r="M59" s="113"/>
      <c r="N59" s="113"/>
      <c r="O59" s="113"/>
      <c r="P59" s="113"/>
      <c r="Q59" s="113"/>
      <c r="R59" s="113"/>
      <c r="S59" s="113"/>
      <c r="T59" s="113"/>
      <c r="U59" s="113"/>
      <c r="V59" s="113"/>
      <c r="W59" s="113"/>
      <c r="X59" s="113"/>
      <c r="Y59" s="116"/>
      <c r="Z59" s="125"/>
      <c r="AA59" s="2"/>
      <c r="AB59" s="78"/>
      <c r="AC59" s="7"/>
      <c r="AD59" s="2"/>
    </row>
    <row r="60" spans="1:30" s="57" customFormat="1" ht="16.5">
      <c r="A60" s="87"/>
      <c r="B60" s="159"/>
      <c r="C60" s="35"/>
      <c r="D60" s="82"/>
      <c r="E60" s="98"/>
      <c r="F60" s="98"/>
      <c r="G60" s="98"/>
      <c r="H60" s="108"/>
      <c r="I60" s="128"/>
      <c r="J60" s="113"/>
      <c r="K60" s="113"/>
      <c r="L60" s="113"/>
      <c r="M60" s="113"/>
      <c r="N60" s="113"/>
      <c r="O60" s="113"/>
      <c r="P60" s="113"/>
      <c r="Q60" s="113"/>
      <c r="R60" s="113"/>
      <c r="S60" s="113"/>
      <c r="T60" s="113"/>
      <c r="U60" s="113"/>
      <c r="V60" s="113"/>
      <c r="W60" s="113"/>
      <c r="X60" s="113"/>
      <c r="Y60" s="116"/>
      <c r="Z60" s="125"/>
      <c r="AA60" s="2"/>
      <c r="AB60" s="78"/>
      <c r="AC60" s="7"/>
      <c r="AD60" s="2"/>
    </row>
    <row r="61" spans="1:30" s="57" customFormat="1" ht="16.5">
      <c r="A61" s="87"/>
      <c r="B61" s="159"/>
      <c r="C61" s="35"/>
      <c r="D61" s="82"/>
      <c r="E61" s="98"/>
      <c r="F61" s="98"/>
      <c r="G61" s="98"/>
      <c r="H61" s="108"/>
      <c r="I61" s="128"/>
      <c r="J61" s="113"/>
      <c r="K61" s="113"/>
      <c r="L61" s="113"/>
      <c r="M61" s="113"/>
      <c r="N61" s="113"/>
      <c r="O61" s="113"/>
      <c r="P61" s="113"/>
      <c r="Q61" s="113"/>
      <c r="R61" s="113"/>
      <c r="S61" s="113"/>
      <c r="T61" s="113"/>
      <c r="U61" s="113"/>
      <c r="V61" s="113"/>
      <c r="W61" s="113"/>
      <c r="X61" s="113"/>
      <c r="Y61" s="116"/>
      <c r="Z61" s="125"/>
      <c r="AA61" s="2"/>
      <c r="AB61" s="78"/>
      <c r="AC61" s="7"/>
      <c r="AD61" s="2"/>
    </row>
    <row r="62" spans="1:30" s="57" customFormat="1" ht="16.5">
      <c r="A62" s="87"/>
      <c r="B62" s="71"/>
      <c r="C62" s="35"/>
      <c r="D62" s="82"/>
      <c r="E62" s="98"/>
      <c r="F62" s="98"/>
      <c r="G62" s="98"/>
      <c r="H62" s="108"/>
      <c r="I62" s="128"/>
      <c r="J62" s="113"/>
      <c r="K62" s="113"/>
      <c r="L62" s="113"/>
      <c r="M62" s="113"/>
      <c r="N62" s="113"/>
      <c r="O62" s="113"/>
      <c r="P62" s="113"/>
      <c r="Q62" s="113"/>
      <c r="R62" s="113"/>
      <c r="S62" s="113"/>
      <c r="T62" s="113"/>
      <c r="U62" s="113"/>
      <c r="V62" s="113"/>
      <c r="W62" s="113"/>
      <c r="X62" s="113"/>
      <c r="Y62" s="116"/>
      <c r="Z62" s="125"/>
      <c r="AA62" s="2"/>
      <c r="AB62" s="78"/>
      <c r="AC62" s="7"/>
      <c r="AD62" s="2"/>
    </row>
    <row r="63" spans="1:30" s="57" customFormat="1" ht="16.5">
      <c r="A63" s="87"/>
      <c r="B63" s="159"/>
      <c r="C63" s="35"/>
      <c r="D63" s="82"/>
      <c r="E63" s="98"/>
      <c r="F63" s="98"/>
      <c r="G63" s="98"/>
      <c r="H63" s="108"/>
      <c r="I63" s="128"/>
      <c r="J63" s="113"/>
      <c r="K63" s="113"/>
      <c r="L63" s="113"/>
      <c r="M63" s="113"/>
      <c r="N63" s="113"/>
      <c r="O63" s="113"/>
      <c r="P63" s="113"/>
      <c r="Q63" s="113"/>
      <c r="R63" s="113"/>
      <c r="S63" s="113"/>
      <c r="T63" s="113"/>
      <c r="U63" s="113"/>
      <c r="V63" s="113"/>
      <c r="W63" s="113"/>
      <c r="X63" s="113"/>
      <c r="Y63" s="116"/>
      <c r="Z63" s="125"/>
      <c r="AA63" s="2"/>
      <c r="AB63" s="78"/>
      <c r="AC63" s="7"/>
      <c r="AD63" s="2"/>
    </row>
    <row r="64" spans="1:30" s="57" customFormat="1" ht="16.5">
      <c r="A64" s="87"/>
      <c r="B64" s="159"/>
      <c r="C64" s="35"/>
      <c r="D64" s="82"/>
      <c r="E64" s="98"/>
      <c r="F64" s="98"/>
      <c r="G64" s="98"/>
      <c r="H64" s="108"/>
      <c r="I64" s="128"/>
      <c r="J64" s="113"/>
      <c r="K64" s="113"/>
      <c r="L64" s="113"/>
      <c r="M64" s="113"/>
      <c r="N64" s="113"/>
      <c r="O64" s="113"/>
      <c r="P64" s="113"/>
      <c r="Q64" s="113"/>
      <c r="R64" s="113"/>
      <c r="S64" s="113"/>
      <c r="T64" s="113"/>
      <c r="U64" s="113"/>
      <c r="V64" s="113"/>
      <c r="W64" s="113"/>
      <c r="X64" s="113"/>
      <c r="Y64" s="116"/>
      <c r="Z64" s="125"/>
      <c r="AA64" s="2"/>
      <c r="AB64" s="78"/>
      <c r="AC64" s="7"/>
      <c r="AD64" s="2"/>
    </row>
    <row r="65" spans="1:30" s="57" customFormat="1" ht="16.5">
      <c r="A65" s="87"/>
      <c r="B65" s="159"/>
      <c r="C65" s="35"/>
      <c r="D65" s="82"/>
      <c r="E65" s="98"/>
      <c r="F65" s="98"/>
      <c r="G65" s="98"/>
      <c r="H65" s="108"/>
      <c r="I65" s="128"/>
      <c r="J65" s="113"/>
      <c r="K65" s="113"/>
      <c r="L65" s="113"/>
      <c r="M65" s="113"/>
      <c r="N65" s="113"/>
      <c r="O65" s="113"/>
      <c r="P65" s="113"/>
      <c r="Q65" s="113"/>
      <c r="R65" s="113"/>
      <c r="S65" s="113"/>
      <c r="T65" s="113"/>
      <c r="U65" s="113"/>
      <c r="V65" s="113"/>
      <c r="W65" s="113"/>
      <c r="X65" s="113"/>
      <c r="Y65" s="116"/>
      <c r="Z65" s="125"/>
      <c r="AA65" s="2"/>
      <c r="AB65" s="78"/>
      <c r="AC65" s="7"/>
      <c r="AD65" s="2"/>
    </row>
    <row r="66" spans="1:30" s="57" customFormat="1" ht="16.5">
      <c r="A66" s="87"/>
      <c r="B66" s="159"/>
      <c r="C66" s="35"/>
      <c r="D66" s="82"/>
      <c r="E66" s="98"/>
      <c r="F66" s="98"/>
      <c r="G66" s="98"/>
      <c r="H66" s="108"/>
      <c r="I66" s="128"/>
      <c r="J66" s="113"/>
      <c r="K66" s="113"/>
      <c r="L66" s="113"/>
      <c r="M66" s="113"/>
      <c r="N66" s="113"/>
      <c r="O66" s="113"/>
      <c r="P66" s="113"/>
      <c r="Q66" s="113"/>
      <c r="R66" s="113"/>
      <c r="S66" s="113"/>
      <c r="T66" s="113"/>
      <c r="U66" s="113"/>
      <c r="V66" s="113"/>
      <c r="W66" s="113"/>
      <c r="X66" s="113"/>
      <c r="Y66" s="116"/>
      <c r="Z66" s="125"/>
      <c r="AA66" s="2"/>
      <c r="AB66" s="78"/>
      <c r="AC66" s="7"/>
      <c r="AD66" s="2"/>
    </row>
    <row r="67" spans="1:30" s="57" customFormat="1" ht="16.5">
      <c r="A67" s="87"/>
      <c r="B67" s="71"/>
      <c r="C67" s="35"/>
      <c r="D67" s="82"/>
      <c r="E67" s="98"/>
      <c r="F67" s="98"/>
      <c r="G67" s="98"/>
      <c r="H67" s="108"/>
      <c r="I67" s="128"/>
      <c r="J67" s="113"/>
      <c r="K67" s="113"/>
      <c r="L67" s="113"/>
      <c r="M67" s="113"/>
      <c r="N67" s="113"/>
      <c r="O67" s="113"/>
      <c r="P67" s="113"/>
      <c r="Q67" s="113"/>
      <c r="R67" s="113"/>
      <c r="S67" s="113"/>
      <c r="T67" s="113"/>
      <c r="U67" s="113"/>
      <c r="V67" s="113"/>
      <c r="W67" s="113"/>
      <c r="X67" s="113"/>
      <c r="Y67" s="116"/>
      <c r="Z67" s="125"/>
      <c r="AA67" s="2"/>
      <c r="AB67" s="78"/>
      <c r="AC67" s="7"/>
      <c r="AD67" s="2"/>
    </row>
    <row r="68" spans="1:30" s="57" customFormat="1" ht="16.5">
      <c r="A68" s="87"/>
      <c r="B68" s="159"/>
      <c r="C68" s="35"/>
      <c r="D68" s="82"/>
      <c r="E68" s="98"/>
      <c r="F68" s="98"/>
      <c r="G68" s="98"/>
      <c r="H68" s="108"/>
      <c r="I68" s="128"/>
      <c r="J68" s="113"/>
      <c r="K68" s="113"/>
      <c r="L68" s="113"/>
      <c r="M68" s="113"/>
      <c r="N68" s="113"/>
      <c r="O68" s="113"/>
      <c r="P68" s="113"/>
      <c r="Q68" s="113"/>
      <c r="R68" s="113"/>
      <c r="S68" s="113"/>
      <c r="T68" s="113"/>
      <c r="U68" s="113"/>
      <c r="V68" s="113"/>
      <c r="W68" s="113"/>
      <c r="X68" s="113"/>
      <c r="Y68" s="116"/>
      <c r="Z68" s="125"/>
      <c r="AA68" s="2"/>
      <c r="AB68" s="78"/>
      <c r="AC68" s="7"/>
      <c r="AD68" s="2"/>
    </row>
    <row r="69" spans="1:30" s="57" customFormat="1" ht="16.5">
      <c r="A69" s="87"/>
      <c r="B69" s="159"/>
      <c r="C69" s="35"/>
      <c r="D69" s="82"/>
      <c r="E69" s="98"/>
      <c r="F69" s="98"/>
      <c r="G69" s="98"/>
      <c r="H69" s="108"/>
      <c r="I69" s="128"/>
      <c r="J69" s="113"/>
      <c r="K69" s="113"/>
      <c r="L69" s="113"/>
      <c r="M69" s="113"/>
      <c r="N69" s="113"/>
      <c r="O69" s="113"/>
      <c r="P69" s="113"/>
      <c r="Q69" s="113"/>
      <c r="R69" s="113"/>
      <c r="S69" s="113"/>
      <c r="T69" s="113"/>
      <c r="U69" s="113"/>
      <c r="V69" s="113"/>
      <c r="W69" s="113"/>
      <c r="X69" s="113"/>
      <c r="Y69" s="116"/>
      <c r="Z69" s="125"/>
      <c r="AA69" s="2"/>
      <c r="AB69" s="78"/>
      <c r="AC69" s="7"/>
      <c r="AD69" s="2"/>
    </row>
    <row r="70" spans="1:30" s="57" customFormat="1" ht="17.25" thickBot="1">
      <c r="A70" s="150"/>
      <c r="B70" s="72"/>
      <c r="C70" s="36"/>
      <c r="D70" s="83"/>
      <c r="E70" s="131"/>
      <c r="F70" s="131"/>
      <c r="G70" s="131"/>
      <c r="H70" s="112"/>
      <c r="I70" s="129"/>
      <c r="J70" s="119"/>
      <c r="K70" s="119"/>
      <c r="L70" s="119"/>
      <c r="M70" s="119"/>
      <c r="N70" s="119"/>
      <c r="O70" s="119"/>
      <c r="P70" s="119"/>
      <c r="Q70" s="119"/>
      <c r="R70" s="119"/>
      <c r="S70" s="119"/>
      <c r="T70" s="119"/>
      <c r="U70" s="119"/>
      <c r="V70" s="119"/>
      <c r="W70" s="119"/>
      <c r="X70" s="119"/>
      <c r="Y70" s="120"/>
      <c r="Z70" s="125"/>
      <c r="AA70" s="2"/>
      <c r="AB70" s="78"/>
      <c r="AC70" s="7"/>
      <c r="AD70" s="2"/>
    </row>
    <row r="71" spans="1:30" s="57" customFormat="1" ht="16.5">
      <c r="A71" s="87"/>
      <c r="B71" s="159"/>
      <c r="C71" s="35"/>
      <c r="D71" s="79"/>
      <c r="E71" s="98"/>
      <c r="F71" s="98"/>
      <c r="G71" s="98"/>
      <c r="H71" s="108"/>
      <c r="I71" s="128"/>
      <c r="J71" s="113"/>
      <c r="K71" s="113"/>
      <c r="L71" s="113"/>
      <c r="M71" s="113"/>
      <c r="N71" s="113"/>
      <c r="O71" s="113"/>
      <c r="P71" s="113"/>
      <c r="Q71" s="113"/>
      <c r="R71" s="113"/>
      <c r="S71" s="113"/>
      <c r="T71" s="113"/>
      <c r="U71" s="113"/>
      <c r="V71" s="113"/>
      <c r="W71" s="113"/>
      <c r="X71" s="113"/>
      <c r="Y71" s="116"/>
      <c r="Z71" s="127"/>
      <c r="AA71" s="2"/>
      <c r="AB71" s="78"/>
      <c r="AC71" s="7"/>
      <c r="AD71" s="2"/>
    </row>
    <row r="72" spans="1:30" s="57" customFormat="1" ht="16.5">
      <c r="A72" s="87"/>
      <c r="B72" s="159"/>
      <c r="C72" s="35"/>
      <c r="D72" s="79"/>
      <c r="E72" s="98"/>
      <c r="F72" s="98"/>
      <c r="G72" s="98"/>
      <c r="H72" s="108"/>
      <c r="I72" s="128"/>
      <c r="J72" s="113"/>
      <c r="K72" s="113"/>
      <c r="L72" s="113"/>
      <c r="M72" s="113"/>
      <c r="N72" s="113"/>
      <c r="O72" s="113"/>
      <c r="P72" s="113"/>
      <c r="Q72" s="113"/>
      <c r="R72" s="113"/>
      <c r="S72" s="113"/>
      <c r="T72" s="113"/>
      <c r="U72" s="113"/>
      <c r="V72" s="113"/>
      <c r="W72" s="113"/>
      <c r="X72" s="113"/>
      <c r="Y72" s="116"/>
      <c r="Z72" s="125"/>
      <c r="AA72" s="2"/>
      <c r="AB72" s="78"/>
      <c r="AC72" s="7"/>
      <c r="AD72" s="2"/>
    </row>
    <row r="73" spans="1:30" s="57" customFormat="1" ht="16.5">
      <c r="A73" s="87"/>
      <c r="B73" s="71"/>
      <c r="C73" s="35"/>
      <c r="D73" s="79"/>
      <c r="E73" s="98"/>
      <c r="F73" s="98"/>
      <c r="G73" s="98"/>
      <c r="H73" s="108"/>
      <c r="I73" s="128"/>
      <c r="J73" s="113"/>
      <c r="K73" s="113"/>
      <c r="L73" s="113"/>
      <c r="M73" s="113"/>
      <c r="N73" s="113"/>
      <c r="O73" s="113"/>
      <c r="P73" s="113"/>
      <c r="Q73" s="113"/>
      <c r="R73" s="113"/>
      <c r="S73" s="113"/>
      <c r="T73" s="113"/>
      <c r="U73" s="113"/>
      <c r="V73" s="113"/>
      <c r="W73" s="113"/>
      <c r="X73" s="113"/>
      <c r="Y73" s="116"/>
      <c r="Z73" s="125"/>
      <c r="AA73" s="2"/>
      <c r="AB73" s="78"/>
      <c r="AC73" s="7"/>
      <c r="AD73" s="2"/>
    </row>
    <row r="74" spans="1:30" s="57" customFormat="1" ht="16.5">
      <c r="A74" s="87"/>
      <c r="B74" s="159"/>
      <c r="C74" s="35"/>
      <c r="D74" s="79"/>
      <c r="E74" s="98"/>
      <c r="F74" s="98"/>
      <c r="G74" s="98"/>
      <c r="H74" s="108"/>
      <c r="I74" s="128"/>
      <c r="J74" s="113"/>
      <c r="K74" s="113"/>
      <c r="L74" s="113"/>
      <c r="M74" s="113"/>
      <c r="N74" s="113"/>
      <c r="O74" s="113"/>
      <c r="P74" s="113"/>
      <c r="Q74" s="113"/>
      <c r="R74" s="113"/>
      <c r="S74" s="113"/>
      <c r="T74" s="113"/>
      <c r="U74" s="113"/>
      <c r="V74" s="113"/>
      <c r="W74" s="113"/>
      <c r="X74" s="113"/>
      <c r="Y74" s="116"/>
      <c r="Z74" s="125"/>
      <c r="AA74" s="2"/>
      <c r="AB74" s="78"/>
      <c r="AC74" s="7"/>
      <c r="AD74" s="2"/>
    </row>
    <row r="75" spans="1:30" s="57" customFormat="1" ht="16.5">
      <c r="A75" s="87"/>
      <c r="B75" s="159"/>
      <c r="C75" s="35"/>
      <c r="D75" s="79"/>
      <c r="E75" s="98"/>
      <c r="F75" s="98"/>
      <c r="G75" s="98"/>
      <c r="H75" s="108"/>
      <c r="I75" s="128"/>
      <c r="J75" s="113"/>
      <c r="K75" s="113"/>
      <c r="L75" s="113"/>
      <c r="M75" s="113"/>
      <c r="N75" s="113"/>
      <c r="O75" s="113"/>
      <c r="P75" s="113"/>
      <c r="Q75" s="113"/>
      <c r="R75" s="113"/>
      <c r="S75" s="113"/>
      <c r="T75" s="113"/>
      <c r="U75" s="113"/>
      <c r="V75" s="113"/>
      <c r="W75" s="113"/>
      <c r="X75" s="113"/>
      <c r="Y75" s="116"/>
      <c r="Z75" s="125"/>
      <c r="AA75" s="2"/>
      <c r="AB75" s="78"/>
      <c r="AC75" s="7"/>
      <c r="AD75" s="2"/>
    </row>
    <row r="76" spans="1:30" s="57" customFormat="1" ht="16.5">
      <c r="A76" s="87"/>
      <c r="B76" s="71"/>
      <c r="C76" s="35"/>
      <c r="D76" s="79"/>
      <c r="E76" s="98"/>
      <c r="F76" s="98"/>
      <c r="G76" s="98"/>
      <c r="H76" s="108"/>
      <c r="I76" s="128"/>
      <c r="J76" s="113"/>
      <c r="K76" s="113"/>
      <c r="L76" s="113"/>
      <c r="M76" s="113"/>
      <c r="N76" s="113"/>
      <c r="O76" s="113"/>
      <c r="P76" s="113"/>
      <c r="Q76" s="113"/>
      <c r="R76" s="113"/>
      <c r="S76" s="113"/>
      <c r="T76" s="113"/>
      <c r="U76" s="113"/>
      <c r="V76" s="113"/>
      <c r="W76" s="113"/>
      <c r="X76" s="113"/>
      <c r="Y76" s="116"/>
      <c r="Z76" s="125"/>
      <c r="AA76" s="2"/>
      <c r="AB76" s="78"/>
      <c r="AC76" s="7"/>
      <c r="AD76" s="2"/>
    </row>
    <row r="77" spans="1:30" s="57" customFormat="1" ht="16.5">
      <c r="A77" s="87"/>
      <c r="B77" s="159"/>
      <c r="C77" s="35"/>
      <c r="D77" s="79"/>
      <c r="E77" s="98"/>
      <c r="F77" s="98"/>
      <c r="G77" s="98"/>
      <c r="H77" s="108"/>
      <c r="I77" s="128"/>
      <c r="J77" s="113"/>
      <c r="K77" s="113"/>
      <c r="L77" s="113"/>
      <c r="M77" s="113"/>
      <c r="N77" s="113"/>
      <c r="O77" s="113"/>
      <c r="P77" s="113"/>
      <c r="Q77" s="113"/>
      <c r="R77" s="113"/>
      <c r="S77" s="113"/>
      <c r="T77" s="113"/>
      <c r="U77" s="113"/>
      <c r="V77" s="113"/>
      <c r="W77" s="113"/>
      <c r="X77" s="113"/>
      <c r="Y77" s="116"/>
      <c r="Z77" s="125"/>
      <c r="AA77" s="2"/>
      <c r="AB77" s="78"/>
      <c r="AC77" s="7"/>
      <c r="AD77" s="2"/>
    </row>
    <row r="78" spans="1:30" s="57" customFormat="1" ht="16.5">
      <c r="A78" s="87"/>
      <c r="B78" s="159"/>
      <c r="C78" s="35"/>
      <c r="D78" s="79"/>
      <c r="E78" s="98"/>
      <c r="F78" s="98"/>
      <c r="G78" s="98"/>
      <c r="H78" s="108"/>
      <c r="I78" s="128"/>
      <c r="J78" s="113"/>
      <c r="K78" s="113"/>
      <c r="L78" s="113"/>
      <c r="M78" s="113"/>
      <c r="N78" s="113"/>
      <c r="O78" s="113"/>
      <c r="P78" s="113"/>
      <c r="Q78" s="113"/>
      <c r="R78" s="113"/>
      <c r="S78" s="113"/>
      <c r="T78" s="113"/>
      <c r="U78" s="113"/>
      <c r="V78" s="113"/>
      <c r="W78" s="113"/>
      <c r="X78" s="113"/>
      <c r="Y78" s="116"/>
      <c r="Z78" s="125"/>
      <c r="AA78" s="2"/>
      <c r="AB78" s="78"/>
      <c r="AC78" s="7"/>
      <c r="AD78" s="2"/>
    </row>
    <row r="79" spans="1:30" s="57" customFormat="1" ht="16.5">
      <c r="A79" s="87"/>
      <c r="B79" s="71"/>
      <c r="C79" s="35"/>
      <c r="D79" s="79"/>
      <c r="E79" s="98"/>
      <c r="F79" s="98"/>
      <c r="G79" s="98"/>
      <c r="H79" s="108"/>
      <c r="I79" s="128"/>
      <c r="J79" s="113"/>
      <c r="K79" s="113"/>
      <c r="L79" s="113"/>
      <c r="M79" s="113"/>
      <c r="N79" s="113"/>
      <c r="O79" s="113"/>
      <c r="P79" s="113"/>
      <c r="Q79" s="113"/>
      <c r="R79" s="113"/>
      <c r="S79" s="113"/>
      <c r="T79" s="113"/>
      <c r="U79" s="113"/>
      <c r="V79" s="113"/>
      <c r="W79" s="113"/>
      <c r="X79" s="113"/>
      <c r="Y79" s="116"/>
      <c r="Z79" s="125"/>
      <c r="AA79" s="2"/>
      <c r="AB79" s="78"/>
      <c r="AC79" s="7"/>
      <c r="AD79" s="2"/>
    </row>
    <row r="80" spans="1:30" s="57" customFormat="1" ht="16.5">
      <c r="A80" s="87"/>
      <c r="B80" s="159"/>
      <c r="C80" s="35"/>
      <c r="D80" s="79"/>
      <c r="E80" s="98"/>
      <c r="F80" s="98"/>
      <c r="G80" s="98"/>
      <c r="H80" s="108"/>
      <c r="I80" s="128"/>
      <c r="J80" s="113"/>
      <c r="K80" s="113"/>
      <c r="L80" s="113"/>
      <c r="M80" s="113"/>
      <c r="N80" s="113"/>
      <c r="O80" s="113"/>
      <c r="P80" s="113"/>
      <c r="Q80" s="113"/>
      <c r="R80" s="113"/>
      <c r="S80" s="113"/>
      <c r="T80" s="113"/>
      <c r="U80" s="113"/>
      <c r="V80" s="113"/>
      <c r="W80" s="113"/>
      <c r="X80" s="113"/>
      <c r="Y80" s="116"/>
      <c r="Z80" s="125"/>
      <c r="AA80" s="2"/>
      <c r="AB80" s="78"/>
      <c r="AC80" s="7"/>
      <c r="AD80" s="2"/>
    </row>
    <row r="81" spans="1:30" s="57" customFormat="1" ht="16.5">
      <c r="A81" s="87"/>
      <c r="B81" s="71"/>
      <c r="C81" s="35"/>
      <c r="D81" s="79"/>
      <c r="E81" s="98"/>
      <c r="F81" s="98"/>
      <c r="G81" s="98"/>
      <c r="H81" s="108"/>
      <c r="I81" s="128"/>
      <c r="J81" s="113"/>
      <c r="K81" s="113"/>
      <c r="L81" s="113"/>
      <c r="M81" s="113"/>
      <c r="N81" s="113"/>
      <c r="O81" s="113"/>
      <c r="P81" s="113"/>
      <c r="Q81" s="113"/>
      <c r="R81" s="113"/>
      <c r="S81" s="113"/>
      <c r="T81" s="113"/>
      <c r="U81" s="113"/>
      <c r="V81" s="113"/>
      <c r="W81" s="113"/>
      <c r="X81" s="113"/>
      <c r="Y81" s="116"/>
      <c r="Z81" s="125"/>
      <c r="AA81" s="2"/>
      <c r="AB81" s="78"/>
      <c r="AC81" s="7"/>
      <c r="AD81" s="2"/>
    </row>
    <row r="82" spans="1:30" s="57" customFormat="1" ht="16.5">
      <c r="A82" s="87"/>
      <c r="B82" s="159"/>
      <c r="C82" s="35"/>
      <c r="D82" s="79"/>
      <c r="E82" s="98"/>
      <c r="F82" s="98"/>
      <c r="G82" s="98"/>
      <c r="H82" s="108"/>
      <c r="I82" s="128"/>
      <c r="J82" s="113"/>
      <c r="K82" s="113"/>
      <c r="L82" s="113"/>
      <c r="M82" s="113"/>
      <c r="N82" s="113"/>
      <c r="O82" s="113"/>
      <c r="P82" s="113"/>
      <c r="Q82" s="113"/>
      <c r="R82" s="113"/>
      <c r="S82" s="113"/>
      <c r="T82" s="113"/>
      <c r="U82" s="113"/>
      <c r="V82" s="113"/>
      <c r="W82" s="113"/>
      <c r="X82" s="113"/>
      <c r="Y82" s="116"/>
      <c r="Z82" s="125"/>
      <c r="AA82" s="2"/>
      <c r="AB82" s="78"/>
      <c r="AC82" s="7"/>
      <c r="AD82" s="2"/>
    </row>
    <row r="83" spans="1:30" s="57" customFormat="1" ht="16.5">
      <c r="A83" s="87"/>
      <c r="B83" s="159"/>
      <c r="C83" s="35"/>
      <c r="D83" s="79"/>
      <c r="E83" s="98"/>
      <c r="F83" s="98"/>
      <c r="G83" s="98"/>
      <c r="H83" s="108"/>
      <c r="I83" s="128"/>
      <c r="J83" s="113"/>
      <c r="K83" s="113"/>
      <c r="L83" s="113"/>
      <c r="M83" s="113"/>
      <c r="N83" s="113"/>
      <c r="O83" s="113"/>
      <c r="P83" s="113"/>
      <c r="Q83" s="113"/>
      <c r="R83" s="113"/>
      <c r="S83" s="113"/>
      <c r="T83" s="113"/>
      <c r="U83" s="113"/>
      <c r="V83" s="113"/>
      <c r="W83" s="113"/>
      <c r="X83" s="113"/>
      <c r="Y83" s="116"/>
      <c r="Z83" s="125"/>
      <c r="AA83" s="2"/>
      <c r="AB83" s="78"/>
      <c r="AC83" s="7"/>
      <c r="AD83" s="2"/>
    </row>
    <row r="84" spans="1:30" s="57" customFormat="1" ht="16.5">
      <c r="A84" s="87"/>
      <c r="B84" s="71"/>
      <c r="C84" s="35"/>
      <c r="D84" s="79"/>
      <c r="E84" s="98"/>
      <c r="F84" s="98"/>
      <c r="G84" s="98"/>
      <c r="H84" s="108"/>
      <c r="I84" s="128"/>
      <c r="J84" s="113"/>
      <c r="K84" s="113"/>
      <c r="L84" s="113"/>
      <c r="M84" s="113"/>
      <c r="N84" s="113"/>
      <c r="O84" s="113"/>
      <c r="P84" s="113"/>
      <c r="Q84" s="113"/>
      <c r="R84" s="113"/>
      <c r="S84" s="113"/>
      <c r="T84" s="113"/>
      <c r="U84" s="113"/>
      <c r="V84" s="113"/>
      <c r="W84" s="113"/>
      <c r="X84" s="113"/>
      <c r="Y84" s="116"/>
      <c r="Z84" s="125"/>
      <c r="AA84" s="2"/>
      <c r="AB84" s="78"/>
      <c r="AC84" s="7"/>
      <c r="AD84" s="2"/>
    </row>
    <row r="85" spans="1:30" s="57" customFormat="1" ht="16.5">
      <c r="A85" s="87"/>
      <c r="B85" s="159"/>
      <c r="C85" s="35"/>
      <c r="D85" s="79"/>
      <c r="E85" s="98"/>
      <c r="F85" s="98"/>
      <c r="G85" s="98"/>
      <c r="H85" s="108"/>
      <c r="I85" s="128"/>
      <c r="J85" s="113"/>
      <c r="K85" s="113"/>
      <c r="L85" s="113"/>
      <c r="M85" s="113"/>
      <c r="N85" s="113"/>
      <c r="O85" s="113"/>
      <c r="P85" s="113"/>
      <c r="Q85" s="113"/>
      <c r="R85" s="113"/>
      <c r="S85" s="113"/>
      <c r="T85" s="113"/>
      <c r="U85" s="113"/>
      <c r="V85" s="113"/>
      <c r="W85" s="113"/>
      <c r="X85" s="113"/>
      <c r="Y85" s="116"/>
      <c r="Z85" s="125"/>
      <c r="AA85" s="2"/>
      <c r="AB85" s="78"/>
      <c r="AC85" s="7"/>
      <c r="AD85" s="2"/>
    </row>
    <row r="86" spans="1:30" s="57" customFormat="1" ht="16.5">
      <c r="A86" s="87"/>
      <c r="B86" s="159"/>
      <c r="C86" s="35"/>
      <c r="D86" s="79"/>
      <c r="E86" s="98"/>
      <c r="F86" s="98"/>
      <c r="G86" s="98"/>
      <c r="H86" s="108"/>
      <c r="I86" s="128"/>
      <c r="J86" s="113"/>
      <c r="K86" s="113"/>
      <c r="L86" s="113"/>
      <c r="M86" s="113"/>
      <c r="N86" s="113"/>
      <c r="O86" s="113"/>
      <c r="P86" s="113"/>
      <c r="Q86" s="113"/>
      <c r="R86" s="113"/>
      <c r="S86" s="113"/>
      <c r="T86" s="113"/>
      <c r="U86" s="113"/>
      <c r="V86" s="113"/>
      <c r="W86" s="113"/>
      <c r="X86" s="113"/>
      <c r="Y86" s="116"/>
      <c r="Z86" s="125"/>
      <c r="AA86" s="2"/>
      <c r="AB86" s="78"/>
      <c r="AC86" s="7"/>
      <c r="AD86" s="2"/>
    </row>
    <row r="87" spans="1:30" s="57" customFormat="1" ht="16.5">
      <c r="A87" s="87"/>
      <c r="B87" s="71"/>
      <c r="C87" s="80"/>
      <c r="D87" s="79"/>
      <c r="E87" s="98"/>
      <c r="F87" s="98"/>
      <c r="G87" s="98"/>
      <c r="H87" s="108"/>
      <c r="I87" s="128"/>
      <c r="J87" s="117"/>
      <c r="K87" s="117"/>
      <c r="L87" s="117"/>
      <c r="M87" s="117"/>
      <c r="N87" s="117"/>
      <c r="O87" s="117"/>
      <c r="P87" s="117"/>
      <c r="Q87" s="117"/>
      <c r="R87" s="117"/>
      <c r="S87" s="117"/>
      <c r="T87" s="113"/>
      <c r="U87" s="117"/>
      <c r="V87" s="113"/>
      <c r="W87" s="117"/>
      <c r="X87" s="117"/>
      <c r="Y87" s="118"/>
      <c r="Z87" s="125"/>
      <c r="AA87" s="2"/>
      <c r="AB87" s="78"/>
      <c r="AC87" s="7"/>
      <c r="AD87" s="2"/>
    </row>
    <row r="88" spans="1:30" s="57" customFormat="1" ht="16.5">
      <c r="A88" s="87"/>
      <c r="B88" s="159"/>
      <c r="C88" s="80"/>
      <c r="D88" s="79"/>
      <c r="E88" s="98"/>
      <c r="F88" s="98"/>
      <c r="G88" s="98"/>
      <c r="H88" s="108"/>
      <c r="I88" s="128"/>
      <c r="J88" s="117"/>
      <c r="K88" s="117"/>
      <c r="L88" s="117"/>
      <c r="M88" s="117"/>
      <c r="N88" s="117"/>
      <c r="O88" s="117"/>
      <c r="P88" s="117"/>
      <c r="Q88" s="117"/>
      <c r="R88" s="117"/>
      <c r="S88" s="113"/>
      <c r="T88" s="113"/>
      <c r="U88" s="117"/>
      <c r="V88" s="113"/>
      <c r="W88" s="117"/>
      <c r="X88" s="117"/>
      <c r="Y88" s="118"/>
      <c r="Z88" s="125"/>
      <c r="AA88" s="2"/>
      <c r="AB88" s="78"/>
      <c r="AC88" s="7"/>
      <c r="AD88" s="2"/>
    </row>
    <row r="89" spans="1:30" s="57" customFormat="1" ht="16.5">
      <c r="A89" s="87"/>
      <c r="B89" s="159"/>
      <c r="C89" s="35"/>
      <c r="D89" s="79"/>
      <c r="E89" s="98"/>
      <c r="F89" s="98"/>
      <c r="G89" s="98"/>
      <c r="H89" s="108"/>
      <c r="I89" s="128"/>
      <c r="J89" s="113"/>
      <c r="K89" s="113"/>
      <c r="L89" s="113"/>
      <c r="M89" s="113"/>
      <c r="N89" s="113"/>
      <c r="O89" s="113"/>
      <c r="P89" s="113"/>
      <c r="Q89" s="113"/>
      <c r="R89" s="113"/>
      <c r="S89" s="113"/>
      <c r="T89" s="113"/>
      <c r="U89" s="113"/>
      <c r="V89" s="113"/>
      <c r="W89" s="113"/>
      <c r="X89" s="113"/>
      <c r="Y89" s="116"/>
      <c r="Z89" s="125"/>
      <c r="AA89" s="2"/>
      <c r="AB89" s="78"/>
      <c r="AC89" s="7"/>
      <c r="AD89" s="2"/>
    </row>
    <row r="90" spans="1:30" s="57" customFormat="1" ht="16.5">
      <c r="A90" s="87"/>
      <c r="B90" s="71"/>
      <c r="C90" s="35"/>
      <c r="D90" s="79"/>
      <c r="E90" s="98"/>
      <c r="F90" s="98"/>
      <c r="G90" s="98"/>
      <c r="H90" s="108"/>
      <c r="I90" s="128"/>
      <c r="J90" s="113"/>
      <c r="K90" s="113"/>
      <c r="L90" s="113"/>
      <c r="M90" s="113"/>
      <c r="N90" s="113"/>
      <c r="O90" s="113"/>
      <c r="P90" s="113"/>
      <c r="Q90" s="113"/>
      <c r="R90" s="113"/>
      <c r="S90" s="113"/>
      <c r="T90" s="113"/>
      <c r="U90" s="113"/>
      <c r="V90" s="113"/>
      <c r="W90" s="113"/>
      <c r="X90" s="113"/>
      <c r="Y90" s="116"/>
      <c r="Z90" s="125"/>
      <c r="AA90" s="2"/>
      <c r="AB90" s="78"/>
      <c r="AC90" s="7"/>
      <c r="AD90" s="2"/>
    </row>
    <row r="91" spans="1:30" s="57" customFormat="1" ht="16.5">
      <c r="A91" s="87"/>
      <c r="B91" s="159"/>
      <c r="C91" s="35"/>
      <c r="D91" s="79"/>
      <c r="E91" s="98"/>
      <c r="F91" s="98"/>
      <c r="G91" s="98"/>
      <c r="H91" s="108"/>
      <c r="I91" s="128"/>
      <c r="J91" s="113"/>
      <c r="K91" s="113"/>
      <c r="L91" s="113"/>
      <c r="M91" s="113"/>
      <c r="N91" s="113"/>
      <c r="O91" s="113"/>
      <c r="P91" s="113"/>
      <c r="Q91" s="113"/>
      <c r="R91" s="113"/>
      <c r="S91" s="113"/>
      <c r="T91" s="113"/>
      <c r="U91" s="113"/>
      <c r="V91" s="113"/>
      <c r="W91" s="113"/>
      <c r="X91" s="113"/>
      <c r="Y91" s="116"/>
      <c r="Z91" s="125"/>
      <c r="AA91" s="2"/>
      <c r="AB91" s="78"/>
      <c r="AC91" s="7"/>
      <c r="AD91" s="2"/>
    </row>
    <row r="92" spans="1:30" s="57" customFormat="1" ht="16.5">
      <c r="A92" s="87"/>
      <c r="B92" s="159"/>
      <c r="C92" s="35"/>
      <c r="D92" s="79"/>
      <c r="E92" s="98"/>
      <c r="F92" s="98"/>
      <c r="G92" s="98"/>
      <c r="H92" s="108"/>
      <c r="I92" s="128"/>
      <c r="J92" s="113"/>
      <c r="K92" s="113"/>
      <c r="L92" s="113"/>
      <c r="M92" s="113"/>
      <c r="N92" s="113"/>
      <c r="O92" s="113"/>
      <c r="P92" s="113"/>
      <c r="Q92" s="113"/>
      <c r="R92" s="113"/>
      <c r="S92" s="113"/>
      <c r="T92" s="113"/>
      <c r="U92" s="113"/>
      <c r="V92" s="113"/>
      <c r="W92" s="113"/>
      <c r="X92" s="113"/>
      <c r="Y92" s="116"/>
      <c r="Z92" s="125"/>
      <c r="AA92" s="2"/>
      <c r="AB92" s="78"/>
      <c r="AC92" s="7"/>
      <c r="AD92" s="2"/>
    </row>
    <row r="93" spans="1:30" s="57" customFormat="1" ht="16.5">
      <c r="A93" s="87"/>
      <c r="B93" s="71"/>
      <c r="C93" s="35"/>
      <c r="D93" s="79"/>
      <c r="E93" s="98"/>
      <c r="F93" s="98"/>
      <c r="G93" s="98"/>
      <c r="H93" s="108"/>
      <c r="I93" s="128"/>
      <c r="J93" s="113"/>
      <c r="K93" s="113"/>
      <c r="L93" s="113"/>
      <c r="M93" s="113"/>
      <c r="N93" s="113"/>
      <c r="O93" s="113"/>
      <c r="P93" s="113"/>
      <c r="Q93" s="113"/>
      <c r="R93" s="113"/>
      <c r="S93" s="113"/>
      <c r="T93" s="113"/>
      <c r="U93" s="113"/>
      <c r="V93" s="113"/>
      <c r="W93" s="113"/>
      <c r="X93" s="113"/>
      <c r="Y93" s="116"/>
      <c r="Z93" s="125"/>
      <c r="AA93" s="2"/>
      <c r="AB93" s="78"/>
      <c r="AC93" s="7"/>
      <c r="AD93" s="2"/>
    </row>
    <row r="94" spans="1:30" s="57" customFormat="1" ht="16.5">
      <c r="A94" s="87"/>
      <c r="B94" s="159"/>
      <c r="C94" s="35"/>
      <c r="D94" s="79"/>
      <c r="E94" s="98"/>
      <c r="F94" s="98"/>
      <c r="G94" s="98"/>
      <c r="H94" s="108"/>
      <c r="I94" s="128"/>
      <c r="J94" s="113"/>
      <c r="K94" s="113"/>
      <c r="L94" s="113"/>
      <c r="M94" s="113"/>
      <c r="N94" s="113"/>
      <c r="O94" s="113"/>
      <c r="P94" s="113"/>
      <c r="Q94" s="113"/>
      <c r="R94" s="113"/>
      <c r="S94" s="113"/>
      <c r="T94" s="113"/>
      <c r="U94" s="113"/>
      <c r="V94" s="113"/>
      <c r="W94" s="113"/>
      <c r="X94" s="113"/>
      <c r="Y94" s="116"/>
      <c r="Z94" s="125"/>
      <c r="AA94" s="2"/>
      <c r="AB94" s="78"/>
      <c r="AC94" s="7"/>
      <c r="AD94" s="2"/>
    </row>
    <row r="95" spans="1:30" s="57" customFormat="1" ht="16.5">
      <c r="A95" s="87"/>
      <c r="B95" s="71"/>
      <c r="C95" s="35"/>
      <c r="D95" s="79"/>
      <c r="E95" s="98"/>
      <c r="F95" s="98"/>
      <c r="G95" s="98"/>
      <c r="H95" s="108"/>
      <c r="I95" s="128"/>
      <c r="J95" s="113"/>
      <c r="K95" s="113"/>
      <c r="L95" s="113"/>
      <c r="M95" s="113"/>
      <c r="N95" s="113"/>
      <c r="O95" s="113"/>
      <c r="P95" s="113"/>
      <c r="Q95" s="113"/>
      <c r="R95" s="113"/>
      <c r="S95" s="113"/>
      <c r="T95" s="113"/>
      <c r="U95" s="113"/>
      <c r="V95" s="113"/>
      <c r="W95" s="113"/>
      <c r="X95" s="113"/>
      <c r="Y95" s="116"/>
      <c r="Z95" s="125"/>
      <c r="AA95" s="2"/>
      <c r="AB95" s="78"/>
      <c r="AC95" s="7"/>
      <c r="AD95" s="2"/>
    </row>
    <row r="96" spans="1:30" s="57" customFormat="1" ht="16.5">
      <c r="A96" s="87"/>
      <c r="B96" s="159"/>
      <c r="C96" s="35"/>
      <c r="D96" s="79"/>
      <c r="E96" s="98"/>
      <c r="F96" s="98"/>
      <c r="G96" s="98"/>
      <c r="H96" s="108"/>
      <c r="I96" s="128"/>
      <c r="J96" s="113"/>
      <c r="K96" s="113"/>
      <c r="L96" s="113"/>
      <c r="M96" s="113"/>
      <c r="N96" s="113"/>
      <c r="O96" s="113"/>
      <c r="P96" s="113"/>
      <c r="Q96" s="113"/>
      <c r="R96" s="113"/>
      <c r="S96" s="113"/>
      <c r="T96" s="113"/>
      <c r="U96" s="113"/>
      <c r="V96" s="113"/>
      <c r="W96" s="113"/>
      <c r="X96" s="113"/>
      <c r="Y96" s="116"/>
      <c r="Z96" s="125"/>
      <c r="AA96" s="2"/>
      <c r="AB96" s="78"/>
      <c r="AC96" s="7"/>
      <c r="AD96" s="2"/>
    </row>
    <row r="97" spans="1:30" s="57" customFormat="1" ht="16.5">
      <c r="A97" s="87"/>
      <c r="B97" s="159"/>
      <c r="C97" s="80"/>
      <c r="D97" s="79"/>
      <c r="E97" s="98"/>
      <c r="F97" s="98"/>
      <c r="G97" s="98"/>
      <c r="H97" s="108"/>
      <c r="I97" s="128"/>
      <c r="J97" s="117"/>
      <c r="K97" s="117"/>
      <c r="L97" s="117"/>
      <c r="M97" s="117"/>
      <c r="N97" s="117"/>
      <c r="O97" s="117"/>
      <c r="P97" s="117"/>
      <c r="Q97" s="117"/>
      <c r="R97" s="117"/>
      <c r="S97" s="113"/>
      <c r="T97" s="117"/>
      <c r="U97" s="117"/>
      <c r="V97" s="113"/>
      <c r="W97" s="117"/>
      <c r="X97" s="117"/>
      <c r="Y97" s="118"/>
      <c r="Z97" s="125"/>
      <c r="AA97" s="2"/>
      <c r="AB97" s="78"/>
      <c r="AC97" s="7"/>
      <c r="AD97" s="2"/>
    </row>
    <row r="98" spans="1:30" s="57" customFormat="1" ht="16.5">
      <c r="A98" s="87"/>
      <c r="B98" s="71"/>
      <c r="C98" s="35"/>
      <c r="D98" s="79"/>
      <c r="E98" s="98"/>
      <c r="F98" s="98"/>
      <c r="G98" s="98"/>
      <c r="H98" s="108"/>
      <c r="I98" s="128"/>
      <c r="J98" s="113"/>
      <c r="K98" s="113"/>
      <c r="L98" s="113"/>
      <c r="M98" s="113"/>
      <c r="N98" s="113"/>
      <c r="O98" s="113"/>
      <c r="P98" s="113"/>
      <c r="Q98" s="113"/>
      <c r="R98" s="113"/>
      <c r="S98" s="113"/>
      <c r="T98" s="113"/>
      <c r="U98" s="113"/>
      <c r="V98" s="113"/>
      <c r="W98" s="113"/>
      <c r="X98" s="113"/>
      <c r="Y98" s="116"/>
      <c r="Z98" s="125"/>
      <c r="AA98" s="2"/>
      <c r="AB98" s="78"/>
      <c r="AC98" s="7"/>
      <c r="AD98" s="2"/>
    </row>
    <row r="99" spans="1:30" s="57" customFormat="1" ht="16.5">
      <c r="A99" s="87"/>
      <c r="B99" s="159"/>
      <c r="C99" s="35"/>
      <c r="D99" s="79"/>
      <c r="E99" s="98"/>
      <c r="F99" s="98"/>
      <c r="G99" s="98"/>
      <c r="H99" s="108"/>
      <c r="I99" s="128"/>
      <c r="J99" s="113"/>
      <c r="K99" s="113"/>
      <c r="L99" s="113"/>
      <c r="M99" s="113"/>
      <c r="N99" s="113"/>
      <c r="O99" s="113"/>
      <c r="P99" s="113"/>
      <c r="Q99" s="113"/>
      <c r="R99" s="113"/>
      <c r="S99" s="113"/>
      <c r="T99" s="113"/>
      <c r="U99" s="113"/>
      <c r="V99" s="113"/>
      <c r="W99" s="113"/>
      <c r="X99" s="113"/>
      <c r="Y99" s="116"/>
      <c r="Z99" s="125"/>
      <c r="AA99" s="2"/>
      <c r="AB99" s="78"/>
      <c r="AC99" s="7"/>
      <c r="AD99" s="2"/>
    </row>
    <row r="100" spans="1:30" s="57" customFormat="1" ht="16.5">
      <c r="A100" s="87"/>
      <c r="B100" s="159"/>
      <c r="C100" s="35"/>
      <c r="D100" s="79"/>
      <c r="E100" s="98"/>
      <c r="F100" s="98"/>
      <c r="G100" s="98"/>
      <c r="H100" s="108"/>
      <c r="I100" s="128"/>
      <c r="J100" s="113"/>
      <c r="K100" s="113"/>
      <c r="L100" s="113"/>
      <c r="M100" s="113"/>
      <c r="N100" s="113"/>
      <c r="O100" s="113"/>
      <c r="P100" s="113"/>
      <c r="Q100" s="113"/>
      <c r="R100" s="113"/>
      <c r="S100" s="113"/>
      <c r="T100" s="113"/>
      <c r="U100" s="113"/>
      <c r="V100" s="113"/>
      <c r="W100" s="113"/>
      <c r="X100" s="113"/>
      <c r="Y100" s="116"/>
      <c r="Z100" s="125"/>
      <c r="AA100" s="2"/>
      <c r="AB100" s="78"/>
      <c r="AC100" s="7"/>
      <c r="AD100" s="2"/>
    </row>
    <row r="101" spans="1:30" s="57" customFormat="1" ht="16.5">
      <c r="A101" s="87"/>
      <c r="B101" s="71"/>
      <c r="C101" s="35"/>
      <c r="D101" s="79"/>
      <c r="E101" s="98"/>
      <c r="F101" s="98"/>
      <c r="G101" s="98"/>
      <c r="H101" s="108"/>
      <c r="I101" s="128"/>
      <c r="J101" s="113"/>
      <c r="K101" s="113"/>
      <c r="L101" s="113"/>
      <c r="M101" s="113"/>
      <c r="N101" s="113"/>
      <c r="O101" s="113"/>
      <c r="P101" s="113"/>
      <c r="Q101" s="113"/>
      <c r="R101" s="113"/>
      <c r="S101" s="113"/>
      <c r="T101" s="113"/>
      <c r="U101" s="113"/>
      <c r="V101" s="113"/>
      <c r="W101" s="113"/>
      <c r="X101" s="113"/>
      <c r="Y101" s="116"/>
      <c r="Z101" s="125"/>
      <c r="AA101" s="2"/>
      <c r="AB101" s="78"/>
      <c r="AC101" s="7"/>
      <c r="AD101" s="2"/>
    </row>
    <row r="102" spans="1:30" s="57" customFormat="1" ht="16.5">
      <c r="A102" s="87"/>
      <c r="B102" s="159"/>
      <c r="C102" s="35"/>
      <c r="D102" s="79"/>
      <c r="E102" s="98"/>
      <c r="F102" s="98"/>
      <c r="G102" s="98"/>
      <c r="H102" s="108"/>
      <c r="I102" s="128"/>
      <c r="J102" s="113"/>
      <c r="K102" s="113"/>
      <c r="L102" s="113"/>
      <c r="M102" s="113"/>
      <c r="N102" s="113"/>
      <c r="O102" s="113"/>
      <c r="P102" s="113"/>
      <c r="Q102" s="113"/>
      <c r="R102" s="113"/>
      <c r="S102" s="113"/>
      <c r="T102" s="113"/>
      <c r="U102" s="113"/>
      <c r="V102" s="113"/>
      <c r="W102" s="113"/>
      <c r="X102" s="113"/>
      <c r="Y102" s="116"/>
      <c r="Z102" s="125"/>
      <c r="AA102" s="2"/>
      <c r="AB102" s="78"/>
      <c r="AC102" s="7"/>
      <c r="AD102" s="2"/>
    </row>
    <row r="103" spans="1:30" s="57" customFormat="1" ht="16.5">
      <c r="A103" s="87"/>
      <c r="B103" s="159"/>
      <c r="C103" s="35"/>
      <c r="D103" s="79"/>
      <c r="E103" s="98"/>
      <c r="F103" s="98"/>
      <c r="G103" s="98"/>
      <c r="H103" s="108"/>
      <c r="I103" s="128"/>
      <c r="J103" s="113"/>
      <c r="K103" s="113"/>
      <c r="L103" s="113"/>
      <c r="M103" s="113"/>
      <c r="N103" s="113"/>
      <c r="O103" s="113"/>
      <c r="P103" s="113"/>
      <c r="Q103" s="113"/>
      <c r="R103" s="113"/>
      <c r="S103" s="113"/>
      <c r="T103" s="113"/>
      <c r="U103" s="113"/>
      <c r="V103" s="113"/>
      <c r="W103" s="113"/>
      <c r="X103" s="113"/>
      <c r="Y103" s="116"/>
      <c r="Z103" s="125"/>
      <c r="AA103" s="2"/>
      <c r="AB103" s="78"/>
      <c r="AC103" s="7"/>
      <c r="AD103" s="2"/>
    </row>
    <row r="104" spans="1:30" s="57" customFormat="1" ht="16.5">
      <c r="A104" s="87"/>
      <c r="B104" s="71"/>
      <c r="C104" s="35"/>
      <c r="D104" s="79"/>
      <c r="E104" s="98"/>
      <c r="F104" s="98"/>
      <c r="G104" s="98"/>
      <c r="H104" s="108"/>
      <c r="I104" s="128"/>
      <c r="J104" s="113"/>
      <c r="K104" s="113"/>
      <c r="L104" s="113"/>
      <c r="M104" s="113"/>
      <c r="N104" s="113"/>
      <c r="O104" s="113"/>
      <c r="P104" s="113"/>
      <c r="Q104" s="113"/>
      <c r="R104" s="113"/>
      <c r="S104" s="113"/>
      <c r="T104" s="113"/>
      <c r="U104" s="113"/>
      <c r="V104" s="113"/>
      <c r="W104" s="113"/>
      <c r="X104" s="113"/>
      <c r="Y104" s="116"/>
      <c r="Z104" s="125"/>
      <c r="AA104" s="2"/>
      <c r="AB104" s="78"/>
      <c r="AC104" s="7"/>
      <c r="AD104" s="2"/>
    </row>
    <row r="105" spans="1:30" s="57" customFormat="1" ht="16.5">
      <c r="A105" s="87"/>
      <c r="B105" s="159"/>
      <c r="C105" s="35"/>
      <c r="D105" s="79"/>
      <c r="E105" s="98"/>
      <c r="F105" s="98"/>
      <c r="G105" s="98"/>
      <c r="H105" s="108"/>
      <c r="I105" s="128"/>
      <c r="J105" s="113"/>
      <c r="K105" s="113"/>
      <c r="L105" s="113"/>
      <c r="M105" s="113"/>
      <c r="N105" s="113"/>
      <c r="O105" s="113"/>
      <c r="P105" s="113"/>
      <c r="Q105" s="113"/>
      <c r="R105" s="113"/>
      <c r="S105" s="113"/>
      <c r="T105" s="113"/>
      <c r="U105" s="113"/>
      <c r="V105" s="113"/>
      <c r="W105" s="113"/>
      <c r="X105" s="113"/>
      <c r="Y105" s="116"/>
      <c r="Z105" s="125"/>
      <c r="AA105" s="2"/>
      <c r="AB105" s="78"/>
      <c r="AC105" s="7"/>
      <c r="AD105" s="2"/>
    </row>
    <row r="106" spans="1:30" s="57" customFormat="1" ht="16.5">
      <c r="A106" s="87"/>
      <c r="B106" s="159"/>
      <c r="C106" s="35"/>
      <c r="D106" s="79"/>
      <c r="E106" s="98"/>
      <c r="F106" s="98"/>
      <c r="G106" s="98"/>
      <c r="H106" s="108"/>
      <c r="I106" s="128"/>
      <c r="J106" s="113"/>
      <c r="K106" s="113"/>
      <c r="L106" s="113"/>
      <c r="M106" s="113"/>
      <c r="N106" s="113"/>
      <c r="O106" s="113"/>
      <c r="P106" s="113"/>
      <c r="Q106" s="113"/>
      <c r="R106" s="113"/>
      <c r="S106" s="113"/>
      <c r="T106" s="113"/>
      <c r="U106" s="113"/>
      <c r="V106" s="113"/>
      <c r="W106" s="113"/>
      <c r="X106" s="113"/>
      <c r="Y106" s="116"/>
      <c r="Z106" s="125"/>
      <c r="AA106" s="2"/>
      <c r="AB106" s="78"/>
      <c r="AC106" s="7"/>
      <c r="AD106" s="2"/>
    </row>
    <row r="107" spans="1:30" s="57" customFormat="1" ht="16.5">
      <c r="A107" s="87"/>
      <c r="B107" s="71"/>
      <c r="C107" s="35"/>
      <c r="D107" s="79"/>
      <c r="E107" s="98"/>
      <c r="F107" s="98"/>
      <c r="G107" s="98"/>
      <c r="H107" s="108"/>
      <c r="I107" s="128"/>
      <c r="J107" s="113"/>
      <c r="K107" s="113"/>
      <c r="L107" s="113"/>
      <c r="M107" s="113"/>
      <c r="N107" s="113"/>
      <c r="O107" s="113"/>
      <c r="P107" s="113"/>
      <c r="Q107" s="113"/>
      <c r="R107" s="113"/>
      <c r="S107" s="113"/>
      <c r="T107" s="113"/>
      <c r="U107" s="113"/>
      <c r="V107" s="113"/>
      <c r="W107" s="113"/>
      <c r="X107" s="113"/>
      <c r="Y107" s="116"/>
      <c r="Z107" s="125"/>
      <c r="AA107" s="2"/>
      <c r="AB107" s="78"/>
      <c r="AC107" s="7"/>
      <c r="AD107" s="2"/>
    </row>
    <row r="108" spans="1:30" s="57" customFormat="1" ht="16.5">
      <c r="A108" s="87"/>
      <c r="B108" s="159"/>
      <c r="C108" s="35"/>
      <c r="D108" s="79"/>
      <c r="E108" s="98"/>
      <c r="F108" s="98"/>
      <c r="G108" s="98"/>
      <c r="H108" s="108"/>
      <c r="I108" s="128"/>
      <c r="J108" s="113"/>
      <c r="K108" s="113"/>
      <c r="L108" s="113"/>
      <c r="M108" s="113"/>
      <c r="N108" s="113"/>
      <c r="O108" s="113"/>
      <c r="P108" s="113"/>
      <c r="Q108" s="113"/>
      <c r="R108" s="113"/>
      <c r="S108" s="113"/>
      <c r="T108" s="113"/>
      <c r="U108" s="113"/>
      <c r="V108" s="113"/>
      <c r="W108" s="113"/>
      <c r="X108" s="113"/>
      <c r="Y108" s="116"/>
      <c r="Z108" s="125"/>
      <c r="AA108" s="2"/>
      <c r="AB108" s="78"/>
      <c r="AC108" s="7"/>
      <c r="AD108" s="2"/>
    </row>
    <row r="109" spans="1:30" s="57" customFormat="1" ht="16.5">
      <c r="A109" s="87"/>
      <c r="B109" s="159"/>
      <c r="C109" s="35"/>
      <c r="D109" s="79"/>
      <c r="E109" s="98"/>
      <c r="F109" s="98"/>
      <c r="G109" s="98"/>
      <c r="H109" s="108"/>
      <c r="I109" s="128"/>
      <c r="J109" s="113"/>
      <c r="K109" s="113"/>
      <c r="L109" s="113"/>
      <c r="M109" s="113"/>
      <c r="N109" s="113"/>
      <c r="O109" s="113"/>
      <c r="P109" s="113"/>
      <c r="Q109" s="113"/>
      <c r="R109" s="113"/>
      <c r="S109" s="113"/>
      <c r="T109" s="113"/>
      <c r="U109" s="113"/>
      <c r="V109" s="113"/>
      <c r="W109" s="113"/>
      <c r="X109" s="113"/>
      <c r="Y109" s="116"/>
      <c r="Z109" s="125"/>
      <c r="AA109" s="2"/>
      <c r="AB109" s="78"/>
      <c r="AC109" s="7"/>
      <c r="AD109" s="2"/>
    </row>
    <row r="110" spans="1:30" s="57" customFormat="1" ht="16.5">
      <c r="A110" s="87"/>
      <c r="B110" s="159"/>
      <c r="C110" s="35"/>
      <c r="D110" s="79"/>
      <c r="E110" s="98"/>
      <c r="F110" s="98"/>
      <c r="G110" s="98"/>
      <c r="H110" s="108"/>
      <c r="I110" s="128"/>
      <c r="J110" s="113"/>
      <c r="K110" s="113"/>
      <c r="L110" s="113"/>
      <c r="M110" s="113"/>
      <c r="N110" s="113"/>
      <c r="O110" s="113"/>
      <c r="P110" s="113"/>
      <c r="Q110" s="113"/>
      <c r="R110" s="113"/>
      <c r="S110" s="113"/>
      <c r="T110" s="113"/>
      <c r="U110" s="113"/>
      <c r="V110" s="113"/>
      <c r="W110" s="113"/>
      <c r="X110" s="113"/>
      <c r="Y110" s="116"/>
      <c r="Z110" s="125"/>
      <c r="AA110" s="2"/>
      <c r="AB110" s="78"/>
      <c r="AC110" s="7"/>
      <c r="AD110" s="2"/>
    </row>
    <row r="111" spans="1:30" s="57" customFormat="1" ht="16.5">
      <c r="A111" s="87"/>
      <c r="B111" s="159"/>
      <c r="C111" s="35"/>
      <c r="D111" s="79"/>
      <c r="E111" s="98"/>
      <c r="F111" s="98"/>
      <c r="G111" s="98"/>
      <c r="H111" s="108"/>
      <c r="I111" s="128"/>
      <c r="J111" s="113"/>
      <c r="K111" s="113"/>
      <c r="L111" s="113"/>
      <c r="M111" s="113"/>
      <c r="N111" s="113"/>
      <c r="O111" s="113"/>
      <c r="P111" s="113"/>
      <c r="Q111" s="113"/>
      <c r="R111" s="113"/>
      <c r="S111" s="113"/>
      <c r="T111" s="113"/>
      <c r="U111" s="113"/>
      <c r="V111" s="113"/>
      <c r="W111" s="113"/>
      <c r="X111" s="113"/>
      <c r="Y111" s="116"/>
      <c r="Z111" s="125"/>
      <c r="AA111" s="2"/>
      <c r="AB111" s="78"/>
      <c r="AC111" s="7"/>
      <c r="AD111" s="2"/>
    </row>
    <row r="112" spans="1:30" s="57" customFormat="1" ht="16.5">
      <c r="A112" s="87"/>
      <c r="B112" s="71"/>
      <c r="C112" s="80"/>
      <c r="D112" s="79"/>
      <c r="E112" s="98"/>
      <c r="F112" s="98"/>
      <c r="G112" s="98"/>
      <c r="H112" s="108"/>
      <c r="I112" s="128"/>
      <c r="J112" s="117"/>
      <c r="K112" s="117"/>
      <c r="L112" s="117"/>
      <c r="M112" s="117"/>
      <c r="N112" s="117"/>
      <c r="O112" s="117"/>
      <c r="P112" s="117"/>
      <c r="Q112" s="117"/>
      <c r="R112" s="117"/>
      <c r="S112" s="113"/>
      <c r="T112" s="113"/>
      <c r="U112" s="117"/>
      <c r="V112" s="113"/>
      <c r="W112" s="117"/>
      <c r="X112" s="117"/>
      <c r="Y112" s="118"/>
      <c r="Z112" s="125"/>
      <c r="AA112" s="2"/>
      <c r="AB112" s="78"/>
      <c r="AC112" s="7"/>
      <c r="AD112" s="2"/>
    </row>
    <row r="113" spans="1:30" s="57" customFormat="1" ht="16.5">
      <c r="A113" s="87"/>
      <c r="B113" s="159"/>
      <c r="C113" s="35"/>
      <c r="D113" s="79"/>
      <c r="E113" s="98"/>
      <c r="F113" s="98"/>
      <c r="G113" s="98"/>
      <c r="H113" s="108"/>
      <c r="I113" s="128"/>
      <c r="J113" s="113"/>
      <c r="K113" s="113"/>
      <c r="L113" s="113"/>
      <c r="M113" s="113"/>
      <c r="N113" s="113"/>
      <c r="O113" s="113"/>
      <c r="P113" s="113"/>
      <c r="Q113" s="113"/>
      <c r="R113" s="113"/>
      <c r="S113" s="113"/>
      <c r="T113" s="113"/>
      <c r="U113" s="113"/>
      <c r="V113" s="113"/>
      <c r="W113" s="113"/>
      <c r="X113" s="113"/>
      <c r="Y113" s="116"/>
      <c r="Z113" s="125"/>
      <c r="AA113" s="2"/>
      <c r="AB113" s="78"/>
      <c r="AC113" s="7"/>
      <c r="AD113" s="2"/>
    </row>
    <row r="114" spans="1:30" s="57" customFormat="1" ht="16.5">
      <c r="A114" s="87"/>
      <c r="B114" s="159"/>
      <c r="C114" s="35"/>
      <c r="D114" s="5"/>
      <c r="E114" s="98"/>
      <c r="F114" s="98"/>
      <c r="G114" s="98"/>
      <c r="H114" s="108"/>
      <c r="I114" s="128"/>
      <c r="J114" s="113"/>
      <c r="K114" s="113"/>
      <c r="L114" s="113"/>
      <c r="M114" s="113"/>
      <c r="N114" s="113"/>
      <c r="O114" s="113"/>
      <c r="P114" s="113"/>
      <c r="Q114" s="113"/>
      <c r="R114" s="113"/>
      <c r="S114" s="113"/>
      <c r="T114" s="113"/>
      <c r="U114" s="113"/>
      <c r="V114" s="113"/>
      <c r="W114" s="113"/>
      <c r="X114" s="113"/>
      <c r="Y114" s="116"/>
      <c r="Z114" s="125"/>
      <c r="AA114" s="2"/>
      <c r="AB114" s="78"/>
      <c r="AC114" s="7"/>
      <c r="AD114" s="2"/>
    </row>
    <row r="115" spans="1:30" s="57" customFormat="1" ht="16.5">
      <c r="A115" s="87"/>
      <c r="B115" s="71"/>
      <c r="C115" s="80"/>
      <c r="D115" s="5"/>
      <c r="E115" s="98"/>
      <c r="F115" s="98"/>
      <c r="G115" s="98"/>
      <c r="H115" s="108"/>
      <c r="I115" s="128"/>
      <c r="J115" s="117"/>
      <c r="K115" s="117"/>
      <c r="L115" s="117"/>
      <c r="M115" s="117"/>
      <c r="N115" s="117"/>
      <c r="O115" s="117"/>
      <c r="P115" s="117"/>
      <c r="Q115" s="117"/>
      <c r="R115" s="117"/>
      <c r="S115" s="113"/>
      <c r="T115" s="113"/>
      <c r="U115" s="117"/>
      <c r="V115" s="113"/>
      <c r="W115" s="117"/>
      <c r="X115" s="117"/>
      <c r="Y115" s="118"/>
      <c r="Z115" s="125"/>
      <c r="AA115" s="2"/>
      <c r="AB115" s="78"/>
      <c r="AC115" s="7"/>
      <c r="AD115" s="2"/>
    </row>
    <row r="116" spans="1:30" s="57" customFormat="1" ht="16.5">
      <c r="A116" s="87"/>
      <c r="B116" s="159"/>
      <c r="C116" s="35"/>
      <c r="D116" s="5"/>
      <c r="E116" s="98"/>
      <c r="F116" s="98"/>
      <c r="G116" s="98"/>
      <c r="H116" s="108"/>
      <c r="I116" s="128"/>
      <c r="J116" s="113"/>
      <c r="K116" s="113"/>
      <c r="L116" s="113"/>
      <c r="M116" s="113"/>
      <c r="N116" s="113"/>
      <c r="O116" s="113"/>
      <c r="P116" s="113"/>
      <c r="Q116" s="113"/>
      <c r="R116" s="113"/>
      <c r="S116" s="113"/>
      <c r="T116" s="113"/>
      <c r="U116" s="113"/>
      <c r="V116" s="113"/>
      <c r="W116" s="113"/>
      <c r="X116" s="113"/>
      <c r="Y116" s="116"/>
      <c r="Z116" s="125"/>
      <c r="AA116" s="2"/>
      <c r="AB116" s="78"/>
      <c r="AC116" s="7"/>
      <c r="AD116" s="2"/>
    </row>
    <row r="117" spans="1:30" s="57" customFormat="1" ht="16.5">
      <c r="A117" s="87"/>
      <c r="B117" s="159"/>
      <c r="C117" s="35"/>
      <c r="D117" s="5"/>
      <c r="E117" s="98"/>
      <c r="F117" s="98"/>
      <c r="G117" s="98"/>
      <c r="H117" s="108"/>
      <c r="I117" s="128"/>
      <c r="J117" s="113"/>
      <c r="K117" s="113"/>
      <c r="L117" s="113"/>
      <c r="M117" s="113"/>
      <c r="N117" s="113"/>
      <c r="O117" s="113"/>
      <c r="P117" s="113"/>
      <c r="Q117" s="113"/>
      <c r="R117" s="113"/>
      <c r="S117" s="113"/>
      <c r="T117" s="113"/>
      <c r="U117" s="113"/>
      <c r="V117" s="113"/>
      <c r="W117" s="113"/>
      <c r="X117" s="113"/>
      <c r="Y117" s="116"/>
      <c r="Z117" s="125"/>
      <c r="AA117" s="2"/>
      <c r="AB117" s="78"/>
      <c r="AC117" s="7"/>
      <c r="AD117" s="2"/>
    </row>
    <row r="118" spans="1:30" s="57" customFormat="1" ht="16.5">
      <c r="A118" s="87"/>
      <c r="B118" s="71"/>
      <c r="C118" s="80"/>
      <c r="D118" s="5"/>
      <c r="E118" s="98"/>
      <c r="F118" s="98"/>
      <c r="G118" s="98"/>
      <c r="H118" s="108"/>
      <c r="I118" s="128"/>
      <c r="J118" s="117"/>
      <c r="K118" s="117"/>
      <c r="L118" s="117"/>
      <c r="M118" s="117"/>
      <c r="N118" s="117"/>
      <c r="O118" s="117"/>
      <c r="P118" s="117"/>
      <c r="Q118" s="117"/>
      <c r="R118" s="117"/>
      <c r="S118" s="113"/>
      <c r="T118" s="113"/>
      <c r="U118" s="117"/>
      <c r="V118" s="113"/>
      <c r="W118" s="117"/>
      <c r="X118" s="117"/>
      <c r="Y118" s="118"/>
      <c r="Z118" s="125"/>
      <c r="AA118" s="2"/>
      <c r="AB118" s="78"/>
      <c r="AC118" s="7"/>
      <c r="AD118" s="2"/>
    </row>
    <row r="119" spans="1:30" s="57" customFormat="1" ht="16.5">
      <c r="A119" s="87"/>
      <c r="B119" s="159"/>
      <c r="C119" s="35"/>
      <c r="D119" s="5"/>
      <c r="E119" s="98"/>
      <c r="F119" s="98"/>
      <c r="G119" s="98"/>
      <c r="H119" s="108"/>
      <c r="I119" s="128"/>
      <c r="J119" s="113"/>
      <c r="K119" s="113"/>
      <c r="L119" s="113"/>
      <c r="M119" s="113"/>
      <c r="N119" s="113"/>
      <c r="O119" s="113"/>
      <c r="P119" s="113"/>
      <c r="Q119" s="113"/>
      <c r="R119" s="113"/>
      <c r="S119" s="113"/>
      <c r="T119" s="113"/>
      <c r="U119" s="113"/>
      <c r="V119" s="113"/>
      <c r="W119" s="113"/>
      <c r="X119" s="113"/>
      <c r="Y119" s="116"/>
      <c r="Z119" s="125"/>
      <c r="AA119" s="2"/>
      <c r="AB119" s="78"/>
      <c r="AC119" s="7"/>
      <c r="AD119" s="2"/>
    </row>
    <row r="120" spans="1:30" s="57" customFormat="1" ht="16.5">
      <c r="A120" s="87"/>
      <c r="B120" s="159"/>
      <c r="C120" s="35"/>
      <c r="D120" s="85"/>
      <c r="E120" s="98"/>
      <c r="F120" s="98"/>
      <c r="G120" s="98"/>
      <c r="H120" s="108"/>
      <c r="I120" s="128"/>
      <c r="J120" s="113"/>
      <c r="K120" s="113"/>
      <c r="L120" s="113"/>
      <c r="M120" s="113"/>
      <c r="N120" s="113"/>
      <c r="O120" s="113"/>
      <c r="P120" s="113"/>
      <c r="Q120" s="113"/>
      <c r="R120" s="113"/>
      <c r="S120" s="113"/>
      <c r="T120" s="113"/>
      <c r="U120" s="113"/>
      <c r="V120" s="113"/>
      <c r="W120" s="113"/>
      <c r="X120" s="113"/>
      <c r="Y120" s="116"/>
      <c r="Z120" s="125"/>
      <c r="AA120" s="2"/>
      <c r="AB120" s="78"/>
      <c r="AC120" s="7"/>
      <c r="AD120" s="2"/>
    </row>
    <row r="121" spans="1:30" s="57" customFormat="1" ht="16.5">
      <c r="A121" s="87"/>
      <c r="B121" s="71"/>
      <c r="C121" s="35"/>
      <c r="D121" s="5"/>
      <c r="E121" s="98"/>
      <c r="F121" s="98"/>
      <c r="G121" s="98"/>
      <c r="H121" s="108"/>
      <c r="I121" s="128"/>
      <c r="J121" s="113"/>
      <c r="K121" s="113"/>
      <c r="L121" s="113"/>
      <c r="M121" s="113"/>
      <c r="N121" s="113"/>
      <c r="O121" s="113"/>
      <c r="P121" s="113"/>
      <c r="Q121" s="113"/>
      <c r="R121" s="113"/>
      <c r="S121" s="113"/>
      <c r="T121" s="113"/>
      <c r="U121" s="113"/>
      <c r="V121" s="113"/>
      <c r="W121" s="113"/>
      <c r="X121" s="113"/>
      <c r="Y121" s="116"/>
      <c r="Z121" s="125"/>
      <c r="AA121" s="2"/>
      <c r="AB121" s="78"/>
      <c r="AC121" s="7"/>
      <c r="AD121" s="2"/>
    </row>
    <row r="122" spans="1:30" s="57" customFormat="1" ht="16.5">
      <c r="A122" s="87"/>
      <c r="B122" s="159"/>
      <c r="C122" s="35"/>
      <c r="D122" s="85"/>
      <c r="E122" s="98"/>
      <c r="F122" s="98"/>
      <c r="G122" s="98"/>
      <c r="H122" s="108"/>
      <c r="I122" s="128"/>
      <c r="J122" s="113"/>
      <c r="K122" s="113"/>
      <c r="L122" s="113"/>
      <c r="M122" s="113"/>
      <c r="N122" s="113"/>
      <c r="O122" s="113"/>
      <c r="P122" s="113"/>
      <c r="Q122" s="113"/>
      <c r="R122" s="113"/>
      <c r="S122" s="113"/>
      <c r="T122" s="113"/>
      <c r="U122" s="113"/>
      <c r="V122" s="113"/>
      <c r="W122" s="113"/>
      <c r="X122" s="113"/>
      <c r="Y122" s="116"/>
      <c r="Z122" s="125"/>
      <c r="AA122" s="2"/>
      <c r="AB122" s="78"/>
      <c r="AC122" s="7"/>
      <c r="AD122" s="2"/>
    </row>
    <row r="123" spans="1:30" s="57" customFormat="1" ht="16.5">
      <c r="A123" s="87"/>
      <c r="B123" s="159"/>
      <c r="C123" s="35"/>
      <c r="D123" s="85"/>
      <c r="E123" s="98"/>
      <c r="F123" s="98"/>
      <c r="G123" s="98"/>
      <c r="H123" s="108"/>
      <c r="I123" s="128"/>
      <c r="J123" s="113"/>
      <c r="K123" s="113"/>
      <c r="L123" s="113"/>
      <c r="M123" s="113"/>
      <c r="N123" s="113"/>
      <c r="O123" s="113"/>
      <c r="P123" s="113"/>
      <c r="Q123" s="113"/>
      <c r="R123" s="113"/>
      <c r="S123" s="113"/>
      <c r="T123" s="113"/>
      <c r="U123" s="113"/>
      <c r="V123" s="113"/>
      <c r="W123" s="113"/>
      <c r="X123" s="113"/>
      <c r="Y123" s="116"/>
      <c r="Z123" s="125"/>
      <c r="AA123" s="2"/>
      <c r="AB123" s="78"/>
      <c r="AC123" s="7"/>
      <c r="AD123" s="2"/>
    </row>
    <row r="124" spans="1:30" s="57" customFormat="1" ht="16.5">
      <c r="A124" s="87"/>
      <c r="B124" s="71"/>
      <c r="C124" s="35"/>
      <c r="D124" s="85"/>
      <c r="E124" s="98"/>
      <c r="F124" s="98"/>
      <c r="G124" s="98"/>
      <c r="H124" s="108"/>
      <c r="I124" s="128"/>
      <c r="J124" s="113"/>
      <c r="K124" s="113"/>
      <c r="L124" s="113"/>
      <c r="M124" s="113"/>
      <c r="N124" s="113"/>
      <c r="O124" s="113"/>
      <c r="P124" s="113"/>
      <c r="Q124" s="113"/>
      <c r="R124" s="113"/>
      <c r="S124" s="113"/>
      <c r="T124" s="113"/>
      <c r="U124" s="113"/>
      <c r="V124" s="113"/>
      <c r="W124" s="113"/>
      <c r="X124" s="113"/>
      <c r="Y124" s="116"/>
      <c r="Z124" s="125"/>
      <c r="AA124" s="2"/>
      <c r="AB124" s="78"/>
      <c r="AC124" s="7"/>
      <c r="AD124" s="2"/>
    </row>
    <row r="125" spans="1:30" s="57" customFormat="1" ht="16.5">
      <c r="A125" s="87"/>
      <c r="B125" s="159"/>
      <c r="C125" s="35"/>
      <c r="D125" s="85"/>
      <c r="E125" s="98"/>
      <c r="F125" s="98"/>
      <c r="G125" s="98"/>
      <c r="H125" s="108"/>
      <c r="I125" s="128"/>
      <c r="J125" s="113"/>
      <c r="K125" s="113"/>
      <c r="L125" s="113"/>
      <c r="M125" s="113"/>
      <c r="N125" s="113"/>
      <c r="O125" s="113"/>
      <c r="P125" s="113"/>
      <c r="Q125" s="113"/>
      <c r="R125" s="113"/>
      <c r="S125" s="113"/>
      <c r="T125" s="113"/>
      <c r="U125" s="113"/>
      <c r="V125" s="113"/>
      <c r="W125" s="113"/>
      <c r="X125" s="113"/>
      <c r="Y125" s="116"/>
      <c r="Z125" s="125"/>
      <c r="AA125" s="2"/>
      <c r="AB125" s="78"/>
      <c r="AC125" s="7"/>
      <c r="AD125" s="2"/>
    </row>
    <row r="126" spans="1:30" s="57" customFormat="1" ht="16.5">
      <c r="A126" s="87"/>
      <c r="B126" s="71"/>
      <c r="C126" s="35"/>
      <c r="D126" s="85"/>
      <c r="E126" s="98"/>
      <c r="F126" s="98"/>
      <c r="G126" s="98"/>
      <c r="H126" s="108"/>
      <c r="I126" s="128"/>
      <c r="J126" s="113"/>
      <c r="K126" s="113"/>
      <c r="L126" s="113"/>
      <c r="M126" s="113"/>
      <c r="N126" s="113"/>
      <c r="O126" s="113"/>
      <c r="P126" s="113"/>
      <c r="Q126" s="113"/>
      <c r="R126" s="113"/>
      <c r="S126" s="113"/>
      <c r="T126" s="113"/>
      <c r="U126" s="113"/>
      <c r="V126" s="113"/>
      <c r="W126" s="113"/>
      <c r="X126" s="113"/>
      <c r="Y126" s="116"/>
      <c r="Z126" s="125"/>
      <c r="AA126" s="2"/>
      <c r="AB126" s="78"/>
      <c r="AC126" s="7"/>
      <c r="AD126" s="2"/>
    </row>
    <row r="127" spans="1:30" s="57" customFormat="1" ht="16.5">
      <c r="A127" s="87"/>
      <c r="B127" s="159"/>
      <c r="C127" s="35"/>
      <c r="D127" s="85"/>
      <c r="E127" s="98"/>
      <c r="F127" s="98"/>
      <c r="G127" s="98"/>
      <c r="H127" s="108"/>
      <c r="I127" s="128"/>
      <c r="J127" s="113"/>
      <c r="K127" s="113"/>
      <c r="L127" s="113"/>
      <c r="M127" s="113"/>
      <c r="N127" s="113"/>
      <c r="O127" s="113"/>
      <c r="P127" s="113"/>
      <c r="Q127" s="113"/>
      <c r="R127" s="113"/>
      <c r="S127" s="113"/>
      <c r="T127" s="113"/>
      <c r="U127" s="113"/>
      <c r="V127" s="113"/>
      <c r="W127" s="113"/>
      <c r="X127" s="113"/>
      <c r="Y127" s="116"/>
      <c r="Z127" s="125"/>
      <c r="AA127" s="2"/>
      <c r="AB127" s="78"/>
      <c r="AC127" s="7"/>
      <c r="AD127" s="2"/>
    </row>
    <row r="128" spans="1:30" s="57" customFormat="1" ht="16.5">
      <c r="A128" s="87"/>
      <c r="B128" s="159"/>
      <c r="C128" s="35"/>
      <c r="D128" s="85"/>
      <c r="E128" s="98"/>
      <c r="F128" s="98"/>
      <c r="G128" s="98"/>
      <c r="H128" s="108"/>
      <c r="I128" s="128"/>
      <c r="J128" s="113"/>
      <c r="K128" s="113"/>
      <c r="L128" s="113"/>
      <c r="M128" s="113"/>
      <c r="N128" s="113"/>
      <c r="O128" s="113"/>
      <c r="P128" s="113"/>
      <c r="Q128" s="113"/>
      <c r="R128" s="113"/>
      <c r="S128" s="113"/>
      <c r="T128" s="113"/>
      <c r="U128" s="113"/>
      <c r="V128" s="113"/>
      <c r="W128" s="113"/>
      <c r="X128" s="113"/>
      <c r="Y128" s="116"/>
      <c r="Z128" s="125"/>
      <c r="AA128" s="2"/>
      <c r="AB128" s="78"/>
      <c r="AC128" s="7"/>
      <c r="AD128" s="2"/>
    </row>
    <row r="129" spans="1:30" s="57" customFormat="1" ht="16.5">
      <c r="A129" s="87"/>
      <c r="B129" s="71"/>
      <c r="C129" s="35"/>
      <c r="D129" s="85"/>
      <c r="E129" s="98"/>
      <c r="F129" s="98"/>
      <c r="G129" s="98"/>
      <c r="H129" s="108"/>
      <c r="I129" s="128"/>
      <c r="J129" s="113"/>
      <c r="K129" s="113"/>
      <c r="L129" s="113"/>
      <c r="M129" s="113"/>
      <c r="N129" s="113"/>
      <c r="O129" s="113"/>
      <c r="P129" s="113"/>
      <c r="Q129" s="113"/>
      <c r="R129" s="113"/>
      <c r="S129" s="113"/>
      <c r="T129" s="113"/>
      <c r="U129" s="113"/>
      <c r="V129" s="113"/>
      <c r="W129" s="113"/>
      <c r="X129" s="113"/>
      <c r="Y129" s="116"/>
      <c r="Z129" s="125"/>
      <c r="AA129" s="2"/>
      <c r="AB129" s="78"/>
      <c r="AC129" s="7"/>
      <c r="AD129" s="2"/>
    </row>
    <row r="130" spans="1:30" s="57" customFormat="1" ht="17.25" thickBot="1">
      <c r="A130" s="150"/>
      <c r="B130" s="155"/>
      <c r="C130" s="36"/>
      <c r="D130" s="86"/>
      <c r="E130" s="131"/>
      <c r="F130" s="131"/>
      <c r="G130" s="131"/>
      <c r="H130" s="112"/>
      <c r="I130" s="129"/>
      <c r="J130" s="119"/>
      <c r="K130" s="119"/>
      <c r="L130" s="119"/>
      <c r="M130" s="119"/>
      <c r="N130" s="119"/>
      <c r="O130" s="119"/>
      <c r="P130" s="119"/>
      <c r="Q130" s="119"/>
      <c r="R130" s="119"/>
      <c r="S130" s="119"/>
      <c r="T130" s="119"/>
      <c r="U130" s="119"/>
      <c r="V130" s="119"/>
      <c r="W130" s="119"/>
      <c r="X130" s="119"/>
      <c r="Y130" s="120"/>
      <c r="Z130" s="125"/>
      <c r="AA130" s="2"/>
      <c r="AB130" s="78"/>
      <c r="AC130" s="7"/>
      <c r="AD130" s="2"/>
    </row>
    <row r="131" spans="1:30" s="57" customFormat="1" ht="16.5">
      <c r="A131" s="87"/>
      <c r="B131" s="159"/>
      <c r="C131" s="35"/>
      <c r="D131" s="5"/>
      <c r="E131" s="98"/>
      <c r="F131" s="98"/>
      <c r="G131" s="98"/>
      <c r="H131" s="108"/>
      <c r="I131" s="128"/>
      <c r="J131" s="113"/>
      <c r="K131" s="113"/>
      <c r="L131" s="113"/>
      <c r="M131" s="113"/>
      <c r="N131" s="113"/>
      <c r="O131" s="113"/>
      <c r="P131" s="113"/>
      <c r="Q131" s="113"/>
      <c r="R131" s="113"/>
      <c r="S131" s="113"/>
      <c r="T131" s="113"/>
      <c r="U131" s="113"/>
      <c r="V131" s="113"/>
      <c r="W131" s="113"/>
      <c r="X131" s="113"/>
      <c r="Y131" s="116"/>
      <c r="Z131" s="127"/>
      <c r="AA131" s="2"/>
      <c r="AB131" s="78"/>
      <c r="AC131" s="7"/>
      <c r="AD131" s="2"/>
    </row>
    <row r="132" spans="1:30" s="57" customFormat="1" ht="16.5">
      <c r="A132" s="87"/>
      <c r="B132" s="71"/>
      <c r="C132" s="35"/>
      <c r="D132" s="5"/>
      <c r="E132" s="98"/>
      <c r="F132" s="98"/>
      <c r="G132" s="98"/>
      <c r="H132" s="108"/>
      <c r="I132" s="128"/>
      <c r="J132" s="113"/>
      <c r="K132" s="113"/>
      <c r="L132" s="113"/>
      <c r="M132" s="113"/>
      <c r="N132" s="113"/>
      <c r="O132" s="113"/>
      <c r="P132" s="113"/>
      <c r="Q132" s="113"/>
      <c r="R132" s="113"/>
      <c r="S132" s="113"/>
      <c r="T132" s="113"/>
      <c r="U132" s="113"/>
      <c r="V132" s="113"/>
      <c r="W132" s="113"/>
      <c r="X132" s="113"/>
      <c r="Y132" s="116"/>
      <c r="Z132" s="125"/>
      <c r="AA132" s="2"/>
      <c r="AB132" s="78"/>
      <c r="AC132" s="7"/>
      <c r="AD132" s="2"/>
    </row>
    <row r="133" spans="1:30" s="57" customFormat="1" ht="16.5">
      <c r="A133" s="87"/>
      <c r="B133" s="159"/>
      <c r="C133" s="35"/>
      <c r="D133" s="5"/>
      <c r="E133" s="98"/>
      <c r="F133" s="98"/>
      <c r="G133" s="98"/>
      <c r="H133" s="108"/>
      <c r="I133" s="128"/>
      <c r="J133" s="113"/>
      <c r="K133" s="113"/>
      <c r="L133" s="113"/>
      <c r="M133" s="113"/>
      <c r="N133" s="113"/>
      <c r="O133" s="113"/>
      <c r="P133" s="113"/>
      <c r="Q133" s="113"/>
      <c r="R133" s="113"/>
      <c r="S133" s="113"/>
      <c r="T133" s="113"/>
      <c r="U133" s="113"/>
      <c r="V133" s="113"/>
      <c r="W133" s="113"/>
      <c r="X133" s="113"/>
      <c r="Y133" s="116"/>
      <c r="Z133" s="125"/>
      <c r="AA133" s="2"/>
      <c r="AB133" s="78"/>
      <c r="AC133" s="7"/>
      <c r="AD133" s="2"/>
    </row>
    <row r="134" spans="1:30" s="57" customFormat="1" ht="16.5">
      <c r="A134" s="87"/>
      <c r="B134" s="159"/>
      <c r="C134" s="35"/>
      <c r="D134" s="5"/>
      <c r="E134" s="98"/>
      <c r="F134" s="98"/>
      <c r="G134" s="98"/>
      <c r="H134" s="108"/>
      <c r="I134" s="128"/>
      <c r="J134" s="113"/>
      <c r="K134" s="113"/>
      <c r="L134" s="113"/>
      <c r="M134" s="113"/>
      <c r="N134" s="113"/>
      <c r="O134" s="113"/>
      <c r="P134" s="113"/>
      <c r="Q134" s="113"/>
      <c r="R134" s="113"/>
      <c r="S134" s="113"/>
      <c r="T134" s="113"/>
      <c r="U134" s="113"/>
      <c r="V134" s="113"/>
      <c r="W134" s="113"/>
      <c r="X134" s="113"/>
      <c r="Y134" s="116"/>
      <c r="Z134" s="125"/>
      <c r="AA134" s="2"/>
      <c r="AB134" s="78"/>
      <c r="AC134" s="7"/>
      <c r="AD134" s="2"/>
    </row>
    <row r="135" spans="1:30" s="57" customFormat="1" ht="16.5">
      <c r="A135" s="87"/>
      <c r="B135" s="71"/>
      <c r="C135" s="35"/>
      <c r="D135" s="5"/>
      <c r="E135" s="98"/>
      <c r="F135" s="98"/>
      <c r="G135" s="98"/>
      <c r="H135" s="108"/>
      <c r="I135" s="128"/>
      <c r="J135" s="113"/>
      <c r="K135" s="113"/>
      <c r="L135" s="113"/>
      <c r="M135" s="113"/>
      <c r="N135" s="113"/>
      <c r="O135" s="113"/>
      <c r="P135" s="113"/>
      <c r="Q135" s="113"/>
      <c r="R135" s="113"/>
      <c r="S135" s="113"/>
      <c r="T135" s="113"/>
      <c r="U135" s="113"/>
      <c r="V135" s="113"/>
      <c r="W135" s="113"/>
      <c r="X135" s="113"/>
      <c r="Y135" s="116"/>
      <c r="Z135" s="125"/>
      <c r="AA135" s="2"/>
      <c r="AB135" s="78"/>
      <c r="AC135" s="7"/>
      <c r="AD135" s="2"/>
    </row>
    <row r="136" spans="1:30" s="57" customFormat="1" ht="16.5">
      <c r="A136" s="87"/>
      <c r="B136" s="159"/>
      <c r="C136" s="35"/>
      <c r="D136" s="5"/>
      <c r="E136" s="98"/>
      <c r="F136" s="98"/>
      <c r="G136" s="98"/>
      <c r="H136" s="108"/>
      <c r="I136" s="128"/>
      <c r="J136" s="113"/>
      <c r="K136" s="113"/>
      <c r="L136" s="113"/>
      <c r="M136" s="113"/>
      <c r="N136" s="113"/>
      <c r="O136" s="113"/>
      <c r="P136" s="113"/>
      <c r="Q136" s="113"/>
      <c r="R136" s="113"/>
      <c r="S136" s="113"/>
      <c r="T136" s="113"/>
      <c r="U136" s="113"/>
      <c r="V136" s="113"/>
      <c r="W136" s="113"/>
      <c r="X136" s="113"/>
      <c r="Y136" s="116"/>
      <c r="Z136" s="125"/>
      <c r="AA136" s="2"/>
      <c r="AB136" s="78"/>
      <c r="AC136" s="7"/>
      <c r="AD136" s="2"/>
    </row>
    <row r="137" spans="1:30" s="57" customFormat="1" ht="16.5">
      <c r="A137" s="87"/>
      <c r="B137" s="159"/>
      <c r="C137" s="35"/>
      <c r="D137" s="5"/>
      <c r="E137" s="98"/>
      <c r="F137" s="98"/>
      <c r="G137" s="98"/>
      <c r="H137" s="108"/>
      <c r="I137" s="128"/>
      <c r="J137" s="113"/>
      <c r="K137" s="113"/>
      <c r="L137" s="113"/>
      <c r="M137" s="113"/>
      <c r="N137" s="113"/>
      <c r="O137" s="113"/>
      <c r="P137" s="113"/>
      <c r="Q137" s="113"/>
      <c r="R137" s="113"/>
      <c r="S137" s="113"/>
      <c r="T137" s="113"/>
      <c r="U137" s="113"/>
      <c r="V137" s="113"/>
      <c r="W137" s="113"/>
      <c r="X137" s="113"/>
      <c r="Y137" s="116"/>
      <c r="Z137" s="125"/>
      <c r="AA137" s="2"/>
      <c r="AB137" s="78"/>
      <c r="AC137" s="7"/>
      <c r="AD137" s="2"/>
    </row>
    <row r="138" spans="1:30" s="57" customFormat="1" ht="16.5">
      <c r="A138" s="87"/>
      <c r="B138" s="71"/>
      <c r="C138" s="35"/>
      <c r="D138" s="5"/>
      <c r="E138" s="98"/>
      <c r="F138" s="98"/>
      <c r="G138" s="98"/>
      <c r="H138" s="108"/>
      <c r="I138" s="128"/>
      <c r="J138" s="113"/>
      <c r="K138" s="113"/>
      <c r="L138" s="113"/>
      <c r="M138" s="113"/>
      <c r="N138" s="113"/>
      <c r="O138" s="113"/>
      <c r="P138" s="113"/>
      <c r="Q138" s="113"/>
      <c r="R138" s="113"/>
      <c r="S138" s="113"/>
      <c r="T138" s="113"/>
      <c r="U138" s="113"/>
      <c r="V138" s="113"/>
      <c r="W138" s="113"/>
      <c r="X138" s="113"/>
      <c r="Y138" s="116"/>
      <c r="Z138" s="125"/>
      <c r="AA138" s="2"/>
      <c r="AB138" s="78"/>
      <c r="AC138" s="7"/>
      <c r="AD138" s="2"/>
    </row>
    <row r="139" spans="1:30" s="57" customFormat="1" ht="16.5">
      <c r="A139" s="87"/>
      <c r="B139" s="159"/>
      <c r="C139" s="35"/>
      <c r="D139" s="5"/>
      <c r="E139" s="98"/>
      <c r="F139" s="98"/>
      <c r="G139" s="98"/>
      <c r="H139" s="108"/>
      <c r="I139" s="128"/>
      <c r="J139" s="113"/>
      <c r="K139" s="113"/>
      <c r="L139" s="113"/>
      <c r="M139" s="113"/>
      <c r="N139" s="113"/>
      <c r="O139" s="113"/>
      <c r="P139" s="113"/>
      <c r="Q139" s="113"/>
      <c r="R139" s="113"/>
      <c r="S139" s="113"/>
      <c r="T139" s="113"/>
      <c r="U139" s="113"/>
      <c r="V139" s="113"/>
      <c r="W139" s="113"/>
      <c r="X139" s="113"/>
      <c r="Y139" s="116"/>
      <c r="Z139" s="125"/>
      <c r="AA139" s="2"/>
      <c r="AB139" s="78"/>
      <c r="AC139" s="7"/>
      <c r="AD139" s="2"/>
    </row>
    <row r="140" spans="1:30" s="57" customFormat="1" ht="16.5">
      <c r="A140" s="87"/>
      <c r="B140" s="71"/>
      <c r="C140" s="35"/>
      <c r="D140" s="5"/>
      <c r="E140" s="98"/>
      <c r="F140" s="98"/>
      <c r="G140" s="98"/>
      <c r="H140" s="108"/>
      <c r="I140" s="128"/>
      <c r="J140" s="113"/>
      <c r="K140" s="113"/>
      <c r="L140" s="113"/>
      <c r="M140" s="113"/>
      <c r="N140" s="113"/>
      <c r="O140" s="113"/>
      <c r="P140" s="113"/>
      <c r="Q140" s="113"/>
      <c r="R140" s="113"/>
      <c r="S140" s="113"/>
      <c r="T140" s="113"/>
      <c r="U140" s="113"/>
      <c r="V140" s="113"/>
      <c r="W140" s="113"/>
      <c r="X140" s="113"/>
      <c r="Y140" s="116"/>
      <c r="Z140" s="125"/>
      <c r="AA140" s="2"/>
      <c r="AB140" s="78"/>
      <c r="AC140" s="7"/>
      <c r="AD140" s="2"/>
    </row>
    <row r="141" spans="1:30" s="57" customFormat="1" ht="16.5">
      <c r="A141" s="87"/>
      <c r="B141" s="159"/>
      <c r="C141" s="35"/>
      <c r="D141" s="5"/>
      <c r="E141" s="98"/>
      <c r="F141" s="98"/>
      <c r="G141" s="98"/>
      <c r="H141" s="108"/>
      <c r="I141" s="128"/>
      <c r="J141" s="113"/>
      <c r="K141" s="113"/>
      <c r="L141" s="113"/>
      <c r="M141" s="113"/>
      <c r="N141" s="113"/>
      <c r="O141" s="113"/>
      <c r="P141" s="113"/>
      <c r="Q141" s="113"/>
      <c r="R141" s="113"/>
      <c r="S141" s="113"/>
      <c r="T141" s="113"/>
      <c r="U141" s="113"/>
      <c r="V141" s="113"/>
      <c r="W141" s="113"/>
      <c r="X141" s="113"/>
      <c r="Y141" s="116"/>
      <c r="Z141" s="125"/>
      <c r="AA141" s="2"/>
      <c r="AB141" s="78"/>
      <c r="AC141" s="7"/>
      <c r="AD141" s="2"/>
    </row>
    <row r="142" spans="1:30" s="57" customFormat="1" ht="16.5">
      <c r="A142" s="87"/>
      <c r="B142" s="159"/>
      <c r="C142" s="35"/>
      <c r="D142" s="5"/>
      <c r="E142" s="98"/>
      <c r="F142" s="98"/>
      <c r="G142" s="98"/>
      <c r="H142" s="108"/>
      <c r="I142" s="128"/>
      <c r="J142" s="113"/>
      <c r="K142" s="113"/>
      <c r="L142" s="113"/>
      <c r="M142" s="113"/>
      <c r="N142" s="113"/>
      <c r="O142" s="113"/>
      <c r="P142" s="113"/>
      <c r="Q142" s="113"/>
      <c r="R142" s="113"/>
      <c r="S142" s="113"/>
      <c r="T142" s="113"/>
      <c r="U142" s="113"/>
      <c r="V142" s="113"/>
      <c r="W142" s="113"/>
      <c r="X142" s="113"/>
      <c r="Y142" s="116"/>
      <c r="Z142" s="125"/>
      <c r="AA142" s="2"/>
      <c r="AB142" s="78"/>
      <c r="AC142" s="7"/>
      <c r="AD142" s="2"/>
    </row>
    <row r="143" spans="1:30" s="57" customFormat="1" ht="16.5">
      <c r="A143" s="87"/>
      <c r="B143" s="71"/>
      <c r="C143" s="35"/>
      <c r="D143" s="5"/>
      <c r="E143" s="98"/>
      <c r="F143" s="98"/>
      <c r="G143" s="98"/>
      <c r="H143" s="108"/>
      <c r="I143" s="128"/>
      <c r="J143" s="113"/>
      <c r="K143" s="113"/>
      <c r="L143" s="113"/>
      <c r="M143" s="113"/>
      <c r="N143" s="113"/>
      <c r="O143" s="113"/>
      <c r="P143" s="113"/>
      <c r="Q143" s="113"/>
      <c r="R143" s="113"/>
      <c r="S143" s="113"/>
      <c r="T143" s="113"/>
      <c r="U143" s="113"/>
      <c r="V143" s="113"/>
      <c r="W143" s="113"/>
      <c r="X143" s="113"/>
      <c r="Y143" s="116"/>
      <c r="Z143" s="125"/>
      <c r="AA143" s="2"/>
      <c r="AB143" s="78"/>
      <c r="AC143" s="7"/>
      <c r="AD143" s="2"/>
    </row>
    <row r="144" spans="1:30" s="57" customFormat="1" ht="16.5">
      <c r="A144" s="87"/>
      <c r="B144" s="159"/>
      <c r="C144" s="35"/>
      <c r="D144" s="5"/>
      <c r="E144" s="98"/>
      <c r="F144" s="98"/>
      <c r="G144" s="98"/>
      <c r="H144" s="108"/>
      <c r="I144" s="128"/>
      <c r="J144" s="113"/>
      <c r="K144" s="113"/>
      <c r="L144" s="113"/>
      <c r="M144" s="113"/>
      <c r="N144" s="113"/>
      <c r="O144" s="113"/>
      <c r="P144" s="113"/>
      <c r="Q144" s="113"/>
      <c r="R144" s="113"/>
      <c r="S144" s="113"/>
      <c r="T144" s="113"/>
      <c r="U144" s="113"/>
      <c r="V144" s="113"/>
      <c r="W144" s="113"/>
      <c r="X144" s="113"/>
      <c r="Y144" s="116"/>
      <c r="Z144" s="125"/>
      <c r="AA144" s="2"/>
      <c r="AB144" s="78"/>
      <c r="AC144" s="7"/>
      <c r="AD144" s="2"/>
    </row>
    <row r="145" spans="1:30" s="57" customFormat="1" ht="16.5">
      <c r="A145" s="87"/>
      <c r="B145" s="159"/>
      <c r="C145" s="35"/>
      <c r="D145" s="5"/>
      <c r="E145" s="98"/>
      <c r="F145" s="98"/>
      <c r="G145" s="98"/>
      <c r="H145" s="108"/>
      <c r="I145" s="128"/>
      <c r="J145" s="113"/>
      <c r="K145" s="113"/>
      <c r="L145" s="113"/>
      <c r="M145" s="113"/>
      <c r="N145" s="113"/>
      <c r="O145" s="113"/>
      <c r="P145" s="113"/>
      <c r="Q145" s="113"/>
      <c r="R145" s="113"/>
      <c r="S145" s="113"/>
      <c r="T145" s="113"/>
      <c r="U145" s="113"/>
      <c r="V145" s="113"/>
      <c r="W145" s="113"/>
      <c r="X145" s="113"/>
      <c r="Y145" s="116"/>
      <c r="Z145" s="125"/>
      <c r="AA145" s="2"/>
      <c r="AB145" s="78"/>
      <c r="AC145" s="7"/>
      <c r="AD145" s="2"/>
    </row>
    <row r="146" spans="1:30" s="57" customFormat="1" ht="16.5">
      <c r="A146" s="87"/>
      <c r="B146" s="71"/>
      <c r="C146" s="35"/>
      <c r="D146" s="5"/>
      <c r="E146" s="98"/>
      <c r="F146" s="98"/>
      <c r="G146" s="98"/>
      <c r="H146" s="108"/>
      <c r="I146" s="128"/>
      <c r="J146" s="113"/>
      <c r="K146" s="113"/>
      <c r="L146" s="113"/>
      <c r="M146" s="113"/>
      <c r="N146" s="113"/>
      <c r="O146" s="113"/>
      <c r="P146" s="113"/>
      <c r="Q146" s="113"/>
      <c r="R146" s="113"/>
      <c r="S146" s="113"/>
      <c r="T146" s="113"/>
      <c r="U146" s="113"/>
      <c r="V146" s="113"/>
      <c r="W146" s="113"/>
      <c r="X146" s="113"/>
      <c r="Y146" s="116"/>
      <c r="Z146" s="125"/>
      <c r="AA146" s="2"/>
      <c r="AB146" s="78"/>
      <c r="AC146" s="7"/>
      <c r="AD146" s="2"/>
    </row>
    <row r="147" spans="1:30" s="57" customFormat="1" ht="16.5">
      <c r="A147" s="87"/>
      <c r="B147" s="159"/>
      <c r="C147" s="35"/>
      <c r="D147" s="5"/>
      <c r="E147" s="98"/>
      <c r="F147" s="98"/>
      <c r="G147" s="98"/>
      <c r="H147" s="108"/>
      <c r="I147" s="128"/>
      <c r="J147" s="121"/>
      <c r="K147" s="121"/>
      <c r="L147" s="121"/>
      <c r="M147" s="121"/>
      <c r="N147" s="121"/>
      <c r="O147" s="121"/>
      <c r="P147" s="121"/>
      <c r="Q147" s="121"/>
      <c r="R147" s="121"/>
      <c r="S147" s="113"/>
      <c r="T147" s="121"/>
      <c r="U147" s="121"/>
      <c r="V147" s="113"/>
      <c r="W147" s="121"/>
      <c r="X147" s="121"/>
      <c r="Y147" s="122"/>
      <c r="Z147" s="125"/>
      <c r="AA147" s="2"/>
      <c r="AB147" s="78"/>
      <c r="AC147" s="7"/>
      <c r="AD147" s="2"/>
    </row>
    <row r="148" spans="1:30" s="57" customFormat="1" ht="16.5">
      <c r="A148" s="87"/>
      <c r="B148" s="159"/>
      <c r="C148" s="35"/>
      <c r="D148" s="5"/>
      <c r="E148" s="98"/>
      <c r="F148" s="98"/>
      <c r="G148" s="98"/>
      <c r="H148" s="108"/>
      <c r="I148" s="128"/>
      <c r="J148" s="121"/>
      <c r="K148" s="121"/>
      <c r="L148" s="121"/>
      <c r="M148" s="121"/>
      <c r="N148" s="121"/>
      <c r="O148" s="121"/>
      <c r="P148" s="121"/>
      <c r="Q148" s="121"/>
      <c r="R148" s="121"/>
      <c r="S148" s="113"/>
      <c r="T148" s="113"/>
      <c r="U148" s="121"/>
      <c r="V148" s="113"/>
      <c r="W148" s="121"/>
      <c r="X148" s="121"/>
      <c r="Y148" s="122"/>
      <c r="Z148" s="125"/>
      <c r="AA148" s="2"/>
      <c r="AB148" s="78"/>
      <c r="AC148" s="7"/>
      <c r="AD148" s="2"/>
    </row>
    <row r="149" spans="1:30" s="57" customFormat="1" ht="16.5">
      <c r="A149" s="87"/>
      <c r="B149" s="71"/>
      <c r="C149" s="35"/>
      <c r="D149" s="5"/>
      <c r="E149" s="98"/>
      <c r="F149" s="98"/>
      <c r="G149" s="98"/>
      <c r="H149" s="108"/>
      <c r="I149" s="128"/>
      <c r="J149" s="121"/>
      <c r="K149" s="121"/>
      <c r="L149" s="121"/>
      <c r="M149" s="121"/>
      <c r="N149" s="121"/>
      <c r="O149" s="121"/>
      <c r="P149" s="121"/>
      <c r="Q149" s="121"/>
      <c r="R149" s="121"/>
      <c r="S149" s="113"/>
      <c r="T149" s="113"/>
      <c r="U149" s="121"/>
      <c r="V149" s="113"/>
      <c r="W149" s="121"/>
      <c r="X149" s="121"/>
      <c r="Y149" s="122"/>
      <c r="Z149" s="125"/>
      <c r="AA149" s="2"/>
      <c r="AB149" s="78"/>
      <c r="AC149" s="7"/>
      <c r="AD149" s="2"/>
    </row>
    <row r="150" spans="1:30" s="57" customFormat="1" ht="16.5">
      <c r="A150" s="87"/>
      <c r="B150" s="159"/>
      <c r="C150" s="35"/>
      <c r="D150" s="5"/>
      <c r="E150" s="98"/>
      <c r="F150" s="98"/>
      <c r="G150" s="98"/>
      <c r="H150" s="108"/>
      <c r="I150" s="128"/>
      <c r="J150" s="121"/>
      <c r="K150" s="121"/>
      <c r="L150" s="121"/>
      <c r="M150" s="121"/>
      <c r="N150" s="121"/>
      <c r="O150" s="121"/>
      <c r="P150" s="121"/>
      <c r="Q150" s="121"/>
      <c r="R150" s="121"/>
      <c r="S150" s="113"/>
      <c r="T150" s="113"/>
      <c r="U150" s="121"/>
      <c r="V150" s="113"/>
      <c r="W150" s="121"/>
      <c r="X150" s="121"/>
      <c r="Y150" s="122"/>
      <c r="Z150" s="125"/>
      <c r="AA150" s="2"/>
      <c r="AB150" s="78"/>
      <c r="AC150" s="7"/>
      <c r="AD150" s="2"/>
    </row>
    <row r="151" spans="1:30" s="57" customFormat="1" ht="16.5">
      <c r="A151" s="87"/>
      <c r="B151" s="159"/>
      <c r="C151" s="35"/>
      <c r="D151" s="5"/>
      <c r="E151" s="98"/>
      <c r="F151" s="98"/>
      <c r="G151" s="98"/>
      <c r="H151" s="108"/>
      <c r="I151" s="128"/>
      <c r="J151" s="121"/>
      <c r="K151" s="121"/>
      <c r="L151" s="121"/>
      <c r="M151" s="121"/>
      <c r="N151" s="121"/>
      <c r="O151" s="121"/>
      <c r="P151" s="121"/>
      <c r="Q151" s="121"/>
      <c r="R151" s="121"/>
      <c r="S151" s="121"/>
      <c r="T151" s="113"/>
      <c r="U151" s="121"/>
      <c r="V151" s="113"/>
      <c r="W151" s="121"/>
      <c r="X151" s="121"/>
      <c r="Y151" s="122"/>
      <c r="Z151" s="125"/>
      <c r="AA151" s="2"/>
      <c r="AB151" s="78"/>
      <c r="AC151" s="7"/>
      <c r="AD151" s="2"/>
    </row>
    <row r="152" spans="1:30" s="57" customFormat="1" ht="16.5">
      <c r="A152" s="87"/>
      <c r="B152" s="71"/>
      <c r="C152" s="35"/>
      <c r="D152" s="5"/>
      <c r="E152" s="98"/>
      <c r="F152" s="98"/>
      <c r="G152" s="98"/>
      <c r="H152" s="108"/>
      <c r="I152" s="128"/>
      <c r="J152" s="121"/>
      <c r="K152" s="121"/>
      <c r="L152" s="121"/>
      <c r="M152" s="121"/>
      <c r="N152" s="121"/>
      <c r="O152" s="121"/>
      <c r="P152" s="123"/>
      <c r="Q152" s="121"/>
      <c r="R152" s="121"/>
      <c r="S152" s="121"/>
      <c r="T152" s="113"/>
      <c r="U152" s="121"/>
      <c r="V152" s="113"/>
      <c r="W152" s="121"/>
      <c r="X152" s="121"/>
      <c r="Y152" s="122"/>
      <c r="Z152" s="125"/>
      <c r="AA152" s="2"/>
      <c r="AB152" s="78"/>
      <c r="AC152" s="7"/>
      <c r="AD152" s="2"/>
    </row>
    <row r="153" spans="1:30" s="57" customFormat="1" ht="16.5">
      <c r="A153" s="87"/>
      <c r="B153" s="159"/>
      <c r="C153" s="35"/>
      <c r="D153" s="5"/>
      <c r="E153" s="98"/>
      <c r="F153" s="98"/>
      <c r="G153" s="98"/>
      <c r="H153" s="108"/>
      <c r="I153" s="128"/>
      <c r="J153" s="113"/>
      <c r="K153" s="113"/>
      <c r="L153" s="113"/>
      <c r="M153" s="113"/>
      <c r="N153" s="113"/>
      <c r="O153" s="113"/>
      <c r="P153" s="113"/>
      <c r="Q153" s="113"/>
      <c r="R153" s="113"/>
      <c r="S153" s="113"/>
      <c r="T153" s="113"/>
      <c r="U153" s="113"/>
      <c r="V153" s="113"/>
      <c r="W153" s="113"/>
      <c r="X153" s="113"/>
      <c r="Y153" s="116"/>
      <c r="Z153" s="125"/>
      <c r="AA153" s="2"/>
      <c r="AB153" s="78"/>
      <c r="AC153" s="7"/>
      <c r="AD153" s="2"/>
    </row>
    <row r="154" spans="1:30" s="57" customFormat="1" ht="16.5">
      <c r="A154" s="87"/>
      <c r="B154" s="159"/>
      <c r="C154" s="35"/>
      <c r="D154" s="5"/>
      <c r="E154" s="98"/>
      <c r="F154" s="98"/>
      <c r="G154" s="98"/>
      <c r="H154" s="108"/>
      <c r="I154" s="128"/>
      <c r="J154" s="113"/>
      <c r="K154" s="113"/>
      <c r="L154" s="113"/>
      <c r="M154" s="113"/>
      <c r="N154" s="113"/>
      <c r="O154" s="113"/>
      <c r="P154" s="113"/>
      <c r="Q154" s="113"/>
      <c r="R154" s="113"/>
      <c r="S154" s="113"/>
      <c r="T154" s="113"/>
      <c r="U154" s="113"/>
      <c r="V154" s="113"/>
      <c r="W154" s="113"/>
      <c r="X154" s="113"/>
      <c r="Y154" s="116"/>
      <c r="Z154" s="125"/>
      <c r="AA154" s="2"/>
      <c r="AB154" s="78"/>
      <c r="AC154" s="7"/>
      <c r="AD154" s="2"/>
    </row>
    <row r="155" spans="1:30" s="57" customFormat="1" ht="16.5">
      <c r="A155" s="87"/>
      <c r="B155" s="159"/>
      <c r="C155" s="35"/>
      <c r="D155" s="5"/>
      <c r="E155" s="98"/>
      <c r="F155" s="98"/>
      <c r="G155" s="98"/>
      <c r="H155" s="108"/>
      <c r="I155" s="128"/>
      <c r="J155" s="113"/>
      <c r="K155" s="113"/>
      <c r="L155" s="113"/>
      <c r="M155" s="113"/>
      <c r="N155" s="113"/>
      <c r="O155" s="113"/>
      <c r="P155" s="113"/>
      <c r="Q155" s="113"/>
      <c r="R155" s="113"/>
      <c r="S155" s="113"/>
      <c r="T155" s="113"/>
      <c r="U155" s="113"/>
      <c r="V155" s="113"/>
      <c r="W155" s="113"/>
      <c r="X155" s="113"/>
      <c r="Y155" s="116"/>
      <c r="Z155" s="125"/>
      <c r="AA155" s="2"/>
      <c r="AB155" s="78"/>
      <c r="AC155" s="7"/>
      <c r="AD155" s="2"/>
    </row>
    <row r="156" spans="1:30" s="57" customFormat="1" ht="16.5">
      <c r="A156" s="87"/>
      <c r="B156" s="159"/>
      <c r="C156" s="35"/>
      <c r="D156" s="5"/>
      <c r="E156" s="98"/>
      <c r="F156" s="98"/>
      <c r="G156" s="98"/>
      <c r="H156" s="108"/>
      <c r="I156" s="128"/>
      <c r="J156" s="113"/>
      <c r="K156" s="113"/>
      <c r="L156" s="113"/>
      <c r="M156" s="113"/>
      <c r="N156" s="113"/>
      <c r="O156" s="113"/>
      <c r="P156" s="113"/>
      <c r="Q156" s="113"/>
      <c r="R156" s="113"/>
      <c r="S156" s="113"/>
      <c r="T156" s="113"/>
      <c r="U156" s="113"/>
      <c r="V156" s="113"/>
      <c r="W156" s="113"/>
      <c r="X156" s="113"/>
      <c r="Y156" s="116"/>
      <c r="Z156" s="125"/>
      <c r="AA156" s="2"/>
      <c r="AB156" s="78"/>
      <c r="AC156" s="7"/>
      <c r="AD156" s="2"/>
    </row>
    <row r="157" spans="1:30" s="57" customFormat="1" ht="16.5">
      <c r="A157" s="87"/>
      <c r="B157" s="71"/>
      <c r="C157" s="35"/>
      <c r="D157" s="5"/>
      <c r="E157" s="98"/>
      <c r="F157" s="98"/>
      <c r="G157" s="98"/>
      <c r="H157" s="108"/>
      <c r="I157" s="128"/>
      <c r="J157" s="113"/>
      <c r="K157" s="113"/>
      <c r="L157" s="113"/>
      <c r="M157" s="113"/>
      <c r="N157" s="113"/>
      <c r="O157" s="113"/>
      <c r="P157" s="113"/>
      <c r="Q157" s="113"/>
      <c r="R157" s="113"/>
      <c r="S157" s="113"/>
      <c r="T157" s="113"/>
      <c r="U157" s="113"/>
      <c r="V157" s="113"/>
      <c r="W157" s="113"/>
      <c r="X157" s="113"/>
      <c r="Y157" s="116"/>
      <c r="Z157" s="125"/>
      <c r="AA157" s="2"/>
      <c r="AB157" s="78"/>
      <c r="AC157" s="7"/>
      <c r="AD157" s="2"/>
    </row>
    <row r="158" spans="1:30" s="57" customFormat="1" ht="16.5">
      <c r="A158" s="87"/>
      <c r="B158" s="159"/>
      <c r="C158" s="35"/>
      <c r="D158" s="5"/>
      <c r="E158" s="98"/>
      <c r="F158" s="98"/>
      <c r="G158" s="98"/>
      <c r="H158" s="108"/>
      <c r="I158" s="128"/>
      <c r="J158" s="113"/>
      <c r="K158" s="113"/>
      <c r="L158" s="113"/>
      <c r="M158" s="113"/>
      <c r="N158" s="113"/>
      <c r="O158" s="113"/>
      <c r="P158" s="113"/>
      <c r="Q158" s="113"/>
      <c r="R158" s="113"/>
      <c r="S158" s="113"/>
      <c r="T158" s="113"/>
      <c r="U158" s="113"/>
      <c r="V158" s="113"/>
      <c r="W158" s="113"/>
      <c r="X158" s="113"/>
      <c r="Y158" s="116"/>
      <c r="Z158" s="125"/>
      <c r="AA158" s="2"/>
      <c r="AB158" s="78"/>
      <c r="AC158" s="7"/>
      <c r="AD158" s="2"/>
    </row>
    <row r="159" spans="1:30" s="57" customFormat="1" ht="16.5">
      <c r="A159" s="87"/>
      <c r="B159" s="159"/>
      <c r="C159" s="35"/>
      <c r="D159" s="5"/>
      <c r="E159" s="98"/>
      <c r="F159" s="98"/>
      <c r="G159" s="98"/>
      <c r="H159" s="108"/>
      <c r="I159" s="128"/>
      <c r="J159" s="113"/>
      <c r="K159" s="113"/>
      <c r="L159" s="113"/>
      <c r="M159" s="113"/>
      <c r="N159" s="113"/>
      <c r="O159" s="113"/>
      <c r="P159" s="113"/>
      <c r="Q159" s="113"/>
      <c r="R159" s="113"/>
      <c r="S159" s="113"/>
      <c r="T159" s="113"/>
      <c r="U159" s="113"/>
      <c r="V159" s="113"/>
      <c r="W159" s="113"/>
      <c r="X159" s="113"/>
      <c r="Y159" s="116"/>
      <c r="Z159" s="125"/>
      <c r="AA159" s="2"/>
      <c r="AB159" s="78"/>
      <c r="AC159" s="7"/>
      <c r="AD159" s="2"/>
    </row>
    <row r="160" spans="1:30" s="57" customFormat="1" ht="16.5">
      <c r="A160" s="87"/>
      <c r="B160" s="71"/>
      <c r="C160" s="35"/>
      <c r="D160" s="5"/>
      <c r="E160" s="98"/>
      <c r="F160" s="98"/>
      <c r="G160" s="98"/>
      <c r="H160" s="108"/>
      <c r="I160" s="128"/>
      <c r="J160" s="113"/>
      <c r="K160" s="113"/>
      <c r="L160" s="113"/>
      <c r="M160" s="113"/>
      <c r="N160" s="113"/>
      <c r="O160" s="113"/>
      <c r="P160" s="113"/>
      <c r="Q160" s="113"/>
      <c r="R160" s="113"/>
      <c r="S160" s="113"/>
      <c r="T160" s="113"/>
      <c r="U160" s="113"/>
      <c r="V160" s="113"/>
      <c r="W160" s="113"/>
      <c r="X160" s="113"/>
      <c r="Y160" s="116"/>
      <c r="Z160" s="125"/>
      <c r="AA160" s="2"/>
      <c r="AB160" s="78"/>
      <c r="AC160" s="7"/>
      <c r="AD160" s="2"/>
    </row>
    <row r="161" spans="1:30" s="57" customFormat="1" ht="16.5">
      <c r="A161" s="87"/>
      <c r="B161" s="159"/>
      <c r="C161" s="35"/>
      <c r="D161" s="5"/>
      <c r="E161" s="98"/>
      <c r="F161" s="98"/>
      <c r="G161" s="98"/>
      <c r="H161" s="108"/>
      <c r="I161" s="128"/>
      <c r="J161" s="113"/>
      <c r="K161" s="113"/>
      <c r="L161" s="113"/>
      <c r="M161" s="113"/>
      <c r="N161" s="113"/>
      <c r="O161" s="113"/>
      <c r="P161" s="113"/>
      <c r="Q161" s="113"/>
      <c r="R161" s="113"/>
      <c r="S161" s="113"/>
      <c r="T161" s="113"/>
      <c r="U161" s="113"/>
      <c r="V161" s="113"/>
      <c r="W161" s="113"/>
      <c r="X161" s="113"/>
      <c r="Y161" s="116"/>
      <c r="Z161" s="125"/>
      <c r="AA161" s="2"/>
      <c r="AB161" s="78"/>
      <c r="AC161" s="7"/>
      <c r="AD161" s="2"/>
    </row>
    <row r="162" spans="1:30" s="57" customFormat="1" ht="16.5">
      <c r="A162" s="87"/>
      <c r="B162" s="159"/>
      <c r="C162" s="35"/>
      <c r="D162" s="5"/>
      <c r="E162" s="98"/>
      <c r="F162" s="98"/>
      <c r="G162" s="98"/>
      <c r="H162" s="108"/>
      <c r="I162" s="128"/>
      <c r="J162" s="113"/>
      <c r="K162" s="113"/>
      <c r="L162" s="113"/>
      <c r="M162" s="113"/>
      <c r="N162" s="113"/>
      <c r="O162" s="113"/>
      <c r="P162" s="113"/>
      <c r="Q162" s="113"/>
      <c r="R162" s="113"/>
      <c r="S162" s="113"/>
      <c r="T162" s="113"/>
      <c r="U162" s="113"/>
      <c r="V162" s="113"/>
      <c r="W162" s="113"/>
      <c r="X162" s="113"/>
      <c r="Y162" s="116"/>
      <c r="Z162" s="125"/>
      <c r="AA162" s="2"/>
      <c r="AB162" s="78"/>
      <c r="AC162" s="7"/>
      <c r="AD162" s="2"/>
    </row>
    <row r="163" spans="1:30" s="57" customFormat="1" ht="16.5">
      <c r="A163" s="87"/>
      <c r="B163" s="71"/>
      <c r="C163" s="35"/>
      <c r="D163" s="5"/>
      <c r="E163" s="98"/>
      <c r="F163" s="98"/>
      <c r="G163" s="98"/>
      <c r="H163" s="108"/>
      <c r="I163" s="128"/>
      <c r="J163" s="113"/>
      <c r="K163" s="113"/>
      <c r="L163" s="113"/>
      <c r="M163" s="113"/>
      <c r="N163" s="113"/>
      <c r="O163" s="113"/>
      <c r="P163" s="113"/>
      <c r="Q163" s="113"/>
      <c r="R163" s="113"/>
      <c r="S163" s="113"/>
      <c r="T163" s="113"/>
      <c r="U163" s="113"/>
      <c r="V163" s="113"/>
      <c r="W163" s="113"/>
      <c r="X163" s="113"/>
      <c r="Y163" s="116"/>
      <c r="Z163" s="125"/>
      <c r="AA163" s="2"/>
      <c r="AB163" s="78"/>
      <c r="AC163" s="7"/>
      <c r="AD163" s="2"/>
    </row>
    <row r="164" spans="1:30" s="57" customFormat="1" ht="16.5">
      <c r="A164" s="87"/>
      <c r="B164" s="159"/>
      <c r="C164" s="35"/>
      <c r="D164" s="5"/>
      <c r="E164" s="98"/>
      <c r="F164" s="98"/>
      <c r="G164" s="98"/>
      <c r="H164" s="108"/>
      <c r="I164" s="128"/>
      <c r="J164" s="113"/>
      <c r="K164" s="113"/>
      <c r="L164" s="113"/>
      <c r="M164" s="113"/>
      <c r="N164" s="113"/>
      <c r="O164" s="113"/>
      <c r="P164" s="113"/>
      <c r="Q164" s="113"/>
      <c r="R164" s="113"/>
      <c r="S164" s="113"/>
      <c r="T164" s="113"/>
      <c r="U164" s="113"/>
      <c r="V164" s="113"/>
      <c r="W164" s="113"/>
      <c r="X164" s="113"/>
      <c r="Y164" s="116"/>
      <c r="Z164" s="125"/>
      <c r="AA164" s="2"/>
      <c r="AB164" s="78"/>
      <c r="AC164" s="7"/>
      <c r="AD164" s="2"/>
    </row>
    <row r="165" spans="1:30" s="57" customFormat="1" ht="16.5">
      <c r="A165" s="87"/>
      <c r="B165" s="159"/>
      <c r="C165" s="35"/>
      <c r="D165" s="5"/>
      <c r="E165" s="98"/>
      <c r="F165" s="98"/>
      <c r="G165" s="98"/>
      <c r="H165" s="108"/>
      <c r="I165" s="128"/>
      <c r="J165" s="113"/>
      <c r="K165" s="113"/>
      <c r="L165" s="113"/>
      <c r="M165" s="113"/>
      <c r="N165" s="113"/>
      <c r="O165" s="113"/>
      <c r="P165" s="113"/>
      <c r="Q165" s="113"/>
      <c r="R165" s="113"/>
      <c r="S165" s="113"/>
      <c r="T165" s="113"/>
      <c r="U165" s="113"/>
      <c r="V165" s="113"/>
      <c r="W165" s="113"/>
      <c r="X165" s="113"/>
      <c r="Y165" s="116"/>
      <c r="Z165" s="125"/>
      <c r="AA165" s="2"/>
      <c r="AB165" s="78"/>
      <c r="AC165" s="7"/>
      <c r="AD165" s="2"/>
    </row>
    <row r="166" spans="1:30" s="57" customFormat="1" ht="16.5">
      <c r="A166" s="87"/>
      <c r="B166" s="71"/>
      <c r="C166" s="35"/>
      <c r="D166" s="5"/>
      <c r="E166" s="98"/>
      <c r="F166" s="98"/>
      <c r="G166" s="98"/>
      <c r="H166" s="108"/>
      <c r="I166" s="128"/>
      <c r="J166" s="113"/>
      <c r="K166" s="113"/>
      <c r="L166" s="113"/>
      <c r="M166" s="113"/>
      <c r="N166" s="113"/>
      <c r="O166" s="113"/>
      <c r="P166" s="113"/>
      <c r="Q166" s="113"/>
      <c r="R166" s="113"/>
      <c r="S166" s="113"/>
      <c r="T166" s="113"/>
      <c r="U166" s="113"/>
      <c r="V166" s="113"/>
      <c r="W166" s="113"/>
      <c r="X166" s="113"/>
      <c r="Y166" s="116"/>
      <c r="Z166" s="125"/>
      <c r="AA166" s="2"/>
      <c r="AB166" s="78"/>
      <c r="AC166" s="7"/>
      <c r="AD166" s="2"/>
    </row>
    <row r="167" spans="1:30" s="57" customFormat="1" ht="16.5">
      <c r="A167" s="87"/>
      <c r="B167" s="159"/>
      <c r="C167" s="35"/>
      <c r="D167" s="5"/>
      <c r="E167" s="98"/>
      <c r="F167" s="98"/>
      <c r="G167" s="98"/>
      <c r="H167" s="108"/>
      <c r="I167" s="128"/>
      <c r="J167" s="113"/>
      <c r="K167" s="113"/>
      <c r="L167" s="113"/>
      <c r="M167" s="113"/>
      <c r="N167" s="113"/>
      <c r="O167" s="113"/>
      <c r="P167" s="113"/>
      <c r="Q167" s="113"/>
      <c r="R167" s="113"/>
      <c r="S167" s="113"/>
      <c r="T167" s="113"/>
      <c r="U167" s="113"/>
      <c r="V167" s="113"/>
      <c r="W167" s="113"/>
      <c r="X167" s="113"/>
      <c r="Y167" s="116"/>
      <c r="Z167" s="125"/>
      <c r="AA167" s="2"/>
      <c r="AB167" s="78"/>
      <c r="AC167" s="7"/>
      <c r="AD167" s="2"/>
    </row>
    <row r="168" spans="1:30" s="57" customFormat="1" ht="16.5">
      <c r="A168" s="87"/>
      <c r="B168" s="159"/>
      <c r="C168" s="35"/>
      <c r="D168" s="5"/>
      <c r="E168" s="98"/>
      <c r="F168" s="98"/>
      <c r="G168" s="98"/>
      <c r="H168" s="108"/>
      <c r="I168" s="128"/>
      <c r="J168" s="113"/>
      <c r="K168" s="113"/>
      <c r="L168" s="113"/>
      <c r="M168" s="113"/>
      <c r="N168" s="113"/>
      <c r="O168" s="113"/>
      <c r="P168" s="113"/>
      <c r="Q168" s="113"/>
      <c r="R168" s="113"/>
      <c r="S168" s="113"/>
      <c r="T168" s="113"/>
      <c r="U168" s="113"/>
      <c r="V168" s="113"/>
      <c r="W168" s="113"/>
      <c r="X168" s="113"/>
      <c r="Y168" s="116"/>
      <c r="Z168" s="125"/>
      <c r="AA168" s="2"/>
      <c r="AB168" s="78"/>
      <c r="AC168" s="7"/>
      <c r="AD168" s="2"/>
    </row>
    <row r="169" spans="1:30" s="57" customFormat="1" ht="16.5">
      <c r="A169" s="87"/>
      <c r="B169" s="71"/>
      <c r="C169" s="35"/>
      <c r="D169" s="5"/>
      <c r="E169" s="98"/>
      <c r="F169" s="98"/>
      <c r="G169" s="98"/>
      <c r="H169" s="108"/>
      <c r="I169" s="128"/>
      <c r="J169" s="113"/>
      <c r="K169" s="113"/>
      <c r="L169" s="113"/>
      <c r="M169" s="113"/>
      <c r="N169" s="113"/>
      <c r="O169" s="113"/>
      <c r="P169" s="113"/>
      <c r="Q169" s="113"/>
      <c r="R169" s="113"/>
      <c r="S169" s="113"/>
      <c r="T169" s="113"/>
      <c r="U169" s="113"/>
      <c r="V169" s="113"/>
      <c r="W169" s="113"/>
      <c r="X169" s="113"/>
      <c r="Y169" s="116"/>
      <c r="Z169" s="125"/>
      <c r="AA169" s="2"/>
      <c r="AB169" s="78"/>
      <c r="AC169" s="7"/>
      <c r="AD169" s="2"/>
    </row>
    <row r="170" spans="1:30" s="57" customFormat="1" ht="16.5">
      <c r="A170" s="87"/>
      <c r="B170" s="159"/>
      <c r="C170" s="35"/>
      <c r="D170" s="5"/>
      <c r="E170" s="98"/>
      <c r="F170" s="98"/>
      <c r="G170" s="98"/>
      <c r="H170" s="108"/>
      <c r="I170" s="128"/>
      <c r="J170" s="113"/>
      <c r="K170" s="113"/>
      <c r="L170" s="113"/>
      <c r="M170" s="113"/>
      <c r="N170" s="113"/>
      <c r="O170" s="113"/>
      <c r="P170" s="113"/>
      <c r="Q170" s="113"/>
      <c r="R170" s="113"/>
      <c r="S170" s="113"/>
      <c r="T170" s="113"/>
      <c r="U170" s="113"/>
      <c r="V170" s="113"/>
      <c r="W170" s="113"/>
      <c r="X170" s="113"/>
      <c r="Y170" s="116"/>
      <c r="Z170" s="125"/>
      <c r="AA170" s="2"/>
      <c r="AB170" s="78"/>
      <c r="AC170" s="7"/>
      <c r="AD170" s="2"/>
    </row>
    <row r="171" spans="1:30" s="57" customFormat="1" ht="16.5">
      <c r="A171" s="87"/>
      <c r="B171" s="71"/>
      <c r="C171" s="35"/>
      <c r="D171" s="5"/>
      <c r="E171" s="98"/>
      <c r="F171" s="98"/>
      <c r="G171" s="98"/>
      <c r="H171" s="108"/>
      <c r="I171" s="128"/>
      <c r="J171" s="113"/>
      <c r="K171" s="113"/>
      <c r="L171" s="113"/>
      <c r="M171" s="113"/>
      <c r="N171" s="113"/>
      <c r="O171" s="113"/>
      <c r="P171" s="113"/>
      <c r="Q171" s="113"/>
      <c r="R171" s="113"/>
      <c r="S171" s="113"/>
      <c r="T171" s="113"/>
      <c r="U171" s="113"/>
      <c r="V171" s="113"/>
      <c r="W171" s="113"/>
      <c r="X171" s="113"/>
      <c r="Y171" s="116"/>
      <c r="Z171" s="125"/>
      <c r="AA171" s="2"/>
      <c r="AB171" s="78"/>
      <c r="AC171" s="7"/>
      <c r="AD171" s="2"/>
    </row>
    <row r="172" spans="1:30" s="57" customFormat="1" ht="16.5">
      <c r="A172" s="87"/>
      <c r="B172" s="159"/>
      <c r="C172" s="35"/>
      <c r="D172" s="5"/>
      <c r="E172" s="98"/>
      <c r="F172" s="98"/>
      <c r="G172" s="98"/>
      <c r="H172" s="108"/>
      <c r="I172" s="128"/>
      <c r="J172" s="113"/>
      <c r="K172" s="113"/>
      <c r="L172" s="113"/>
      <c r="M172" s="113"/>
      <c r="N172" s="113"/>
      <c r="O172" s="113"/>
      <c r="P172" s="113"/>
      <c r="Q172" s="113"/>
      <c r="R172" s="113"/>
      <c r="S172" s="113"/>
      <c r="T172" s="113"/>
      <c r="U172" s="113"/>
      <c r="V172" s="113"/>
      <c r="W172" s="113"/>
      <c r="X172" s="113"/>
      <c r="Y172" s="116"/>
      <c r="Z172" s="125"/>
      <c r="AA172" s="2"/>
      <c r="AB172" s="78"/>
      <c r="AC172" s="7"/>
      <c r="AD172" s="2"/>
    </row>
    <row r="173" spans="1:30" s="57" customFormat="1" ht="16.5">
      <c r="A173" s="87"/>
      <c r="B173" s="159"/>
      <c r="C173" s="35"/>
      <c r="D173" s="5"/>
      <c r="E173" s="98"/>
      <c r="F173" s="98"/>
      <c r="G173" s="98"/>
      <c r="H173" s="108"/>
      <c r="I173" s="128"/>
      <c r="J173" s="113"/>
      <c r="K173" s="113"/>
      <c r="L173" s="113"/>
      <c r="M173" s="113"/>
      <c r="N173" s="113"/>
      <c r="O173" s="113"/>
      <c r="P173" s="113"/>
      <c r="Q173" s="113"/>
      <c r="R173" s="113"/>
      <c r="S173" s="113"/>
      <c r="T173" s="113"/>
      <c r="U173" s="113"/>
      <c r="V173" s="113"/>
      <c r="W173" s="113"/>
      <c r="X173" s="113"/>
      <c r="Y173" s="116"/>
      <c r="Z173" s="125"/>
      <c r="AA173" s="2"/>
      <c r="AB173" s="78"/>
      <c r="AC173" s="7"/>
      <c r="AD173" s="2"/>
    </row>
    <row r="174" spans="1:30" s="57" customFormat="1" ht="16.5">
      <c r="A174" s="87"/>
      <c r="B174" s="71"/>
      <c r="C174" s="35"/>
      <c r="D174" s="5"/>
      <c r="E174" s="98"/>
      <c r="F174" s="98"/>
      <c r="G174" s="98"/>
      <c r="H174" s="108"/>
      <c r="I174" s="128"/>
      <c r="J174" s="113"/>
      <c r="K174" s="113"/>
      <c r="L174" s="113"/>
      <c r="M174" s="113"/>
      <c r="N174" s="113"/>
      <c r="O174" s="113"/>
      <c r="P174" s="113"/>
      <c r="Q174" s="113"/>
      <c r="R174" s="113"/>
      <c r="S174" s="113"/>
      <c r="T174" s="113"/>
      <c r="U174" s="113"/>
      <c r="V174" s="113"/>
      <c r="W174" s="113"/>
      <c r="X174" s="113"/>
      <c r="Y174" s="116"/>
      <c r="Z174" s="125"/>
      <c r="AA174" s="2"/>
      <c r="AB174" s="78"/>
      <c r="AC174" s="7"/>
      <c r="AD174" s="2"/>
    </row>
    <row r="175" spans="1:30" s="57" customFormat="1" ht="16.5">
      <c r="A175" s="87"/>
      <c r="B175" s="159"/>
      <c r="C175" s="35"/>
      <c r="D175" s="5"/>
      <c r="E175" s="98"/>
      <c r="F175" s="98"/>
      <c r="G175" s="98"/>
      <c r="H175" s="108"/>
      <c r="I175" s="128"/>
      <c r="J175" s="113"/>
      <c r="K175" s="113"/>
      <c r="L175" s="113"/>
      <c r="M175" s="113"/>
      <c r="N175" s="113"/>
      <c r="O175" s="113"/>
      <c r="P175" s="113"/>
      <c r="Q175" s="113"/>
      <c r="R175" s="113"/>
      <c r="S175" s="113"/>
      <c r="T175" s="113"/>
      <c r="U175" s="113"/>
      <c r="V175" s="113"/>
      <c r="W175" s="113"/>
      <c r="X175" s="113"/>
      <c r="Y175" s="116"/>
      <c r="Z175" s="125"/>
      <c r="AA175" s="2"/>
      <c r="AB175" s="78"/>
      <c r="AC175" s="7"/>
      <c r="AD175" s="2"/>
    </row>
    <row r="176" spans="1:30" s="57" customFormat="1" ht="16.5">
      <c r="A176" s="87"/>
      <c r="B176" s="159"/>
      <c r="C176" s="35"/>
      <c r="D176" s="5"/>
      <c r="E176" s="98"/>
      <c r="F176" s="98"/>
      <c r="G176" s="98"/>
      <c r="H176" s="108"/>
      <c r="I176" s="128"/>
      <c r="J176" s="117"/>
      <c r="K176" s="117"/>
      <c r="L176" s="117"/>
      <c r="M176" s="117"/>
      <c r="N176" s="117"/>
      <c r="O176" s="117"/>
      <c r="P176" s="117"/>
      <c r="Q176" s="117"/>
      <c r="R176" s="117"/>
      <c r="S176" s="113"/>
      <c r="T176" s="113"/>
      <c r="U176" s="117"/>
      <c r="V176" s="113"/>
      <c r="W176" s="117"/>
      <c r="X176" s="117"/>
      <c r="Y176" s="118"/>
      <c r="Z176" s="125"/>
      <c r="AA176" s="2"/>
      <c r="AB176" s="78"/>
      <c r="AC176" s="7"/>
      <c r="AD176" s="2"/>
    </row>
    <row r="177" spans="1:34" s="57" customFormat="1" ht="16.5">
      <c r="A177" s="87"/>
      <c r="B177" s="71"/>
      <c r="C177" s="35"/>
      <c r="D177" s="5"/>
      <c r="E177" s="98"/>
      <c r="F177" s="98"/>
      <c r="G177" s="98"/>
      <c r="H177" s="108"/>
      <c r="I177" s="128"/>
      <c r="J177" s="117"/>
      <c r="K177" s="117"/>
      <c r="L177" s="117"/>
      <c r="M177" s="117"/>
      <c r="N177" s="117"/>
      <c r="O177" s="117"/>
      <c r="P177" s="117"/>
      <c r="Q177" s="117"/>
      <c r="R177" s="117"/>
      <c r="S177" s="113"/>
      <c r="T177" s="113"/>
      <c r="U177" s="117"/>
      <c r="V177" s="113"/>
      <c r="W177" s="117"/>
      <c r="X177" s="117"/>
      <c r="Y177" s="118"/>
      <c r="Z177" s="125"/>
      <c r="AA177" s="2"/>
      <c r="AB177" s="78"/>
      <c r="AC177" s="7"/>
      <c r="AD177" s="2"/>
    </row>
    <row r="178" spans="1:34" s="57" customFormat="1" ht="16.5">
      <c r="A178" s="87"/>
      <c r="B178" s="159"/>
      <c r="C178" s="35"/>
      <c r="D178" s="5"/>
      <c r="E178" s="98"/>
      <c r="F178" s="98"/>
      <c r="G178" s="98"/>
      <c r="H178" s="108"/>
      <c r="I178" s="128"/>
      <c r="J178" s="117"/>
      <c r="K178" s="117"/>
      <c r="L178" s="117"/>
      <c r="M178" s="117"/>
      <c r="N178" s="117"/>
      <c r="O178" s="117"/>
      <c r="P178" s="117"/>
      <c r="Q178" s="117"/>
      <c r="R178" s="117"/>
      <c r="S178" s="113"/>
      <c r="T178" s="113"/>
      <c r="U178" s="117"/>
      <c r="V178" s="113"/>
      <c r="W178" s="117"/>
      <c r="X178" s="117"/>
      <c r="Y178" s="118"/>
      <c r="Z178" s="125"/>
      <c r="AA178" s="2"/>
      <c r="AB178" s="78"/>
      <c r="AC178" s="7"/>
      <c r="AD178" s="2"/>
    </row>
    <row r="179" spans="1:34" s="57" customFormat="1" ht="16.5">
      <c r="A179" s="87"/>
      <c r="B179" s="159"/>
      <c r="C179" s="35"/>
      <c r="D179" s="5"/>
      <c r="E179" s="98"/>
      <c r="F179" s="98"/>
      <c r="G179" s="98"/>
      <c r="H179" s="108"/>
      <c r="I179" s="128"/>
      <c r="J179" s="117"/>
      <c r="K179" s="117"/>
      <c r="L179" s="117"/>
      <c r="M179" s="117"/>
      <c r="N179" s="117"/>
      <c r="O179" s="117"/>
      <c r="P179" s="117"/>
      <c r="Q179" s="117"/>
      <c r="R179" s="117"/>
      <c r="S179" s="113"/>
      <c r="T179" s="113"/>
      <c r="U179" s="117"/>
      <c r="V179" s="113"/>
      <c r="W179" s="117"/>
      <c r="X179" s="117"/>
      <c r="Y179" s="118"/>
      <c r="Z179" s="125"/>
      <c r="AA179" s="2"/>
      <c r="AB179" s="78"/>
      <c r="AC179" s="7"/>
      <c r="AD179" s="2"/>
    </row>
    <row r="180" spans="1:34" s="57" customFormat="1" ht="16.5">
      <c r="A180" s="87"/>
      <c r="B180" s="71"/>
      <c r="C180" s="35"/>
      <c r="D180" s="85"/>
      <c r="E180" s="98"/>
      <c r="F180" s="98"/>
      <c r="G180" s="98"/>
      <c r="H180" s="108"/>
      <c r="I180" s="128"/>
      <c r="J180" s="117"/>
      <c r="K180" s="117"/>
      <c r="L180" s="117"/>
      <c r="M180" s="117"/>
      <c r="N180" s="117"/>
      <c r="O180" s="117"/>
      <c r="P180" s="117"/>
      <c r="Q180" s="117"/>
      <c r="R180" s="117"/>
      <c r="S180" s="113"/>
      <c r="T180" s="113"/>
      <c r="U180" s="117"/>
      <c r="V180" s="113"/>
      <c r="W180" s="117"/>
      <c r="X180" s="117"/>
      <c r="Y180" s="118"/>
      <c r="Z180" s="125"/>
      <c r="AA180" s="2"/>
      <c r="AB180" s="78"/>
      <c r="AC180" s="7"/>
      <c r="AD180" s="2"/>
    </row>
    <row r="181" spans="1:34" s="57" customFormat="1" ht="16.5">
      <c r="A181" s="87"/>
      <c r="B181" s="159"/>
      <c r="C181" s="35"/>
      <c r="D181" s="85"/>
      <c r="E181" s="98"/>
      <c r="F181" s="98"/>
      <c r="G181" s="98"/>
      <c r="H181" s="108"/>
      <c r="I181" s="128"/>
      <c r="J181" s="117"/>
      <c r="K181" s="117"/>
      <c r="L181" s="117"/>
      <c r="M181" s="117"/>
      <c r="N181" s="117"/>
      <c r="O181" s="117"/>
      <c r="P181" s="117"/>
      <c r="Q181" s="117"/>
      <c r="R181" s="117"/>
      <c r="S181" s="113"/>
      <c r="T181" s="113"/>
      <c r="U181" s="117"/>
      <c r="V181" s="113"/>
      <c r="W181" s="117"/>
      <c r="X181" s="117"/>
      <c r="Y181" s="118"/>
      <c r="Z181" s="125"/>
      <c r="AA181" s="2"/>
      <c r="AB181" s="78"/>
      <c r="AC181" s="7"/>
      <c r="AD181" s="2"/>
    </row>
    <row r="182" spans="1:34" s="57" customFormat="1" ht="16.5">
      <c r="A182" s="87"/>
      <c r="B182" s="159"/>
      <c r="C182" s="35"/>
      <c r="D182" s="85"/>
      <c r="E182" s="98"/>
      <c r="F182" s="98"/>
      <c r="G182" s="98"/>
      <c r="H182" s="108"/>
      <c r="I182" s="128"/>
      <c r="J182" s="117"/>
      <c r="K182" s="117"/>
      <c r="L182" s="117"/>
      <c r="M182" s="117"/>
      <c r="N182" s="117"/>
      <c r="O182" s="117"/>
      <c r="P182" s="117"/>
      <c r="Q182" s="117"/>
      <c r="R182" s="117"/>
      <c r="S182" s="113"/>
      <c r="T182" s="113"/>
      <c r="U182" s="117"/>
      <c r="V182" s="113"/>
      <c r="W182" s="117"/>
      <c r="X182" s="117"/>
      <c r="Y182" s="118"/>
      <c r="Z182" s="125"/>
      <c r="AA182" s="2"/>
      <c r="AB182" s="78"/>
      <c r="AC182" s="7"/>
      <c r="AD182" s="2"/>
    </row>
    <row r="183" spans="1:34" s="57" customFormat="1" ht="16.5">
      <c r="A183" s="87"/>
      <c r="B183" s="71"/>
      <c r="C183" s="35"/>
      <c r="D183" s="85"/>
      <c r="E183" s="98"/>
      <c r="F183" s="98"/>
      <c r="G183" s="98"/>
      <c r="H183" s="108"/>
      <c r="I183" s="128"/>
      <c r="J183" s="113"/>
      <c r="K183" s="113"/>
      <c r="L183" s="113"/>
      <c r="M183" s="113"/>
      <c r="N183" s="113"/>
      <c r="O183" s="113"/>
      <c r="P183" s="113"/>
      <c r="Q183" s="113"/>
      <c r="R183" s="113"/>
      <c r="S183" s="113"/>
      <c r="T183" s="113"/>
      <c r="U183" s="113"/>
      <c r="V183" s="113"/>
      <c r="W183" s="113"/>
      <c r="X183" s="113"/>
      <c r="Y183" s="116"/>
      <c r="Z183" s="125"/>
      <c r="AA183" s="2"/>
      <c r="AB183" s="78"/>
      <c r="AC183" s="7"/>
      <c r="AD183" s="2"/>
    </row>
    <row r="184" spans="1:34" s="57" customFormat="1" ht="16.5">
      <c r="A184" s="87"/>
      <c r="B184" s="159"/>
      <c r="C184" s="35"/>
      <c r="D184" s="5"/>
      <c r="E184" s="98"/>
      <c r="F184" s="98"/>
      <c r="G184" s="98"/>
      <c r="H184" s="108"/>
      <c r="I184" s="128"/>
      <c r="J184" s="113"/>
      <c r="K184" s="113"/>
      <c r="L184" s="113"/>
      <c r="M184" s="113"/>
      <c r="N184" s="113"/>
      <c r="O184" s="113"/>
      <c r="P184" s="113"/>
      <c r="Q184" s="113"/>
      <c r="R184" s="113"/>
      <c r="S184" s="113"/>
      <c r="T184" s="113"/>
      <c r="U184" s="113"/>
      <c r="V184" s="113"/>
      <c r="W184" s="113"/>
      <c r="X184" s="113"/>
      <c r="Y184" s="116"/>
      <c r="Z184" s="125"/>
      <c r="AA184" s="2"/>
      <c r="AB184" s="78"/>
      <c r="AC184" s="7"/>
      <c r="AD184" s="2"/>
    </row>
    <row r="185" spans="1:34" s="57" customFormat="1" ht="16.5">
      <c r="A185" s="87"/>
      <c r="B185" s="71"/>
      <c r="C185" s="35"/>
      <c r="D185" s="85"/>
      <c r="E185" s="98"/>
      <c r="F185" s="98"/>
      <c r="G185" s="98"/>
      <c r="H185" s="108"/>
      <c r="I185" s="128"/>
      <c r="J185" s="113"/>
      <c r="K185" s="113"/>
      <c r="L185" s="113"/>
      <c r="M185" s="113"/>
      <c r="N185" s="113"/>
      <c r="O185" s="113"/>
      <c r="P185" s="113"/>
      <c r="Q185" s="113"/>
      <c r="R185" s="113"/>
      <c r="S185" s="113"/>
      <c r="T185" s="113"/>
      <c r="U185" s="113"/>
      <c r="V185" s="113"/>
      <c r="W185" s="113"/>
      <c r="X185" s="113"/>
      <c r="Y185" s="116"/>
      <c r="Z185" s="125"/>
      <c r="AA185" s="2"/>
      <c r="AB185" s="78"/>
      <c r="AC185" s="7"/>
      <c r="AD185" s="2"/>
    </row>
    <row r="186" spans="1:34" s="57" customFormat="1" ht="16.5">
      <c r="A186" s="87"/>
      <c r="B186" s="159"/>
      <c r="C186" s="35"/>
      <c r="D186" s="85"/>
      <c r="E186" s="98"/>
      <c r="F186" s="98"/>
      <c r="G186" s="98"/>
      <c r="H186" s="108"/>
      <c r="I186" s="128"/>
      <c r="J186" s="117"/>
      <c r="K186" s="117"/>
      <c r="L186" s="117"/>
      <c r="M186" s="117"/>
      <c r="N186" s="117"/>
      <c r="O186" s="117"/>
      <c r="P186" s="117"/>
      <c r="Q186" s="117"/>
      <c r="R186" s="117"/>
      <c r="S186" s="113"/>
      <c r="T186" s="113"/>
      <c r="U186" s="117"/>
      <c r="V186" s="113"/>
      <c r="W186" s="117"/>
      <c r="X186" s="117"/>
      <c r="Y186" s="118"/>
      <c r="Z186" s="125"/>
      <c r="AA186" s="2"/>
      <c r="AB186" s="78"/>
      <c r="AC186" s="7"/>
      <c r="AD186" s="2"/>
    </row>
    <row r="187" spans="1:34" s="57" customFormat="1" ht="16.5">
      <c r="A187" s="87"/>
      <c r="B187" s="159"/>
      <c r="C187" s="35"/>
      <c r="D187" s="85"/>
      <c r="E187" s="98"/>
      <c r="F187" s="98"/>
      <c r="G187" s="98"/>
      <c r="H187" s="108"/>
      <c r="I187" s="128"/>
      <c r="J187" s="117"/>
      <c r="K187" s="117"/>
      <c r="L187" s="117"/>
      <c r="M187" s="117"/>
      <c r="N187" s="117"/>
      <c r="O187" s="117"/>
      <c r="P187" s="117"/>
      <c r="Q187" s="117"/>
      <c r="R187" s="117"/>
      <c r="S187" s="113"/>
      <c r="T187" s="113"/>
      <c r="U187" s="117"/>
      <c r="V187" s="113"/>
      <c r="W187" s="117"/>
      <c r="X187" s="117"/>
      <c r="Y187" s="118"/>
      <c r="Z187" s="125"/>
      <c r="AA187" s="2"/>
      <c r="AB187" s="78"/>
      <c r="AC187" s="7"/>
      <c r="AD187" s="2"/>
    </row>
    <row r="188" spans="1:34" s="57" customFormat="1" ht="16.5">
      <c r="A188" s="87"/>
      <c r="B188" s="71"/>
      <c r="C188" s="35"/>
      <c r="D188" s="85"/>
      <c r="E188" s="98"/>
      <c r="F188" s="98"/>
      <c r="G188" s="98"/>
      <c r="H188" s="108"/>
      <c r="I188" s="128"/>
      <c r="J188" s="117"/>
      <c r="K188" s="117"/>
      <c r="L188" s="117"/>
      <c r="M188" s="117"/>
      <c r="N188" s="117"/>
      <c r="O188" s="117"/>
      <c r="P188" s="117"/>
      <c r="Q188" s="117"/>
      <c r="R188" s="117"/>
      <c r="S188" s="113"/>
      <c r="T188" s="113"/>
      <c r="U188" s="117"/>
      <c r="V188" s="113"/>
      <c r="W188" s="117"/>
      <c r="X188" s="117"/>
      <c r="Y188" s="118"/>
      <c r="Z188" s="125"/>
      <c r="AA188" s="2"/>
      <c r="AB188" s="78"/>
      <c r="AC188" s="7"/>
      <c r="AD188" s="2"/>
    </row>
    <row r="189" spans="1:34" s="57" customFormat="1" ht="16.5">
      <c r="A189" s="87"/>
      <c r="B189" s="159"/>
      <c r="C189" s="35"/>
      <c r="D189" s="85"/>
      <c r="E189" s="98"/>
      <c r="F189" s="98"/>
      <c r="G189" s="98"/>
      <c r="H189" s="108"/>
      <c r="I189" s="128"/>
      <c r="J189" s="113"/>
      <c r="K189" s="113"/>
      <c r="L189" s="113"/>
      <c r="M189" s="113"/>
      <c r="N189" s="113"/>
      <c r="O189" s="113"/>
      <c r="P189" s="113"/>
      <c r="Q189" s="113"/>
      <c r="R189" s="113"/>
      <c r="S189" s="113"/>
      <c r="T189" s="113"/>
      <c r="U189" s="113"/>
      <c r="V189" s="113"/>
      <c r="W189" s="113"/>
      <c r="X189" s="113"/>
      <c r="Y189" s="116"/>
      <c r="Z189" s="125"/>
      <c r="AA189" s="2"/>
      <c r="AB189" s="78"/>
      <c r="AC189" s="7"/>
      <c r="AD189" s="2"/>
    </row>
    <row r="190" spans="1:34" s="57" customFormat="1" ht="16.5">
      <c r="A190" s="87"/>
      <c r="B190" s="159"/>
      <c r="C190" s="35"/>
      <c r="D190" s="85"/>
      <c r="E190" s="98"/>
      <c r="F190" s="98"/>
      <c r="G190" s="98"/>
      <c r="H190" s="108"/>
      <c r="I190" s="128"/>
      <c r="J190" s="113"/>
      <c r="K190" s="113"/>
      <c r="L190" s="113"/>
      <c r="M190" s="113"/>
      <c r="N190" s="113"/>
      <c r="O190" s="113"/>
      <c r="P190" s="113"/>
      <c r="Q190" s="113"/>
      <c r="R190" s="113"/>
      <c r="S190" s="113"/>
      <c r="T190" s="113"/>
      <c r="U190" s="113"/>
      <c r="V190" s="113"/>
      <c r="W190" s="113"/>
      <c r="X190" s="113"/>
      <c r="Y190" s="116"/>
      <c r="Z190" s="125"/>
      <c r="AA190" s="2"/>
      <c r="AB190" s="78"/>
      <c r="AC190" s="7"/>
      <c r="AD190" s="2"/>
      <c r="AE190" s="58"/>
      <c r="AF190" s="58"/>
      <c r="AG190" s="58"/>
      <c r="AH190" s="58"/>
    </row>
    <row r="191" spans="1:34" s="57" customFormat="1" ht="16.5">
      <c r="A191" s="87"/>
      <c r="B191" s="71"/>
      <c r="C191" s="35"/>
      <c r="D191" s="85"/>
      <c r="E191" s="98"/>
      <c r="F191" s="98"/>
      <c r="G191" s="98"/>
      <c r="H191" s="108"/>
      <c r="I191" s="128"/>
      <c r="J191" s="113"/>
      <c r="K191" s="113"/>
      <c r="L191" s="113"/>
      <c r="M191" s="113"/>
      <c r="N191" s="113"/>
      <c r="O191" s="113"/>
      <c r="P191" s="113"/>
      <c r="Q191" s="113"/>
      <c r="R191" s="113"/>
      <c r="S191" s="113"/>
      <c r="T191" s="113"/>
      <c r="U191" s="113"/>
      <c r="V191" s="113"/>
      <c r="W191" s="113"/>
      <c r="X191" s="113"/>
      <c r="Y191" s="116"/>
      <c r="Z191" s="125"/>
      <c r="AA191" s="2"/>
      <c r="AB191" s="78"/>
      <c r="AC191" s="7"/>
      <c r="AD191" s="2"/>
    </row>
    <row r="192" spans="1:34" s="57" customFormat="1" ht="16.5">
      <c r="A192" s="87"/>
      <c r="B192" s="159"/>
      <c r="C192" s="35"/>
      <c r="D192" s="85"/>
      <c r="E192" s="98"/>
      <c r="F192" s="98"/>
      <c r="G192" s="98"/>
      <c r="H192" s="108"/>
      <c r="I192" s="128"/>
      <c r="J192" s="113"/>
      <c r="K192" s="113"/>
      <c r="L192" s="113"/>
      <c r="M192" s="113"/>
      <c r="N192" s="113"/>
      <c r="O192" s="113"/>
      <c r="P192" s="113"/>
      <c r="Q192" s="113"/>
      <c r="R192" s="113"/>
      <c r="S192" s="113"/>
      <c r="T192" s="113"/>
      <c r="U192" s="113"/>
      <c r="V192" s="113"/>
      <c r="W192" s="113"/>
      <c r="X192" s="113"/>
      <c r="Y192" s="116"/>
      <c r="Z192" s="125"/>
      <c r="AA192" s="2"/>
      <c r="AB192" s="78"/>
      <c r="AC192" s="7"/>
      <c r="AD192" s="2"/>
    </row>
    <row r="193" spans="1:30" s="57" customFormat="1" ht="16.5">
      <c r="A193" s="87"/>
      <c r="B193" s="159"/>
      <c r="C193" s="35"/>
      <c r="D193" s="85"/>
      <c r="E193" s="98"/>
      <c r="F193" s="98"/>
      <c r="G193" s="98"/>
      <c r="H193" s="108"/>
      <c r="I193" s="128"/>
      <c r="J193" s="113"/>
      <c r="K193" s="113"/>
      <c r="L193" s="113"/>
      <c r="M193" s="113"/>
      <c r="N193" s="113"/>
      <c r="O193" s="113"/>
      <c r="P193" s="113"/>
      <c r="Q193" s="113"/>
      <c r="R193" s="113"/>
      <c r="S193" s="113"/>
      <c r="T193" s="113"/>
      <c r="U193" s="113"/>
      <c r="V193" s="113"/>
      <c r="W193" s="113"/>
      <c r="X193" s="113"/>
      <c r="Y193" s="116"/>
      <c r="Z193" s="125"/>
      <c r="AA193" s="2"/>
      <c r="AB193" s="78"/>
      <c r="AC193" s="7"/>
      <c r="AD193" s="2"/>
    </row>
    <row r="194" spans="1:30" s="57" customFormat="1" ht="16.5">
      <c r="A194" s="87"/>
      <c r="B194" s="71"/>
      <c r="C194" s="35"/>
      <c r="D194" s="85"/>
      <c r="E194" s="98"/>
      <c r="F194" s="98"/>
      <c r="G194" s="98"/>
      <c r="H194" s="108"/>
      <c r="I194" s="128"/>
      <c r="J194" s="113"/>
      <c r="K194" s="113"/>
      <c r="L194" s="113"/>
      <c r="M194" s="113"/>
      <c r="N194" s="113"/>
      <c r="O194" s="113"/>
      <c r="P194" s="113"/>
      <c r="Q194" s="113"/>
      <c r="R194" s="113"/>
      <c r="S194" s="113"/>
      <c r="T194" s="113"/>
      <c r="U194" s="113"/>
      <c r="V194" s="113"/>
      <c r="W194" s="113"/>
      <c r="X194" s="113"/>
      <c r="Y194" s="116"/>
      <c r="Z194" s="125"/>
      <c r="AA194" s="2"/>
      <c r="AB194" s="78"/>
      <c r="AC194" s="7"/>
      <c r="AD194" s="2"/>
    </row>
    <row r="195" spans="1:30" s="57" customFormat="1" ht="16.5">
      <c r="A195" s="87"/>
      <c r="B195" s="159"/>
      <c r="C195" s="35"/>
      <c r="D195" s="85"/>
      <c r="E195" s="98"/>
      <c r="F195" s="98"/>
      <c r="G195" s="98"/>
      <c r="H195" s="108"/>
      <c r="I195" s="128"/>
      <c r="J195" s="113"/>
      <c r="K195" s="113"/>
      <c r="L195" s="113"/>
      <c r="M195" s="113"/>
      <c r="N195" s="113"/>
      <c r="O195" s="113"/>
      <c r="P195" s="113"/>
      <c r="Q195" s="113"/>
      <c r="R195" s="113"/>
      <c r="S195" s="113"/>
      <c r="T195" s="113"/>
      <c r="U195" s="113"/>
      <c r="V195" s="113"/>
      <c r="W195" s="113"/>
      <c r="X195" s="113"/>
      <c r="Y195" s="116"/>
      <c r="Z195" s="125"/>
      <c r="AA195" s="2"/>
      <c r="AB195" s="78"/>
      <c r="AC195" s="7"/>
      <c r="AD195" s="2"/>
    </row>
    <row r="196" spans="1:30" s="57" customFormat="1" ht="16.5">
      <c r="A196" s="87"/>
      <c r="B196" s="159"/>
      <c r="C196" s="35"/>
      <c r="D196" s="85"/>
      <c r="E196" s="98"/>
      <c r="F196" s="98"/>
      <c r="G196" s="98"/>
      <c r="H196" s="108"/>
      <c r="I196" s="128"/>
      <c r="J196" s="117"/>
      <c r="K196" s="117"/>
      <c r="L196" s="117"/>
      <c r="M196" s="117"/>
      <c r="N196" s="117"/>
      <c r="O196" s="117"/>
      <c r="P196" s="117"/>
      <c r="Q196" s="117"/>
      <c r="R196" s="117"/>
      <c r="S196" s="113"/>
      <c r="T196" s="117"/>
      <c r="U196" s="117"/>
      <c r="V196" s="113"/>
      <c r="W196" s="117"/>
      <c r="X196" s="117"/>
      <c r="Y196" s="118"/>
      <c r="Z196" s="125"/>
      <c r="AA196" s="2"/>
      <c r="AB196" s="78"/>
      <c r="AC196" s="7"/>
      <c r="AD196" s="2"/>
    </row>
    <row r="197" spans="1:30" s="57" customFormat="1" ht="16.5">
      <c r="A197" s="87"/>
      <c r="B197" s="71"/>
      <c r="C197" s="35"/>
      <c r="D197" s="85"/>
      <c r="E197" s="98"/>
      <c r="F197" s="98"/>
      <c r="G197" s="98"/>
      <c r="H197" s="108"/>
      <c r="I197" s="128"/>
      <c r="J197" s="117"/>
      <c r="K197" s="117"/>
      <c r="L197" s="117"/>
      <c r="M197" s="117"/>
      <c r="N197" s="117"/>
      <c r="O197" s="117"/>
      <c r="P197" s="117"/>
      <c r="Q197" s="117"/>
      <c r="R197" s="117"/>
      <c r="S197" s="113"/>
      <c r="T197" s="117"/>
      <c r="U197" s="117"/>
      <c r="V197" s="113"/>
      <c r="W197" s="117"/>
      <c r="X197" s="117"/>
      <c r="Y197" s="118"/>
      <c r="Z197" s="125"/>
      <c r="AA197" s="2"/>
      <c r="AB197" s="78"/>
      <c r="AC197" s="7"/>
      <c r="AD197" s="2"/>
    </row>
    <row r="198" spans="1:30" s="57" customFormat="1" ht="16.5">
      <c r="A198" s="87"/>
      <c r="B198" s="159"/>
      <c r="C198" s="35"/>
      <c r="D198" s="85"/>
      <c r="E198" s="98"/>
      <c r="F198" s="98"/>
      <c r="G198" s="98"/>
      <c r="H198" s="108"/>
      <c r="I198" s="128"/>
      <c r="J198" s="117"/>
      <c r="K198" s="117"/>
      <c r="L198" s="117"/>
      <c r="M198" s="117"/>
      <c r="N198" s="117"/>
      <c r="O198" s="117"/>
      <c r="P198" s="117"/>
      <c r="Q198" s="117"/>
      <c r="R198" s="117"/>
      <c r="S198" s="113"/>
      <c r="T198" s="113"/>
      <c r="U198" s="117"/>
      <c r="V198" s="113"/>
      <c r="W198" s="117"/>
      <c r="X198" s="117"/>
      <c r="Y198" s="118"/>
      <c r="Z198" s="125"/>
      <c r="AA198" s="2"/>
      <c r="AB198" s="78"/>
      <c r="AC198" s="7"/>
      <c r="AD198" s="2"/>
    </row>
    <row r="199" spans="1:30" s="57" customFormat="1" ht="17.25" thickBot="1">
      <c r="A199" s="150"/>
      <c r="B199" s="155"/>
      <c r="C199" s="36"/>
      <c r="D199" s="5"/>
      <c r="E199" s="98"/>
      <c r="F199" s="98"/>
      <c r="G199" s="98"/>
      <c r="H199" s="108"/>
      <c r="I199" s="128"/>
      <c r="J199" s="113"/>
      <c r="K199" s="113"/>
      <c r="L199" s="113"/>
      <c r="M199" s="113"/>
      <c r="N199" s="113"/>
      <c r="O199" s="113"/>
      <c r="P199" s="113"/>
      <c r="Q199" s="113"/>
      <c r="R199" s="113"/>
      <c r="S199" s="113"/>
      <c r="T199" s="113"/>
      <c r="U199" s="113"/>
      <c r="V199" s="113"/>
      <c r="W199" s="113"/>
      <c r="X199" s="113"/>
      <c r="Y199" s="116"/>
      <c r="Z199" s="126"/>
      <c r="AA199" s="2"/>
      <c r="AB199" s="78"/>
      <c r="AC199" s="7"/>
      <c r="AD199" s="2"/>
    </row>
    <row r="200" spans="1:30" s="57" customFormat="1" ht="16.5">
      <c r="A200" s="160"/>
      <c r="B200" s="159"/>
      <c r="C200" s="27"/>
      <c r="D200" s="161"/>
      <c r="E200" s="162"/>
      <c r="F200" s="162"/>
      <c r="G200" s="162"/>
      <c r="H200" s="163"/>
      <c r="I200" s="164"/>
      <c r="J200" s="156"/>
      <c r="K200" s="157"/>
      <c r="L200" s="157"/>
      <c r="M200" s="157"/>
      <c r="N200" s="157"/>
      <c r="O200" s="157"/>
      <c r="P200" s="157"/>
      <c r="Q200" s="157"/>
      <c r="R200" s="157"/>
      <c r="S200" s="157"/>
      <c r="T200" s="157"/>
      <c r="U200" s="157"/>
      <c r="V200" s="157"/>
      <c r="W200" s="157"/>
      <c r="X200" s="157"/>
      <c r="Y200" s="114"/>
      <c r="Z200" s="127"/>
      <c r="AA200" s="2"/>
      <c r="AB200" s="78"/>
      <c r="AC200" s="7"/>
      <c r="AD200" s="2"/>
    </row>
    <row r="201" spans="1:30" s="57" customFormat="1" ht="16.5">
      <c r="A201" s="160"/>
      <c r="B201" s="159"/>
      <c r="C201" s="27"/>
      <c r="D201" s="165"/>
      <c r="E201" s="166"/>
      <c r="F201" s="166"/>
      <c r="G201" s="166"/>
      <c r="H201" s="27"/>
      <c r="I201" s="167"/>
      <c r="J201" s="158"/>
      <c r="K201" s="113"/>
      <c r="L201" s="113"/>
      <c r="M201" s="113"/>
      <c r="N201" s="113"/>
      <c r="O201" s="113"/>
      <c r="P201" s="113"/>
      <c r="Q201" s="113"/>
      <c r="R201" s="113"/>
      <c r="S201" s="113"/>
      <c r="T201" s="113"/>
      <c r="U201" s="113"/>
      <c r="V201" s="113"/>
      <c r="W201" s="113"/>
      <c r="X201" s="113"/>
      <c r="Y201" s="116"/>
      <c r="Z201" s="125"/>
      <c r="AA201" s="2"/>
      <c r="AB201" s="78"/>
      <c r="AC201" s="7"/>
      <c r="AD201" s="2"/>
    </row>
    <row r="202" spans="1:30" s="57" customFormat="1" ht="16.5">
      <c r="A202" s="160"/>
      <c r="B202" s="71"/>
      <c r="C202" s="27"/>
      <c r="D202" s="165"/>
      <c r="E202" s="166"/>
      <c r="F202" s="166"/>
      <c r="G202" s="166"/>
      <c r="H202" s="27"/>
      <c r="I202" s="167"/>
      <c r="J202" s="158"/>
      <c r="K202" s="113"/>
      <c r="L202" s="113"/>
      <c r="M202" s="113"/>
      <c r="N202" s="113"/>
      <c r="O202" s="113"/>
      <c r="P202" s="113"/>
      <c r="Q202" s="113"/>
      <c r="R202" s="113"/>
      <c r="S202" s="113"/>
      <c r="T202" s="113"/>
      <c r="U202" s="113"/>
      <c r="V202" s="113"/>
      <c r="W202" s="113"/>
      <c r="X202" s="113"/>
      <c r="Y202" s="116"/>
      <c r="Z202" s="125"/>
      <c r="AA202" s="2"/>
      <c r="AB202" s="78"/>
      <c r="AC202" s="7"/>
      <c r="AD202" s="2"/>
    </row>
    <row r="203" spans="1:30" s="57" customFormat="1" ht="16.5">
      <c r="A203" s="160"/>
      <c r="B203" s="159"/>
      <c r="C203" s="27"/>
      <c r="D203" s="165"/>
      <c r="E203" s="166"/>
      <c r="F203" s="166"/>
      <c r="G203" s="166"/>
      <c r="H203" s="27"/>
      <c r="I203" s="167"/>
      <c r="J203" s="158"/>
      <c r="K203" s="113"/>
      <c r="L203" s="113"/>
      <c r="M203" s="113"/>
      <c r="N203" s="113"/>
      <c r="O203" s="113"/>
      <c r="P203" s="113"/>
      <c r="Q203" s="113"/>
      <c r="R203" s="113"/>
      <c r="S203" s="113"/>
      <c r="T203" s="113"/>
      <c r="U203" s="113"/>
      <c r="V203" s="113"/>
      <c r="W203" s="113"/>
      <c r="X203" s="113"/>
      <c r="Y203" s="116"/>
      <c r="Z203" s="125"/>
      <c r="AA203" s="2"/>
      <c r="AB203" s="78"/>
      <c r="AC203" s="7"/>
      <c r="AD203" s="2"/>
    </row>
    <row r="204" spans="1:30" s="57" customFormat="1" ht="16.5">
      <c r="A204" s="160"/>
      <c r="B204" s="159"/>
      <c r="C204" s="27"/>
      <c r="D204" s="165"/>
      <c r="E204" s="166"/>
      <c r="F204" s="166"/>
      <c r="G204" s="166"/>
      <c r="H204" s="27"/>
      <c r="I204" s="167"/>
      <c r="J204" s="158"/>
      <c r="K204" s="113"/>
      <c r="L204" s="113"/>
      <c r="M204" s="113"/>
      <c r="N204" s="113"/>
      <c r="O204" s="113"/>
      <c r="P204" s="113"/>
      <c r="Q204" s="113"/>
      <c r="R204" s="113"/>
      <c r="S204" s="113"/>
      <c r="T204" s="113"/>
      <c r="U204" s="113"/>
      <c r="V204" s="113"/>
      <c r="W204" s="113"/>
      <c r="X204" s="113"/>
      <c r="Y204" s="116"/>
      <c r="Z204" s="125"/>
      <c r="AA204" s="2"/>
      <c r="AB204" s="78"/>
      <c r="AC204" s="7"/>
      <c r="AD204" s="2"/>
    </row>
    <row r="205" spans="1:30" s="57" customFormat="1" ht="16.5">
      <c r="A205" s="160"/>
      <c r="B205" s="71"/>
      <c r="C205" s="27"/>
      <c r="D205" s="165"/>
      <c r="E205" s="166"/>
      <c r="F205" s="166"/>
      <c r="G205" s="166"/>
      <c r="H205" s="27"/>
      <c r="I205" s="167"/>
      <c r="J205" s="158"/>
      <c r="K205" s="113"/>
      <c r="L205" s="113"/>
      <c r="M205" s="113"/>
      <c r="N205" s="113"/>
      <c r="O205" s="113"/>
      <c r="P205" s="113"/>
      <c r="Q205" s="113"/>
      <c r="R205" s="113"/>
      <c r="S205" s="113"/>
      <c r="T205" s="113"/>
      <c r="U205" s="113"/>
      <c r="V205" s="113"/>
      <c r="W205" s="113"/>
      <c r="X205" s="113"/>
      <c r="Y205" s="116"/>
      <c r="Z205" s="125"/>
      <c r="AA205" s="2"/>
      <c r="AB205" s="78"/>
      <c r="AC205" s="7"/>
      <c r="AD205" s="2"/>
    </row>
    <row r="206" spans="1:30" s="57" customFormat="1" ht="16.5">
      <c r="A206" s="160"/>
      <c r="B206" s="159"/>
      <c r="C206" s="27"/>
      <c r="D206" s="165"/>
      <c r="E206" s="166"/>
      <c r="F206" s="166"/>
      <c r="G206" s="166"/>
      <c r="H206" s="27"/>
      <c r="I206" s="167"/>
      <c r="J206" s="158"/>
      <c r="K206" s="113"/>
      <c r="L206" s="113"/>
      <c r="M206" s="113"/>
      <c r="N206" s="113"/>
      <c r="O206" s="113"/>
      <c r="P206" s="113"/>
      <c r="Q206" s="113"/>
      <c r="R206" s="113"/>
      <c r="S206" s="113"/>
      <c r="T206" s="113"/>
      <c r="U206" s="113"/>
      <c r="V206" s="113"/>
      <c r="W206" s="113"/>
      <c r="X206" s="113"/>
      <c r="Y206" s="116"/>
      <c r="Z206" s="125"/>
      <c r="AA206" s="2"/>
      <c r="AB206" s="78"/>
      <c r="AC206" s="7"/>
      <c r="AD206" s="2"/>
    </row>
    <row r="207" spans="1:30" s="57" customFormat="1" ht="16.5">
      <c r="A207" s="160"/>
      <c r="B207" s="159"/>
      <c r="C207" s="27"/>
      <c r="D207" s="165"/>
      <c r="E207" s="166"/>
      <c r="F207" s="166"/>
      <c r="G207" s="166"/>
      <c r="H207" s="27"/>
      <c r="I207" s="167"/>
      <c r="J207" s="158"/>
      <c r="K207" s="113"/>
      <c r="L207" s="113"/>
      <c r="M207" s="113"/>
      <c r="N207" s="113"/>
      <c r="O207" s="113"/>
      <c r="P207" s="113"/>
      <c r="Q207" s="113"/>
      <c r="R207" s="113"/>
      <c r="S207" s="113"/>
      <c r="T207" s="113"/>
      <c r="U207" s="113"/>
      <c r="V207" s="113"/>
      <c r="W207" s="113"/>
      <c r="X207" s="113"/>
      <c r="Y207" s="116"/>
      <c r="Z207" s="125"/>
      <c r="AA207" s="2"/>
      <c r="AB207" s="78"/>
      <c r="AC207" s="7"/>
      <c r="AD207" s="2"/>
    </row>
    <row r="208" spans="1:30" s="57" customFormat="1" ht="16.5">
      <c r="A208" s="160"/>
      <c r="B208" s="71"/>
      <c r="C208" s="27"/>
      <c r="D208" s="165"/>
      <c r="E208" s="166"/>
      <c r="F208" s="166"/>
      <c r="G208" s="166"/>
      <c r="H208" s="27"/>
      <c r="I208" s="167"/>
      <c r="J208" s="158"/>
      <c r="K208" s="113"/>
      <c r="L208" s="113"/>
      <c r="M208" s="113"/>
      <c r="N208" s="113"/>
      <c r="O208" s="113"/>
      <c r="P208" s="113"/>
      <c r="Q208" s="113"/>
      <c r="R208" s="113"/>
      <c r="S208" s="113"/>
      <c r="T208" s="113"/>
      <c r="U208" s="113"/>
      <c r="V208" s="113"/>
      <c r="W208" s="113"/>
      <c r="X208" s="113"/>
      <c r="Y208" s="116"/>
      <c r="Z208" s="125"/>
      <c r="AA208" s="2"/>
      <c r="AB208" s="78"/>
      <c r="AC208" s="7"/>
      <c r="AD208" s="2"/>
    </row>
    <row r="209" spans="1:30" s="57" customFormat="1" ht="16.5">
      <c r="A209" s="160"/>
      <c r="B209" s="159"/>
      <c r="C209" s="27"/>
      <c r="D209" s="165"/>
      <c r="E209" s="166"/>
      <c r="F209" s="166"/>
      <c r="G209" s="166"/>
      <c r="H209" s="27"/>
      <c r="I209" s="167"/>
      <c r="J209" s="158"/>
      <c r="K209" s="113"/>
      <c r="L209" s="113"/>
      <c r="M209" s="113"/>
      <c r="N209" s="113"/>
      <c r="O209" s="113"/>
      <c r="P209" s="113"/>
      <c r="Q209" s="113"/>
      <c r="R209" s="113"/>
      <c r="S209" s="113"/>
      <c r="T209" s="113"/>
      <c r="U209" s="113"/>
      <c r="V209" s="113"/>
      <c r="W209" s="113"/>
      <c r="X209" s="113"/>
      <c r="Y209" s="116"/>
      <c r="Z209" s="125"/>
      <c r="AA209" s="2"/>
      <c r="AB209" s="78"/>
      <c r="AC209" s="7"/>
      <c r="AD209" s="2"/>
    </row>
    <row r="210" spans="1:30" s="57" customFormat="1" ht="16.5">
      <c r="A210" s="160"/>
      <c r="B210" s="159"/>
      <c r="C210" s="27"/>
      <c r="D210" s="165"/>
      <c r="E210" s="166"/>
      <c r="F210" s="166"/>
      <c r="G210" s="166"/>
      <c r="H210" s="27"/>
      <c r="I210" s="167"/>
      <c r="J210" s="158"/>
      <c r="K210" s="113"/>
      <c r="L210" s="113"/>
      <c r="M210" s="113"/>
      <c r="N210" s="113"/>
      <c r="O210" s="113"/>
      <c r="P210" s="113"/>
      <c r="Q210" s="113"/>
      <c r="R210" s="113"/>
      <c r="S210" s="113"/>
      <c r="T210" s="113"/>
      <c r="U210" s="113"/>
      <c r="V210" s="113"/>
      <c r="W210" s="113"/>
      <c r="X210" s="113"/>
      <c r="Y210" s="116"/>
      <c r="Z210" s="125"/>
      <c r="AA210" s="2"/>
      <c r="AB210" s="78"/>
      <c r="AC210" s="7"/>
      <c r="AD210" s="2"/>
    </row>
    <row r="211" spans="1:30" s="57" customFormat="1" ht="16.5">
      <c r="A211" s="160"/>
      <c r="B211" s="71"/>
      <c r="C211" s="27"/>
      <c r="D211" s="165"/>
      <c r="E211" s="166"/>
      <c r="F211" s="166"/>
      <c r="G211" s="166"/>
      <c r="H211" s="27"/>
      <c r="I211" s="167"/>
      <c r="J211" s="158"/>
      <c r="K211" s="113"/>
      <c r="L211" s="113"/>
      <c r="M211" s="113"/>
      <c r="N211" s="113"/>
      <c r="O211" s="113"/>
      <c r="P211" s="113"/>
      <c r="Q211" s="113"/>
      <c r="R211" s="113"/>
      <c r="S211" s="113"/>
      <c r="T211" s="113"/>
      <c r="U211" s="113"/>
      <c r="V211" s="113"/>
      <c r="W211" s="113"/>
      <c r="X211" s="113"/>
      <c r="Y211" s="116"/>
      <c r="Z211" s="125"/>
      <c r="AA211" s="2"/>
      <c r="AB211" s="78"/>
      <c r="AC211" s="7"/>
      <c r="AD211" s="2"/>
    </row>
    <row r="212" spans="1:30" s="57" customFormat="1" ht="16.5">
      <c r="A212" s="160"/>
      <c r="B212" s="159"/>
      <c r="C212" s="27"/>
      <c r="D212" s="165"/>
      <c r="E212" s="166"/>
      <c r="F212" s="166"/>
      <c r="G212" s="166"/>
      <c r="H212" s="27"/>
      <c r="I212" s="167"/>
      <c r="J212" s="158"/>
      <c r="K212" s="113"/>
      <c r="L212" s="113"/>
      <c r="M212" s="113"/>
      <c r="N212" s="113"/>
      <c r="O212" s="113"/>
      <c r="P212" s="113"/>
      <c r="Q212" s="113"/>
      <c r="R212" s="113"/>
      <c r="S212" s="113"/>
      <c r="T212" s="113"/>
      <c r="U212" s="113"/>
      <c r="V212" s="113"/>
      <c r="W212" s="113"/>
      <c r="X212" s="113"/>
      <c r="Y212" s="116"/>
      <c r="Z212" s="125"/>
      <c r="AA212" s="2"/>
      <c r="AB212" s="78"/>
      <c r="AC212" s="7"/>
      <c r="AD212" s="2"/>
    </row>
    <row r="213" spans="1:30" s="57" customFormat="1" ht="16.5">
      <c r="A213" s="160"/>
      <c r="B213" s="159"/>
      <c r="C213" s="27"/>
      <c r="D213" s="165"/>
      <c r="E213" s="166"/>
      <c r="F213" s="166"/>
      <c r="G213" s="166"/>
      <c r="H213" s="27"/>
      <c r="I213" s="167"/>
      <c r="J213" s="158"/>
      <c r="K213" s="113"/>
      <c r="L213" s="113"/>
      <c r="M213" s="113"/>
      <c r="N213" s="113"/>
      <c r="O213" s="113"/>
      <c r="P213" s="113"/>
      <c r="Q213" s="113"/>
      <c r="R213" s="113"/>
      <c r="S213" s="113"/>
      <c r="T213" s="113"/>
      <c r="U213" s="113"/>
      <c r="V213" s="113"/>
      <c r="W213" s="113"/>
      <c r="X213" s="113"/>
      <c r="Y213" s="116"/>
      <c r="Z213" s="125"/>
      <c r="AA213" s="2"/>
      <c r="AB213" s="78"/>
      <c r="AC213" s="7"/>
      <c r="AD213" s="2"/>
    </row>
    <row r="214" spans="1:30" s="57" customFormat="1" ht="16.5">
      <c r="A214" s="160"/>
      <c r="B214" s="71"/>
      <c r="C214" s="27"/>
      <c r="D214" s="165"/>
      <c r="E214" s="166"/>
      <c r="F214" s="166"/>
      <c r="G214" s="166"/>
      <c r="H214" s="27"/>
      <c r="I214" s="167"/>
      <c r="J214" s="158"/>
      <c r="K214" s="113"/>
      <c r="L214" s="113"/>
      <c r="M214" s="113"/>
      <c r="N214" s="113"/>
      <c r="O214" s="113"/>
      <c r="P214" s="113"/>
      <c r="Q214" s="113"/>
      <c r="R214" s="113"/>
      <c r="S214" s="113"/>
      <c r="T214" s="113"/>
      <c r="U214" s="113"/>
      <c r="V214" s="113"/>
      <c r="W214" s="113"/>
      <c r="X214" s="113"/>
      <c r="Y214" s="116"/>
      <c r="Z214" s="125"/>
      <c r="AA214" s="2"/>
      <c r="AB214" s="78"/>
      <c r="AC214" s="7"/>
      <c r="AD214" s="2"/>
    </row>
    <row r="215" spans="1:30" s="57" customFormat="1" ht="16.5">
      <c r="A215" s="160"/>
      <c r="B215" s="159"/>
      <c r="C215" s="27"/>
      <c r="D215" s="165"/>
      <c r="E215" s="166"/>
      <c r="F215" s="166"/>
      <c r="G215" s="166"/>
      <c r="H215" s="27"/>
      <c r="I215" s="167"/>
      <c r="J215" s="158"/>
      <c r="K215" s="113"/>
      <c r="L215" s="113"/>
      <c r="M215" s="113"/>
      <c r="N215" s="113"/>
      <c r="O215" s="113"/>
      <c r="P215" s="113"/>
      <c r="Q215" s="113"/>
      <c r="R215" s="113"/>
      <c r="S215" s="113"/>
      <c r="T215" s="113"/>
      <c r="U215" s="113"/>
      <c r="V215" s="113"/>
      <c r="W215" s="113"/>
      <c r="X215" s="113"/>
      <c r="Y215" s="116"/>
      <c r="Z215" s="125"/>
      <c r="AA215" s="2"/>
      <c r="AB215" s="78"/>
      <c r="AC215" s="7"/>
      <c r="AD215" s="2"/>
    </row>
    <row r="216" spans="1:30" s="57" customFormat="1" ht="16.5">
      <c r="A216" s="160"/>
      <c r="B216" s="71"/>
      <c r="C216" s="27"/>
      <c r="D216" s="165"/>
      <c r="E216" s="166"/>
      <c r="F216" s="166"/>
      <c r="G216" s="166"/>
      <c r="H216" s="27"/>
      <c r="I216" s="167"/>
      <c r="J216" s="158"/>
      <c r="K216" s="113"/>
      <c r="L216" s="113"/>
      <c r="M216" s="113"/>
      <c r="N216" s="113"/>
      <c r="O216" s="113"/>
      <c r="P216" s="113"/>
      <c r="Q216" s="113"/>
      <c r="R216" s="113"/>
      <c r="S216" s="113"/>
      <c r="T216" s="113"/>
      <c r="U216" s="113"/>
      <c r="V216" s="113"/>
      <c r="W216" s="113"/>
      <c r="X216" s="113"/>
      <c r="Y216" s="116"/>
      <c r="Z216" s="125"/>
      <c r="AA216" s="2"/>
      <c r="AB216" s="78"/>
      <c r="AC216" s="7"/>
      <c r="AD216" s="2"/>
    </row>
    <row r="217" spans="1:30" s="57" customFormat="1" ht="16.5">
      <c r="A217" s="160"/>
      <c r="B217" s="159"/>
      <c r="C217" s="27"/>
      <c r="D217" s="165"/>
      <c r="E217" s="166"/>
      <c r="F217" s="166"/>
      <c r="G217" s="166"/>
      <c r="H217" s="27"/>
      <c r="I217" s="167"/>
      <c r="J217" s="158"/>
      <c r="K217" s="113"/>
      <c r="L217" s="113"/>
      <c r="M217" s="113"/>
      <c r="N217" s="113"/>
      <c r="O217" s="113"/>
      <c r="P217" s="113"/>
      <c r="Q217" s="113"/>
      <c r="R217" s="113"/>
      <c r="S217" s="113"/>
      <c r="T217" s="113"/>
      <c r="U217" s="113"/>
      <c r="V217" s="113"/>
      <c r="W217" s="113"/>
      <c r="X217" s="113"/>
      <c r="Y217" s="116"/>
      <c r="Z217" s="125"/>
      <c r="AA217" s="2"/>
      <c r="AB217" s="78"/>
      <c r="AC217" s="7"/>
      <c r="AD217" s="2"/>
    </row>
    <row r="218" spans="1:30" s="57" customFormat="1" ht="16.5">
      <c r="A218" s="160"/>
      <c r="B218" s="159"/>
      <c r="C218" s="27"/>
      <c r="D218" s="165"/>
      <c r="E218" s="166"/>
      <c r="F218" s="166"/>
      <c r="G218" s="166"/>
      <c r="H218" s="27"/>
      <c r="I218" s="167"/>
      <c r="J218" s="158"/>
      <c r="K218" s="113"/>
      <c r="L218" s="113"/>
      <c r="M218" s="113"/>
      <c r="N218" s="113"/>
      <c r="O218" s="113"/>
      <c r="P218" s="113"/>
      <c r="Q218" s="113"/>
      <c r="R218" s="113"/>
      <c r="S218" s="113"/>
      <c r="T218" s="113"/>
      <c r="U218" s="113"/>
      <c r="V218" s="113"/>
      <c r="W218" s="113"/>
      <c r="X218" s="113"/>
      <c r="Y218" s="116"/>
      <c r="Z218" s="125"/>
      <c r="AA218" s="2"/>
      <c r="AB218" s="78"/>
      <c r="AC218" s="7"/>
      <c r="AD218" s="2"/>
    </row>
    <row r="219" spans="1:30" s="57" customFormat="1" ht="16.5">
      <c r="A219" s="160"/>
      <c r="B219" s="71"/>
      <c r="C219" s="27"/>
      <c r="D219" s="165"/>
      <c r="E219" s="166"/>
      <c r="F219" s="166"/>
      <c r="G219" s="166"/>
      <c r="H219" s="27"/>
      <c r="I219" s="167"/>
      <c r="J219" s="158"/>
      <c r="K219" s="113"/>
      <c r="L219" s="113"/>
      <c r="M219" s="113"/>
      <c r="N219" s="113"/>
      <c r="O219" s="113"/>
      <c r="P219" s="113"/>
      <c r="Q219" s="113"/>
      <c r="R219" s="113"/>
      <c r="S219" s="113"/>
      <c r="T219" s="113"/>
      <c r="U219" s="113"/>
      <c r="V219" s="113"/>
      <c r="W219" s="113"/>
      <c r="X219" s="113"/>
      <c r="Y219" s="116"/>
      <c r="Z219" s="125"/>
      <c r="AA219" s="2"/>
      <c r="AB219" s="78"/>
      <c r="AC219" s="7"/>
      <c r="AD219" s="2"/>
    </row>
    <row r="220" spans="1:30" s="57" customFormat="1" ht="16.5">
      <c r="A220" s="160"/>
      <c r="B220" s="159"/>
      <c r="C220" s="27"/>
      <c r="D220" s="165"/>
      <c r="E220" s="166"/>
      <c r="F220" s="166"/>
      <c r="G220" s="166"/>
      <c r="H220" s="27"/>
      <c r="I220" s="167"/>
      <c r="J220" s="158"/>
      <c r="K220" s="113"/>
      <c r="L220" s="113"/>
      <c r="M220" s="113"/>
      <c r="N220" s="113"/>
      <c r="O220" s="113"/>
      <c r="P220" s="113"/>
      <c r="Q220" s="113"/>
      <c r="R220" s="113"/>
      <c r="S220" s="113"/>
      <c r="T220" s="113"/>
      <c r="U220" s="113"/>
      <c r="V220" s="113"/>
      <c r="W220" s="113"/>
      <c r="X220" s="113"/>
      <c r="Y220" s="116"/>
      <c r="Z220" s="125"/>
      <c r="AA220" s="2"/>
      <c r="AB220" s="78"/>
      <c r="AC220" s="7"/>
      <c r="AD220" s="2"/>
    </row>
    <row r="221" spans="1:30" s="57" customFormat="1" ht="16.5">
      <c r="A221" s="160"/>
      <c r="B221" s="159"/>
      <c r="C221" s="27"/>
      <c r="D221" s="165"/>
      <c r="E221" s="166"/>
      <c r="F221" s="166"/>
      <c r="G221" s="166"/>
      <c r="H221" s="27"/>
      <c r="I221" s="167"/>
      <c r="J221" s="158"/>
      <c r="K221" s="113"/>
      <c r="L221" s="113"/>
      <c r="M221" s="113"/>
      <c r="N221" s="113"/>
      <c r="O221" s="113"/>
      <c r="P221" s="113"/>
      <c r="Q221" s="113"/>
      <c r="R221" s="113"/>
      <c r="S221" s="113"/>
      <c r="T221" s="113"/>
      <c r="U221" s="113"/>
      <c r="V221" s="113"/>
      <c r="W221" s="113"/>
      <c r="X221" s="113"/>
      <c r="Y221" s="116"/>
      <c r="Z221" s="125"/>
      <c r="AA221" s="2"/>
      <c r="AB221" s="78"/>
      <c r="AC221" s="7"/>
      <c r="AD221" s="2"/>
    </row>
    <row r="222" spans="1:30" s="57" customFormat="1" ht="16.5">
      <c r="A222" s="160"/>
      <c r="B222" s="71"/>
      <c r="C222" s="27"/>
      <c r="D222" s="165"/>
      <c r="E222" s="166"/>
      <c r="F222" s="166"/>
      <c r="G222" s="166"/>
      <c r="H222" s="27"/>
      <c r="I222" s="167"/>
      <c r="J222" s="158"/>
      <c r="K222" s="113"/>
      <c r="L222" s="113"/>
      <c r="M222" s="113"/>
      <c r="N222" s="113"/>
      <c r="O222" s="113"/>
      <c r="P222" s="113"/>
      <c r="Q222" s="113"/>
      <c r="R222" s="113"/>
      <c r="S222" s="113"/>
      <c r="T222" s="113"/>
      <c r="U222" s="113"/>
      <c r="V222" s="113"/>
      <c r="W222" s="113"/>
      <c r="X222" s="113"/>
      <c r="Y222" s="116"/>
      <c r="Z222" s="125"/>
      <c r="AA222" s="2"/>
      <c r="AB222" s="78"/>
      <c r="AC222" s="7"/>
      <c r="AD222" s="2"/>
    </row>
    <row r="223" spans="1:30" s="57" customFormat="1" ht="16.5">
      <c r="A223" s="160"/>
      <c r="B223" s="159"/>
      <c r="C223" s="27"/>
      <c r="D223" s="165"/>
      <c r="E223" s="166"/>
      <c r="F223" s="166"/>
      <c r="G223" s="166"/>
      <c r="H223" s="27"/>
      <c r="I223" s="167"/>
      <c r="J223" s="158"/>
      <c r="K223" s="113"/>
      <c r="L223" s="113"/>
      <c r="M223" s="113"/>
      <c r="N223" s="113"/>
      <c r="O223" s="113"/>
      <c r="P223" s="113"/>
      <c r="Q223" s="113"/>
      <c r="R223" s="113"/>
      <c r="S223" s="113"/>
      <c r="T223" s="113"/>
      <c r="U223" s="113"/>
      <c r="V223" s="113"/>
      <c r="W223" s="113"/>
      <c r="X223" s="113"/>
      <c r="Y223" s="116"/>
      <c r="Z223" s="125"/>
      <c r="AA223" s="2"/>
      <c r="AB223" s="78"/>
      <c r="AC223" s="7"/>
      <c r="AD223" s="2"/>
    </row>
    <row r="224" spans="1:30" s="57" customFormat="1" ht="16.5">
      <c r="A224" s="160"/>
      <c r="B224" s="159"/>
      <c r="C224" s="27"/>
      <c r="D224" s="165"/>
      <c r="E224" s="166"/>
      <c r="F224" s="166"/>
      <c r="G224" s="166"/>
      <c r="H224" s="27"/>
      <c r="I224" s="167"/>
      <c r="J224" s="158"/>
      <c r="K224" s="113"/>
      <c r="L224" s="113"/>
      <c r="M224" s="113"/>
      <c r="N224" s="113"/>
      <c r="O224" s="113"/>
      <c r="P224" s="113"/>
      <c r="Q224" s="113"/>
      <c r="R224" s="113"/>
      <c r="S224" s="113"/>
      <c r="T224" s="113"/>
      <c r="U224" s="113"/>
      <c r="V224" s="113"/>
      <c r="W224" s="113"/>
      <c r="X224" s="113"/>
      <c r="Y224" s="116"/>
      <c r="Z224" s="125"/>
      <c r="AA224" s="2"/>
      <c r="AB224" s="78"/>
      <c r="AC224" s="7"/>
      <c r="AD224" s="2"/>
    </row>
    <row r="225" spans="1:30" s="57" customFormat="1" ht="16.5">
      <c r="A225" s="160"/>
      <c r="B225" s="71"/>
      <c r="C225" s="27"/>
      <c r="D225" s="165"/>
      <c r="E225" s="166"/>
      <c r="F225" s="166"/>
      <c r="G225" s="166"/>
      <c r="H225" s="27"/>
      <c r="I225" s="167"/>
      <c r="J225" s="158"/>
      <c r="K225" s="113"/>
      <c r="L225" s="113"/>
      <c r="M225" s="113"/>
      <c r="N225" s="113"/>
      <c r="O225" s="113"/>
      <c r="P225" s="113"/>
      <c r="Q225" s="113"/>
      <c r="R225" s="113"/>
      <c r="S225" s="113"/>
      <c r="T225" s="113"/>
      <c r="U225" s="113"/>
      <c r="V225" s="113"/>
      <c r="W225" s="113"/>
      <c r="X225" s="113"/>
      <c r="Y225" s="116"/>
      <c r="Z225" s="125"/>
      <c r="AA225" s="2"/>
      <c r="AB225" s="78"/>
      <c r="AC225" s="7"/>
      <c r="AD225" s="2"/>
    </row>
    <row r="226" spans="1:30" s="57" customFormat="1" ht="16.5">
      <c r="A226" s="160"/>
      <c r="B226" s="159"/>
      <c r="C226" s="27"/>
      <c r="D226" s="165"/>
      <c r="E226" s="166"/>
      <c r="F226" s="166"/>
      <c r="G226" s="166"/>
      <c r="H226" s="27"/>
      <c r="I226" s="167"/>
      <c r="J226" s="158"/>
      <c r="K226" s="113"/>
      <c r="L226" s="113"/>
      <c r="M226" s="113"/>
      <c r="N226" s="113"/>
      <c r="O226" s="113"/>
      <c r="P226" s="113"/>
      <c r="Q226" s="113"/>
      <c r="R226" s="113"/>
      <c r="S226" s="113"/>
      <c r="T226" s="113"/>
      <c r="U226" s="113"/>
      <c r="V226" s="113"/>
      <c r="W226" s="113"/>
      <c r="X226" s="113"/>
      <c r="Y226" s="116"/>
      <c r="Z226" s="125"/>
      <c r="AA226" s="2"/>
      <c r="AB226" s="78"/>
      <c r="AC226" s="7"/>
      <c r="AD226" s="2"/>
    </row>
    <row r="227" spans="1:30" s="57" customFormat="1" ht="16.5">
      <c r="A227" s="160"/>
      <c r="B227" s="71"/>
      <c r="C227" s="27"/>
      <c r="D227" s="165"/>
      <c r="E227" s="166"/>
      <c r="F227" s="166"/>
      <c r="G227" s="166"/>
      <c r="H227" s="27"/>
      <c r="I227" s="167"/>
      <c r="J227" s="158"/>
      <c r="K227" s="113"/>
      <c r="L227" s="113"/>
      <c r="M227" s="113"/>
      <c r="N227" s="113"/>
      <c r="O227" s="113"/>
      <c r="P227" s="113"/>
      <c r="Q227" s="113"/>
      <c r="R227" s="113"/>
      <c r="S227" s="113"/>
      <c r="T227" s="113"/>
      <c r="U227" s="113"/>
      <c r="V227" s="113"/>
      <c r="W227" s="113"/>
      <c r="X227" s="113"/>
      <c r="Y227" s="116"/>
      <c r="Z227" s="125"/>
      <c r="AA227" s="2"/>
      <c r="AB227" s="78"/>
      <c r="AC227" s="7"/>
      <c r="AD227" s="2"/>
    </row>
    <row r="228" spans="1:30" s="57" customFormat="1" ht="16.5">
      <c r="A228" s="160"/>
      <c r="B228" s="159"/>
      <c r="C228" s="27"/>
      <c r="D228" s="165"/>
      <c r="E228" s="166"/>
      <c r="F228" s="166"/>
      <c r="G228" s="166"/>
      <c r="H228" s="27"/>
      <c r="I228" s="167"/>
      <c r="J228" s="158"/>
      <c r="K228" s="113"/>
      <c r="L228" s="113"/>
      <c r="M228" s="113"/>
      <c r="N228" s="113"/>
      <c r="O228" s="113"/>
      <c r="P228" s="113"/>
      <c r="Q228" s="113"/>
      <c r="R228" s="113"/>
      <c r="S228" s="113"/>
      <c r="T228" s="113"/>
      <c r="U228" s="113"/>
      <c r="V228" s="113"/>
      <c r="W228" s="113"/>
      <c r="X228" s="113"/>
      <c r="Y228" s="116"/>
      <c r="Z228" s="125"/>
      <c r="AA228" s="2"/>
      <c r="AB228" s="78"/>
      <c r="AC228" s="7"/>
      <c r="AD228" s="2"/>
    </row>
    <row r="229" spans="1:30" s="57" customFormat="1" ht="16.5">
      <c r="A229" s="160"/>
      <c r="B229" s="159"/>
      <c r="C229" s="27"/>
      <c r="D229" s="165"/>
      <c r="E229" s="166"/>
      <c r="F229" s="166"/>
      <c r="G229" s="166"/>
      <c r="H229" s="27"/>
      <c r="I229" s="167"/>
      <c r="J229" s="158"/>
      <c r="K229" s="113"/>
      <c r="L229" s="113"/>
      <c r="M229" s="113"/>
      <c r="N229" s="113"/>
      <c r="O229" s="113"/>
      <c r="P229" s="113"/>
      <c r="Q229" s="113"/>
      <c r="R229" s="113"/>
      <c r="S229" s="113"/>
      <c r="T229" s="113"/>
      <c r="U229" s="113"/>
      <c r="V229" s="113"/>
      <c r="W229" s="113"/>
      <c r="X229" s="113"/>
      <c r="Y229" s="116"/>
      <c r="Z229" s="125"/>
      <c r="AA229" s="2"/>
      <c r="AB229" s="78"/>
      <c r="AC229" s="7"/>
      <c r="AD229" s="2"/>
    </row>
    <row r="230" spans="1:30" s="57" customFormat="1" ht="16.5">
      <c r="A230" s="160"/>
      <c r="B230" s="71"/>
      <c r="C230" s="27"/>
      <c r="D230" s="165"/>
      <c r="E230" s="166"/>
      <c r="F230" s="166"/>
      <c r="G230" s="166"/>
      <c r="H230" s="27"/>
      <c r="I230" s="167"/>
      <c r="J230" s="158"/>
      <c r="K230" s="113"/>
      <c r="L230" s="113"/>
      <c r="M230" s="113"/>
      <c r="N230" s="113"/>
      <c r="O230" s="113"/>
      <c r="P230" s="113"/>
      <c r="Q230" s="113"/>
      <c r="R230" s="113"/>
      <c r="S230" s="113"/>
      <c r="T230" s="113"/>
      <c r="U230" s="113"/>
      <c r="V230" s="113"/>
      <c r="W230" s="113"/>
      <c r="X230" s="113"/>
      <c r="Y230" s="116"/>
      <c r="Z230" s="125"/>
      <c r="AA230" s="2"/>
      <c r="AB230" s="78"/>
      <c r="AC230" s="7"/>
      <c r="AD230" s="2"/>
    </row>
    <row r="231" spans="1:30" s="57" customFormat="1" ht="16.5">
      <c r="A231" s="160"/>
      <c r="B231" s="159"/>
      <c r="C231" s="27"/>
      <c r="D231" s="165"/>
      <c r="E231" s="166"/>
      <c r="F231" s="166"/>
      <c r="G231" s="166"/>
      <c r="H231" s="27"/>
      <c r="I231" s="167"/>
      <c r="J231" s="158"/>
      <c r="K231" s="113"/>
      <c r="L231" s="113"/>
      <c r="M231" s="113"/>
      <c r="N231" s="113"/>
      <c r="O231" s="113"/>
      <c r="P231" s="113"/>
      <c r="Q231" s="113"/>
      <c r="R231" s="113"/>
      <c r="S231" s="113"/>
      <c r="T231" s="113"/>
      <c r="U231" s="113"/>
      <c r="V231" s="113"/>
      <c r="W231" s="113"/>
      <c r="X231" s="113"/>
      <c r="Y231" s="116"/>
      <c r="Z231" s="125"/>
      <c r="AA231" s="2"/>
      <c r="AB231" s="78"/>
      <c r="AC231" s="7"/>
      <c r="AD231" s="2"/>
    </row>
    <row r="232" spans="1:30" s="57" customFormat="1" ht="16.5">
      <c r="A232" s="160"/>
      <c r="B232" s="159"/>
      <c r="C232" s="27"/>
      <c r="D232" s="165"/>
      <c r="E232" s="166"/>
      <c r="F232" s="166"/>
      <c r="G232" s="166"/>
      <c r="H232" s="27"/>
      <c r="I232" s="167"/>
      <c r="J232" s="158"/>
      <c r="K232" s="113"/>
      <c r="L232" s="113"/>
      <c r="M232" s="113"/>
      <c r="N232" s="113"/>
      <c r="O232" s="113"/>
      <c r="P232" s="113"/>
      <c r="Q232" s="113"/>
      <c r="R232" s="113"/>
      <c r="S232" s="113"/>
      <c r="T232" s="113"/>
      <c r="U232" s="113"/>
      <c r="V232" s="113"/>
      <c r="W232" s="113"/>
      <c r="X232" s="113"/>
      <c r="Y232" s="116"/>
      <c r="Z232" s="125"/>
      <c r="AA232" s="2"/>
      <c r="AB232" s="78"/>
      <c r="AC232" s="7"/>
      <c r="AD232" s="2"/>
    </row>
    <row r="233" spans="1:30" s="57" customFormat="1" ht="16.5">
      <c r="A233" s="160"/>
      <c r="B233" s="71"/>
      <c r="C233" s="27"/>
      <c r="D233" s="165"/>
      <c r="E233" s="166"/>
      <c r="F233" s="166"/>
      <c r="G233" s="166"/>
      <c r="H233" s="27"/>
      <c r="I233" s="167"/>
      <c r="J233" s="158"/>
      <c r="K233" s="113"/>
      <c r="L233" s="113"/>
      <c r="M233" s="113"/>
      <c r="N233" s="113"/>
      <c r="O233" s="113"/>
      <c r="P233" s="113"/>
      <c r="Q233" s="113"/>
      <c r="R233" s="113"/>
      <c r="S233" s="113"/>
      <c r="T233" s="113"/>
      <c r="U233" s="113"/>
      <c r="V233" s="113"/>
      <c r="W233" s="113"/>
      <c r="X233" s="113"/>
      <c r="Y233" s="116"/>
      <c r="Z233" s="125"/>
      <c r="AA233" s="2"/>
      <c r="AB233" s="78"/>
      <c r="AC233" s="7"/>
      <c r="AD233" s="2"/>
    </row>
    <row r="234" spans="1:30" s="57" customFormat="1" ht="16.5">
      <c r="A234" s="160"/>
      <c r="B234" s="159"/>
      <c r="C234" s="27"/>
      <c r="D234" s="165"/>
      <c r="E234" s="166"/>
      <c r="F234" s="166"/>
      <c r="G234" s="166"/>
      <c r="H234" s="27"/>
      <c r="I234" s="167"/>
      <c r="J234" s="158"/>
      <c r="K234" s="113"/>
      <c r="L234" s="113"/>
      <c r="M234" s="113"/>
      <c r="N234" s="113"/>
      <c r="O234" s="113"/>
      <c r="P234" s="113"/>
      <c r="Q234" s="113"/>
      <c r="R234" s="113"/>
      <c r="S234" s="113"/>
      <c r="T234" s="113"/>
      <c r="U234" s="113"/>
      <c r="V234" s="113"/>
      <c r="W234" s="113"/>
      <c r="X234" s="113"/>
      <c r="Y234" s="116"/>
      <c r="Z234" s="125"/>
      <c r="AA234" s="2"/>
      <c r="AB234" s="78"/>
      <c r="AC234" s="7"/>
      <c r="AD234" s="2"/>
    </row>
    <row r="235" spans="1:30" s="57" customFormat="1" ht="16.5">
      <c r="A235" s="160"/>
      <c r="B235" s="159"/>
      <c r="C235" s="27"/>
      <c r="D235" s="165"/>
      <c r="E235" s="166"/>
      <c r="F235" s="166"/>
      <c r="G235" s="166"/>
      <c r="H235" s="27"/>
      <c r="I235" s="167"/>
      <c r="J235" s="158"/>
      <c r="K235" s="113"/>
      <c r="L235" s="113"/>
      <c r="M235" s="113"/>
      <c r="N235" s="113"/>
      <c r="O235" s="113"/>
      <c r="P235" s="113"/>
      <c r="Q235" s="113"/>
      <c r="R235" s="113"/>
      <c r="S235" s="113"/>
      <c r="T235" s="113"/>
      <c r="U235" s="113"/>
      <c r="V235" s="113"/>
      <c r="W235" s="113"/>
      <c r="X235" s="113"/>
      <c r="Y235" s="116"/>
      <c r="Z235" s="125"/>
      <c r="AA235" s="2"/>
      <c r="AB235" s="78"/>
      <c r="AC235" s="7"/>
      <c r="AD235" s="2"/>
    </row>
    <row r="236" spans="1:30" s="57" customFormat="1" ht="16.5">
      <c r="A236" s="160"/>
      <c r="B236" s="71"/>
      <c r="C236" s="27"/>
      <c r="D236" s="165"/>
      <c r="E236" s="166"/>
      <c r="F236" s="166"/>
      <c r="G236" s="166"/>
      <c r="H236" s="27"/>
      <c r="I236" s="167"/>
      <c r="J236" s="158"/>
      <c r="K236" s="113"/>
      <c r="L236" s="113"/>
      <c r="M236" s="113"/>
      <c r="N236" s="113"/>
      <c r="O236" s="113"/>
      <c r="P236" s="113"/>
      <c r="Q236" s="113"/>
      <c r="R236" s="113"/>
      <c r="S236" s="113"/>
      <c r="T236" s="113"/>
      <c r="U236" s="113"/>
      <c r="V236" s="113"/>
      <c r="W236" s="113"/>
      <c r="X236" s="113"/>
      <c r="Y236" s="116"/>
      <c r="Z236" s="125"/>
      <c r="AA236" s="2"/>
      <c r="AB236" s="78"/>
      <c r="AC236" s="7"/>
      <c r="AD236" s="2"/>
    </row>
    <row r="237" spans="1:30" s="57" customFormat="1" ht="16.5">
      <c r="A237" s="160"/>
      <c r="B237" s="159"/>
      <c r="C237" s="27"/>
      <c r="D237" s="165"/>
      <c r="E237" s="166"/>
      <c r="F237" s="166"/>
      <c r="G237" s="166"/>
      <c r="H237" s="27"/>
      <c r="I237" s="167"/>
      <c r="J237" s="158"/>
      <c r="K237" s="113"/>
      <c r="L237" s="113"/>
      <c r="M237" s="113"/>
      <c r="N237" s="113"/>
      <c r="O237" s="113"/>
      <c r="P237" s="113"/>
      <c r="Q237" s="113"/>
      <c r="R237" s="113"/>
      <c r="S237" s="113"/>
      <c r="T237" s="113"/>
      <c r="U237" s="113"/>
      <c r="V237" s="113"/>
      <c r="W237" s="113"/>
      <c r="X237" s="113"/>
      <c r="Y237" s="116"/>
      <c r="Z237" s="125"/>
      <c r="AA237" s="2"/>
      <c r="AB237" s="78"/>
      <c r="AC237" s="7"/>
      <c r="AD237" s="2"/>
    </row>
    <row r="238" spans="1:30" s="57" customFormat="1" ht="16.5">
      <c r="A238" s="160"/>
      <c r="B238" s="159"/>
      <c r="C238" s="27"/>
      <c r="D238" s="165"/>
      <c r="E238" s="166"/>
      <c r="F238" s="166"/>
      <c r="G238" s="166"/>
      <c r="H238" s="27"/>
      <c r="I238" s="167"/>
      <c r="J238" s="158"/>
      <c r="K238" s="113"/>
      <c r="L238" s="113"/>
      <c r="M238" s="113"/>
      <c r="N238" s="113"/>
      <c r="O238" s="113"/>
      <c r="P238" s="113"/>
      <c r="Q238" s="113"/>
      <c r="R238" s="113"/>
      <c r="S238" s="113"/>
      <c r="T238" s="113"/>
      <c r="U238" s="113"/>
      <c r="V238" s="113"/>
      <c r="W238" s="113"/>
      <c r="X238" s="113"/>
      <c r="Y238" s="116"/>
      <c r="Z238" s="125"/>
      <c r="AA238" s="2"/>
      <c r="AB238" s="78"/>
      <c r="AC238" s="7"/>
      <c r="AD238" s="2"/>
    </row>
    <row r="239" spans="1:30" s="57" customFormat="1" ht="16.5">
      <c r="A239" s="160"/>
      <c r="B239" s="159"/>
      <c r="C239" s="27"/>
      <c r="D239" s="165"/>
      <c r="E239" s="166"/>
      <c r="F239" s="166"/>
      <c r="G239" s="166"/>
      <c r="H239" s="27"/>
      <c r="I239" s="167"/>
      <c r="J239" s="158"/>
      <c r="K239" s="113"/>
      <c r="L239" s="113"/>
      <c r="M239" s="113"/>
      <c r="N239" s="113"/>
      <c r="O239" s="113"/>
      <c r="P239" s="113"/>
      <c r="Q239" s="113"/>
      <c r="R239" s="113"/>
      <c r="S239" s="113"/>
      <c r="T239" s="113"/>
      <c r="U239" s="113"/>
      <c r="V239" s="113"/>
      <c r="W239" s="113"/>
      <c r="X239" s="113"/>
      <c r="Y239" s="116"/>
      <c r="Z239" s="125"/>
      <c r="AA239" s="2"/>
      <c r="AB239" s="78"/>
      <c r="AC239" s="7"/>
      <c r="AD239" s="2"/>
    </row>
    <row r="240" spans="1:30" s="57" customFormat="1" ht="16.5">
      <c r="A240" s="160"/>
      <c r="B240" s="159"/>
      <c r="C240" s="27"/>
      <c r="D240" s="165"/>
      <c r="E240" s="166"/>
      <c r="F240" s="166"/>
      <c r="G240" s="166"/>
      <c r="H240" s="27"/>
      <c r="I240" s="167"/>
      <c r="J240" s="158"/>
      <c r="K240" s="113"/>
      <c r="L240" s="113"/>
      <c r="M240" s="113"/>
      <c r="N240" s="113"/>
      <c r="O240" s="113"/>
      <c r="P240" s="113"/>
      <c r="Q240" s="113"/>
      <c r="R240" s="113"/>
      <c r="S240" s="113"/>
      <c r="T240" s="113"/>
      <c r="U240" s="113"/>
      <c r="V240" s="113"/>
      <c r="W240" s="113"/>
      <c r="X240" s="113"/>
      <c r="Y240" s="116"/>
      <c r="Z240" s="125"/>
      <c r="AA240" s="2"/>
      <c r="AB240" s="78"/>
      <c r="AC240" s="7"/>
      <c r="AD240" s="2"/>
    </row>
    <row r="241" spans="1:30" s="57" customFormat="1" ht="16.5">
      <c r="A241" s="160"/>
      <c r="B241" s="71"/>
      <c r="C241" s="27"/>
      <c r="D241" s="165"/>
      <c r="E241" s="166"/>
      <c r="F241" s="166"/>
      <c r="G241" s="166"/>
      <c r="H241" s="27"/>
      <c r="I241" s="167"/>
      <c r="J241" s="158"/>
      <c r="K241" s="113"/>
      <c r="L241" s="113"/>
      <c r="M241" s="113"/>
      <c r="N241" s="113"/>
      <c r="O241" s="113"/>
      <c r="P241" s="113"/>
      <c r="Q241" s="113"/>
      <c r="R241" s="113"/>
      <c r="S241" s="113"/>
      <c r="T241" s="113"/>
      <c r="U241" s="113"/>
      <c r="V241" s="113"/>
      <c r="W241" s="113"/>
      <c r="X241" s="113"/>
      <c r="Y241" s="116"/>
      <c r="Z241" s="125"/>
      <c r="AA241" s="2"/>
      <c r="AB241" s="78"/>
      <c r="AC241" s="7"/>
      <c r="AD241" s="2"/>
    </row>
    <row r="242" spans="1:30" s="57" customFormat="1" ht="16.5">
      <c r="A242" s="160"/>
      <c r="B242" s="159"/>
      <c r="C242" s="27"/>
      <c r="D242" s="165"/>
      <c r="E242" s="166"/>
      <c r="F242" s="166"/>
      <c r="G242" s="166"/>
      <c r="H242" s="27"/>
      <c r="I242" s="167"/>
      <c r="J242" s="158"/>
      <c r="K242" s="113"/>
      <c r="L242" s="113"/>
      <c r="M242" s="113"/>
      <c r="N242" s="113"/>
      <c r="O242" s="113"/>
      <c r="P242" s="113"/>
      <c r="Q242" s="113"/>
      <c r="R242" s="113"/>
      <c r="S242" s="113"/>
      <c r="T242" s="113"/>
      <c r="U242" s="113"/>
      <c r="V242" s="113"/>
      <c r="W242" s="113"/>
      <c r="X242" s="113"/>
      <c r="Y242" s="116"/>
      <c r="Z242" s="125"/>
      <c r="AA242" s="2"/>
      <c r="AB242" s="78"/>
      <c r="AC242" s="7"/>
      <c r="AD242" s="2"/>
    </row>
    <row r="243" spans="1:30" s="57" customFormat="1" ht="16.5">
      <c r="A243" s="160"/>
      <c r="B243" s="159"/>
      <c r="C243" s="27"/>
      <c r="D243" s="165"/>
      <c r="E243" s="166"/>
      <c r="F243" s="166"/>
      <c r="G243" s="166"/>
      <c r="H243" s="27"/>
      <c r="I243" s="167"/>
      <c r="J243" s="158"/>
      <c r="K243" s="113"/>
      <c r="L243" s="113"/>
      <c r="M243" s="113"/>
      <c r="N243" s="113"/>
      <c r="O243" s="113"/>
      <c r="P243" s="113"/>
      <c r="Q243" s="113"/>
      <c r="R243" s="113"/>
      <c r="S243" s="113"/>
      <c r="T243" s="113"/>
      <c r="U243" s="113"/>
      <c r="V243" s="113"/>
      <c r="W243" s="113"/>
      <c r="X243" s="113"/>
      <c r="Y243" s="116"/>
      <c r="Z243" s="125"/>
      <c r="AA243" s="2"/>
      <c r="AB243" s="78"/>
      <c r="AC243" s="7"/>
      <c r="AD243" s="2"/>
    </row>
    <row r="244" spans="1:30" s="57" customFormat="1" ht="16.5">
      <c r="A244" s="160"/>
      <c r="B244" s="71"/>
      <c r="C244" s="27"/>
      <c r="D244" s="165"/>
      <c r="E244" s="166"/>
      <c r="F244" s="166"/>
      <c r="G244" s="166"/>
      <c r="H244" s="27"/>
      <c r="I244" s="167"/>
      <c r="J244" s="158"/>
      <c r="K244" s="113"/>
      <c r="L244" s="113"/>
      <c r="M244" s="113"/>
      <c r="N244" s="113"/>
      <c r="O244" s="113"/>
      <c r="P244" s="113"/>
      <c r="Q244" s="113"/>
      <c r="R244" s="113"/>
      <c r="S244" s="113"/>
      <c r="T244" s="113"/>
      <c r="U244" s="113"/>
      <c r="V244" s="113"/>
      <c r="W244" s="113"/>
      <c r="X244" s="113"/>
      <c r="Y244" s="116"/>
      <c r="Z244" s="125"/>
      <c r="AA244" s="2"/>
      <c r="AB244" s="78"/>
      <c r="AC244" s="7"/>
      <c r="AD244" s="2"/>
    </row>
    <row r="245" spans="1:30" s="57" customFormat="1" ht="16.5">
      <c r="A245" s="160"/>
      <c r="B245" s="159"/>
      <c r="C245" s="27"/>
      <c r="D245" s="165"/>
      <c r="E245" s="166"/>
      <c r="F245" s="166"/>
      <c r="G245" s="166"/>
      <c r="H245" s="27"/>
      <c r="I245" s="167"/>
      <c r="J245" s="158"/>
      <c r="K245" s="113"/>
      <c r="L245" s="113"/>
      <c r="M245" s="113"/>
      <c r="N245" s="113"/>
      <c r="O245" s="113"/>
      <c r="P245" s="113"/>
      <c r="Q245" s="113"/>
      <c r="R245" s="113"/>
      <c r="S245" s="113"/>
      <c r="T245" s="113"/>
      <c r="U245" s="113"/>
      <c r="V245" s="113"/>
      <c r="W245" s="113"/>
      <c r="X245" s="113"/>
      <c r="Y245" s="116"/>
      <c r="Z245" s="125"/>
      <c r="AA245" s="2"/>
      <c r="AB245" s="78"/>
      <c r="AC245" s="7"/>
      <c r="AD245" s="2"/>
    </row>
    <row r="246" spans="1:30" s="57" customFormat="1" ht="16.5" customHeight="1">
      <c r="A246" s="160"/>
      <c r="B246" s="159"/>
      <c r="C246" s="27"/>
      <c r="D246" s="165"/>
      <c r="E246" s="166"/>
      <c r="F246" s="166"/>
      <c r="G246" s="166"/>
      <c r="H246" s="27"/>
      <c r="I246" s="167"/>
      <c r="J246" s="158"/>
      <c r="K246" s="113"/>
      <c r="L246" s="113"/>
      <c r="M246" s="113"/>
      <c r="N246" s="113"/>
      <c r="O246" s="113"/>
      <c r="P246" s="113"/>
      <c r="Q246" s="113"/>
      <c r="R246" s="113"/>
      <c r="S246" s="113"/>
      <c r="T246" s="113"/>
      <c r="U246" s="113"/>
      <c r="V246" s="113"/>
      <c r="W246" s="113"/>
      <c r="X246" s="113"/>
      <c r="Y246" s="116"/>
      <c r="Z246" s="125"/>
      <c r="AA246" s="2"/>
      <c r="AB246" s="78"/>
      <c r="AC246" s="7"/>
      <c r="AD246" s="2"/>
    </row>
    <row r="247" spans="1:30" s="57" customFormat="1" ht="16.5" customHeight="1">
      <c r="A247" s="160"/>
      <c r="B247" s="71"/>
      <c r="C247" s="27"/>
      <c r="D247" s="165"/>
      <c r="E247" s="166"/>
      <c r="F247" s="166"/>
      <c r="G247" s="166"/>
      <c r="H247" s="27"/>
      <c r="I247" s="167"/>
      <c r="J247" s="158"/>
      <c r="K247" s="113"/>
      <c r="L247" s="113"/>
      <c r="M247" s="113"/>
      <c r="N247" s="113"/>
      <c r="O247" s="113"/>
      <c r="P247" s="113"/>
      <c r="Q247" s="113"/>
      <c r="R247" s="113"/>
      <c r="S247" s="113"/>
      <c r="T247" s="113"/>
      <c r="U247" s="113"/>
      <c r="V247" s="113"/>
      <c r="W247" s="113"/>
      <c r="X247" s="113"/>
      <c r="Y247" s="116"/>
      <c r="Z247" s="125"/>
      <c r="AA247" s="2"/>
      <c r="AB247" s="78"/>
      <c r="AC247" s="7"/>
      <c r="AD247" s="2"/>
    </row>
    <row r="248" spans="1:30" s="57" customFormat="1" ht="16.5" customHeight="1">
      <c r="A248" s="160"/>
      <c r="B248" s="159"/>
      <c r="C248" s="27"/>
      <c r="D248" s="165"/>
      <c r="E248" s="166"/>
      <c r="F248" s="166"/>
      <c r="G248" s="166"/>
      <c r="H248" s="27"/>
      <c r="I248" s="167"/>
      <c r="J248" s="158"/>
      <c r="K248" s="113"/>
      <c r="L248" s="113"/>
      <c r="M248" s="113"/>
      <c r="N248" s="113"/>
      <c r="O248" s="113"/>
      <c r="P248" s="113"/>
      <c r="Q248" s="113"/>
      <c r="R248" s="113"/>
      <c r="S248" s="113"/>
      <c r="T248" s="113"/>
      <c r="U248" s="113"/>
      <c r="V248" s="113"/>
      <c r="W248" s="113"/>
      <c r="X248" s="113"/>
      <c r="Y248" s="116"/>
      <c r="Z248" s="125"/>
      <c r="AA248" s="2"/>
      <c r="AB248" s="78"/>
      <c r="AC248" s="7"/>
      <c r="AD248" s="2"/>
    </row>
    <row r="249" spans="1:30" s="57" customFormat="1" ht="16.5" customHeight="1">
      <c r="A249" s="160"/>
      <c r="B249" s="159"/>
      <c r="C249" s="27"/>
      <c r="D249" s="168"/>
      <c r="E249" s="166"/>
      <c r="F249" s="166"/>
      <c r="G249" s="166"/>
      <c r="H249" s="169"/>
      <c r="I249" s="167"/>
      <c r="J249" s="158"/>
      <c r="K249" s="113"/>
      <c r="L249" s="113"/>
      <c r="M249" s="113"/>
      <c r="N249" s="113"/>
      <c r="O249" s="113"/>
      <c r="P249" s="113"/>
      <c r="Q249" s="113"/>
      <c r="R249" s="113"/>
      <c r="S249" s="113"/>
      <c r="T249" s="113"/>
      <c r="U249" s="113"/>
      <c r="V249" s="113"/>
      <c r="W249" s="113"/>
      <c r="X249" s="113"/>
      <c r="Y249" s="116"/>
      <c r="Z249" s="125"/>
      <c r="AA249" s="2"/>
      <c r="AB249" s="78"/>
      <c r="AC249" s="7"/>
      <c r="AD249" s="2"/>
    </row>
    <row r="250" spans="1:30" s="57" customFormat="1" ht="16.5" customHeight="1">
      <c r="A250" s="160"/>
      <c r="B250" s="71"/>
      <c r="C250" s="27"/>
      <c r="D250" s="168"/>
      <c r="E250" s="166"/>
      <c r="F250" s="166"/>
      <c r="G250" s="166"/>
      <c r="H250" s="169"/>
      <c r="I250" s="167"/>
      <c r="J250" s="158"/>
      <c r="K250" s="113"/>
      <c r="L250" s="113"/>
      <c r="M250" s="113"/>
      <c r="N250" s="113"/>
      <c r="O250" s="113"/>
      <c r="P250" s="113"/>
      <c r="Q250" s="113"/>
      <c r="R250" s="113"/>
      <c r="S250" s="113"/>
      <c r="T250" s="113"/>
      <c r="U250" s="113"/>
      <c r="V250" s="113"/>
      <c r="W250" s="113"/>
      <c r="X250" s="113"/>
      <c r="Y250" s="116"/>
      <c r="Z250" s="125"/>
      <c r="AA250" s="2"/>
      <c r="AB250" s="78"/>
      <c r="AC250" s="7"/>
      <c r="AD250" s="2"/>
    </row>
    <row r="251" spans="1:30" s="57" customFormat="1" ht="16.5" customHeight="1">
      <c r="A251" s="160"/>
      <c r="B251" s="159"/>
      <c r="C251" s="27"/>
      <c r="D251" s="168"/>
      <c r="E251" s="166"/>
      <c r="F251" s="166"/>
      <c r="G251" s="166"/>
      <c r="H251" s="169"/>
      <c r="I251" s="167"/>
      <c r="J251" s="158"/>
      <c r="K251" s="113"/>
      <c r="L251" s="113"/>
      <c r="M251" s="113"/>
      <c r="N251" s="113"/>
      <c r="O251" s="113"/>
      <c r="P251" s="113"/>
      <c r="Q251" s="113"/>
      <c r="R251" s="113"/>
      <c r="S251" s="113"/>
      <c r="T251" s="113"/>
      <c r="U251" s="113"/>
      <c r="V251" s="113"/>
      <c r="W251" s="113"/>
      <c r="X251" s="113"/>
      <c r="Y251" s="116"/>
      <c r="Z251" s="125"/>
      <c r="AA251" s="2"/>
      <c r="AB251" s="78"/>
      <c r="AC251" s="7"/>
      <c r="AD251" s="2"/>
    </row>
    <row r="252" spans="1:30" s="57" customFormat="1" ht="16.5" customHeight="1">
      <c r="A252" s="160"/>
      <c r="B252" s="159"/>
      <c r="C252" s="27"/>
      <c r="D252" s="168"/>
      <c r="E252" s="166"/>
      <c r="F252" s="166"/>
      <c r="G252" s="166"/>
      <c r="H252" s="169"/>
      <c r="I252" s="167"/>
      <c r="J252" s="158"/>
      <c r="K252" s="113"/>
      <c r="L252" s="113"/>
      <c r="M252" s="113"/>
      <c r="N252" s="113"/>
      <c r="O252" s="113"/>
      <c r="P252" s="113"/>
      <c r="Q252" s="113"/>
      <c r="R252" s="113"/>
      <c r="S252" s="113"/>
      <c r="T252" s="113"/>
      <c r="U252" s="113"/>
      <c r="V252" s="113"/>
      <c r="W252" s="113"/>
      <c r="X252" s="113"/>
      <c r="Y252" s="116"/>
      <c r="Z252" s="125"/>
      <c r="AA252" s="2"/>
      <c r="AB252" s="78"/>
      <c r="AC252" s="7"/>
      <c r="AD252" s="2"/>
    </row>
    <row r="253" spans="1:30" s="57" customFormat="1" ht="16.5" customHeight="1" thickBot="1">
      <c r="A253" s="170"/>
      <c r="B253" s="72"/>
      <c r="C253" s="27"/>
      <c r="D253" s="168"/>
      <c r="E253" s="166"/>
      <c r="F253" s="166"/>
      <c r="G253" s="166"/>
      <c r="H253" s="169"/>
      <c r="I253" s="167"/>
      <c r="J253" s="158"/>
      <c r="K253" s="113"/>
      <c r="L253" s="113"/>
      <c r="M253" s="113"/>
      <c r="N253" s="113"/>
      <c r="O253" s="113"/>
      <c r="P253" s="113"/>
      <c r="Q253" s="113"/>
      <c r="R253" s="113"/>
      <c r="S253" s="113"/>
      <c r="T253" s="113"/>
      <c r="U253" s="113"/>
      <c r="V253" s="113"/>
      <c r="W253" s="113"/>
      <c r="X253" s="113"/>
      <c r="Y253" s="116"/>
      <c r="Z253" s="125"/>
      <c r="AA253" s="59"/>
      <c r="AB253" s="154"/>
      <c r="AC253" s="155"/>
      <c r="AD253" s="2"/>
    </row>
    <row r="254" spans="1:30" s="57" customFormat="1" ht="16.5" customHeight="1">
      <c r="A254" s="160"/>
      <c r="B254" s="159"/>
      <c r="C254" s="171"/>
      <c r="D254" s="161"/>
      <c r="E254" s="162"/>
      <c r="F254" s="162"/>
      <c r="G254" s="162"/>
      <c r="H254" s="163"/>
      <c r="I254" s="164"/>
      <c r="J254" s="156"/>
      <c r="K254" s="157"/>
      <c r="L254" s="157"/>
      <c r="M254" s="157"/>
      <c r="N254" s="157"/>
      <c r="O254" s="157"/>
      <c r="P254" s="157"/>
      <c r="Q254" s="157"/>
      <c r="R254" s="157"/>
      <c r="S254" s="157"/>
      <c r="T254" s="157"/>
      <c r="U254" s="157"/>
      <c r="V254" s="157"/>
      <c r="W254" s="157"/>
      <c r="X254" s="157"/>
      <c r="Y254" s="114"/>
      <c r="Z254" s="127"/>
      <c r="AA254" s="2"/>
      <c r="AB254" s="78"/>
      <c r="AC254" s="7"/>
      <c r="AD254" s="2"/>
    </row>
    <row r="255" spans="1:30" s="57" customFormat="1" ht="16.5" customHeight="1">
      <c r="A255" s="160"/>
      <c r="B255" s="71"/>
      <c r="C255" s="27"/>
      <c r="D255" s="165"/>
      <c r="E255" s="166"/>
      <c r="F255" s="166"/>
      <c r="G255" s="166"/>
      <c r="H255" s="27"/>
      <c r="I255" s="167"/>
      <c r="J255" s="158"/>
      <c r="K255" s="113"/>
      <c r="L255" s="113"/>
      <c r="M255" s="113"/>
      <c r="N255" s="113"/>
      <c r="O255" s="113"/>
      <c r="P255" s="113"/>
      <c r="Q255" s="113"/>
      <c r="R255" s="113"/>
      <c r="S255" s="113"/>
      <c r="T255" s="113"/>
      <c r="U255" s="113"/>
      <c r="V255" s="113"/>
      <c r="W255" s="113"/>
      <c r="X255" s="113"/>
      <c r="Y255" s="116"/>
      <c r="Z255" s="125"/>
      <c r="AA255" s="2"/>
      <c r="AB255" s="78"/>
      <c r="AC255" s="7"/>
      <c r="AD255" s="2"/>
    </row>
    <row r="256" spans="1:30" s="57" customFormat="1" ht="16.5" customHeight="1">
      <c r="A256" s="160"/>
      <c r="B256" s="159"/>
      <c r="C256" s="27"/>
      <c r="D256" s="165"/>
      <c r="E256" s="166"/>
      <c r="F256" s="166"/>
      <c r="G256" s="166"/>
      <c r="H256" s="27"/>
      <c r="I256" s="167"/>
      <c r="J256" s="158"/>
      <c r="K256" s="113"/>
      <c r="L256" s="113"/>
      <c r="M256" s="113"/>
      <c r="N256" s="113"/>
      <c r="O256" s="113"/>
      <c r="P256" s="113"/>
      <c r="Q256" s="113"/>
      <c r="R256" s="113"/>
      <c r="S256" s="113"/>
      <c r="T256" s="113"/>
      <c r="U256" s="113"/>
      <c r="V256" s="113"/>
      <c r="W256" s="113"/>
      <c r="X256" s="113"/>
      <c r="Y256" s="116"/>
      <c r="Z256" s="125"/>
      <c r="AA256" s="2"/>
      <c r="AB256" s="78"/>
      <c r="AC256" s="7"/>
      <c r="AD256" s="2"/>
    </row>
    <row r="257" spans="1:30" s="57" customFormat="1" ht="16.5" customHeight="1">
      <c r="A257" s="160"/>
      <c r="B257" s="159"/>
      <c r="C257" s="27"/>
      <c r="D257" s="165"/>
      <c r="E257" s="166"/>
      <c r="F257" s="166"/>
      <c r="G257" s="166"/>
      <c r="H257" s="27"/>
      <c r="I257" s="167"/>
      <c r="J257" s="158"/>
      <c r="K257" s="113"/>
      <c r="L257" s="113"/>
      <c r="M257" s="113"/>
      <c r="N257" s="113"/>
      <c r="O257" s="113"/>
      <c r="P257" s="113"/>
      <c r="Q257" s="113"/>
      <c r="R257" s="113"/>
      <c r="S257" s="113"/>
      <c r="T257" s="113"/>
      <c r="U257" s="113"/>
      <c r="V257" s="113"/>
      <c r="W257" s="113"/>
      <c r="X257" s="113"/>
      <c r="Y257" s="116"/>
      <c r="Z257" s="125"/>
      <c r="AA257" s="2"/>
      <c r="AB257" s="78"/>
      <c r="AC257" s="7"/>
      <c r="AD257" s="2"/>
    </row>
    <row r="258" spans="1:30" s="57" customFormat="1" ht="16.5" customHeight="1">
      <c r="A258" s="160"/>
      <c r="B258" s="71"/>
      <c r="C258" s="27"/>
      <c r="D258" s="165"/>
      <c r="E258" s="166"/>
      <c r="F258" s="166"/>
      <c r="G258" s="166"/>
      <c r="H258" s="27"/>
      <c r="I258" s="167"/>
      <c r="J258" s="158"/>
      <c r="K258" s="113"/>
      <c r="L258" s="113"/>
      <c r="M258" s="113"/>
      <c r="N258" s="113"/>
      <c r="O258" s="113"/>
      <c r="P258" s="113"/>
      <c r="Q258" s="113"/>
      <c r="R258" s="113"/>
      <c r="S258" s="113"/>
      <c r="T258" s="113"/>
      <c r="U258" s="113"/>
      <c r="V258" s="113"/>
      <c r="W258" s="113"/>
      <c r="X258" s="113"/>
      <c r="Y258" s="116"/>
      <c r="Z258" s="125"/>
      <c r="AA258" s="2"/>
      <c r="AB258" s="78"/>
      <c r="AC258" s="7"/>
      <c r="AD258" s="2"/>
    </row>
    <row r="259" spans="1:30" s="57" customFormat="1" ht="16.5" customHeight="1">
      <c r="A259" s="160"/>
      <c r="B259" s="159"/>
      <c r="C259" s="27"/>
      <c r="D259" s="165"/>
      <c r="E259" s="166"/>
      <c r="F259" s="166"/>
      <c r="G259" s="166"/>
      <c r="H259" s="27"/>
      <c r="I259" s="167"/>
      <c r="J259" s="158"/>
      <c r="K259" s="113"/>
      <c r="L259" s="113"/>
      <c r="M259" s="113"/>
      <c r="N259" s="113"/>
      <c r="O259" s="113"/>
      <c r="P259" s="113"/>
      <c r="Q259" s="113"/>
      <c r="R259" s="113"/>
      <c r="S259" s="113"/>
      <c r="T259" s="113"/>
      <c r="U259" s="113"/>
      <c r="V259" s="113"/>
      <c r="W259" s="113"/>
      <c r="X259" s="113"/>
      <c r="Y259" s="116"/>
      <c r="Z259" s="125"/>
      <c r="AA259" s="2"/>
      <c r="AB259" s="78"/>
      <c r="AC259" s="7"/>
      <c r="AD259" s="2"/>
    </row>
    <row r="260" spans="1:30" s="57" customFormat="1" ht="16.5" customHeight="1">
      <c r="A260" s="160"/>
      <c r="B260" s="159"/>
      <c r="C260" s="27"/>
      <c r="D260" s="165"/>
      <c r="E260" s="166"/>
      <c r="F260" s="166"/>
      <c r="G260" s="166"/>
      <c r="H260" s="27"/>
      <c r="I260" s="167"/>
      <c r="J260" s="158"/>
      <c r="K260" s="113"/>
      <c r="L260" s="113"/>
      <c r="M260" s="113"/>
      <c r="N260" s="113"/>
      <c r="O260" s="113"/>
      <c r="P260" s="113"/>
      <c r="Q260" s="113"/>
      <c r="R260" s="113"/>
      <c r="S260" s="113"/>
      <c r="T260" s="113"/>
      <c r="U260" s="113"/>
      <c r="V260" s="113"/>
      <c r="W260" s="113"/>
      <c r="X260" s="113"/>
      <c r="Y260" s="116"/>
      <c r="Z260" s="125"/>
      <c r="AA260" s="2"/>
      <c r="AB260" s="78"/>
      <c r="AC260" s="7"/>
      <c r="AD260" s="2"/>
    </row>
    <row r="261" spans="1:30" s="57" customFormat="1" ht="16.5" customHeight="1">
      <c r="A261" s="160"/>
      <c r="B261" s="71"/>
      <c r="C261" s="27"/>
      <c r="D261" s="165"/>
      <c r="E261" s="166"/>
      <c r="F261" s="166"/>
      <c r="G261" s="166"/>
      <c r="H261" s="27"/>
      <c r="I261" s="167"/>
      <c r="J261" s="158"/>
      <c r="K261" s="113"/>
      <c r="L261" s="113"/>
      <c r="M261" s="113"/>
      <c r="N261" s="113"/>
      <c r="O261" s="113"/>
      <c r="P261" s="113"/>
      <c r="Q261" s="113"/>
      <c r="R261" s="113"/>
      <c r="S261" s="113"/>
      <c r="T261" s="113"/>
      <c r="U261" s="113"/>
      <c r="V261" s="113"/>
      <c r="W261" s="113"/>
      <c r="X261" s="113"/>
      <c r="Y261" s="116"/>
      <c r="Z261" s="125"/>
      <c r="AA261" s="2"/>
      <c r="AB261" s="78"/>
      <c r="AC261" s="7"/>
      <c r="AD261" s="2"/>
    </row>
    <row r="262" spans="1:30" s="57" customFormat="1" ht="16.5" customHeight="1">
      <c r="A262" s="160"/>
      <c r="B262" s="159"/>
      <c r="C262" s="27"/>
      <c r="D262" s="165"/>
      <c r="E262" s="166"/>
      <c r="F262" s="166"/>
      <c r="G262" s="166"/>
      <c r="H262" s="27"/>
      <c r="I262" s="167"/>
      <c r="J262" s="158"/>
      <c r="K262" s="113"/>
      <c r="L262" s="113"/>
      <c r="M262" s="113"/>
      <c r="N262" s="113"/>
      <c r="O262" s="113"/>
      <c r="P262" s="113"/>
      <c r="Q262" s="113"/>
      <c r="R262" s="113"/>
      <c r="S262" s="113"/>
      <c r="T262" s="113"/>
      <c r="U262" s="113"/>
      <c r="V262" s="113"/>
      <c r="W262" s="113"/>
      <c r="X262" s="113"/>
      <c r="Y262" s="116"/>
      <c r="Z262" s="125"/>
      <c r="AA262" s="2"/>
      <c r="AB262" s="78"/>
      <c r="AC262" s="7"/>
      <c r="AD262" s="2"/>
    </row>
    <row r="263" spans="1:30" s="57" customFormat="1" ht="16.5" customHeight="1">
      <c r="A263" s="160"/>
      <c r="B263" s="159"/>
      <c r="C263" s="27"/>
      <c r="D263" s="165"/>
      <c r="E263" s="166"/>
      <c r="F263" s="166"/>
      <c r="G263" s="166"/>
      <c r="H263" s="27"/>
      <c r="I263" s="167"/>
      <c r="J263" s="158"/>
      <c r="K263" s="113"/>
      <c r="L263" s="113"/>
      <c r="M263" s="113"/>
      <c r="N263" s="113"/>
      <c r="O263" s="113"/>
      <c r="P263" s="113"/>
      <c r="Q263" s="113"/>
      <c r="R263" s="113"/>
      <c r="S263" s="113"/>
      <c r="T263" s="113"/>
      <c r="U263" s="113"/>
      <c r="V263" s="113"/>
      <c r="W263" s="113"/>
      <c r="X263" s="113"/>
      <c r="Y263" s="116"/>
      <c r="Z263" s="125"/>
      <c r="AA263" s="2"/>
      <c r="AB263" s="78"/>
      <c r="AC263" s="7"/>
      <c r="AD263" s="2"/>
    </row>
    <row r="264" spans="1:30" s="57" customFormat="1" ht="16.5" customHeight="1">
      <c r="A264" s="160"/>
      <c r="B264" s="71"/>
      <c r="C264" s="27"/>
      <c r="D264" s="165"/>
      <c r="E264" s="166"/>
      <c r="F264" s="166"/>
      <c r="G264" s="166"/>
      <c r="H264" s="27"/>
      <c r="I264" s="167"/>
      <c r="J264" s="158"/>
      <c r="K264" s="113"/>
      <c r="L264" s="113"/>
      <c r="M264" s="113"/>
      <c r="N264" s="113"/>
      <c r="O264" s="113"/>
      <c r="P264" s="113"/>
      <c r="Q264" s="113"/>
      <c r="R264" s="113"/>
      <c r="S264" s="113"/>
      <c r="T264" s="113"/>
      <c r="U264" s="113"/>
      <c r="V264" s="113"/>
      <c r="W264" s="113"/>
      <c r="X264" s="113"/>
      <c r="Y264" s="116"/>
      <c r="Z264" s="125"/>
      <c r="AA264" s="2"/>
      <c r="AB264" s="78"/>
      <c r="AC264" s="7"/>
      <c r="AD264" s="2"/>
    </row>
    <row r="265" spans="1:30" s="57" customFormat="1" ht="16.5" customHeight="1">
      <c r="A265" s="160"/>
      <c r="B265" s="159"/>
      <c r="C265" s="27"/>
      <c r="D265" s="165"/>
      <c r="E265" s="166"/>
      <c r="F265" s="166"/>
      <c r="G265" s="166"/>
      <c r="H265" s="27"/>
      <c r="I265" s="167"/>
      <c r="J265" s="158"/>
      <c r="K265" s="113"/>
      <c r="L265" s="113"/>
      <c r="M265" s="113"/>
      <c r="N265" s="113"/>
      <c r="O265" s="113"/>
      <c r="P265" s="113"/>
      <c r="Q265" s="113"/>
      <c r="R265" s="113"/>
      <c r="S265" s="113"/>
      <c r="T265" s="113"/>
      <c r="U265" s="113"/>
      <c r="V265" s="113"/>
      <c r="W265" s="113"/>
      <c r="X265" s="113"/>
      <c r="Y265" s="116"/>
      <c r="Z265" s="125"/>
      <c r="AA265" s="2"/>
      <c r="AB265" s="78"/>
      <c r="AC265" s="7"/>
      <c r="AD265" s="2"/>
    </row>
    <row r="266" spans="1:30" s="57" customFormat="1" ht="16.5" customHeight="1">
      <c r="A266" s="160"/>
      <c r="B266" s="159"/>
      <c r="C266" s="27"/>
      <c r="D266" s="165"/>
      <c r="E266" s="166"/>
      <c r="F266" s="166"/>
      <c r="G266" s="166"/>
      <c r="H266" s="27"/>
      <c r="I266" s="167"/>
      <c r="J266" s="158"/>
      <c r="K266" s="113"/>
      <c r="L266" s="113"/>
      <c r="M266" s="113"/>
      <c r="N266" s="113"/>
      <c r="O266" s="113"/>
      <c r="P266" s="113"/>
      <c r="Q266" s="113"/>
      <c r="R266" s="113"/>
      <c r="S266" s="113"/>
      <c r="T266" s="113"/>
      <c r="U266" s="113"/>
      <c r="V266" s="113"/>
      <c r="W266" s="113"/>
      <c r="X266" s="113"/>
      <c r="Y266" s="116"/>
      <c r="Z266" s="125"/>
      <c r="AA266" s="2"/>
      <c r="AB266" s="78"/>
      <c r="AC266" s="7"/>
      <c r="AD266" s="2"/>
    </row>
    <row r="267" spans="1:30" s="57" customFormat="1" ht="16.5" customHeight="1">
      <c r="A267" s="160"/>
      <c r="B267" s="71"/>
      <c r="C267" s="27"/>
      <c r="D267" s="165"/>
      <c r="E267" s="166"/>
      <c r="F267" s="166"/>
      <c r="G267" s="166"/>
      <c r="H267" s="27"/>
      <c r="I267" s="167"/>
      <c r="J267" s="158"/>
      <c r="K267" s="113"/>
      <c r="L267" s="113"/>
      <c r="M267" s="113"/>
      <c r="N267" s="113"/>
      <c r="O267" s="113"/>
      <c r="P267" s="113"/>
      <c r="Q267" s="113"/>
      <c r="R267" s="113"/>
      <c r="S267" s="113"/>
      <c r="T267" s="113"/>
      <c r="U267" s="113"/>
      <c r="V267" s="113"/>
      <c r="W267" s="113"/>
      <c r="X267" s="113"/>
      <c r="Y267" s="116"/>
      <c r="Z267" s="125"/>
      <c r="AA267" s="2"/>
      <c r="AB267" s="78"/>
      <c r="AC267" s="7"/>
      <c r="AD267" s="2"/>
    </row>
    <row r="268" spans="1:30" s="57" customFormat="1" ht="16.5" customHeight="1">
      <c r="A268" s="160"/>
      <c r="B268" s="159"/>
      <c r="C268" s="27"/>
      <c r="D268" s="165"/>
      <c r="E268" s="166"/>
      <c r="F268" s="166"/>
      <c r="G268" s="166"/>
      <c r="H268" s="27"/>
      <c r="I268" s="167"/>
      <c r="J268" s="158"/>
      <c r="K268" s="113"/>
      <c r="L268" s="113"/>
      <c r="M268" s="113"/>
      <c r="N268" s="113"/>
      <c r="O268" s="113"/>
      <c r="P268" s="113"/>
      <c r="Q268" s="113"/>
      <c r="R268" s="113"/>
      <c r="S268" s="113"/>
      <c r="T268" s="113"/>
      <c r="U268" s="113"/>
      <c r="V268" s="113"/>
      <c r="W268" s="113"/>
      <c r="X268" s="113"/>
      <c r="Y268" s="116"/>
      <c r="Z268" s="125"/>
      <c r="AA268" s="2"/>
      <c r="AB268" s="78"/>
      <c r="AC268" s="7"/>
      <c r="AD268" s="2"/>
    </row>
    <row r="269" spans="1:30" s="57" customFormat="1" ht="16.5">
      <c r="A269" s="160"/>
      <c r="B269" s="71"/>
      <c r="C269" s="27"/>
      <c r="D269" s="165"/>
      <c r="E269" s="166"/>
      <c r="F269" s="166"/>
      <c r="G269" s="166"/>
      <c r="H269" s="27"/>
      <c r="I269" s="167"/>
      <c r="J269" s="158"/>
      <c r="K269" s="113"/>
      <c r="L269" s="113"/>
      <c r="M269" s="113"/>
      <c r="N269" s="113"/>
      <c r="O269" s="113"/>
      <c r="P269" s="113"/>
      <c r="Q269" s="113"/>
      <c r="R269" s="113"/>
      <c r="S269" s="113"/>
      <c r="T269" s="113"/>
      <c r="U269" s="113"/>
      <c r="V269" s="113"/>
      <c r="W269" s="113"/>
      <c r="X269" s="113"/>
      <c r="Y269" s="116"/>
      <c r="Z269" s="125"/>
      <c r="AA269" s="2"/>
      <c r="AB269" s="78"/>
      <c r="AC269" s="7"/>
      <c r="AD269" s="2"/>
    </row>
    <row r="270" spans="1:30" s="57" customFormat="1" ht="16.5">
      <c r="A270" s="160"/>
      <c r="B270" s="159"/>
      <c r="C270" s="27"/>
      <c r="D270" s="165"/>
      <c r="E270" s="166"/>
      <c r="F270" s="166"/>
      <c r="G270" s="166"/>
      <c r="H270" s="27"/>
      <c r="I270" s="167"/>
      <c r="J270" s="158"/>
      <c r="K270" s="113"/>
      <c r="L270" s="113"/>
      <c r="M270" s="113"/>
      <c r="N270" s="113"/>
      <c r="O270" s="113"/>
      <c r="P270" s="113"/>
      <c r="Q270" s="113"/>
      <c r="R270" s="113"/>
      <c r="S270" s="113"/>
      <c r="T270" s="113"/>
      <c r="U270" s="113"/>
      <c r="V270" s="113"/>
      <c r="W270" s="113"/>
      <c r="X270" s="113"/>
      <c r="Y270" s="116"/>
      <c r="Z270" s="125"/>
      <c r="AA270" s="2"/>
      <c r="AB270" s="78"/>
      <c r="AC270" s="7"/>
      <c r="AD270" s="2"/>
    </row>
    <row r="271" spans="1:30" s="57" customFormat="1" ht="16.5">
      <c r="A271" s="160"/>
      <c r="B271" s="159"/>
      <c r="C271" s="27"/>
      <c r="D271" s="165"/>
      <c r="E271" s="166"/>
      <c r="F271" s="166"/>
      <c r="G271" s="166"/>
      <c r="H271" s="27"/>
      <c r="I271" s="167"/>
      <c r="J271" s="158"/>
      <c r="K271" s="113"/>
      <c r="L271" s="113"/>
      <c r="M271" s="113"/>
      <c r="N271" s="113"/>
      <c r="O271" s="113"/>
      <c r="P271" s="113"/>
      <c r="Q271" s="113"/>
      <c r="R271" s="113"/>
      <c r="S271" s="113"/>
      <c r="T271" s="113"/>
      <c r="U271" s="113"/>
      <c r="V271" s="113"/>
      <c r="W271" s="113"/>
      <c r="X271" s="113"/>
      <c r="Y271" s="116"/>
      <c r="Z271" s="125"/>
      <c r="AA271" s="2"/>
      <c r="AB271" s="78"/>
      <c r="AC271" s="7"/>
      <c r="AD271" s="2"/>
    </row>
    <row r="272" spans="1:30" s="57" customFormat="1" ht="16.5">
      <c r="A272" s="160"/>
      <c r="B272" s="71"/>
      <c r="C272" s="27"/>
      <c r="D272" s="165"/>
      <c r="E272" s="166"/>
      <c r="F272" s="166"/>
      <c r="G272" s="166"/>
      <c r="H272" s="27"/>
      <c r="I272" s="167"/>
      <c r="J272" s="158"/>
      <c r="K272" s="113"/>
      <c r="L272" s="113"/>
      <c r="M272" s="113"/>
      <c r="N272" s="113"/>
      <c r="O272" s="113"/>
      <c r="P272" s="113"/>
      <c r="Q272" s="113"/>
      <c r="R272" s="113"/>
      <c r="S272" s="113"/>
      <c r="T272" s="113"/>
      <c r="U272" s="113"/>
      <c r="V272" s="113"/>
      <c r="W272" s="113"/>
      <c r="X272" s="113"/>
      <c r="Y272" s="116"/>
      <c r="Z272" s="125"/>
      <c r="AA272" s="2"/>
      <c r="AB272" s="78"/>
      <c r="AC272" s="7"/>
      <c r="AD272" s="2"/>
    </row>
    <row r="273" spans="1:30" s="57" customFormat="1" ht="16.5">
      <c r="A273" s="160"/>
      <c r="B273" s="159"/>
      <c r="C273" s="27"/>
      <c r="D273" s="165"/>
      <c r="E273" s="166"/>
      <c r="F273" s="166"/>
      <c r="G273" s="166"/>
      <c r="H273" s="27"/>
      <c r="I273" s="167"/>
      <c r="J273" s="158"/>
      <c r="K273" s="113"/>
      <c r="L273" s="113"/>
      <c r="M273" s="113"/>
      <c r="N273" s="113"/>
      <c r="O273" s="113"/>
      <c r="P273" s="113"/>
      <c r="Q273" s="113"/>
      <c r="R273" s="113"/>
      <c r="S273" s="113"/>
      <c r="T273" s="113"/>
      <c r="U273" s="113"/>
      <c r="V273" s="113"/>
      <c r="W273" s="113"/>
      <c r="X273" s="113"/>
      <c r="Y273" s="116"/>
      <c r="Z273" s="125"/>
      <c r="AA273" s="2"/>
      <c r="AB273" s="78"/>
      <c r="AC273" s="7"/>
      <c r="AD273" s="2"/>
    </row>
    <row r="274" spans="1:30" s="57" customFormat="1" ht="16.5">
      <c r="A274" s="160"/>
      <c r="B274" s="159"/>
      <c r="C274" s="27"/>
      <c r="D274" s="165"/>
      <c r="E274" s="166"/>
      <c r="F274" s="166"/>
      <c r="G274" s="166"/>
      <c r="H274" s="27"/>
      <c r="I274" s="167"/>
      <c r="J274" s="158"/>
      <c r="K274" s="113"/>
      <c r="L274" s="113"/>
      <c r="M274" s="113"/>
      <c r="N274" s="113"/>
      <c r="O274" s="113"/>
      <c r="P274" s="113"/>
      <c r="Q274" s="113"/>
      <c r="R274" s="113"/>
      <c r="S274" s="113"/>
      <c r="T274" s="113"/>
      <c r="U274" s="113"/>
      <c r="V274" s="113"/>
      <c r="W274" s="113"/>
      <c r="X274" s="113"/>
      <c r="Y274" s="116"/>
      <c r="Z274" s="125"/>
      <c r="AA274" s="2"/>
      <c r="AB274" s="78"/>
      <c r="AC274" s="7"/>
      <c r="AD274" s="2"/>
    </row>
    <row r="275" spans="1:30" s="57" customFormat="1" ht="16.5">
      <c r="A275" s="160"/>
      <c r="B275" s="71"/>
      <c r="C275" s="27"/>
      <c r="D275" s="165"/>
      <c r="E275" s="166"/>
      <c r="F275" s="166"/>
      <c r="G275" s="166"/>
      <c r="H275" s="27"/>
      <c r="I275" s="167"/>
      <c r="J275" s="158"/>
      <c r="K275" s="113"/>
      <c r="L275" s="113"/>
      <c r="M275" s="113"/>
      <c r="N275" s="113"/>
      <c r="O275" s="113"/>
      <c r="P275" s="113"/>
      <c r="Q275" s="113"/>
      <c r="R275" s="113"/>
      <c r="S275" s="113"/>
      <c r="T275" s="113"/>
      <c r="U275" s="113"/>
      <c r="V275" s="113"/>
      <c r="W275" s="113"/>
      <c r="X275" s="113"/>
      <c r="Y275" s="116"/>
      <c r="Z275" s="125"/>
      <c r="AA275" s="2"/>
      <c r="AB275" s="78"/>
      <c r="AC275" s="7"/>
      <c r="AD275" s="2"/>
    </row>
    <row r="276" spans="1:30" s="57" customFormat="1" ht="16.5">
      <c r="A276" s="160"/>
      <c r="B276" s="159"/>
      <c r="C276" s="27"/>
      <c r="D276" s="165"/>
      <c r="E276" s="166"/>
      <c r="F276" s="166"/>
      <c r="G276" s="166"/>
      <c r="H276" s="27"/>
      <c r="I276" s="167"/>
      <c r="J276" s="158"/>
      <c r="K276" s="113"/>
      <c r="L276" s="113"/>
      <c r="M276" s="113"/>
      <c r="N276" s="113"/>
      <c r="O276" s="113"/>
      <c r="P276" s="113"/>
      <c r="Q276" s="113"/>
      <c r="R276" s="113"/>
      <c r="S276" s="113"/>
      <c r="T276" s="113"/>
      <c r="U276" s="113"/>
      <c r="V276" s="113"/>
      <c r="W276" s="113"/>
      <c r="X276" s="113"/>
      <c r="Y276" s="116"/>
      <c r="Z276" s="125"/>
      <c r="AA276" s="2"/>
      <c r="AB276" s="78"/>
      <c r="AC276" s="7"/>
      <c r="AD276" s="2"/>
    </row>
    <row r="277" spans="1:30" s="57" customFormat="1" ht="16.5">
      <c r="A277" s="160"/>
      <c r="B277" s="159"/>
      <c r="C277" s="27"/>
      <c r="D277" s="165"/>
      <c r="E277" s="166"/>
      <c r="F277" s="166"/>
      <c r="G277" s="166"/>
      <c r="H277" s="27"/>
      <c r="I277" s="167"/>
      <c r="J277" s="158"/>
      <c r="K277" s="113"/>
      <c r="L277" s="113"/>
      <c r="M277" s="113"/>
      <c r="N277" s="113"/>
      <c r="O277" s="113"/>
      <c r="P277" s="113"/>
      <c r="Q277" s="113"/>
      <c r="R277" s="113"/>
      <c r="S277" s="113"/>
      <c r="T277" s="113"/>
      <c r="U277" s="113"/>
      <c r="V277" s="113"/>
      <c r="W277" s="113"/>
      <c r="X277" s="113"/>
      <c r="Y277" s="116"/>
      <c r="Z277" s="125"/>
      <c r="AA277" s="2"/>
      <c r="AB277" s="78"/>
      <c r="AC277" s="7"/>
      <c r="AD277" s="2"/>
    </row>
    <row r="278" spans="1:30" s="57" customFormat="1" ht="16.5">
      <c r="A278" s="160"/>
      <c r="B278" s="71"/>
      <c r="C278" s="27"/>
      <c r="D278" s="165"/>
      <c r="E278" s="166"/>
      <c r="F278" s="166"/>
      <c r="G278" s="166"/>
      <c r="H278" s="27"/>
      <c r="I278" s="167"/>
      <c r="J278" s="158"/>
      <c r="K278" s="113"/>
      <c r="L278" s="113"/>
      <c r="M278" s="113"/>
      <c r="N278" s="113"/>
      <c r="O278" s="113"/>
      <c r="P278" s="113"/>
      <c r="Q278" s="113"/>
      <c r="R278" s="113"/>
      <c r="S278" s="113"/>
      <c r="T278" s="113"/>
      <c r="U278" s="113"/>
      <c r="V278" s="113"/>
      <c r="W278" s="113"/>
      <c r="X278" s="113"/>
      <c r="Y278" s="116"/>
      <c r="Z278" s="125"/>
      <c r="AA278" s="2"/>
      <c r="AB278" s="78"/>
      <c r="AC278" s="7"/>
      <c r="AD278" s="2"/>
    </row>
    <row r="279" spans="1:30" s="57" customFormat="1" ht="16.5">
      <c r="A279" s="160"/>
      <c r="B279" s="159"/>
      <c r="C279" s="27"/>
      <c r="D279" s="165"/>
      <c r="E279" s="166"/>
      <c r="F279" s="166"/>
      <c r="G279" s="166"/>
      <c r="H279" s="27"/>
      <c r="I279" s="167"/>
      <c r="J279" s="158"/>
      <c r="K279" s="113"/>
      <c r="L279" s="113"/>
      <c r="M279" s="113"/>
      <c r="N279" s="113"/>
      <c r="O279" s="113"/>
      <c r="P279" s="113"/>
      <c r="Q279" s="113"/>
      <c r="R279" s="113"/>
      <c r="S279" s="113"/>
      <c r="T279" s="113"/>
      <c r="U279" s="113"/>
      <c r="V279" s="113"/>
      <c r="W279" s="113"/>
      <c r="X279" s="113"/>
      <c r="Y279" s="116"/>
      <c r="Z279" s="125"/>
      <c r="AA279" s="2"/>
      <c r="AB279" s="78"/>
      <c r="AC279" s="7"/>
      <c r="AD279" s="2"/>
    </row>
    <row r="280" spans="1:30" s="57" customFormat="1" ht="16.5">
      <c r="A280" s="160"/>
      <c r="B280" s="159"/>
      <c r="C280" s="27"/>
      <c r="D280" s="165"/>
      <c r="E280" s="166"/>
      <c r="F280" s="166"/>
      <c r="G280" s="166"/>
      <c r="H280" s="27"/>
      <c r="I280" s="167"/>
      <c r="J280" s="158"/>
      <c r="K280" s="113"/>
      <c r="L280" s="113"/>
      <c r="M280" s="113"/>
      <c r="N280" s="113"/>
      <c r="O280" s="113"/>
      <c r="P280" s="113"/>
      <c r="Q280" s="113"/>
      <c r="R280" s="113"/>
      <c r="S280" s="113"/>
      <c r="T280" s="113"/>
      <c r="U280" s="113"/>
      <c r="V280" s="113"/>
      <c r="W280" s="113"/>
      <c r="X280" s="113"/>
      <c r="Y280" s="116"/>
      <c r="Z280" s="125"/>
      <c r="AA280" s="2"/>
      <c r="AB280" s="78"/>
      <c r="AC280" s="7"/>
      <c r="AD280" s="2"/>
    </row>
    <row r="281" spans="1:30" s="57" customFormat="1" ht="16.5">
      <c r="A281" s="160"/>
      <c r="B281" s="71"/>
      <c r="C281" s="27"/>
      <c r="D281" s="165"/>
      <c r="E281" s="166"/>
      <c r="F281" s="166"/>
      <c r="G281" s="166"/>
      <c r="H281" s="27"/>
      <c r="I281" s="167"/>
      <c r="J281" s="158"/>
      <c r="K281" s="113"/>
      <c r="L281" s="113"/>
      <c r="M281" s="113"/>
      <c r="N281" s="113"/>
      <c r="O281" s="113"/>
      <c r="P281" s="113"/>
      <c r="Q281" s="113"/>
      <c r="R281" s="113"/>
      <c r="S281" s="113"/>
      <c r="T281" s="113"/>
      <c r="U281" s="113"/>
      <c r="V281" s="113"/>
      <c r="W281" s="113"/>
      <c r="X281" s="113"/>
      <c r="Y281" s="116"/>
      <c r="Z281" s="125"/>
      <c r="AA281" s="2"/>
      <c r="AB281" s="78"/>
      <c r="AC281" s="7"/>
      <c r="AD281" s="2"/>
    </row>
    <row r="282" spans="1:30" s="57" customFormat="1" ht="16.5">
      <c r="A282" s="160"/>
      <c r="B282" s="159"/>
      <c r="C282" s="27"/>
      <c r="D282" s="165"/>
      <c r="E282" s="166"/>
      <c r="F282" s="166"/>
      <c r="G282" s="166"/>
      <c r="H282" s="27"/>
      <c r="I282" s="167"/>
      <c r="J282" s="158"/>
      <c r="K282" s="113"/>
      <c r="L282" s="113"/>
      <c r="M282" s="113"/>
      <c r="N282" s="113"/>
      <c r="O282" s="113"/>
      <c r="P282" s="113"/>
      <c r="Q282" s="113"/>
      <c r="R282" s="113"/>
      <c r="S282" s="113"/>
      <c r="T282" s="113"/>
      <c r="U282" s="113"/>
      <c r="V282" s="113"/>
      <c r="W282" s="113"/>
      <c r="X282" s="113"/>
      <c r="Y282" s="116"/>
      <c r="Z282" s="125"/>
      <c r="AA282" s="2"/>
      <c r="AB282" s="78"/>
      <c r="AC282" s="7"/>
      <c r="AD282" s="2"/>
    </row>
    <row r="283" spans="1:30" s="57" customFormat="1" ht="16.5">
      <c r="A283" s="160"/>
      <c r="B283" s="159"/>
      <c r="C283" s="27"/>
      <c r="D283" s="165"/>
      <c r="E283" s="166"/>
      <c r="F283" s="166"/>
      <c r="G283" s="166"/>
      <c r="H283" s="27"/>
      <c r="I283" s="167"/>
      <c r="J283" s="158"/>
      <c r="K283" s="113"/>
      <c r="L283" s="113"/>
      <c r="M283" s="113"/>
      <c r="N283" s="113"/>
      <c r="O283" s="113"/>
      <c r="P283" s="113"/>
      <c r="Q283" s="113"/>
      <c r="R283" s="113"/>
      <c r="S283" s="113"/>
      <c r="T283" s="113"/>
      <c r="U283" s="113"/>
      <c r="V283" s="113"/>
      <c r="W283" s="113"/>
      <c r="X283" s="113"/>
      <c r="Y283" s="116"/>
      <c r="Z283" s="125"/>
      <c r="AA283" s="2"/>
      <c r="AB283" s="78"/>
      <c r="AC283" s="7"/>
      <c r="AD283" s="2"/>
    </row>
    <row r="284" spans="1:30" s="57" customFormat="1" ht="16.5">
      <c r="A284" s="160"/>
      <c r="B284" s="159"/>
      <c r="C284" s="27"/>
      <c r="D284" s="165"/>
      <c r="E284" s="166"/>
      <c r="F284" s="166"/>
      <c r="G284" s="166"/>
      <c r="H284" s="27"/>
      <c r="I284" s="167"/>
      <c r="J284" s="158"/>
      <c r="K284" s="113"/>
      <c r="L284" s="113"/>
      <c r="M284" s="113"/>
      <c r="N284" s="113"/>
      <c r="O284" s="113"/>
      <c r="P284" s="113"/>
      <c r="Q284" s="113"/>
      <c r="R284" s="113"/>
      <c r="S284" s="113"/>
      <c r="T284" s="113"/>
      <c r="U284" s="113"/>
      <c r="V284" s="113"/>
      <c r="W284" s="113"/>
      <c r="X284" s="113"/>
      <c r="Y284" s="116"/>
      <c r="Z284" s="125"/>
      <c r="AA284" s="2"/>
      <c r="AB284" s="78"/>
      <c r="AC284" s="7"/>
      <c r="AD284" s="2"/>
    </row>
    <row r="285" spans="1:30" s="57" customFormat="1" ht="16.5">
      <c r="A285" s="160"/>
      <c r="B285" s="159"/>
      <c r="C285" s="27"/>
      <c r="D285" s="165"/>
      <c r="E285" s="166"/>
      <c r="F285" s="166"/>
      <c r="G285" s="166"/>
      <c r="H285" s="27"/>
      <c r="I285" s="167"/>
      <c r="J285" s="158"/>
      <c r="K285" s="113"/>
      <c r="L285" s="113"/>
      <c r="M285" s="113"/>
      <c r="N285" s="113"/>
      <c r="O285" s="113"/>
      <c r="P285" s="113"/>
      <c r="Q285" s="113"/>
      <c r="R285" s="113"/>
      <c r="S285" s="113"/>
      <c r="T285" s="113"/>
      <c r="U285" s="113"/>
      <c r="V285" s="113"/>
      <c r="W285" s="113"/>
      <c r="X285" s="113"/>
      <c r="Y285" s="116"/>
      <c r="Z285" s="125"/>
      <c r="AA285" s="2"/>
      <c r="AB285" s="78"/>
      <c r="AC285" s="7"/>
      <c r="AD285" s="2"/>
    </row>
    <row r="286" spans="1:30" s="57" customFormat="1" ht="16.5">
      <c r="A286" s="160"/>
      <c r="B286" s="71"/>
      <c r="C286" s="27"/>
      <c r="D286" s="165"/>
      <c r="E286" s="166"/>
      <c r="F286" s="166"/>
      <c r="G286" s="166"/>
      <c r="H286" s="27"/>
      <c r="I286" s="167"/>
      <c r="J286" s="158"/>
      <c r="K286" s="113"/>
      <c r="L286" s="113"/>
      <c r="M286" s="113"/>
      <c r="N286" s="113"/>
      <c r="O286" s="113"/>
      <c r="P286" s="113"/>
      <c r="Q286" s="113"/>
      <c r="R286" s="113"/>
      <c r="S286" s="113"/>
      <c r="T286" s="113"/>
      <c r="U286" s="113"/>
      <c r="V286" s="113"/>
      <c r="W286" s="113"/>
      <c r="X286" s="113"/>
      <c r="Y286" s="116"/>
      <c r="Z286" s="125"/>
      <c r="AA286" s="2"/>
      <c r="AB286" s="78"/>
      <c r="AC286" s="7"/>
      <c r="AD286" s="2"/>
    </row>
    <row r="287" spans="1:30" s="57" customFormat="1" ht="16.5">
      <c r="A287" s="160"/>
      <c r="B287" s="159"/>
      <c r="C287" s="27"/>
      <c r="D287" s="165"/>
      <c r="E287" s="166"/>
      <c r="F287" s="166"/>
      <c r="G287" s="166"/>
      <c r="H287" s="27"/>
      <c r="I287" s="167"/>
      <c r="J287" s="158"/>
      <c r="K287" s="113"/>
      <c r="L287" s="113"/>
      <c r="M287" s="113"/>
      <c r="N287" s="113"/>
      <c r="O287" s="113"/>
      <c r="P287" s="113"/>
      <c r="Q287" s="113"/>
      <c r="R287" s="113"/>
      <c r="S287" s="113"/>
      <c r="T287" s="113"/>
      <c r="U287" s="113"/>
      <c r="V287" s="113"/>
      <c r="W287" s="113"/>
      <c r="X287" s="113"/>
      <c r="Y287" s="116"/>
      <c r="Z287" s="125"/>
      <c r="AA287" s="2"/>
      <c r="AB287" s="78"/>
      <c r="AC287" s="7"/>
      <c r="AD287" s="2"/>
    </row>
    <row r="288" spans="1:30" s="57" customFormat="1" ht="16.5">
      <c r="A288" s="160"/>
      <c r="B288" s="159"/>
      <c r="C288" s="27"/>
      <c r="D288" s="165"/>
      <c r="E288" s="166"/>
      <c r="F288" s="166"/>
      <c r="G288" s="166"/>
      <c r="H288" s="27"/>
      <c r="I288" s="167"/>
      <c r="J288" s="158"/>
      <c r="K288" s="113"/>
      <c r="L288" s="113"/>
      <c r="M288" s="113"/>
      <c r="N288" s="113"/>
      <c r="O288" s="113"/>
      <c r="P288" s="113"/>
      <c r="Q288" s="113"/>
      <c r="R288" s="113"/>
      <c r="S288" s="113"/>
      <c r="T288" s="113"/>
      <c r="U288" s="113"/>
      <c r="V288" s="113"/>
      <c r="W288" s="113"/>
      <c r="X288" s="113"/>
      <c r="Y288" s="116"/>
      <c r="Z288" s="125"/>
      <c r="AA288" s="2"/>
      <c r="AB288" s="78"/>
      <c r="AC288" s="7"/>
      <c r="AD288" s="2"/>
    </row>
    <row r="289" spans="1:30" s="57" customFormat="1" ht="16.5">
      <c r="A289" s="160"/>
      <c r="B289" s="71"/>
      <c r="C289" s="27"/>
      <c r="D289" s="165"/>
      <c r="E289" s="166"/>
      <c r="F289" s="166"/>
      <c r="G289" s="166"/>
      <c r="H289" s="27"/>
      <c r="I289" s="167"/>
      <c r="J289" s="158"/>
      <c r="K289" s="113"/>
      <c r="L289" s="113"/>
      <c r="M289" s="113"/>
      <c r="N289" s="113"/>
      <c r="O289" s="113"/>
      <c r="P289" s="113"/>
      <c r="Q289" s="113"/>
      <c r="R289" s="113"/>
      <c r="S289" s="113"/>
      <c r="T289" s="113"/>
      <c r="U289" s="113"/>
      <c r="V289" s="113"/>
      <c r="W289" s="113"/>
      <c r="X289" s="113"/>
      <c r="Y289" s="116"/>
      <c r="Z289" s="125"/>
      <c r="AA289" s="2"/>
      <c r="AB289" s="78"/>
      <c r="AC289" s="7"/>
      <c r="AD289" s="2"/>
    </row>
    <row r="290" spans="1:30" s="57" customFormat="1" ht="16.5">
      <c r="A290" s="160"/>
      <c r="B290" s="159"/>
      <c r="C290" s="27"/>
      <c r="D290" s="165"/>
      <c r="E290" s="166"/>
      <c r="F290" s="166"/>
      <c r="G290" s="166"/>
      <c r="H290" s="27"/>
      <c r="I290" s="167"/>
      <c r="J290" s="158"/>
      <c r="K290" s="113"/>
      <c r="L290" s="113"/>
      <c r="M290" s="113"/>
      <c r="N290" s="113"/>
      <c r="O290" s="113"/>
      <c r="P290" s="113"/>
      <c r="Q290" s="113"/>
      <c r="R290" s="113"/>
      <c r="S290" s="113"/>
      <c r="T290" s="113"/>
      <c r="U290" s="113"/>
      <c r="V290" s="113"/>
      <c r="W290" s="113"/>
      <c r="X290" s="113"/>
      <c r="Y290" s="116"/>
      <c r="Z290" s="125"/>
      <c r="AA290" s="2"/>
      <c r="AB290" s="78"/>
      <c r="AC290" s="7"/>
      <c r="AD290" s="2"/>
    </row>
    <row r="291" spans="1:30" s="57" customFormat="1" ht="16.5">
      <c r="A291" s="160"/>
      <c r="B291" s="159"/>
      <c r="C291" s="27"/>
      <c r="D291" s="165"/>
      <c r="E291" s="166"/>
      <c r="F291" s="166"/>
      <c r="G291" s="166"/>
      <c r="H291" s="27"/>
      <c r="I291" s="167"/>
      <c r="J291" s="158"/>
      <c r="K291" s="113"/>
      <c r="L291" s="113"/>
      <c r="M291" s="113"/>
      <c r="N291" s="113"/>
      <c r="O291" s="113"/>
      <c r="P291" s="113"/>
      <c r="Q291" s="113"/>
      <c r="R291" s="113"/>
      <c r="S291" s="113"/>
      <c r="T291" s="113"/>
      <c r="U291" s="113"/>
      <c r="V291" s="113"/>
      <c r="W291" s="113"/>
      <c r="X291" s="113"/>
      <c r="Y291" s="116"/>
      <c r="Z291" s="125"/>
      <c r="AA291" s="2"/>
      <c r="AB291" s="78"/>
      <c r="AC291" s="7"/>
      <c r="AD291" s="2"/>
    </row>
    <row r="292" spans="1:30" s="57" customFormat="1" ht="16.5">
      <c r="A292" s="160"/>
      <c r="B292" s="71"/>
      <c r="C292" s="27"/>
      <c r="D292" s="165"/>
      <c r="E292" s="166"/>
      <c r="F292" s="166"/>
      <c r="G292" s="166"/>
      <c r="H292" s="27"/>
      <c r="I292" s="167"/>
      <c r="J292" s="158"/>
      <c r="K292" s="113"/>
      <c r="L292" s="113"/>
      <c r="M292" s="113"/>
      <c r="N292" s="113"/>
      <c r="O292" s="113"/>
      <c r="P292" s="113"/>
      <c r="Q292" s="113"/>
      <c r="R292" s="113"/>
      <c r="S292" s="113"/>
      <c r="T292" s="113"/>
      <c r="U292" s="113"/>
      <c r="V292" s="113"/>
      <c r="W292" s="113"/>
      <c r="X292" s="113"/>
      <c r="Y292" s="116"/>
      <c r="Z292" s="125"/>
      <c r="AA292" s="2"/>
      <c r="AB292" s="78"/>
      <c r="AC292" s="7"/>
      <c r="AD292" s="2"/>
    </row>
    <row r="293" spans="1:30" s="57" customFormat="1" ht="16.5">
      <c r="A293" s="160"/>
      <c r="B293" s="159"/>
      <c r="C293" s="27"/>
      <c r="D293" s="165"/>
      <c r="E293" s="166"/>
      <c r="F293" s="166"/>
      <c r="G293" s="166"/>
      <c r="H293" s="27"/>
      <c r="I293" s="167"/>
      <c r="J293" s="158"/>
      <c r="K293" s="113"/>
      <c r="L293" s="113"/>
      <c r="M293" s="113"/>
      <c r="N293" s="113"/>
      <c r="O293" s="113"/>
      <c r="P293" s="113"/>
      <c r="Q293" s="113"/>
      <c r="R293" s="113"/>
      <c r="S293" s="113"/>
      <c r="T293" s="113"/>
      <c r="U293" s="113"/>
      <c r="V293" s="113"/>
      <c r="W293" s="113"/>
      <c r="X293" s="113"/>
      <c r="Y293" s="116"/>
      <c r="Z293" s="125"/>
      <c r="AA293" s="2"/>
      <c r="AB293" s="78"/>
      <c r="AC293" s="7"/>
      <c r="AD293" s="2"/>
    </row>
    <row r="294" spans="1:30" s="57" customFormat="1" ht="16.5">
      <c r="A294" s="160"/>
      <c r="B294" s="159"/>
      <c r="C294" s="27"/>
      <c r="D294" s="165"/>
      <c r="E294" s="166"/>
      <c r="F294" s="166"/>
      <c r="G294" s="166"/>
      <c r="H294" s="27"/>
      <c r="I294" s="167"/>
      <c r="J294" s="158"/>
      <c r="K294" s="113"/>
      <c r="L294" s="113"/>
      <c r="M294" s="113"/>
      <c r="N294" s="113"/>
      <c r="O294" s="113"/>
      <c r="P294" s="113"/>
      <c r="Q294" s="113"/>
      <c r="R294" s="113"/>
      <c r="S294" s="113"/>
      <c r="T294" s="113"/>
      <c r="U294" s="113"/>
      <c r="V294" s="113"/>
      <c r="W294" s="113"/>
      <c r="X294" s="113"/>
      <c r="Y294" s="116"/>
      <c r="Z294" s="125"/>
      <c r="AA294" s="2"/>
      <c r="AB294" s="78"/>
      <c r="AC294" s="7"/>
      <c r="AD294" s="2"/>
    </row>
    <row r="295" spans="1:30" s="57" customFormat="1" ht="16.5">
      <c r="A295" s="160"/>
      <c r="B295" s="71"/>
      <c r="C295" s="27"/>
      <c r="D295" s="165"/>
      <c r="E295" s="166"/>
      <c r="F295" s="166"/>
      <c r="G295" s="166"/>
      <c r="H295" s="27"/>
      <c r="I295" s="167"/>
      <c r="J295" s="158"/>
      <c r="K295" s="113"/>
      <c r="L295" s="113"/>
      <c r="M295" s="113"/>
      <c r="N295" s="113"/>
      <c r="O295" s="113"/>
      <c r="P295" s="113"/>
      <c r="Q295" s="113"/>
      <c r="R295" s="113"/>
      <c r="S295" s="113"/>
      <c r="T295" s="113"/>
      <c r="U295" s="113"/>
      <c r="V295" s="113"/>
      <c r="W295" s="113"/>
      <c r="X295" s="113"/>
      <c r="Y295" s="116"/>
      <c r="Z295" s="125"/>
      <c r="AA295" s="2"/>
      <c r="AB295" s="78"/>
      <c r="AC295" s="7"/>
      <c r="AD295" s="2"/>
    </row>
    <row r="296" spans="1:30" s="57" customFormat="1" ht="16.5">
      <c r="A296" s="160"/>
      <c r="B296" s="159"/>
      <c r="C296" s="27"/>
      <c r="D296" s="165"/>
      <c r="E296" s="166"/>
      <c r="F296" s="166"/>
      <c r="G296" s="166"/>
      <c r="H296" s="27"/>
      <c r="I296" s="167"/>
      <c r="J296" s="158"/>
      <c r="K296" s="113"/>
      <c r="L296" s="113"/>
      <c r="M296" s="113"/>
      <c r="N296" s="113"/>
      <c r="O296" s="113"/>
      <c r="P296" s="113"/>
      <c r="Q296" s="113"/>
      <c r="R296" s="113"/>
      <c r="S296" s="113"/>
      <c r="T296" s="113"/>
      <c r="U296" s="113"/>
      <c r="V296" s="113"/>
      <c r="W296" s="113"/>
      <c r="X296" s="113"/>
      <c r="Y296" s="116"/>
      <c r="Z296" s="125"/>
      <c r="AA296" s="2"/>
      <c r="AB296" s="78"/>
      <c r="AC296" s="7"/>
      <c r="AD296" s="2"/>
    </row>
    <row r="297" spans="1:30" s="57" customFormat="1" ht="16.5">
      <c r="A297" s="160"/>
      <c r="B297" s="159"/>
      <c r="C297" s="27"/>
      <c r="D297" s="165"/>
      <c r="E297" s="166"/>
      <c r="F297" s="166"/>
      <c r="G297" s="166"/>
      <c r="H297" s="27"/>
      <c r="I297" s="167"/>
      <c r="J297" s="158"/>
      <c r="K297" s="113"/>
      <c r="L297" s="113"/>
      <c r="M297" s="113"/>
      <c r="N297" s="113"/>
      <c r="O297" s="113"/>
      <c r="P297" s="113"/>
      <c r="Q297" s="113"/>
      <c r="R297" s="113"/>
      <c r="S297" s="113"/>
      <c r="T297" s="113"/>
      <c r="U297" s="113"/>
      <c r="V297" s="113"/>
      <c r="W297" s="113"/>
      <c r="X297" s="113"/>
      <c r="Y297" s="116"/>
      <c r="Z297" s="125"/>
      <c r="AA297" s="2"/>
      <c r="AB297" s="78"/>
      <c r="AC297" s="7"/>
      <c r="AD297" s="2"/>
    </row>
    <row r="298" spans="1:30" s="57" customFormat="1" ht="16.5">
      <c r="A298" s="160"/>
      <c r="B298" s="71"/>
      <c r="C298" s="27"/>
      <c r="D298" s="165"/>
      <c r="E298" s="166"/>
      <c r="F298" s="166"/>
      <c r="G298" s="166"/>
      <c r="H298" s="27"/>
      <c r="I298" s="167"/>
      <c r="J298" s="158"/>
      <c r="K298" s="113"/>
      <c r="L298" s="113"/>
      <c r="M298" s="113"/>
      <c r="N298" s="113"/>
      <c r="O298" s="113"/>
      <c r="P298" s="113"/>
      <c r="Q298" s="113"/>
      <c r="R298" s="113"/>
      <c r="S298" s="113"/>
      <c r="T298" s="113"/>
      <c r="U298" s="113"/>
      <c r="V298" s="113"/>
      <c r="W298" s="113"/>
      <c r="X298" s="113"/>
      <c r="Y298" s="116"/>
      <c r="Z298" s="125"/>
      <c r="AA298" s="2"/>
      <c r="AB298" s="78"/>
      <c r="AC298" s="7"/>
      <c r="AD298" s="2"/>
    </row>
    <row r="299" spans="1:30" s="57" customFormat="1" ht="16.5">
      <c r="A299" s="160"/>
      <c r="B299" s="71"/>
      <c r="C299" s="27"/>
      <c r="D299" s="165"/>
      <c r="E299" s="166"/>
      <c r="F299" s="166"/>
      <c r="G299" s="166"/>
      <c r="H299" s="27"/>
      <c r="I299" s="167"/>
      <c r="J299" s="158"/>
      <c r="K299" s="113"/>
      <c r="L299" s="113"/>
      <c r="M299" s="113"/>
      <c r="N299" s="113"/>
      <c r="O299" s="113"/>
      <c r="P299" s="113"/>
      <c r="Q299" s="113"/>
      <c r="R299" s="113"/>
      <c r="S299" s="113"/>
      <c r="T299" s="113"/>
      <c r="U299" s="113"/>
      <c r="V299" s="113"/>
      <c r="W299" s="113"/>
      <c r="X299" s="113"/>
      <c r="Y299" s="116"/>
      <c r="Z299" s="125"/>
      <c r="AA299" s="2"/>
      <c r="AB299" s="78"/>
      <c r="AC299" s="7"/>
      <c r="AD299" s="2"/>
    </row>
    <row r="300" spans="1:30" s="57" customFormat="1" ht="16.5">
      <c r="A300" s="160"/>
      <c r="B300" s="159"/>
      <c r="C300" s="27"/>
      <c r="D300" s="165"/>
      <c r="E300" s="166"/>
      <c r="F300" s="166"/>
      <c r="G300" s="166"/>
      <c r="H300" s="27"/>
      <c r="I300" s="167"/>
      <c r="J300" s="158"/>
      <c r="K300" s="113"/>
      <c r="L300" s="113"/>
      <c r="M300" s="113"/>
      <c r="N300" s="113"/>
      <c r="O300" s="113"/>
      <c r="P300" s="113"/>
      <c r="Q300" s="113"/>
      <c r="R300" s="113"/>
      <c r="S300" s="113"/>
      <c r="T300" s="113"/>
      <c r="U300" s="113"/>
      <c r="V300" s="113"/>
      <c r="W300" s="113"/>
      <c r="X300" s="113"/>
      <c r="Y300" s="116"/>
      <c r="Z300" s="125"/>
      <c r="AA300" s="2"/>
      <c r="AB300" s="78"/>
      <c r="AC300" s="7"/>
      <c r="AD300" s="2"/>
    </row>
    <row r="301" spans="1:30" s="57" customFormat="1" ht="16.5">
      <c r="A301" s="160"/>
      <c r="B301" s="159"/>
      <c r="C301" s="27"/>
      <c r="D301" s="165"/>
      <c r="E301" s="166"/>
      <c r="F301" s="166"/>
      <c r="G301" s="166"/>
      <c r="H301" s="27"/>
      <c r="I301" s="167"/>
      <c r="J301" s="158"/>
      <c r="K301" s="113"/>
      <c r="L301" s="113"/>
      <c r="M301" s="113"/>
      <c r="N301" s="113"/>
      <c r="O301" s="113"/>
      <c r="P301" s="113"/>
      <c r="Q301" s="113"/>
      <c r="R301" s="113"/>
      <c r="S301" s="113"/>
      <c r="T301" s="113"/>
      <c r="U301" s="113"/>
      <c r="V301" s="113"/>
      <c r="W301" s="113"/>
      <c r="X301" s="113"/>
      <c r="Y301" s="116"/>
      <c r="Z301" s="125"/>
      <c r="AA301" s="2"/>
      <c r="AB301" s="78"/>
      <c r="AC301" s="7"/>
      <c r="AD301" s="2"/>
    </row>
    <row r="302" spans="1:30" s="57" customFormat="1" ht="16.5">
      <c r="A302" s="160"/>
      <c r="B302" s="71"/>
      <c r="C302" s="27"/>
      <c r="D302" s="165"/>
      <c r="E302" s="166"/>
      <c r="F302" s="166"/>
      <c r="G302" s="166"/>
      <c r="H302" s="27"/>
      <c r="I302" s="167"/>
      <c r="J302" s="158"/>
      <c r="K302" s="113"/>
      <c r="L302" s="113"/>
      <c r="M302" s="113"/>
      <c r="N302" s="113"/>
      <c r="O302" s="113"/>
      <c r="P302" s="113"/>
      <c r="Q302" s="113"/>
      <c r="R302" s="113"/>
      <c r="S302" s="113"/>
      <c r="T302" s="113"/>
      <c r="U302" s="113"/>
      <c r="V302" s="113"/>
      <c r="W302" s="113"/>
      <c r="X302" s="113"/>
      <c r="Y302" s="116"/>
      <c r="Z302" s="125"/>
      <c r="AA302" s="2"/>
      <c r="AB302" s="78"/>
      <c r="AC302" s="7"/>
      <c r="AD302" s="2"/>
    </row>
    <row r="303" spans="1:30" s="57" customFormat="1" ht="16.5">
      <c r="A303" s="160"/>
      <c r="B303" s="159"/>
      <c r="C303" s="27"/>
      <c r="D303" s="168"/>
      <c r="E303" s="166"/>
      <c r="F303" s="166"/>
      <c r="G303" s="166"/>
      <c r="H303" s="169"/>
      <c r="I303" s="167"/>
      <c r="J303" s="158"/>
      <c r="K303" s="113"/>
      <c r="L303" s="113"/>
      <c r="M303" s="113"/>
      <c r="N303" s="113"/>
      <c r="O303" s="113"/>
      <c r="P303" s="113"/>
      <c r="Q303" s="113"/>
      <c r="R303" s="113"/>
      <c r="S303" s="113"/>
      <c r="T303" s="113"/>
      <c r="U303" s="113"/>
      <c r="V303" s="113"/>
      <c r="W303" s="113"/>
      <c r="X303" s="113"/>
      <c r="Y303" s="116"/>
      <c r="Z303" s="125"/>
      <c r="AA303" s="2"/>
      <c r="AB303" s="78"/>
      <c r="AC303" s="7"/>
      <c r="AD303" s="2"/>
    </row>
    <row r="304" spans="1:30" s="57" customFormat="1" ht="16.5">
      <c r="A304" s="160"/>
      <c r="B304" s="159"/>
      <c r="C304" s="27"/>
      <c r="D304" s="168"/>
      <c r="E304" s="166"/>
      <c r="F304" s="166"/>
      <c r="G304" s="166"/>
      <c r="H304" s="169"/>
      <c r="I304" s="167"/>
      <c r="J304" s="158"/>
      <c r="K304" s="113"/>
      <c r="L304" s="113"/>
      <c r="M304" s="113"/>
      <c r="N304" s="113"/>
      <c r="O304" s="113"/>
      <c r="P304" s="113"/>
      <c r="Q304" s="113"/>
      <c r="R304" s="113"/>
      <c r="S304" s="113"/>
      <c r="T304" s="113"/>
      <c r="U304" s="113"/>
      <c r="V304" s="113"/>
      <c r="W304" s="113"/>
      <c r="X304" s="113"/>
      <c r="Y304" s="116"/>
      <c r="Z304" s="125"/>
      <c r="AA304" s="2"/>
      <c r="AB304" s="78"/>
      <c r="AC304" s="7"/>
      <c r="AD304" s="2"/>
    </row>
    <row r="305" spans="1:30" s="57" customFormat="1" ht="16.5">
      <c r="A305" s="160"/>
      <c r="B305" s="71"/>
      <c r="C305" s="27"/>
      <c r="D305" s="168"/>
      <c r="E305" s="166"/>
      <c r="F305" s="166"/>
      <c r="G305" s="166"/>
      <c r="H305" s="169"/>
      <c r="I305" s="167"/>
      <c r="J305" s="158"/>
      <c r="K305" s="113"/>
      <c r="L305" s="113"/>
      <c r="M305" s="113"/>
      <c r="N305" s="113"/>
      <c r="O305" s="113"/>
      <c r="P305" s="113"/>
      <c r="Q305" s="113"/>
      <c r="R305" s="113"/>
      <c r="S305" s="113"/>
      <c r="T305" s="113"/>
      <c r="U305" s="113"/>
      <c r="V305" s="113"/>
      <c r="W305" s="113"/>
      <c r="X305" s="113"/>
      <c r="Y305" s="116"/>
      <c r="Z305" s="125"/>
      <c r="AA305" s="2"/>
      <c r="AB305" s="78"/>
      <c r="AC305" s="7"/>
      <c r="AD305" s="2"/>
    </row>
    <row r="306" spans="1:30" s="57" customFormat="1" ht="16.5">
      <c r="A306" s="160"/>
      <c r="B306" s="159"/>
      <c r="C306" s="27"/>
      <c r="D306" s="168"/>
      <c r="E306" s="166"/>
      <c r="F306" s="166"/>
      <c r="G306" s="166"/>
      <c r="H306" s="169"/>
      <c r="I306" s="167"/>
      <c r="J306" s="158"/>
      <c r="K306" s="113"/>
      <c r="L306" s="113"/>
      <c r="M306" s="113"/>
      <c r="N306" s="113"/>
      <c r="O306" s="113"/>
      <c r="P306" s="113"/>
      <c r="Q306" s="113"/>
      <c r="R306" s="113"/>
      <c r="S306" s="113"/>
      <c r="T306" s="113"/>
      <c r="U306" s="113"/>
      <c r="V306" s="113"/>
      <c r="W306" s="113"/>
      <c r="X306" s="113"/>
      <c r="Y306" s="116"/>
      <c r="Z306" s="125"/>
      <c r="AA306" s="2"/>
      <c r="AB306" s="78"/>
      <c r="AC306" s="7"/>
      <c r="AD306" s="2"/>
    </row>
    <row r="307" spans="1:30" s="57" customFormat="1" ht="16.5">
      <c r="A307" s="160"/>
      <c r="B307" s="159"/>
      <c r="C307" s="27"/>
      <c r="D307" s="168"/>
      <c r="E307" s="166"/>
      <c r="F307" s="166"/>
      <c r="G307" s="166"/>
      <c r="H307" s="169"/>
      <c r="I307" s="167"/>
      <c r="J307" s="158"/>
      <c r="K307" s="113"/>
      <c r="L307" s="113"/>
      <c r="M307" s="113"/>
      <c r="N307" s="113"/>
      <c r="O307" s="113"/>
      <c r="P307" s="113"/>
      <c r="Q307" s="113"/>
      <c r="R307" s="113"/>
      <c r="S307" s="113"/>
      <c r="T307" s="113"/>
      <c r="U307" s="113"/>
      <c r="V307" s="113"/>
      <c r="W307" s="113"/>
      <c r="X307" s="113"/>
      <c r="Y307" s="116"/>
      <c r="Z307" s="125"/>
      <c r="AA307" s="2"/>
      <c r="AB307" s="78"/>
      <c r="AC307" s="7"/>
      <c r="AD307" s="2"/>
    </row>
    <row r="308" spans="1:30" s="57" customFormat="1" ht="16.5">
      <c r="A308" s="160"/>
      <c r="B308" s="71"/>
      <c r="C308" s="27"/>
      <c r="D308" s="168"/>
      <c r="E308" s="166"/>
      <c r="F308" s="166"/>
      <c r="G308" s="166"/>
      <c r="H308" s="169"/>
      <c r="I308" s="167"/>
      <c r="J308" s="158"/>
      <c r="K308" s="113"/>
      <c r="L308" s="113"/>
      <c r="M308" s="113"/>
      <c r="N308" s="113"/>
      <c r="O308" s="113"/>
      <c r="P308" s="113"/>
      <c r="Q308" s="113"/>
      <c r="R308" s="113"/>
      <c r="S308" s="113"/>
      <c r="T308" s="113"/>
      <c r="U308" s="113"/>
      <c r="V308" s="113"/>
      <c r="W308" s="113"/>
      <c r="X308" s="113"/>
      <c r="Y308" s="116"/>
      <c r="Z308" s="125"/>
      <c r="AA308" s="2"/>
      <c r="AB308" s="78"/>
      <c r="AC308" s="7"/>
      <c r="AD308" s="2"/>
    </row>
    <row r="309" spans="1:30" s="57" customFormat="1" ht="16.5">
      <c r="A309" s="160"/>
      <c r="B309" s="159"/>
      <c r="C309" s="27"/>
      <c r="D309" s="168"/>
      <c r="E309" s="166"/>
      <c r="F309" s="166"/>
      <c r="G309" s="166"/>
      <c r="H309" s="169"/>
      <c r="I309" s="167"/>
      <c r="J309" s="158"/>
      <c r="K309" s="113"/>
      <c r="L309" s="113"/>
      <c r="M309" s="113"/>
      <c r="N309" s="113"/>
      <c r="O309" s="113"/>
      <c r="P309" s="113"/>
      <c r="Q309" s="113"/>
      <c r="R309" s="113"/>
      <c r="S309" s="113"/>
      <c r="T309" s="113"/>
      <c r="U309" s="113"/>
      <c r="V309" s="113"/>
      <c r="W309" s="113"/>
      <c r="X309" s="113"/>
      <c r="Y309" s="116"/>
      <c r="Z309" s="125"/>
      <c r="AA309" s="2"/>
      <c r="AB309" s="78"/>
      <c r="AC309" s="7"/>
      <c r="AD309" s="2"/>
    </row>
    <row r="310" spans="1:30" s="57" customFormat="1" ht="16.5">
      <c r="A310" s="160"/>
      <c r="B310" s="159"/>
      <c r="C310" s="27"/>
      <c r="D310" s="168"/>
      <c r="E310" s="166"/>
      <c r="F310" s="166"/>
      <c r="G310" s="166"/>
      <c r="H310" s="169"/>
      <c r="I310" s="167"/>
      <c r="J310" s="158"/>
      <c r="K310" s="113"/>
      <c r="L310" s="113"/>
      <c r="M310" s="113"/>
      <c r="N310" s="113"/>
      <c r="O310" s="113"/>
      <c r="P310" s="113"/>
      <c r="Q310" s="113"/>
      <c r="R310" s="113"/>
      <c r="S310" s="113"/>
      <c r="T310" s="113"/>
      <c r="U310" s="113"/>
      <c r="V310" s="113"/>
      <c r="W310" s="113"/>
      <c r="X310" s="113"/>
      <c r="Y310" s="116"/>
      <c r="Z310" s="125"/>
      <c r="AA310" s="2"/>
      <c r="AB310" s="78"/>
      <c r="AC310" s="7"/>
      <c r="AD310" s="2"/>
    </row>
    <row r="311" spans="1:30" s="57" customFormat="1" ht="16.5">
      <c r="A311" s="160"/>
      <c r="B311" s="71"/>
      <c r="C311" s="27"/>
      <c r="D311" s="168"/>
      <c r="E311" s="166"/>
      <c r="F311" s="166"/>
      <c r="G311" s="166"/>
      <c r="H311" s="169"/>
      <c r="I311" s="167"/>
      <c r="J311" s="158"/>
      <c r="K311" s="113"/>
      <c r="L311" s="113"/>
      <c r="M311" s="113"/>
      <c r="N311" s="113"/>
      <c r="O311" s="113"/>
      <c r="P311" s="113"/>
      <c r="Q311" s="113"/>
      <c r="R311" s="113"/>
      <c r="S311" s="113"/>
      <c r="T311" s="113"/>
      <c r="U311" s="113"/>
      <c r="V311" s="113"/>
      <c r="W311" s="113"/>
      <c r="X311" s="113"/>
      <c r="Y311" s="116"/>
      <c r="Z311" s="125"/>
      <c r="AA311" s="2"/>
      <c r="AB311" s="78"/>
      <c r="AC311" s="7"/>
      <c r="AD311" s="2"/>
    </row>
    <row r="312" spans="1:30" s="57" customFormat="1" ht="16.5">
      <c r="A312" s="160"/>
      <c r="B312" s="159"/>
      <c r="C312" s="27"/>
      <c r="D312" s="168"/>
      <c r="E312" s="166"/>
      <c r="F312" s="166"/>
      <c r="G312" s="166"/>
      <c r="H312" s="169"/>
      <c r="I312" s="167"/>
      <c r="J312" s="158"/>
      <c r="K312" s="113"/>
      <c r="L312" s="113"/>
      <c r="M312" s="113"/>
      <c r="N312" s="113"/>
      <c r="O312" s="113"/>
      <c r="P312" s="113"/>
      <c r="Q312" s="113"/>
      <c r="R312" s="113"/>
      <c r="S312" s="113"/>
      <c r="T312" s="113"/>
      <c r="U312" s="113"/>
      <c r="V312" s="113"/>
      <c r="W312" s="113"/>
      <c r="X312" s="113"/>
      <c r="Y312" s="116"/>
      <c r="Z312" s="125"/>
      <c r="AA312" s="2"/>
      <c r="AB312" s="78"/>
      <c r="AC312" s="7"/>
      <c r="AD312" s="2"/>
    </row>
    <row r="313" spans="1:30" s="57" customFormat="1" ht="16.5">
      <c r="A313" s="160"/>
      <c r="B313" s="159"/>
      <c r="C313" s="27"/>
      <c r="D313" s="168"/>
      <c r="E313" s="166"/>
      <c r="F313" s="166"/>
      <c r="G313" s="166"/>
      <c r="H313" s="169"/>
      <c r="I313" s="167"/>
      <c r="J313" s="158"/>
      <c r="K313" s="113"/>
      <c r="L313" s="113"/>
      <c r="M313" s="113"/>
      <c r="N313" s="113"/>
      <c r="O313" s="113"/>
      <c r="P313" s="113"/>
      <c r="Q313" s="113"/>
      <c r="R313" s="113"/>
      <c r="S313" s="113"/>
      <c r="T313" s="113"/>
      <c r="U313" s="113"/>
      <c r="V313" s="113"/>
      <c r="W313" s="113"/>
      <c r="X313" s="113"/>
      <c r="Y313" s="116"/>
      <c r="Z313" s="125"/>
      <c r="AA313" s="2"/>
      <c r="AB313" s="78"/>
      <c r="AC313" s="7"/>
      <c r="AD313" s="2"/>
    </row>
    <row r="314" spans="1:30" s="57" customFormat="1" ht="16.5">
      <c r="A314" s="160"/>
      <c r="B314" s="71"/>
      <c r="C314" s="175"/>
      <c r="D314" s="228"/>
      <c r="E314" s="166"/>
      <c r="F314" s="166"/>
      <c r="G314" s="166"/>
      <c r="H314" s="169"/>
      <c r="I314" s="166"/>
      <c r="J314" s="158"/>
      <c r="K314" s="113"/>
      <c r="L314" s="113"/>
      <c r="M314" s="113"/>
      <c r="N314" s="113"/>
      <c r="O314" s="113"/>
      <c r="P314" s="113"/>
      <c r="Q314" s="113"/>
      <c r="R314" s="113"/>
      <c r="S314" s="113"/>
      <c r="T314" s="113"/>
      <c r="U314" s="113"/>
      <c r="V314" s="113"/>
      <c r="W314" s="113"/>
      <c r="X314" s="113"/>
      <c r="Y314" s="116"/>
      <c r="Z314" s="125"/>
      <c r="AA314" s="2"/>
      <c r="AB314" s="78"/>
      <c r="AC314" s="7"/>
      <c r="AD314" s="2"/>
    </row>
    <row r="315" spans="1:30" s="57" customFormat="1" ht="16.5">
      <c r="A315" s="38"/>
      <c r="B315" s="159"/>
      <c r="C315" s="35"/>
      <c r="D315" s="85"/>
      <c r="E315" s="98"/>
      <c r="F315" s="98"/>
      <c r="G315" s="98"/>
      <c r="H315" s="75"/>
      <c r="I315" s="128"/>
      <c r="J315" s="113"/>
      <c r="K315" s="113"/>
      <c r="L315" s="113"/>
      <c r="M315" s="113"/>
      <c r="N315" s="113"/>
      <c r="O315" s="113"/>
      <c r="P315" s="113"/>
      <c r="Q315" s="113"/>
      <c r="R315" s="113"/>
      <c r="S315" s="113"/>
      <c r="T315" s="113"/>
      <c r="U315" s="113"/>
      <c r="V315" s="113"/>
      <c r="W315" s="113"/>
      <c r="X315" s="113"/>
      <c r="Y315" s="116"/>
      <c r="Z315" s="125"/>
      <c r="AA315" s="2"/>
      <c r="AB315" s="78"/>
      <c r="AC315" s="7"/>
      <c r="AD315" s="2"/>
    </row>
    <row r="316" spans="1:30" s="57" customFormat="1" ht="17.25" thickBot="1">
      <c r="A316" s="150"/>
      <c r="B316" s="72"/>
      <c r="C316" s="36"/>
      <c r="D316" s="86"/>
      <c r="E316" s="131"/>
      <c r="F316" s="131"/>
      <c r="G316" s="131"/>
      <c r="H316" s="84"/>
      <c r="I316" s="129"/>
      <c r="J316" s="119"/>
      <c r="K316" s="119"/>
      <c r="L316" s="119"/>
      <c r="M316" s="119"/>
      <c r="N316" s="119"/>
      <c r="O316" s="119"/>
      <c r="P316" s="119"/>
      <c r="Q316" s="119"/>
      <c r="R316" s="119"/>
      <c r="S316" s="119"/>
      <c r="T316" s="119"/>
      <c r="U316" s="119"/>
      <c r="V316" s="119"/>
      <c r="W316" s="119"/>
      <c r="X316" s="119"/>
      <c r="Y316" s="120"/>
      <c r="Z316" s="126"/>
      <c r="AA316" s="2"/>
      <c r="AB316" s="78"/>
      <c r="AC316" s="7"/>
      <c r="AD316" s="2"/>
    </row>
    <row r="317" spans="1:30" s="57" customFormat="1" ht="16.5">
      <c r="A317" s="87"/>
      <c r="B317" s="71"/>
      <c r="C317" s="35"/>
      <c r="D317" s="85"/>
      <c r="E317" s="98"/>
      <c r="F317" s="98"/>
      <c r="G317" s="98"/>
      <c r="H317" s="75"/>
      <c r="I317" s="128"/>
      <c r="J317" s="113"/>
      <c r="K317" s="113"/>
      <c r="L317" s="113"/>
      <c r="M317" s="113"/>
      <c r="N317" s="113"/>
      <c r="O317" s="113"/>
      <c r="P317" s="113"/>
      <c r="Q317" s="113"/>
      <c r="R317" s="113"/>
      <c r="S317" s="113"/>
      <c r="T317" s="113"/>
      <c r="U317" s="113"/>
      <c r="V317" s="113"/>
      <c r="W317" s="113"/>
      <c r="X317" s="113"/>
      <c r="Y317" s="116"/>
      <c r="Z317" s="125"/>
      <c r="AA317" s="2"/>
      <c r="AB317" s="78"/>
      <c r="AC317" s="7"/>
      <c r="AD317" s="2"/>
    </row>
    <row r="318" spans="1:30" s="57" customFormat="1" ht="16.5">
      <c r="A318" s="87"/>
      <c r="B318" s="71"/>
      <c r="C318" s="35"/>
      <c r="D318" s="85"/>
      <c r="E318" s="98"/>
      <c r="F318" s="98"/>
      <c r="G318" s="98"/>
      <c r="H318" s="75"/>
      <c r="I318" s="128"/>
      <c r="J318" s="113"/>
      <c r="K318" s="113"/>
      <c r="L318" s="113"/>
      <c r="M318" s="113"/>
      <c r="N318" s="113"/>
      <c r="O318" s="113"/>
      <c r="P318" s="113"/>
      <c r="Q318" s="113"/>
      <c r="R318" s="113"/>
      <c r="S318" s="113"/>
      <c r="T318" s="113"/>
      <c r="U318" s="113"/>
      <c r="V318" s="113"/>
      <c r="W318" s="113"/>
      <c r="X318" s="113"/>
      <c r="Y318" s="116"/>
      <c r="Z318" s="125"/>
      <c r="AA318" s="2"/>
      <c r="AB318" s="78"/>
      <c r="AC318" s="7"/>
      <c r="AD318" s="2"/>
    </row>
    <row r="319" spans="1:30" s="57" customFormat="1" ht="16.5">
      <c r="A319" s="229"/>
      <c r="B319" s="71"/>
      <c r="C319" s="35"/>
      <c r="D319" s="85"/>
      <c r="E319" s="98"/>
      <c r="F319" s="98"/>
      <c r="G319" s="98"/>
      <c r="H319" s="75"/>
      <c r="I319" s="128"/>
      <c r="J319" s="113"/>
      <c r="K319" s="113"/>
      <c r="L319" s="113"/>
      <c r="M319" s="113"/>
      <c r="N319" s="113"/>
      <c r="O319" s="113"/>
      <c r="P319" s="113"/>
      <c r="Q319" s="113"/>
      <c r="R319" s="113"/>
      <c r="S319" s="113"/>
      <c r="T319" s="113"/>
      <c r="U319" s="113"/>
      <c r="V319" s="113"/>
      <c r="W319" s="113"/>
      <c r="X319" s="113"/>
      <c r="Y319" s="116"/>
      <c r="Z319" s="125"/>
      <c r="AA319" s="2"/>
      <c r="AB319" s="78"/>
      <c r="AC319" s="7"/>
      <c r="AD319" s="2"/>
    </row>
    <row r="320" spans="1:30" s="57" customFormat="1" ht="16.5">
      <c r="A320" s="87"/>
      <c r="B320" s="71"/>
      <c r="C320" s="35"/>
      <c r="D320" s="85"/>
      <c r="E320" s="98"/>
      <c r="F320" s="98"/>
      <c r="G320" s="98"/>
      <c r="H320" s="75"/>
      <c r="I320" s="128"/>
      <c r="J320" s="113"/>
      <c r="K320" s="113"/>
      <c r="L320" s="113"/>
      <c r="M320" s="113"/>
      <c r="N320" s="113"/>
      <c r="O320" s="113"/>
      <c r="P320" s="113"/>
      <c r="Q320" s="113"/>
      <c r="R320" s="113"/>
      <c r="S320" s="113"/>
      <c r="T320" s="113"/>
      <c r="U320" s="113"/>
      <c r="V320" s="113"/>
      <c r="W320" s="113"/>
      <c r="X320" s="113"/>
      <c r="Y320" s="116"/>
      <c r="Z320" s="125"/>
      <c r="AA320" s="2"/>
      <c r="AB320" s="78"/>
      <c r="AC320" s="7"/>
      <c r="AD320" s="2"/>
    </row>
    <row r="321" spans="1:30" s="57" customFormat="1" ht="16.5">
      <c r="A321" s="87"/>
      <c r="B321" s="71"/>
      <c r="C321" s="35"/>
      <c r="D321" s="85"/>
      <c r="E321" s="98"/>
      <c r="F321" s="98"/>
      <c r="G321" s="98"/>
      <c r="H321" s="75"/>
      <c r="I321" s="128"/>
      <c r="J321" s="113"/>
      <c r="K321" s="113"/>
      <c r="L321" s="113"/>
      <c r="M321" s="113"/>
      <c r="N321" s="113"/>
      <c r="O321" s="113"/>
      <c r="P321" s="113"/>
      <c r="Q321" s="113"/>
      <c r="R321" s="113"/>
      <c r="S321" s="113"/>
      <c r="T321" s="113"/>
      <c r="U321" s="113"/>
      <c r="V321" s="113"/>
      <c r="W321" s="113"/>
      <c r="X321" s="113"/>
      <c r="Y321" s="116"/>
      <c r="Z321" s="125"/>
      <c r="AA321" s="2"/>
      <c r="AB321" s="78"/>
      <c r="AC321" s="7"/>
      <c r="AD321" s="2"/>
    </row>
    <row r="322" spans="1:30" s="57" customFormat="1" ht="16.5">
      <c r="A322" s="87"/>
      <c r="B322" s="71"/>
      <c r="C322" s="35"/>
      <c r="D322" s="85"/>
      <c r="E322" s="98"/>
      <c r="F322" s="98"/>
      <c r="G322" s="98"/>
      <c r="H322" s="75"/>
      <c r="I322" s="128"/>
      <c r="J322" s="113"/>
      <c r="K322" s="113"/>
      <c r="L322" s="113"/>
      <c r="M322" s="113"/>
      <c r="N322" s="113"/>
      <c r="O322" s="113"/>
      <c r="P322" s="113"/>
      <c r="Q322" s="113"/>
      <c r="R322" s="113"/>
      <c r="S322" s="113"/>
      <c r="T322" s="113"/>
      <c r="U322" s="113"/>
      <c r="V322" s="113"/>
      <c r="W322" s="113"/>
      <c r="X322" s="113"/>
      <c r="Y322" s="116"/>
      <c r="Z322" s="125"/>
      <c r="AA322" s="2"/>
      <c r="AB322" s="78"/>
      <c r="AC322" s="7"/>
      <c r="AD322" s="2"/>
    </row>
    <row r="323" spans="1:30" s="57" customFormat="1" ht="16.5">
      <c r="A323" s="87"/>
      <c r="B323" s="71"/>
      <c r="C323" s="35"/>
      <c r="D323" s="85"/>
      <c r="E323" s="98"/>
      <c r="F323" s="98"/>
      <c r="G323" s="98"/>
      <c r="H323" s="75"/>
      <c r="I323" s="128"/>
      <c r="J323" s="113"/>
      <c r="K323" s="113"/>
      <c r="L323" s="113"/>
      <c r="M323" s="113"/>
      <c r="N323" s="113"/>
      <c r="O323" s="113"/>
      <c r="P323" s="113"/>
      <c r="Q323" s="113"/>
      <c r="R323" s="113"/>
      <c r="S323" s="113"/>
      <c r="T323" s="113"/>
      <c r="U323" s="113"/>
      <c r="V323" s="113"/>
      <c r="W323" s="113"/>
      <c r="X323" s="113"/>
      <c r="Y323" s="116"/>
      <c r="Z323" s="125"/>
      <c r="AA323" s="2"/>
      <c r="AB323" s="78"/>
      <c r="AC323" s="7"/>
      <c r="AD323" s="2"/>
    </row>
    <row r="324" spans="1:30" s="57" customFormat="1" ht="16.5">
      <c r="A324" s="246"/>
      <c r="B324" s="71"/>
      <c r="C324" s="35"/>
      <c r="D324" s="85"/>
      <c r="E324" s="98"/>
      <c r="F324" s="98"/>
      <c r="G324" s="98"/>
      <c r="H324" s="75"/>
      <c r="I324" s="128"/>
      <c r="J324" s="113"/>
      <c r="K324" s="113"/>
      <c r="L324" s="113"/>
      <c r="M324" s="113"/>
      <c r="N324" s="113"/>
      <c r="O324" s="113"/>
      <c r="P324" s="113"/>
      <c r="Q324" s="113"/>
      <c r="R324" s="113"/>
      <c r="S324" s="113"/>
      <c r="T324" s="113"/>
      <c r="U324" s="113"/>
      <c r="V324" s="113"/>
      <c r="W324" s="113"/>
      <c r="X324" s="113"/>
      <c r="Y324" s="116"/>
      <c r="Z324" s="125"/>
      <c r="AA324" s="2"/>
      <c r="AB324" s="78"/>
      <c r="AC324" s="7"/>
      <c r="AD324" s="2"/>
    </row>
    <row r="325" spans="1:30" s="57" customFormat="1" ht="16.5">
      <c r="A325" s="87"/>
      <c r="B325" s="71"/>
      <c r="C325" s="35"/>
      <c r="D325" s="85"/>
      <c r="E325" s="98"/>
      <c r="F325" s="98"/>
      <c r="G325" s="98"/>
      <c r="H325" s="75"/>
      <c r="I325" s="128"/>
      <c r="J325" s="113"/>
      <c r="K325" s="113"/>
      <c r="L325" s="113"/>
      <c r="M325" s="113"/>
      <c r="N325" s="113"/>
      <c r="O325" s="113"/>
      <c r="P325" s="113"/>
      <c r="Q325" s="113"/>
      <c r="R325" s="113"/>
      <c r="S325" s="113"/>
      <c r="T325" s="113"/>
      <c r="U325" s="113"/>
      <c r="V325" s="113"/>
      <c r="W325" s="113"/>
      <c r="X325" s="113"/>
      <c r="Y325" s="116"/>
      <c r="Z325" s="125"/>
      <c r="AA325" s="2"/>
      <c r="AB325" s="78"/>
      <c r="AC325" s="7"/>
      <c r="AD325" s="2"/>
    </row>
    <row r="326" spans="1:30" s="57" customFormat="1" ht="16.5">
      <c r="A326" s="87"/>
      <c r="B326" s="71"/>
      <c r="C326" s="35"/>
      <c r="D326" s="85"/>
      <c r="E326" s="98"/>
      <c r="F326" s="98"/>
      <c r="G326" s="98"/>
      <c r="H326" s="75"/>
      <c r="I326" s="128"/>
      <c r="J326" s="113"/>
      <c r="K326" s="113"/>
      <c r="L326" s="113"/>
      <c r="M326" s="113"/>
      <c r="N326" s="113"/>
      <c r="O326" s="113"/>
      <c r="P326" s="113"/>
      <c r="Q326" s="113"/>
      <c r="R326" s="113"/>
      <c r="S326" s="113"/>
      <c r="T326" s="113"/>
      <c r="U326" s="113"/>
      <c r="V326" s="113"/>
      <c r="W326" s="113"/>
      <c r="X326" s="113"/>
      <c r="Y326" s="116"/>
      <c r="Z326" s="125"/>
      <c r="AA326" s="2"/>
      <c r="AB326" s="78"/>
      <c r="AC326" s="7"/>
      <c r="AD326" s="2"/>
    </row>
    <row r="327" spans="1:30" s="57" customFormat="1" ht="16.5">
      <c r="A327" s="87"/>
      <c r="B327" s="71"/>
      <c r="C327" s="35"/>
      <c r="D327" s="85"/>
      <c r="E327" s="98"/>
      <c r="F327" s="98"/>
      <c r="G327" s="98"/>
      <c r="H327" s="75"/>
      <c r="I327" s="128"/>
      <c r="J327" s="113"/>
      <c r="K327" s="113"/>
      <c r="L327" s="113"/>
      <c r="M327" s="113"/>
      <c r="N327" s="113"/>
      <c r="O327" s="113"/>
      <c r="P327" s="113"/>
      <c r="Q327" s="113"/>
      <c r="R327" s="113"/>
      <c r="S327" s="113"/>
      <c r="T327" s="113"/>
      <c r="U327" s="113"/>
      <c r="V327" s="113"/>
      <c r="W327" s="113"/>
      <c r="X327" s="113"/>
      <c r="Y327" s="116"/>
      <c r="Z327" s="125"/>
      <c r="AA327" s="2"/>
      <c r="AB327" s="78"/>
      <c r="AC327" s="7"/>
      <c r="AD327" s="2"/>
    </row>
    <row r="328" spans="1:30" s="57" customFormat="1" ht="16.5">
      <c r="A328" s="87"/>
      <c r="B328" s="71"/>
      <c r="C328" s="35"/>
      <c r="D328" s="85"/>
      <c r="E328" s="98"/>
      <c r="F328" s="98"/>
      <c r="G328" s="98"/>
      <c r="H328" s="75"/>
      <c r="I328" s="128"/>
      <c r="J328" s="113"/>
      <c r="K328" s="113"/>
      <c r="L328" s="113"/>
      <c r="M328" s="113"/>
      <c r="N328" s="113"/>
      <c r="O328" s="113"/>
      <c r="P328" s="113"/>
      <c r="Q328" s="113"/>
      <c r="R328" s="113"/>
      <c r="S328" s="113"/>
      <c r="T328" s="113"/>
      <c r="U328" s="113"/>
      <c r="V328" s="113"/>
      <c r="W328" s="113"/>
      <c r="X328" s="113"/>
      <c r="Y328" s="116"/>
      <c r="Z328" s="125"/>
      <c r="AA328" s="2"/>
      <c r="AB328" s="78"/>
      <c r="AC328" s="7"/>
      <c r="AD328" s="2"/>
    </row>
    <row r="329" spans="1:30" s="57" customFormat="1" ht="16.5">
      <c r="A329" s="87"/>
      <c r="B329" s="71"/>
      <c r="C329" s="35"/>
      <c r="D329" s="85"/>
      <c r="E329" s="98"/>
      <c r="F329" s="98"/>
      <c r="G329" s="98"/>
      <c r="H329" s="75"/>
      <c r="I329" s="128"/>
      <c r="J329" s="113"/>
      <c r="K329" s="113"/>
      <c r="L329" s="113"/>
      <c r="M329" s="113"/>
      <c r="N329" s="113"/>
      <c r="O329" s="113"/>
      <c r="P329" s="113"/>
      <c r="Q329" s="113"/>
      <c r="R329" s="113"/>
      <c r="S329" s="113"/>
      <c r="T329" s="113"/>
      <c r="U329" s="113"/>
      <c r="V329" s="113"/>
      <c r="W329" s="113"/>
      <c r="X329" s="113"/>
      <c r="Y329" s="116"/>
      <c r="Z329" s="125"/>
      <c r="AA329" s="2"/>
      <c r="AB329" s="78"/>
      <c r="AC329" s="7"/>
      <c r="AD329" s="2"/>
    </row>
    <row r="330" spans="1:30" s="57" customFormat="1" ht="16.5">
      <c r="A330" s="87"/>
      <c r="B330" s="71"/>
      <c r="C330" s="35"/>
      <c r="D330" s="85"/>
      <c r="E330" s="98"/>
      <c r="F330" s="98"/>
      <c r="G330" s="98"/>
      <c r="H330" s="75"/>
      <c r="I330" s="128"/>
      <c r="J330" s="113"/>
      <c r="K330" s="113"/>
      <c r="L330" s="113"/>
      <c r="M330" s="113"/>
      <c r="N330" s="113"/>
      <c r="O330" s="113"/>
      <c r="P330" s="113"/>
      <c r="Q330" s="113"/>
      <c r="R330" s="113"/>
      <c r="S330" s="113"/>
      <c r="T330" s="113"/>
      <c r="U330" s="113"/>
      <c r="V330" s="113"/>
      <c r="W330" s="113"/>
      <c r="X330" s="113"/>
      <c r="Y330" s="116"/>
      <c r="Z330" s="125"/>
      <c r="AA330" s="2"/>
      <c r="AB330" s="78"/>
      <c r="AC330" s="7"/>
      <c r="AD330" s="2"/>
    </row>
    <row r="331" spans="1:30" s="57" customFormat="1" ht="16.5">
      <c r="A331" s="87"/>
      <c r="B331" s="71"/>
      <c r="C331" s="35"/>
      <c r="D331" s="85"/>
      <c r="E331" s="98"/>
      <c r="F331" s="98"/>
      <c r="G331" s="98"/>
      <c r="H331" s="75"/>
      <c r="I331" s="128"/>
      <c r="J331" s="113"/>
      <c r="K331" s="113"/>
      <c r="L331" s="113"/>
      <c r="M331" s="113"/>
      <c r="N331" s="113"/>
      <c r="O331" s="113"/>
      <c r="P331" s="113"/>
      <c r="Q331" s="113"/>
      <c r="R331" s="113"/>
      <c r="S331" s="113"/>
      <c r="T331" s="113"/>
      <c r="U331" s="113"/>
      <c r="V331" s="113"/>
      <c r="W331" s="113"/>
      <c r="X331" s="113"/>
      <c r="Y331" s="116"/>
      <c r="Z331" s="125"/>
      <c r="AA331" s="2"/>
      <c r="AB331" s="78"/>
      <c r="AC331" s="7"/>
      <c r="AD331" s="2"/>
    </row>
    <row r="332" spans="1:30" s="57" customFormat="1" ht="16.5">
      <c r="A332" s="87"/>
      <c r="B332" s="71"/>
      <c r="C332" s="35"/>
      <c r="D332" s="85"/>
      <c r="E332" s="98"/>
      <c r="F332" s="98"/>
      <c r="G332" s="98"/>
      <c r="H332" s="75"/>
      <c r="I332" s="128"/>
      <c r="J332" s="113"/>
      <c r="K332" s="113"/>
      <c r="L332" s="113"/>
      <c r="M332" s="113"/>
      <c r="N332" s="113"/>
      <c r="O332" s="113"/>
      <c r="P332" s="113"/>
      <c r="Q332" s="113"/>
      <c r="R332" s="113"/>
      <c r="S332" s="113"/>
      <c r="T332" s="113"/>
      <c r="U332" s="113"/>
      <c r="V332" s="113"/>
      <c r="W332" s="113"/>
      <c r="X332" s="113"/>
      <c r="Y332" s="116"/>
      <c r="Z332" s="125"/>
      <c r="AA332" s="2"/>
      <c r="AB332" s="78"/>
      <c r="AC332" s="7"/>
      <c r="AD332" s="2"/>
    </row>
    <row r="333" spans="1:30" s="57" customFormat="1" ht="16.5">
      <c r="A333" s="87"/>
      <c r="B333" s="71"/>
      <c r="C333" s="35"/>
      <c r="D333" s="85"/>
      <c r="E333" s="98"/>
      <c r="F333" s="98"/>
      <c r="G333" s="98"/>
      <c r="H333" s="75"/>
      <c r="I333" s="128"/>
      <c r="J333" s="113"/>
      <c r="K333" s="113"/>
      <c r="L333" s="113"/>
      <c r="M333" s="113"/>
      <c r="N333" s="113"/>
      <c r="O333" s="113"/>
      <c r="P333" s="113"/>
      <c r="Q333" s="113"/>
      <c r="R333" s="113"/>
      <c r="S333" s="113"/>
      <c r="T333" s="113"/>
      <c r="U333" s="113"/>
      <c r="V333" s="113"/>
      <c r="W333" s="113"/>
      <c r="X333" s="113"/>
      <c r="Y333" s="116"/>
      <c r="Z333" s="125"/>
      <c r="AA333" s="2"/>
      <c r="AB333" s="78"/>
      <c r="AC333" s="7"/>
      <c r="AD333" s="2"/>
    </row>
    <row r="334" spans="1:30" s="57" customFormat="1" ht="16.5">
      <c r="A334" s="87"/>
      <c r="B334" s="71"/>
      <c r="C334" s="35"/>
      <c r="D334" s="85"/>
      <c r="E334" s="98"/>
      <c r="F334" s="98"/>
      <c r="G334" s="98"/>
      <c r="H334" s="75"/>
      <c r="I334" s="128"/>
      <c r="J334" s="113"/>
      <c r="K334" s="113"/>
      <c r="L334" s="113"/>
      <c r="M334" s="113"/>
      <c r="N334" s="113"/>
      <c r="O334" s="113"/>
      <c r="P334" s="113"/>
      <c r="Q334" s="113"/>
      <c r="R334" s="113"/>
      <c r="S334" s="113"/>
      <c r="T334" s="113"/>
      <c r="U334" s="113"/>
      <c r="V334" s="113"/>
      <c r="W334" s="113"/>
      <c r="X334" s="113"/>
      <c r="Y334" s="116"/>
      <c r="Z334" s="125"/>
      <c r="AA334" s="2"/>
      <c r="AB334" s="78"/>
      <c r="AC334" s="7"/>
      <c r="AD334" s="2"/>
    </row>
    <row r="335" spans="1:30" s="57" customFormat="1" ht="16.5">
      <c r="A335" s="87"/>
      <c r="B335" s="71"/>
      <c r="C335" s="35"/>
      <c r="D335" s="85"/>
      <c r="E335" s="98"/>
      <c r="F335" s="98"/>
      <c r="G335" s="98"/>
      <c r="H335" s="75"/>
      <c r="I335" s="128"/>
      <c r="J335" s="113"/>
      <c r="K335" s="113"/>
      <c r="L335" s="113"/>
      <c r="M335" s="113"/>
      <c r="N335" s="113"/>
      <c r="O335" s="113"/>
      <c r="P335" s="113"/>
      <c r="Q335" s="113"/>
      <c r="R335" s="113"/>
      <c r="S335" s="113"/>
      <c r="T335" s="113"/>
      <c r="U335" s="113"/>
      <c r="V335" s="113"/>
      <c r="W335" s="113"/>
      <c r="X335" s="113"/>
      <c r="Y335" s="116"/>
      <c r="Z335" s="125"/>
      <c r="AA335" s="2"/>
      <c r="AB335" s="78"/>
      <c r="AC335" s="7"/>
      <c r="AD335" s="2"/>
    </row>
    <row r="336" spans="1:30" s="57" customFormat="1" ht="16.5">
      <c r="A336" s="87"/>
      <c r="B336" s="71"/>
      <c r="C336" s="35"/>
      <c r="D336" s="85"/>
      <c r="E336" s="98"/>
      <c r="F336" s="98"/>
      <c r="G336" s="98"/>
      <c r="H336" s="75"/>
      <c r="I336" s="128"/>
      <c r="J336" s="113"/>
      <c r="K336" s="113"/>
      <c r="L336" s="113"/>
      <c r="M336" s="113"/>
      <c r="N336" s="113"/>
      <c r="O336" s="113"/>
      <c r="P336" s="113"/>
      <c r="Q336" s="113"/>
      <c r="R336" s="113"/>
      <c r="S336" s="113"/>
      <c r="T336" s="113"/>
      <c r="U336" s="113"/>
      <c r="V336" s="113"/>
      <c r="W336" s="113"/>
      <c r="X336" s="113"/>
      <c r="Y336" s="116"/>
      <c r="Z336" s="125"/>
      <c r="AA336" s="2"/>
      <c r="AB336" s="78"/>
      <c r="AC336" s="7"/>
      <c r="AD336" s="2"/>
    </row>
    <row r="337" spans="1:30" s="57" customFormat="1" ht="16.5">
      <c r="A337" s="87"/>
      <c r="B337" s="71"/>
      <c r="C337" s="35"/>
      <c r="D337" s="85"/>
      <c r="E337" s="98"/>
      <c r="F337" s="98"/>
      <c r="G337" s="98"/>
      <c r="H337" s="75"/>
      <c r="I337" s="128"/>
      <c r="J337" s="113"/>
      <c r="K337" s="113"/>
      <c r="L337" s="113"/>
      <c r="M337" s="113"/>
      <c r="N337" s="113"/>
      <c r="O337" s="113"/>
      <c r="P337" s="113"/>
      <c r="Q337" s="113"/>
      <c r="R337" s="113"/>
      <c r="S337" s="113"/>
      <c r="T337" s="113"/>
      <c r="U337" s="113"/>
      <c r="V337" s="113"/>
      <c r="W337" s="113"/>
      <c r="X337" s="113"/>
      <c r="Y337" s="116"/>
      <c r="Z337" s="125"/>
      <c r="AA337" s="2"/>
      <c r="AB337" s="78"/>
      <c r="AC337" s="7"/>
      <c r="AD337" s="2"/>
    </row>
    <row r="338" spans="1:30" s="57" customFormat="1" ht="16.5">
      <c r="A338" s="87"/>
      <c r="B338" s="71"/>
      <c r="C338" s="35"/>
      <c r="D338" s="85"/>
      <c r="E338" s="98"/>
      <c r="F338" s="98"/>
      <c r="G338" s="98"/>
      <c r="H338" s="75"/>
      <c r="I338" s="128"/>
      <c r="J338" s="113"/>
      <c r="K338" s="113"/>
      <c r="L338" s="113"/>
      <c r="M338" s="113"/>
      <c r="N338" s="113"/>
      <c r="O338" s="113"/>
      <c r="P338" s="113"/>
      <c r="Q338" s="113"/>
      <c r="R338" s="113"/>
      <c r="S338" s="113"/>
      <c r="T338" s="113"/>
      <c r="U338" s="113"/>
      <c r="V338" s="113"/>
      <c r="W338" s="113"/>
      <c r="X338" s="113"/>
      <c r="Y338" s="116"/>
      <c r="Z338" s="125"/>
      <c r="AA338" s="2"/>
      <c r="AB338" s="78"/>
      <c r="AC338" s="7"/>
      <c r="AD338" s="2"/>
    </row>
    <row r="339" spans="1:30" s="57" customFormat="1" ht="16.5">
      <c r="A339" s="87"/>
      <c r="B339" s="71"/>
      <c r="C339" s="35"/>
      <c r="D339" s="85"/>
      <c r="E339" s="98"/>
      <c r="F339" s="98"/>
      <c r="G339" s="98"/>
      <c r="H339" s="75"/>
      <c r="I339" s="128"/>
      <c r="J339" s="113"/>
      <c r="K339" s="113"/>
      <c r="L339" s="113"/>
      <c r="M339" s="113"/>
      <c r="N339" s="113"/>
      <c r="O339" s="113"/>
      <c r="P339" s="113"/>
      <c r="Q339" s="113"/>
      <c r="R339" s="113"/>
      <c r="S339" s="113"/>
      <c r="T339" s="113"/>
      <c r="U339" s="113"/>
      <c r="V339" s="113"/>
      <c r="W339" s="113"/>
      <c r="X339" s="113"/>
      <c r="Y339" s="116"/>
      <c r="Z339" s="125"/>
      <c r="AA339" s="2"/>
      <c r="AB339" s="78"/>
      <c r="AC339" s="7"/>
      <c r="AD339" s="2"/>
    </row>
    <row r="340" spans="1:30" s="57" customFormat="1" ht="16.5">
      <c r="A340" s="87"/>
      <c r="B340" s="71"/>
      <c r="C340" s="35"/>
      <c r="D340" s="85"/>
      <c r="E340" s="98"/>
      <c r="F340" s="98"/>
      <c r="G340" s="98"/>
      <c r="H340" s="75"/>
      <c r="I340" s="128"/>
      <c r="J340" s="113"/>
      <c r="K340" s="113"/>
      <c r="L340" s="113"/>
      <c r="M340" s="113"/>
      <c r="N340" s="113"/>
      <c r="O340" s="113"/>
      <c r="P340" s="113"/>
      <c r="Q340" s="113"/>
      <c r="R340" s="113"/>
      <c r="S340" s="113"/>
      <c r="T340" s="113"/>
      <c r="U340" s="113"/>
      <c r="V340" s="113"/>
      <c r="W340" s="113"/>
      <c r="X340" s="113"/>
      <c r="Y340" s="116"/>
      <c r="Z340" s="125"/>
      <c r="AA340" s="2"/>
      <c r="AB340" s="78"/>
      <c r="AC340" s="7"/>
      <c r="AD340" s="2"/>
    </row>
    <row r="341" spans="1:30" s="57" customFormat="1" ht="16.5">
      <c r="A341" s="87"/>
      <c r="B341" s="71"/>
      <c r="C341" s="35"/>
      <c r="D341" s="85"/>
      <c r="E341" s="98"/>
      <c r="F341" s="98"/>
      <c r="G341" s="98"/>
      <c r="H341" s="75"/>
      <c r="I341" s="128"/>
      <c r="J341" s="113"/>
      <c r="K341" s="113"/>
      <c r="L341" s="113"/>
      <c r="M341" s="113"/>
      <c r="N341" s="113"/>
      <c r="O341" s="113"/>
      <c r="P341" s="113"/>
      <c r="Q341" s="113"/>
      <c r="R341" s="113"/>
      <c r="S341" s="113"/>
      <c r="T341" s="113"/>
      <c r="U341" s="113"/>
      <c r="V341" s="113"/>
      <c r="W341" s="113"/>
      <c r="X341" s="113"/>
      <c r="Y341" s="116"/>
      <c r="Z341" s="125"/>
      <c r="AA341" s="2"/>
      <c r="AB341" s="78"/>
      <c r="AC341" s="7"/>
      <c r="AD341" s="2"/>
    </row>
    <row r="342" spans="1:30" s="57" customFormat="1" ht="16.5">
      <c r="A342" s="87"/>
      <c r="B342" s="71"/>
      <c r="C342" s="35"/>
      <c r="D342" s="85"/>
      <c r="E342" s="98"/>
      <c r="F342" s="98"/>
      <c r="G342" s="98"/>
      <c r="H342" s="75"/>
      <c r="I342" s="128"/>
      <c r="J342" s="113"/>
      <c r="K342" s="113"/>
      <c r="L342" s="113"/>
      <c r="M342" s="113"/>
      <c r="N342" s="113"/>
      <c r="O342" s="113"/>
      <c r="P342" s="113"/>
      <c r="Q342" s="113"/>
      <c r="R342" s="113"/>
      <c r="S342" s="113"/>
      <c r="T342" s="113"/>
      <c r="U342" s="113"/>
      <c r="V342" s="113"/>
      <c r="W342" s="113"/>
      <c r="X342" s="113"/>
      <c r="Y342" s="116"/>
      <c r="Z342" s="125"/>
      <c r="AA342" s="2"/>
      <c r="AB342" s="78"/>
      <c r="AC342" s="7"/>
      <c r="AD342" s="2"/>
    </row>
    <row r="343" spans="1:30" s="57" customFormat="1" ht="16.5">
      <c r="A343" s="87"/>
      <c r="B343" s="71"/>
      <c r="C343" s="35"/>
      <c r="D343" s="85"/>
      <c r="E343" s="98"/>
      <c r="F343" s="98"/>
      <c r="G343" s="98"/>
      <c r="H343" s="75"/>
      <c r="I343" s="128"/>
      <c r="J343" s="113"/>
      <c r="K343" s="113"/>
      <c r="L343" s="113"/>
      <c r="M343" s="113"/>
      <c r="N343" s="113"/>
      <c r="O343" s="113"/>
      <c r="P343" s="113"/>
      <c r="Q343" s="113"/>
      <c r="R343" s="113"/>
      <c r="S343" s="113"/>
      <c r="T343" s="113"/>
      <c r="U343" s="113"/>
      <c r="V343" s="113"/>
      <c r="W343" s="113"/>
      <c r="X343" s="113"/>
      <c r="Y343" s="116"/>
      <c r="Z343" s="125"/>
      <c r="AA343" s="2"/>
      <c r="AB343" s="78"/>
      <c r="AC343" s="7"/>
      <c r="AD343" s="2"/>
    </row>
    <row r="344" spans="1:30" s="57" customFormat="1" ht="16.5">
      <c r="A344" s="87"/>
      <c r="B344" s="71"/>
      <c r="C344" s="35"/>
      <c r="D344" s="85"/>
      <c r="E344" s="98"/>
      <c r="F344" s="98"/>
      <c r="G344" s="98"/>
      <c r="H344" s="75"/>
      <c r="I344" s="128"/>
      <c r="J344" s="113"/>
      <c r="K344" s="113"/>
      <c r="L344" s="113"/>
      <c r="M344" s="113"/>
      <c r="N344" s="113"/>
      <c r="O344" s="113"/>
      <c r="P344" s="113"/>
      <c r="Q344" s="113"/>
      <c r="R344" s="113"/>
      <c r="S344" s="113"/>
      <c r="T344" s="113"/>
      <c r="U344" s="113"/>
      <c r="V344" s="113"/>
      <c r="W344" s="113"/>
      <c r="X344" s="113"/>
      <c r="Y344" s="116"/>
      <c r="Z344" s="125"/>
      <c r="AA344" s="2"/>
      <c r="AB344" s="78"/>
      <c r="AC344" s="7"/>
      <c r="AD344" s="2"/>
    </row>
    <row r="345" spans="1:30" s="57" customFormat="1" ht="16.5">
      <c r="A345" s="87"/>
      <c r="B345" s="71"/>
      <c r="C345" s="35"/>
      <c r="D345" s="85"/>
      <c r="E345" s="98"/>
      <c r="F345" s="98"/>
      <c r="G345" s="98"/>
      <c r="H345" s="75"/>
      <c r="I345" s="128"/>
      <c r="J345" s="113"/>
      <c r="K345" s="113"/>
      <c r="L345" s="113"/>
      <c r="M345" s="113"/>
      <c r="N345" s="113"/>
      <c r="O345" s="113"/>
      <c r="P345" s="113"/>
      <c r="Q345" s="113"/>
      <c r="R345" s="113"/>
      <c r="S345" s="113"/>
      <c r="T345" s="113"/>
      <c r="U345" s="113"/>
      <c r="V345" s="113"/>
      <c r="W345" s="113"/>
      <c r="X345" s="113"/>
      <c r="Y345" s="116"/>
      <c r="Z345" s="125"/>
      <c r="AA345" s="2"/>
      <c r="AB345" s="78"/>
      <c r="AC345" s="7"/>
      <c r="AD345" s="2"/>
    </row>
    <row r="346" spans="1:30" s="57" customFormat="1" ht="16.5">
      <c r="A346" s="87"/>
      <c r="B346" s="71"/>
      <c r="C346" s="35"/>
      <c r="D346" s="85"/>
      <c r="E346" s="98"/>
      <c r="F346" s="98"/>
      <c r="G346" s="98"/>
      <c r="H346" s="75"/>
      <c r="I346" s="128"/>
      <c r="J346" s="113"/>
      <c r="K346" s="113"/>
      <c r="L346" s="113"/>
      <c r="M346" s="113"/>
      <c r="N346" s="113"/>
      <c r="O346" s="113"/>
      <c r="P346" s="113"/>
      <c r="Q346" s="113"/>
      <c r="R346" s="113"/>
      <c r="S346" s="113"/>
      <c r="T346" s="113"/>
      <c r="U346" s="113"/>
      <c r="V346" s="113"/>
      <c r="W346" s="113"/>
      <c r="X346" s="113"/>
      <c r="Y346" s="116"/>
      <c r="Z346" s="125"/>
      <c r="AA346" s="2"/>
      <c r="AB346" s="78"/>
      <c r="AC346" s="7"/>
      <c r="AD346" s="2"/>
    </row>
    <row r="347" spans="1:30" s="57" customFormat="1" ht="16.5">
      <c r="A347" s="87"/>
      <c r="B347" s="71"/>
      <c r="C347" s="35"/>
      <c r="D347" s="85"/>
      <c r="E347" s="98"/>
      <c r="F347" s="98"/>
      <c r="G347" s="98"/>
      <c r="H347" s="75"/>
      <c r="I347" s="128"/>
      <c r="J347" s="113"/>
      <c r="K347" s="113"/>
      <c r="L347" s="113"/>
      <c r="M347" s="113"/>
      <c r="N347" s="113"/>
      <c r="O347" s="113"/>
      <c r="P347" s="113"/>
      <c r="Q347" s="113"/>
      <c r="R347" s="113"/>
      <c r="S347" s="113"/>
      <c r="T347" s="113"/>
      <c r="U347" s="113"/>
      <c r="V347" s="113"/>
      <c r="W347" s="113"/>
      <c r="X347" s="113"/>
      <c r="Y347" s="116"/>
      <c r="Z347" s="125"/>
      <c r="AA347" s="2"/>
      <c r="AB347" s="78"/>
      <c r="AC347" s="7"/>
      <c r="AD347" s="2"/>
    </row>
    <row r="348" spans="1:30" s="57" customFormat="1" ht="16.5">
      <c r="A348" s="87"/>
      <c r="B348" s="71"/>
      <c r="C348" s="35"/>
      <c r="D348" s="85"/>
      <c r="E348" s="98"/>
      <c r="F348" s="98"/>
      <c r="G348" s="98"/>
      <c r="H348" s="75"/>
      <c r="I348" s="128"/>
      <c r="J348" s="113"/>
      <c r="K348" s="113"/>
      <c r="L348" s="113"/>
      <c r="M348" s="113"/>
      <c r="N348" s="113"/>
      <c r="O348" s="113"/>
      <c r="P348" s="113"/>
      <c r="Q348" s="113"/>
      <c r="R348" s="113"/>
      <c r="S348" s="113"/>
      <c r="T348" s="113"/>
      <c r="U348" s="113"/>
      <c r="V348" s="113"/>
      <c r="W348" s="113"/>
      <c r="X348" s="113"/>
      <c r="Y348" s="116"/>
      <c r="Z348" s="125"/>
      <c r="AA348" s="2"/>
      <c r="AB348" s="78"/>
      <c r="AC348" s="7"/>
      <c r="AD348" s="2"/>
    </row>
    <row r="349" spans="1:30" s="57" customFormat="1" ht="16.5">
      <c r="A349" s="87"/>
      <c r="B349" s="71"/>
      <c r="C349" s="35"/>
      <c r="D349" s="85"/>
      <c r="E349" s="98"/>
      <c r="F349" s="98"/>
      <c r="G349" s="98"/>
      <c r="H349" s="75"/>
      <c r="I349" s="128"/>
      <c r="J349" s="113"/>
      <c r="K349" s="113"/>
      <c r="L349" s="113"/>
      <c r="M349" s="113"/>
      <c r="N349" s="113"/>
      <c r="O349" s="113"/>
      <c r="P349" s="113"/>
      <c r="Q349" s="113"/>
      <c r="R349" s="113"/>
      <c r="S349" s="113"/>
      <c r="T349" s="113"/>
      <c r="U349" s="113"/>
      <c r="V349" s="113"/>
      <c r="W349" s="113"/>
      <c r="X349" s="113"/>
      <c r="Y349" s="116"/>
      <c r="Z349" s="125"/>
      <c r="AA349" s="2"/>
      <c r="AB349" s="78"/>
      <c r="AC349" s="7"/>
      <c r="AD349" s="2"/>
    </row>
    <row r="350" spans="1:30" s="57" customFormat="1" ht="16.5">
      <c r="A350" s="87"/>
      <c r="B350" s="71"/>
      <c r="C350" s="35"/>
      <c r="D350" s="85"/>
      <c r="E350" s="98"/>
      <c r="F350" s="98"/>
      <c r="G350" s="98"/>
      <c r="H350" s="75"/>
      <c r="I350" s="128"/>
      <c r="J350" s="113"/>
      <c r="K350" s="113"/>
      <c r="L350" s="113"/>
      <c r="M350" s="113"/>
      <c r="N350" s="113"/>
      <c r="O350" s="113"/>
      <c r="P350" s="113"/>
      <c r="Q350" s="113"/>
      <c r="R350" s="113"/>
      <c r="S350" s="113"/>
      <c r="T350" s="113"/>
      <c r="U350" s="113"/>
      <c r="V350" s="113"/>
      <c r="W350" s="113"/>
      <c r="X350" s="113"/>
      <c r="Y350" s="116"/>
      <c r="Z350" s="125"/>
      <c r="AA350" s="2"/>
      <c r="AB350" s="78"/>
      <c r="AC350" s="7"/>
      <c r="AD350" s="2"/>
    </row>
    <row r="351" spans="1:30" s="57" customFormat="1" ht="16.5">
      <c r="A351" s="87"/>
      <c r="B351" s="71"/>
      <c r="C351" s="35"/>
      <c r="D351" s="85"/>
      <c r="E351" s="98"/>
      <c r="F351" s="98"/>
      <c r="G351" s="98"/>
      <c r="H351" s="75"/>
      <c r="I351" s="128"/>
      <c r="J351" s="113"/>
      <c r="K351" s="113"/>
      <c r="L351" s="113"/>
      <c r="M351" s="113"/>
      <c r="N351" s="113"/>
      <c r="O351" s="113"/>
      <c r="P351" s="113"/>
      <c r="Q351" s="113"/>
      <c r="R351" s="113"/>
      <c r="S351" s="113"/>
      <c r="T351" s="113"/>
      <c r="U351" s="113"/>
      <c r="V351" s="113"/>
      <c r="W351" s="113"/>
      <c r="X351" s="113"/>
      <c r="Y351" s="116"/>
      <c r="Z351" s="125"/>
      <c r="AA351" s="2"/>
      <c r="AB351" s="78"/>
      <c r="AC351" s="7"/>
      <c r="AD351" s="2"/>
    </row>
    <row r="352" spans="1:30" s="57" customFormat="1" ht="16.5">
      <c r="A352" s="87"/>
      <c r="B352" s="71"/>
      <c r="C352" s="35"/>
      <c r="D352" s="85"/>
      <c r="E352" s="98"/>
      <c r="F352" s="98"/>
      <c r="G352" s="98"/>
      <c r="H352" s="75"/>
      <c r="I352" s="128"/>
      <c r="J352" s="113"/>
      <c r="K352" s="113"/>
      <c r="L352" s="113"/>
      <c r="M352" s="113"/>
      <c r="N352" s="113"/>
      <c r="O352" s="113"/>
      <c r="P352" s="113"/>
      <c r="Q352" s="113"/>
      <c r="R352" s="113"/>
      <c r="S352" s="113"/>
      <c r="T352" s="113"/>
      <c r="U352" s="113"/>
      <c r="V352" s="113"/>
      <c r="W352" s="113"/>
      <c r="X352" s="113"/>
      <c r="Y352" s="116"/>
      <c r="Z352" s="125"/>
      <c r="AA352" s="2"/>
      <c r="AB352" s="78"/>
      <c r="AC352" s="7"/>
      <c r="AD352" s="2"/>
    </row>
    <row r="353" spans="1:30" s="57" customFormat="1" ht="16.5">
      <c r="A353" s="87"/>
      <c r="B353" s="71"/>
      <c r="C353" s="35"/>
      <c r="D353" s="85"/>
      <c r="E353" s="98"/>
      <c r="F353" s="98"/>
      <c r="G353" s="98"/>
      <c r="H353" s="75"/>
      <c r="I353" s="128"/>
      <c r="J353" s="113"/>
      <c r="K353" s="113"/>
      <c r="L353" s="113"/>
      <c r="M353" s="113"/>
      <c r="N353" s="113"/>
      <c r="O353" s="113"/>
      <c r="P353" s="113"/>
      <c r="Q353" s="113"/>
      <c r="R353" s="113"/>
      <c r="S353" s="113"/>
      <c r="T353" s="113"/>
      <c r="U353" s="113"/>
      <c r="V353" s="113"/>
      <c r="W353" s="113"/>
      <c r="X353" s="113"/>
      <c r="Y353" s="116"/>
      <c r="Z353" s="125"/>
      <c r="AA353" s="2"/>
      <c r="AB353" s="78"/>
      <c r="AC353" s="7"/>
      <c r="AD353" s="2"/>
    </row>
    <row r="354" spans="1:30" s="57" customFormat="1" ht="16.5">
      <c r="A354" s="87"/>
      <c r="B354" s="71"/>
      <c r="C354" s="35"/>
      <c r="D354" s="85"/>
      <c r="E354" s="98"/>
      <c r="F354" s="98"/>
      <c r="G354" s="98"/>
      <c r="H354" s="75"/>
      <c r="I354" s="128"/>
      <c r="J354" s="113"/>
      <c r="K354" s="113"/>
      <c r="L354" s="113"/>
      <c r="M354" s="113"/>
      <c r="N354" s="113"/>
      <c r="O354" s="113"/>
      <c r="P354" s="113"/>
      <c r="Q354" s="113"/>
      <c r="R354" s="113"/>
      <c r="S354" s="113"/>
      <c r="T354" s="113"/>
      <c r="U354" s="113"/>
      <c r="V354" s="113"/>
      <c r="W354" s="113"/>
      <c r="X354" s="113"/>
      <c r="Y354" s="116"/>
      <c r="Z354" s="125"/>
      <c r="AA354" s="2"/>
      <c r="AB354" s="78"/>
      <c r="AC354" s="7"/>
      <c r="AD354" s="2"/>
    </row>
    <row r="355" spans="1:30" s="57" customFormat="1" ht="16.5">
      <c r="A355" s="87"/>
      <c r="B355" s="71"/>
      <c r="C355" s="35"/>
      <c r="D355" s="85"/>
      <c r="E355" s="98"/>
      <c r="F355" s="98"/>
      <c r="G355" s="98"/>
      <c r="H355" s="75"/>
      <c r="I355" s="128"/>
      <c r="J355" s="113"/>
      <c r="K355" s="113"/>
      <c r="L355" s="113"/>
      <c r="M355" s="113"/>
      <c r="N355" s="113"/>
      <c r="O355" s="113"/>
      <c r="P355" s="113"/>
      <c r="Q355" s="113"/>
      <c r="R355" s="113"/>
      <c r="S355" s="113"/>
      <c r="T355" s="113"/>
      <c r="U355" s="113"/>
      <c r="V355" s="113"/>
      <c r="W355" s="113"/>
      <c r="X355" s="113"/>
      <c r="Y355" s="116"/>
      <c r="Z355" s="125"/>
      <c r="AA355" s="2"/>
      <c r="AB355" s="78"/>
      <c r="AC355" s="7"/>
      <c r="AD355" s="2"/>
    </row>
    <row r="356" spans="1:30" s="57" customFormat="1" ht="16.5">
      <c r="A356" s="87"/>
      <c r="B356" s="71"/>
      <c r="C356" s="35"/>
      <c r="D356" s="85"/>
      <c r="E356" s="98"/>
      <c r="F356" s="98"/>
      <c r="G356" s="98"/>
      <c r="H356" s="75"/>
      <c r="I356" s="128"/>
      <c r="J356" s="113"/>
      <c r="K356" s="113"/>
      <c r="L356" s="113"/>
      <c r="M356" s="113"/>
      <c r="N356" s="113"/>
      <c r="O356" s="113"/>
      <c r="P356" s="113"/>
      <c r="Q356" s="113"/>
      <c r="R356" s="113"/>
      <c r="S356" s="113"/>
      <c r="T356" s="113"/>
      <c r="U356" s="113"/>
      <c r="V356" s="113"/>
      <c r="W356" s="113"/>
      <c r="X356" s="113"/>
      <c r="Y356" s="116"/>
      <c r="Z356" s="125"/>
      <c r="AA356" s="2"/>
      <c r="AB356" s="78"/>
      <c r="AC356" s="7"/>
      <c r="AD356" s="2"/>
    </row>
    <row r="357" spans="1:30" s="57" customFormat="1" ht="16.5">
      <c r="A357" s="87"/>
      <c r="B357" s="71"/>
      <c r="C357" s="35"/>
      <c r="D357" s="85"/>
      <c r="E357" s="98"/>
      <c r="F357" s="98"/>
      <c r="G357" s="98"/>
      <c r="H357" s="75"/>
      <c r="I357" s="128"/>
      <c r="J357" s="113"/>
      <c r="K357" s="113"/>
      <c r="L357" s="113"/>
      <c r="M357" s="113"/>
      <c r="N357" s="113"/>
      <c r="O357" s="113"/>
      <c r="P357" s="113"/>
      <c r="Q357" s="113"/>
      <c r="R357" s="113"/>
      <c r="S357" s="113"/>
      <c r="T357" s="113"/>
      <c r="U357" s="113"/>
      <c r="V357" s="113"/>
      <c r="W357" s="113"/>
      <c r="X357" s="113"/>
      <c r="Y357" s="116"/>
      <c r="Z357" s="125"/>
      <c r="AA357" s="2"/>
      <c r="AB357" s="78"/>
      <c r="AC357" s="7"/>
      <c r="AD357" s="2"/>
    </row>
    <row r="358" spans="1:30" s="57" customFormat="1" ht="16.5">
      <c r="A358" s="87"/>
      <c r="B358" s="71"/>
      <c r="C358" s="35"/>
      <c r="D358" s="85"/>
      <c r="E358" s="98"/>
      <c r="F358" s="98"/>
      <c r="G358" s="98"/>
      <c r="H358" s="75"/>
      <c r="I358" s="128"/>
      <c r="J358" s="113"/>
      <c r="K358" s="113"/>
      <c r="L358" s="113"/>
      <c r="M358" s="113"/>
      <c r="N358" s="113"/>
      <c r="O358" s="113"/>
      <c r="P358" s="113"/>
      <c r="Q358" s="113"/>
      <c r="R358" s="113"/>
      <c r="S358" s="113"/>
      <c r="T358" s="113"/>
      <c r="U358" s="113"/>
      <c r="V358" s="113"/>
      <c r="W358" s="113"/>
      <c r="X358" s="113"/>
      <c r="Y358" s="116"/>
      <c r="Z358" s="125"/>
      <c r="AA358" s="2"/>
      <c r="AB358" s="78"/>
      <c r="AC358" s="7"/>
      <c r="AD358" s="2"/>
    </row>
    <row r="359" spans="1:30" s="57" customFormat="1" ht="16.5">
      <c r="A359" s="87"/>
      <c r="B359" s="71"/>
      <c r="C359" s="35"/>
      <c r="D359" s="85"/>
      <c r="E359" s="98"/>
      <c r="F359" s="98"/>
      <c r="G359" s="98"/>
      <c r="H359" s="75"/>
      <c r="I359" s="128"/>
      <c r="J359" s="113"/>
      <c r="K359" s="113"/>
      <c r="L359" s="113"/>
      <c r="M359" s="113"/>
      <c r="N359" s="113"/>
      <c r="O359" s="113"/>
      <c r="P359" s="113"/>
      <c r="Q359" s="113"/>
      <c r="R359" s="113"/>
      <c r="S359" s="113"/>
      <c r="T359" s="113"/>
      <c r="U359" s="113"/>
      <c r="V359" s="113"/>
      <c r="W359" s="113"/>
      <c r="X359" s="113"/>
      <c r="Y359" s="116"/>
      <c r="Z359" s="125"/>
      <c r="AA359" s="2"/>
      <c r="AB359" s="78"/>
      <c r="AC359" s="7"/>
      <c r="AD359" s="2"/>
    </row>
    <row r="360" spans="1:30" s="57" customFormat="1" ht="16.5">
      <c r="A360" s="87"/>
      <c r="B360" s="71"/>
      <c r="C360" s="35"/>
      <c r="D360" s="85"/>
      <c r="E360" s="98"/>
      <c r="F360" s="98"/>
      <c r="G360" s="98"/>
      <c r="H360" s="75"/>
      <c r="I360" s="128"/>
      <c r="J360" s="113"/>
      <c r="K360" s="113"/>
      <c r="L360" s="113"/>
      <c r="M360" s="113"/>
      <c r="N360" s="113"/>
      <c r="O360" s="113"/>
      <c r="P360" s="113"/>
      <c r="Q360" s="113"/>
      <c r="R360" s="113"/>
      <c r="S360" s="113"/>
      <c r="T360" s="113"/>
      <c r="U360" s="113"/>
      <c r="V360" s="113"/>
      <c r="W360" s="113"/>
      <c r="X360" s="113"/>
      <c r="Y360" s="116"/>
      <c r="Z360" s="125"/>
      <c r="AA360" s="2"/>
      <c r="AB360" s="78"/>
      <c r="AC360" s="7"/>
      <c r="AD360" s="2"/>
    </row>
    <row r="361" spans="1:30" s="57" customFormat="1" ht="16.5">
      <c r="A361" s="87"/>
      <c r="B361" s="71"/>
      <c r="C361" s="35"/>
      <c r="D361" s="85"/>
      <c r="E361" s="98"/>
      <c r="F361" s="98"/>
      <c r="G361" s="98"/>
      <c r="H361" s="75"/>
      <c r="I361" s="128"/>
      <c r="J361" s="113"/>
      <c r="K361" s="113"/>
      <c r="L361" s="113"/>
      <c r="M361" s="113"/>
      <c r="N361" s="113"/>
      <c r="O361" s="113"/>
      <c r="P361" s="113"/>
      <c r="Q361" s="113"/>
      <c r="R361" s="113"/>
      <c r="S361" s="113"/>
      <c r="T361" s="113"/>
      <c r="U361" s="113"/>
      <c r="V361" s="113"/>
      <c r="W361" s="113"/>
      <c r="X361" s="113"/>
      <c r="Y361" s="116"/>
      <c r="Z361" s="125"/>
      <c r="AA361" s="2"/>
      <c r="AB361" s="78"/>
      <c r="AC361" s="7"/>
      <c r="AD361" s="2"/>
    </row>
    <row r="362" spans="1:30" s="57" customFormat="1" ht="16.5">
      <c r="A362" s="87"/>
      <c r="B362" s="71"/>
      <c r="C362" s="35"/>
      <c r="D362" s="85"/>
      <c r="E362" s="98"/>
      <c r="F362" s="98"/>
      <c r="G362" s="98"/>
      <c r="H362" s="75"/>
      <c r="I362" s="128"/>
      <c r="J362" s="113"/>
      <c r="K362" s="113"/>
      <c r="L362" s="113"/>
      <c r="M362" s="113"/>
      <c r="N362" s="113"/>
      <c r="O362" s="113"/>
      <c r="P362" s="113"/>
      <c r="Q362" s="113"/>
      <c r="R362" s="113"/>
      <c r="S362" s="113"/>
      <c r="T362" s="113"/>
      <c r="U362" s="113"/>
      <c r="V362" s="113"/>
      <c r="W362" s="113"/>
      <c r="X362" s="113"/>
      <c r="Y362" s="116"/>
      <c r="Z362" s="125"/>
      <c r="AA362" s="2"/>
      <c r="AB362" s="78"/>
      <c r="AC362" s="7"/>
      <c r="AD362" s="2"/>
    </row>
    <row r="363" spans="1:30" s="57" customFormat="1" ht="16.5">
      <c r="A363" s="87"/>
      <c r="B363" s="71"/>
      <c r="C363" s="35"/>
      <c r="D363" s="85"/>
      <c r="E363" s="98"/>
      <c r="F363" s="98"/>
      <c r="G363" s="98"/>
      <c r="H363" s="75"/>
      <c r="I363" s="128"/>
      <c r="J363" s="113"/>
      <c r="K363" s="113"/>
      <c r="L363" s="113"/>
      <c r="M363" s="113"/>
      <c r="N363" s="113"/>
      <c r="O363" s="113"/>
      <c r="P363" s="113"/>
      <c r="Q363" s="113"/>
      <c r="R363" s="113"/>
      <c r="S363" s="113"/>
      <c r="T363" s="113"/>
      <c r="U363" s="113"/>
      <c r="V363" s="113"/>
      <c r="W363" s="113"/>
      <c r="X363" s="113"/>
      <c r="Y363" s="116"/>
      <c r="Z363" s="125"/>
      <c r="AA363" s="2"/>
      <c r="AB363" s="78"/>
      <c r="AC363" s="7"/>
      <c r="AD363" s="2"/>
    </row>
    <row r="364" spans="1:30" s="57" customFormat="1" ht="16.5">
      <c r="A364" s="87"/>
      <c r="B364" s="71"/>
      <c r="C364" s="35"/>
      <c r="D364" s="85"/>
      <c r="E364" s="98"/>
      <c r="F364" s="98"/>
      <c r="G364" s="98"/>
      <c r="H364" s="75"/>
      <c r="I364" s="128"/>
      <c r="J364" s="113"/>
      <c r="K364" s="113"/>
      <c r="L364" s="113"/>
      <c r="M364" s="113"/>
      <c r="N364" s="113"/>
      <c r="O364" s="113"/>
      <c r="P364" s="113"/>
      <c r="Q364" s="113"/>
      <c r="R364" s="113"/>
      <c r="S364" s="113"/>
      <c r="T364" s="113"/>
      <c r="U364" s="113"/>
      <c r="V364" s="113"/>
      <c r="W364" s="113"/>
      <c r="X364" s="113"/>
      <c r="Y364" s="116"/>
      <c r="Z364" s="125"/>
      <c r="AA364" s="2"/>
      <c r="AB364" s="78"/>
      <c r="AC364" s="7"/>
      <c r="AD364" s="2"/>
    </row>
    <row r="365" spans="1:30" s="57" customFormat="1" ht="16.5">
      <c r="A365" s="87"/>
      <c r="B365" s="71"/>
      <c r="C365" s="35"/>
      <c r="D365" s="85"/>
      <c r="E365" s="98"/>
      <c r="F365" s="98"/>
      <c r="G365" s="98"/>
      <c r="H365" s="75"/>
      <c r="I365" s="128"/>
      <c r="J365" s="113"/>
      <c r="K365" s="113"/>
      <c r="L365" s="113"/>
      <c r="M365" s="113"/>
      <c r="N365" s="113"/>
      <c r="O365" s="113"/>
      <c r="P365" s="113"/>
      <c r="Q365" s="113"/>
      <c r="R365" s="113"/>
      <c r="S365" s="113"/>
      <c r="T365" s="113"/>
      <c r="U365" s="113"/>
      <c r="V365" s="113"/>
      <c r="W365" s="113"/>
      <c r="X365" s="113"/>
      <c r="Y365" s="116"/>
      <c r="Z365" s="125"/>
      <c r="AA365" s="2"/>
      <c r="AB365" s="78"/>
      <c r="AC365" s="7"/>
      <c r="AD365" s="2"/>
    </row>
    <row r="366" spans="1:30" s="57" customFormat="1" ht="16.5">
      <c r="A366" s="87"/>
      <c r="B366" s="71"/>
      <c r="C366" s="35"/>
      <c r="D366" s="85"/>
      <c r="E366" s="98"/>
      <c r="F366" s="98"/>
      <c r="G366" s="98"/>
      <c r="H366" s="75"/>
      <c r="I366" s="128"/>
      <c r="J366" s="113"/>
      <c r="K366" s="113"/>
      <c r="L366" s="113"/>
      <c r="M366" s="113"/>
      <c r="N366" s="113"/>
      <c r="O366" s="113"/>
      <c r="P366" s="113"/>
      <c r="Q366" s="113"/>
      <c r="R366" s="113"/>
      <c r="S366" s="113"/>
      <c r="T366" s="113"/>
      <c r="U366" s="113"/>
      <c r="V366" s="113"/>
      <c r="W366" s="113"/>
      <c r="X366" s="113"/>
      <c r="Y366" s="116"/>
      <c r="Z366" s="125"/>
      <c r="AA366" s="2"/>
      <c r="AB366" s="78"/>
      <c r="AC366" s="7"/>
      <c r="AD366" s="2"/>
    </row>
    <row r="367" spans="1:30" s="57" customFormat="1" ht="16.5">
      <c r="A367" s="87"/>
      <c r="B367" s="71"/>
      <c r="C367" s="35"/>
      <c r="D367" s="85"/>
      <c r="E367" s="98"/>
      <c r="F367" s="98"/>
      <c r="G367" s="98"/>
      <c r="H367" s="75"/>
      <c r="I367" s="128"/>
      <c r="J367" s="113"/>
      <c r="K367" s="113"/>
      <c r="L367" s="113"/>
      <c r="M367" s="113"/>
      <c r="N367" s="113"/>
      <c r="O367" s="113"/>
      <c r="P367" s="113"/>
      <c r="Q367" s="113"/>
      <c r="R367" s="113"/>
      <c r="S367" s="113"/>
      <c r="T367" s="113"/>
      <c r="U367" s="113"/>
      <c r="V367" s="113"/>
      <c r="W367" s="113"/>
      <c r="X367" s="113"/>
      <c r="Y367" s="116"/>
      <c r="Z367" s="125"/>
      <c r="AA367" s="2"/>
      <c r="AB367" s="78"/>
      <c r="AC367" s="7"/>
      <c r="AD367" s="2"/>
    </row>
    <row r="368" spans="1:30" s="57" customFormat="1" ht="16.5">
      <c r="A368" s="87"/>
      <c r="B368" s="71"/>
      <c r="C368" s="35"/>
      <c r="D368" s="85"/>
      <c r="E368" s="98"/>
      <c r="F368" s="98"/>
      <c r="G368" s="98"/>
      <c r="H368" s="75"/>
      <c r="I368" s="128"/>
      <c r="J368" s="113"/>
      <c r="K368" s="113"/>
      <c r="L368" s="113"/>
      <c r="M368" s="113"/>
      <c r="N368" s="113"/>
      <c r="O368" s="113"/>
      <c r="P368" s="113"/>
      <c r="Q368" s="113"/>
      <c r="R368" s="113"/>
      <c r="S368" s="113"/>
      <c r="T368" s="113"/>
      <c r="U368" s="113"/>
      <c r="V368" s="113"/>
      <c r="W368" s="113"/>
      <c r="X368" s="113"/>
      <c r="Y368" s="116"/>
      <c r="Z368" s="125"/>
      <c r="AA368" s="2"/>
      <c r="AB368" s="78"/>
      <c r="AC368" s="7"/>
      <c r="AD368" s="2"/>
    </row>
    <row r="369" spans="1:30" s="57" customFormat="1" ht="16.5">
      <c r="A369" s="87"/>
      <c r="B369" s="71"/>
      <c r="C369" s="35"/>
      <c r="D369" s="85"/>
      <c r="E369" s="98"/>
      <c r="F369" s="98"/>
      <c r="G369" s="98"/>
      <c r="H369" s="75"/>
      <c r="I369" s="128"/>
      <c r="J369" s="113"/>
      <c r="K369" s="113"/>
      <c r="L369" s="113"/>
      <c r="M369" s="113"/>
      <c r="N369" s="113"/>
      <c r="O369" s="113"/>
      <c r="P369" s="113"/>
      <c r="Q369" s="113"/>
      <c r="R369" s="113"/>
      <c r="S369" s="113"/>
      <c r="T369" s="113"/>
      <c r="U369" s="113"/>
      <c r="V369" s="113"/>
      <c r="W369" s="113"/>
      <c r="X369" s="113"/>
      <c r="Y369" s="116"/>
      <c r="Z369" s="125"/>
      <c r="AA369" s="2"/>
      <c r="AB369" s="78"/>
      <c r="AC369" s="7"/>
      <c r="AD369" s="2"/>
    </row>
    <row r="370" spans="1:30" s="57" customFormat="1" ht="16.5">
      <c r="A370" s="87"/>
      <c r="B370" s="71"/>
      <c r="C370" s="35"/>
      <c r="D370" s="85"/>
      <c r="E370" s="98"/>
      <c r="F370" s="98"/>
      <c r="G370" s="98"/>
      <c r="H370" s="75"/>
      <c r="I370" s="128"/>
      <c r="J370" s="113"/>
      <c r="K370" s="113"/>
      <c r="L370" s="113"/>
      <c r="M370" s="113"/>
      <c r="N370" s="113"/>
      <c r="O370" s="113"/>
      <c r="P370" s="113"/>
      <c r="Q370" s="113"/>
      <c r="R370" s="113"/>
      <c r="S370" s="113"/>
      <c r="T370" s="113"/>
      <c r="U370" s="113"/>
      <c r="V370" s="113"/>
      <c r="W370" s="113"/>
      <c r="X370" s="113"/>
      <c r="Y370" s="116"/>
      <c r="Z370" s="125"/>
      <c r="AA370" s="2"/>
      <c r="AB370" s="78"/>
      <c r="AC370" s="7"/>
      <c r="AD370" s="2"/>
    </row>
    <row r="371" spans="1:30" s="57" customFormat="1" ht="16.5">
      <c r="A371" s="87"/>
      <c r="B371" s="71"/>
      <c r="C371" s="35"/>
      <c r="D371" s="85"/>
      <c r="E371" s="98"/>
      <c r="F371" s="98"/>
      <c r="G371" s="98"/>
      <c r="H371" s="75"/>
      <c r="I371" s="128"/>
      <c r="J371" s="113"/>
      <c r="K371" s="113"/>
      <c r="L371" s="113"/>
      <c r="M371" s="113"/>
      <c r="N371" s="113"/>
      <c r="O371" s="113"/>
      <c r="P371" s="113"/>
      <c r="Q371" s="113"/>
      <c r="R371" s="113"/>
      <c r="S371" s="113"/>
      <c r="T371" s="113"/>
      <c r="U371" s="113"/>
      <c r="V371" s="113"/>
      <c r="W371" s="113"/>
      <c r="X371" s="113"/>
      <c r="Y371" s="116"/>
      <c r="Z371" s="125"/>
      <c r="AA371" s="2"/>
      <c r="AB371" s="78"/>
      <c r="AC371" s="7"/>
      <c r="AD371" s="2"/>
    </row>
    <row r="372" spans="1:30" s="57" customFormat="1" ht="16.5">
      <c r="A372" s="87"/>
      <c r="B372" s="71"/>
      <c r="C372" s="35"/>
      <c r="D372" s="85"/>
      <c r="E372" s="98"/>
      <c r="F372" s="98"/>
      <c r="G372" s="98"/>
      <c r="H372" s="75"/>
      <c r="I372" s="128"/>
      <c r="J372" s="113"/>
      <c r="K372" s="113"/>
      <c r="L372" s="113"/>
      <c r="M372" s="113"/>
      <c r="N372" s="113"/>
      <c r="O372" s="113"/>
      <c r="P372" s="113"/>
      <c r="Q372" s="113"/>
      <c r="R372" s="113"/>
      <c r="S372" s="113"/>
      <c r="T372" s="113"/>
      <c r="U372" s="113"/>
      <c r="V372" s="113"/>
      <c r="W372" s="113"/>
      <c r="X372" s="113"/>
      <c r="Y372" s="116"/>
      <c r="Z372" s="125"/>
      <c r="AA372" s="2"/>
      <c r="AB372" s="78"/>
      <c r="AC372" s="7"/>
      <c r="AD372" s="2"/>
    </row>
    <row r="373" spans="1:30" s="57" customFormat="1" ht="16.5">
      <c r="A373" s="87"/>
      <c r="B373" s="71"/>
      <c r="C373" s="35"/>
      <c r="D373" s="85"/>
      <c r="E373" s="98"/>
      <c r="F373" s="98"/>
      <c r="G373" s="98"/>
      <c r="H373" s="75"/>
      <c r="I373" s="128"/>
      <c r="J373" s="113"/>
      <c r="K373" s="113"/>
      <c r="L373" s="113"/>
      <c r="M373" s="113"/>
      <c r="N373" s="113"/>
      <c r="O373" s="113"/>
      <c r="P373" s="113"/>
      <c r="Q373" s="113"/>
      <c r="R373" s="113"/>
      <c r="S373" s="113"/>
      <c r="T373" s="113"/>
      <c r="U373" s="113"/>
      <c r="V373" s="113"/>
      <c r="W373" s="113"/>
      <c r="X373" s="113"/>
      <c r="Y373" s="116"/>
      <c r="Z373" s="125"/>
      <c r="AA373" s="2"/>
      <c r="AB373" s="78"/>
      <c r="AC373" s="7"/>
      <c r="AD373" s="2"/>
    </row>
    <row r="374" spans="1:30" s="57" customFormat="1" ht="16.5">
      <c r="A374" s="87"/>
      <c r="B374" s="71"/>
      <c r="C374" s="35"/>
      <c r="D374" s="85"/>
      <c r="E374" s="98"/>
      <c r="F374" s="98"/>
      <c r="G374" s="98"/>
      <c r="H374" s="75"/>
      <c r="I374" s="128"/>
      <c r="J374" s="113"/>
      <c r="K374" s="113"/>
      <c r="L374" s="113"/>
      <c r="M374" s="113"/>
      <c r="N374" s="113"/>
      <c r="O374" s="113"/>
      <c r="P374" s="113"/>
      <c r="Q374" s="113"/>
      <c r="R374" s="113"/>
      <c r="S374" s="113"/>
      <c r="T374" s="113"/>
      <c r="U374" s="113"/>
      <c r="V374" s="113"/>
      <c r="W374" s="113"/>
      <c r="X374" s="113"/>
      <c r="Y374" s="116"/>
      <c r="Z374" s="125"/>
      <c r="AA374" s="2"/>
      <c r="AB374" s="78"/>
      <c r="AC374" s="7"/>
      <c r="AD374" s="2"/>
    </row>
    <row r="375" spans="1:30" s="57" customFormat="1" ht="16.5">
      <c r="A375" s="87"/>
      <c r="B375" s="71"/>
      <c r="C375" s="35"/>
      <c r="D375" s="85"/>
      <c r="E375" s="98"/>
      <c r="F375" s="98"/>
      <c r="G375" s="98"/>
      <c r="H375" s="75"/>
      <c r="I375" s="128"/>
      <c r="J375" s="113"/>
      <c r="K375" s="113"/>
      <c r="L375" s="113"/>
      <c r="M375" s="113"/>
      <c r="N375" s="113"/>
      <c r="O375" s="113"/>
      <c r="P375" s="113"/>
      <c r="Q375" s="113"/>
      <c r="R375" s="113"/>
      <c r="S375" s="113"/>
      <c r="T375" s="113"/>
      <c r="U375" s="113"/>
      <c r="V375" s="113"/>
      <c r="W375" s="113"/>
      <c r="X375" s="113"/>
      <c r="Y375" s="116"/>
      <c r="Z375" s="125"/>
      <c r="AA375" s="2"/>
      <c r="AB375" s="78"/>
      <c r="AC375" s="7"/>
      <c r="AD375" s="2"/>
    </row>
    <row r="376" spans="1:30" s="57" customFormat="1" ht="16.5">
      <c r="A376" s="87"/>
      <c r="B376" s="71"/>
      <c r="C376" s="35"/>
      <c r="D376" s="85"/>
      <c r="E376" s="98"/>
      <c r="F376" s="98"/>
      <c r="G376" s="98"/>
      <c r="H376" s="75"/>
      <c r="I376" s="128"/>
      <c r="J376" s="113"/>
      <c r="K376" s="113"/>
      <c r="L376" s="113"/>
      <c r="M376" s="113"/>
      <c r="N376" s="113"/>
      <c r="O376" s="113"/>
      <c r="P376" s="113"/>
      <c r="Q376" s="113"/>
      <c r="R376" s="113"/>
      <c r="S376" s="113"/>
      <c r="T376" s="113"/>
      <c r="U376" s="113"/>
      <c r="V376" s="113"/>
      <c r="W376" s="113"/>
      <c r="X376" s="113"/>
      <c r="Y376" s="116"/>
      <c r="Z376" s="125"/>
      <c r="AA376" s="2"/>
      <c r="AB376" s="78"/>
      <c r="AC376" s="7"/>
      <c r="AD376" s="2"/>
    </row>
    <row r="377" spans="1:30" s="57" customFormat="1" ht="16.5">
      <c r="A377" s="87"/>
      <c r="B377" s="71"/>
      <c r="C377" s="35"/>
      <c r="D377" s="85"/>
      <c r="E377" s="98"/>
      <c r="F377" s="98"/>
      <c r="G377" s="98"/>
      <c r="H377" s="75"/>
      <c r="I377" s="128"/>
      <c r="J377" s="113"/>
      <c r="K377" s="113"/>
      <c r="L377" s="113"/>
      <c r="M377" s="113"/>
      <c r="N377" s="113"/>
      <c r="O377" s="113"/>
      <c r="P377" s="113"/>
      <c r="Q377" s="113"/>
      <c r="R377" s="113"/>
      <c r="S377" s="113"/>
      <c r="T377" s="113"/>
      <c r="U377" s="113"/>
      <c r="V377" s="113"/>
      <c r="W377" s="113"/>
      <c r="X377" s="113"/>
      <c r="Y377" s="116"/>
      <c r="Z377" s="125"/>
      <c r="AA377" s="2"/>
      <c r="AB377" s="78"/>
      <c r="AC377" s="7"/>
      <c r="AD377" s="2"/>
    </row>
    <row r="378" spans="1:30" s="57" customFormat="1" ht="16.5">
      <c r="A378" s="87"/>
      <c r="B378" s="71"/>
      <c r="C378" s="35"/>
      <c r="D378" s="85"/>
      <c r="E378" s="98"/>
      <c r="F378" s="98"/>
      <c r="G378" s="98"/>
      <c r="H378" s="75"/>
      <c r="I378" s="128"/>
      <c r="J378" s="113"/>
      <c r="K378" s="113"/>
      <c r="L378" s="113"/>
      <c r="M378" s="113"/>
      <c r="N378" s="113"/>
      <c r="O378" s="113"/>
      <c r="P378" s="113"/>
      <c r="Q378" s="113"/>
      <c r="R378" s="113"/>
      <c r="S378" s="113"/>
      <c r="T378" s="113"/>
      <c r="U378" s="113"/>
      <c r="V378" s="113"/>
      <c r="W378" s="113"/>
      <c r="X378" s="113"/>
      <c r="Y378" s="116"/>
      <c r="Z378" s="125"/>
      <c r="AA378" s="2"/>
      <c r="AB378" s="78"/>
      <c r="AC378" s="7"/>
      <c r="AD378" s="2"/>
    </row>
    <row r="379" spans="1:30" s="57" customFormat="1" ht="16.5">
      <c r="A379" s="87"/>
      <c r="B379" s="71"/>
      <c r="C379" s="35"/>
      <c r="D379" s="85"/>
      <c r="E379" s="98"/>
      <c r="F379" s="98"/>
      <c r="G379" s="98"/>
      <c r="H379" s="75"/>
      <c r="I379" s="128"/>
      <c r="J379" s="113"/>
      <c r="K379" s="113"/>
      <c r="L379" s="113"/>
      <c r="M379" s="113"/>
      <c r="N379" s="113"/>
      <c r="O379" s="113"/>
      <c r="P379" s="113"/>
      <c r="Q379" s="113"/>
      <c r="R379" s="113"/>
      <c r="S379" s="113"/>
      <c r="T379" s="113"/>
      <c r="U379" s="113"/>
      <c r="V379" s="113"/>
      <c r="W379" s="113"/>
      <c r="X379" s="113"/>
      <c r="Y379" s="116"/>
      <c r="Z379" s="125"/>
      <c r="AA379" s="2"/>
      <c r="AB379" s="78"/>
      <c r="AC379" s="7"/>
      <c r="AD379" s="2"/>
    </row>
    <row r="380" spans="1:30" s="57" customFormat="1" ht="16.5">
      <c r="A380" s="87"/>
      <c r="B380" s="71"/>
      <c r="C380" s="35"/>
      <c r="D380" s="85"/>
      <c r="E380" s="98"/>
      <c r="F380" s="98"/>
      <c r="G380" s="98"/>
      <c r="H380" s="75"/>
      <c r="I380" s="128"/>
      <c r="J380" s="113"/>
      <c r="K380" s="113"/>
      <c r="L380" s="113"/>
      <c r="M380" s="113"/>
      <c r="N380" s="113"/>
      <c r="O380" s="113"/>
      <c r="P380" s="113"/>
      <c r="Q380" s="113"/>
      <c r="R380" s="113"/>
      <c r="S380" s="113"/>
      <c r="T380" s="113"/>
      <c r="U380" s="113"/>
      <c r="V380" s="113"/>
      <c r="W380" s="113"/>
      <c r="X380" s="113"/>
      <c r="Y380" s="116"/>
      <c r="Z380" s="125"/>
      <c r="AA380" s="2"/>
      <c r="AB380" s="78"/>
      <c r="AC380" s="7"/>
      <c r="AD380" s="2"/>
    </row>
    <row r="381" spans="1:30" s="57" customFormat="1" ht="16.5">
      <c r="A381" s="87"/>
      <c r="B381" s="71"/>
      <c r="C381" s="35"/>
      <c r="D381" s="85"/>
      <c r="E381" s="98"/>
      <c r="F381" s="98"/>
      <c r="G381" s="98"/>
      <c r="H381" s="75"/>
      <c r="I381" s="128"/>
      <c r="J381" s="113"/>
      <c r="K381" s="113"/>
      <c r="L381" s="113"/>
      <c r="M381" s="113"/>
      <c r="N381" s="113"/>
      <c r="O381" s="113"/>
      <c r="P381" s="113"/>
      <c r="Q381" s="113"/>
      <c r="R381" s="113"/>
      <c r="S381" s="113"/>
      <c r="T381" s="113"/>
      <c r="U381" s="113"/>
      <c r="V381" s="113"/>
      <c r="W381" s="113"/>
      <c r="X381" s="113"/>
      <c r="Y381" s="116"/>
      <c r="Z381" s="125"/>
      <c r="AA381" s="2"/>
      <c r="AB381" s="78"/>
      <c r="AC381" s="7"/>
      <c r="AD381" s="2"/>
    </row>
    <row r="382" spans="1:30" s="57" customFormat="1" ht="16.5">
      <c r="A382" s="87"/>
      <c r="B382" s="71"/>
      <c r="C382" s="35"/>
      <c r="D382" s="85"/>
      <c r="E382" s="98"/>
      <c r="F382" s="98"/>
      <c r="G382" s="98"/>
      <c r="H382" s="75"/>
      <c r="I382" s="128"/>
      <c r="J382" s="113"/>
      <c r="K382" s="113"/>
      <c r="L382" s="113"/>
      <c r="M382" s="113"/>
      <c r="N382" s="113"/>
      <c r="O382" s="113"/>
      <c r="P382" s="113"/>
      <c r="Q382" s="113"/>
      <c r="R382" s="113"/>
      <c r="S382" s="113"/>
      <c r="T382" s="113"/>
      <c r="U382" s="113"/>
      <c r="V382" s="113"/>
      <c r="W382" s="113"/>
      <c r="X382" s="113"/>
      <c r="Y382" s="116"/>
      <c r="Z382" s="125"/>
      <c r="AA382" s="2"/>
      <c r="AB382" s="78"/>
      <c r="AC382" s="7"/>
      <c r="AD382" s="2"/>
    </row>
    <row r="383" spans="1:30" s="57" customFormat="1" ht="16.5">
      <c r="A383" s="87"/>
      <c r="B383" s="71"/>
      <c r="C383" s="35"/>
      <c r="D383" s="85"/>
      <c r="E383" s="98"/>
      <c r="F383" s="98"/>
      <c r="G383" s="98"/>
      <c r="H383" s="75"/>
      <c r="I383" s="128"/>
      <c r="J383" s="113"/>
      <c r="K383" s="113"/>
      <c r="L383" s="113"/>
      <c r="M383" s="113"/>
      <c r="N383" s="113"/>
      <c r="O383" s="113"/>
      <c r="P383" s="113"/>
      <c r="Q383" s="113"/>
      <c r="R383" s="113"/>
      <c r="S383" s="113"/>
      <c r="T383" s="113"/>
      <c r="U383" s="113"/>
      <c r="V383" s="113"/>
      <c r="W383" s="113"/>
      <c r="X383" s="113"/>
      <c r="Y383" s="116"/>
      <c r="Z383" s="125"/>
      <c r="AA383" s="2"/>
      <c r="AB383" s="78"/>
      <c r="AC383" s="7"/>
      <c r="AD383" s="2"/>
    </row>
    <row r="384" spans="1:30" s="57" customFormat="1" ht="16.5">
      <c r="A384" s="87"/>
      <c r="B384" s="71"/>
      <c r="C384" s="35"/>
      <c r="D384" s="85"/>
      <c r="E384" s="98"/>
      <c r="F384" s="98"/>
      <c r="G384" s="98"/>
      <c r="H384" s="75"/>
      <c r="I384" s="128"/>
      <c r="J384" s="113"/>
      <c r="K384" s="113"/>
      <c r="L384" s="113"/>
      <c r="M384" s="113"/>
      <c r="N384" s="113"/>
      <c r="O384" s="113"/>
      <c r="P384" s="113"/>
      <c r="Q384" s="113"/>
      <c r="R384" s="113"/>
      <c r="S384" s="113"/>
      <c r="T384" s="113"/>
      <c r="U384" s="113"/>
      <c r="V384" s="113"/>
      <c r="W384" s="113"/>
      <c r="X384" s="113"/>
      <c r="Y384" s="116"/>
      <c r="Z384" s="125"/>
      <c r="AA384" s="2"/>
      <c r="AB384" s="78"/>
      <c r="AC384" s="7"/>
      <c r="AD384" s="2"/>
    </row>
    <row r="385" spans="1:30" s="57" customFormat="1" ht="16.5">
      <c r="A385" s="87"/>
      <c r="B385" s="71"/>
      <c r="C385" s="35"/>
      <c r="D385" s="85"/>
      <c r="E385" s="98"/>
      <c r="F385" s="98"/>
      <c r="G385" s="98"/>
      <c r="H385" s="75"/>
      <c r="I385" s="128"/>
      <c r="J385" s="113"/>
      <c r="K385" s="113"/>
      <c r="L385" s="113"/>
      <c r="M385" s="113"/>
      <c r="N385" s="113"/>
      <c r="O385" s="113"/>
      <c r="P385" s="113"/>
      <c r="Q385" s="113"/>
      <c r="R385" s="113"/>
      <c r="S385" s="113"/>
      <c r="T385" s="113"/>
      <c r="U385" s="113"/>
      <c r="V385" s="113"/>
      <c r="W385" s="113"/>
      <c r="X385" s="113"/>
      <c r="Y385" s="116"/>
      <c r="Z385" s="125"/>
      <c r="AA385" s="2"/>
      <c r="AB385" s="78"/>
      <c r="AC385" s="7"/>
      <c r="AD385" s="2"/>
    </row>
    <row r="386" spans="1:30" s="57" customFormat="1" ht="16.5">
      <c r="A386" s="87"/>
      <c r="B386" s="71"/>
      <c r="C386" s="35"/>
      <c r="D386" s="85"/>
      <c r="E386" s="98"/>
      <c r="F386" s="98"/>
      <c r="G386" s="98"/>
      <c r="H386" s="75"/>
      <c r="I386" s="128"/>
      <c r="J386" s="113"/>
      <c r="K386" s="113"/>
      <c r="L386" s="113"/>
      <c r="M386" s="113"/>
      <c r="N386" s="113"/>
      <c r="O386" s="113"/>
      <c r="P386" s="113"/>
      <c r="Q386" s="113"/>
      <c r="R386" s="113"/>
      <c r="S386" s="113"/>
      <c r="T386" s="113"/>
      <c r="U386" s="113"/>
      <c r="V386" s="113"/>
      <c r="W386" s="113"/>
      <c r="X386" s="113"/>
      <c r="Y386" s="116"/>
      <c r="Z386" s="125"/>
      <c r="AA386" s="2"/>
      <c r="AB386" s="78"/>
      <c r="AC386" s="7"/>
      <c r="AD386" s="2"/>
    </row>
    <row r="387" spans="1:30" s="57" customFormat="1" ht="16.5">
      <c r="A387" s="87"/>
      <c r="B387" s="71"/>
      <c r="C387" s="35"/>
      <c r="D387" s="85"/>
      <c r="E387" s="98"/>
      <c r="F387" s="98"/>
      <c r="G387" s="98"/>
      <c r="H387" s="75"/>
      <c r="I387" s="128"/>
      <c r="J387" s="113"/>
      <c r="K387" s="113"/>
      <c r="L387" s="113"/>
      <c r="M387" s="113"/>
      <c r="N387" s="113"/>
      <c r="O387" s="113"/>
      <c r="P387" s="113"/>
      <c r="Q387" s="113"/>
      <c r="R387" s="113"/>
      <c r="S387" s="113"/>
      <c r="T387" s="113"/>
      <c r="U387" s="113"/>
      <c r="V387" s="113"/>
      <c r="W387" s="113"/>
      <c r="X387" s="113"/>
      <c r="Y387" s="116"/>
      <c r="Z387" s="125"/>
      <c r="AA387" s="2"/>
      <c r="AB387" s="78"/>
      <c r="AC387" s="7"/>
      <c r="AD387" s="2"/>
    </row>
    <row r="388" spans="1:30" s="57" customFormat="1" ht="16.5">
      <c r="A388" s="87"/>
      <c r="B388" s="71"/>
      <c r="C388" s="35"/>
      <c r="D388" s="85"/>
      <c r="E388" s="98"/>
      <c r="F388" s="98"/>
      <c r="G388" s="98"/>
      <c r="H388" s="75"/>
      <c r="I388" s="128"/>
      <c r="J388" s="113"/>
      <c r="K388" s="113"/>
      <c r="L388" s="113"/>
      <c r="M388" s="113"/>
      <c r="N388" s="113"/>
      <c r="O388" s="113"/>
      <c r="P388" s="113"/>
      <c r="Q388" s="113"/>
      <c r="R388" s="113"/>
      <c r="S388" s="113"/>
      <c r="T388" s="113"/>
      <c r="U388" s="113"/>
      <c r="V388" s="113"/>
      <c r="W388" s="113"/>
      <c r="X388" s="113"/>
      <c r="Y388" s="116"/>
      <c r="Z388" s="125"/>
      <c r="AA388" s="2"/>
      <c r="AB388" s="78"/>
      <c r="AC388" s="7"/>
      <c r="AD388" s="2"/>
    </row>
    <row r="389" spans="1:30" s="57" customFormat="1" ht="16.5">
      <c r="A389" s="87"/>
      <c r="B389" s="71"/>
      <c r="C389" s="35"/>
      <c r="D389" s="85"/>
      <c r="E389" s="98"/>
      <c r="F389" s="98"/>
      <c r="G389" s="98"/>
      <c r="H389" s="75"/>
      <c r="I389" s="128"/>
      <c r="J389" s="113"/>
      <c r="K389" s="113"/>
      <c r="L389" s="113"/>
      <c r="M389" s="113"/>
      <c r="N389" s="113"/>
      <c r="O389" s="113"/>
      <c r="P389" s="113"/>
      <c r="Q389" s="113"/>
      <c r="R389" s="113"/>
      <c r="S389" s="113"/>
      <c r="T389" s="113"/>
      <c r="U389" s="113"/>
      <c r="V389" s="113"/>
      <c r="W389" s="113"/>
      <c r="X389" s="113"/>
      <c r="Y389" s="116"/>
      <c r="Z389" s="125"/>
      <c r="AA389" s="2"/>
      <c r="AB389" s="78"/>
      <c r="AC389" s="7"/>
      <c r="AD389" s="2"/>
    </row>
    <row r="390" spans="1:30" s="57" customFormat="1" ht="16.5">
      <c r="A390" s="87"/>
      <c r="B390" s="71"/>
      <c r="C390" s="35"/>
      <c r="D390" s="85"/>
      <c r="E390" s="98"/>
      <c r="F390" s="98"/>
      <c r="G390" s="98"/>
      <c r="H390" s="75"/>
      <c r="I390" s="128"/>
      <c r="J390" s="113"/>
      <c r="K390" s="113"/>
      <c r="L390" s="113"/>
      <c r="M390" s="113"/>
      <c r="N390" s="113"/>
      <c r="O390" s="113"/>
      <c r="P390" s="113"/>
      <c r="Q390" s="113"/>
      <c r="R390" s="113"/>
      <c r="S390" s="113"/>
      <c r="T390" s="113"/>
      <c r="U390" s="113"/>
      <c r="V390" s="113"/>
      <c r="W390" s="113"/>
      <c r="X390" s="113"/>
      <c r="Y390" s="116"/>
      <c r="Z390" s="125"/>
      <c r="AA390" s="2"/>
      <c r="AB390" s="78"/>
      <c r="AC390" s="7"/>
      <c r="AD390" s="2"/>
    </row>
    <row r="391" spans="1:30" s="57" customFormat="1" ht="16.5">
      <c r="A391" s="87"/>
      <c r="B391" s="71"/>
      <c r="C391" s="35"/>
      <c r="D391" s="85"/>
      <c r="E391" s="98"/>
      <c r="F391" s="98"/>
      <c r="G391" s="98"/>
      <c r="H391" s="75"/>
      <c r="I391" s="128"/>
      <c r="J391" s="113"/>
      <c r="K391" s="113"/>
      <c r="L391" s="113"/>
      <c r="M391" s="113"/>
      <c r="N391" s="113"/>
      <c r="O391" s="113"/>
      <c r="P391" s="113"/>
      <c r="Q391" s="113"/>
      <c r="R391" s="113"/>
      <c r="S391" s="113"/>
      <c r="T391" s="113"/>
      <c r="U391" s="113"/>
      <c r="V391" s="113"/>
      <c r="W391" s="113"/>
      <c r="X391" s="113"/>
      <c r="Y391" s="116"/>
      <c r="Z391" s="125"/>
      <c r="AA391" s="2"/>
      <c r="AB391" s="78"/>
      <c r="AC391" s="7"/>
      <c r="AD391" s="2"/>
    </row>
    <row r="392" spans="1:30" s="57" customFormat="1" ht="16.5">
      <c r="A392" s="87"/>
      <c r="B392" s="71"/>
      <c r="C392" s="35"/>
      <c r="D392" s="85"/>
      <c r="E392" s="98"/>
      <c r="F392" s="98"/>
      <c r="G392" s="98"/>
      <c r="H392" s="75"/>
      <c r="I392" s="128"/>
      <c r="J392" s="113"/>
      <c r="K392" s="113"/>
      <c r="L392" s="113"/>
      <c r="M392" s="113"/>
      <c r="N392" s="113"/>
      <c r="O392" s="113"/>
      <c r="P392" s="113"/>
      <c r="Q392" s="113"/>
      <c r="R392" s="113"/>
      <c r="S392" s="113"/>
      <c r="T392" s="113"/>
      <c r="U392" s="113"/>
      <c r="V392" s="113"/>
      <c r="W392" s="113"/>
      <c r="X392" s="113"/>
      <c r="Y392" s="116"/>
      <c r="Z392" s="125"/>
      <c r="AA392" s="2"/>
      <c r="AB392" s="78"/>
      <c r="AC392" s="7"/>
      <c r="AD392" s="2"/>
    </row>
    <row r="393" spans="1:30" s="57" customFormat="1" ht="16.5">
      <c r="A393" s="87"/>
      <c r="B393" s="71"/>
      <c r="C393" s="35"/>
      <c r="D393" s="85"/>
      <c r="E393" s="98"/>
      <c r="F393" s="98"/>
      <c r="G393" s="98"/>
      <c r="H393" s="75"/>
      <c r="I393" s="128"/>
      <c r="J393" s="113"/>
      <c r="K393" s="113"/>
      <c r="L393" s="113"/>
      <c r="M393" s="113"/>
      <c r="N393" s="113"/>
      <c r="O393" s="113"/>
      <c r="P393" s="113"/>
      <c r="Q393" s="113"/>
      <c r="R393" s="113"/>
      <c r="S393" s="113"/>
      <c r="T393" s="113"/>
      <c r="U393" s="113"/>
      <c r="V393" s="113"/>
      <c r="W393" s="113"/>
      <c r="X393" s="113"/>
      <c r="Y393" s="116"/>
      <c r="Z393" s="125"/>
      <c r="AA393" s="2"/>
      <c r="AB393" s="78"/>
      <c r="AC393" s="7"/>
      <c r="AD393" s="2"/>
    </row>
    <row r="394" spans="1:30" s="57" customFormat="1" ht="16.5">
      <c r="A394" s="87"/>
      <c r="B394" s="71"/>
      <c r="C394" s="35"/>
      <c r="D394" s="85"/>
      <c r="E394" s="98"/>
      <c r="F394" s="98"/>
      <c r="G394" s="98"/>
      <c r="H394" s="75"/>
      <c r="I394" s="128"/>
      <c r="J394" s="113"/>
      <c r="K394" s="113"/>
      <c r="L394" s="113"/>
      <c r="M394" s="113"/>
      <c r="N394" s="113"/>
      <c r="O394" s="113"/>
      <c r="P394" s="113"/>
      <c r="Q394" s="113"/>
      <c r="R394" s="113"/>
      <c r="S394" s="113"/>
      <c r="T394" s="113"/>
      <c r="U394" s="113"/>
      <c r="V394" s="113"/>
      <c r="W394" s="113"/>
      <c r="X394" s="113"/>
      <c r="Y394" s="116"/>
      <c r="Z394" s="125"/>
      <c r="AA394" s="2"/>
      <c r="AB394" s="78"/>
      <c r="AC394" s="7"/>
      <c r="AD394" s="2"/>
    </row>
    <row r="395" spans="1:30" s="57" customFormat="1" ht="16.5">
      <c r="A395" s="87"/>
      <c r="B395" s="71"/>
      <c r="C395" s="35"/>
      <c r="D395" s="85"/>
      <c r="E395" s="98"/>
      <c r="F395" s="98"/>
      <c r="G395" s="98"/>
      <c r="H395" s="75"/>
      <c r="I395" s="128"/>
      <c r="J395" s="113"/>
      <c r="K395" s="113"/>
      <c r="L395" s="113"/>
      <c r="M395" s="113"/>
      <c r="N395" s="113"/>
      <c r="O395" s="113"/>
      <c r="P395" s="113"/>
      <c r="Q395" s="113"/>
      <c r="R395" s="113"/>
      <c r="S395" s="113"/>
      <c r="T395" s="113"/>
      <c r="U395" s="113"/>
      <c r="V395" s="113"/>
      <c r="W395" s="113"/>
      <c r="X395" s="113"/>
      <c r="Y395" s="116"/>
      <c r="Z395" s="125"/>
      <c r="AA395" s="2"/>
      <c r="AB395" s="78"/>
      <c r="AC395" s="7"/>
      <c r="AD395" s="2"/>
    </row>
    <row r="396" spans="1:30" s="57" customFormat="1" ht="16.5">
      <c r="A396" s="87"/>
      <c r="B396" s="71"/>
      <c r="C396" s="35"/>
      <c r="D396" s="85"/>
      <c r="E396" s="98"/>
      <c r="F396" s="98"/>
      <c r="G396" s="98"/>
      <c r="H396" s="75"/>
      <c r="I396" s="128"/>
      <c r="J396" s="113"/>
      <c r="K396" s="113"/>
      <c r="L396" s="113"/>
      <c r="M396" s="113"/>
      <c r="N396" s="113"/>
      <c r="O396" s="113"/>
      <c r="P396" s="113"/>
      <c r="Q396" s="113"/>
      <c r="R396" s="113"/>
      <c r="S396" s="113"/>
      <c r="T396" s="113"/>
      <c r="U396" s="113"/>
      <c r="V396" s="113"/>
      <c r="W396" s="113"/>
      <c r="X396" s="113"/>
      <c r="Y396" s="116"/>
      <c r="Z396" s="125"/>
      <c r="AA396" s="2"/>
      <c r="AB396" s="78"/>
      <c r="AC396" s="7"/>
      <c r="AD396" s="2"/>
    </row>
    <row r="397" spans="1:30" s="57" customFormat="1" ht="16.5">
      <c r="A397" s="87"/>
      <c r="B397" s="71"/>
      <c r="C397" s="35"/>
      <c r="D397" s="85"/>
      <c r="E397" s="98"/>
      <c r="F397" s="98"/>
      <c r="G397" s="98"/>
      <c r="H397" s="75"/>
      <c r="I397" s="128"/>
      <c r="J397" s="113"/>
      <c r="K397" s="113"/>
      <c r="L397" s="113"/>
      <c r="M397" s="113"/>
      <c r="N397" s="113"/>
      <c r="O397" s="113"/>
      <c r="P397" s="113"/>
      <c r="Q397" s="113"/>
      <c r="R397" s="113"/>
      <c r="S397" s="113"/>
      <c r="T397" s="113"/>
      <c r="U397" s="113"/>
      <c r="V397" s="113"/>
      <c r="W397" s="113"/>
      <c r="X397" s="113"/>
      <c r="Y397" s="116"/>
      <c r="Z397" s="125"/>
      <c r="AA397" s="2"/>
      <c r="AB397" s="78"/>
      <c r="AC397" s="7"/>
      <c r="AD397" s="2"/>
    </row>
    <row r="398" spans="1:30" s="57" customFormat="1" ht="16.5">
      <c r="A398" s="87"/>
      <c r="B398" s="71"/>
      <c r="C398" s="35"/>
      <c r="D398" s="85"/>
      <c r="E398" s="98"/>
      <c r="F398" s="98"/>
      <c r="G398" s="98"/>
      <c r="H398" s="75"/>
      <c r="I398" s="128"/>
      <c r="J398" s="113"/>
      <c r="K398" s="113"/>
      <c r="L398" s="113"/>
      <c r="M398" s="113"/>
      <c r="N398" s="113"/>
      <c r="O398" s="113"/>
      <c r="P398" s="113"/>
      <c r="Q398" s="113"/>
      <c r="R398" s="113"/>
      <c r="S398" s="113"/>
      <c r="T398" s="113"/>
      <c r="U398" s="113"/>
      <c r="V398" s="113"/>
      <c r="W398" s="113"/>
      <c r="X398" s="113"/>
      <c r="Y398" s="116"/>
      <c r="Z398" s="125"/>
      <c r="AA398" s="2"/>
      <c r="AB398" s="78"/>
      <c r="AC398" s="7"/>
      <c r="AD398" s="2"/>
    </row>
    <row r="399" spans="1:30" s="57" customFormat="1" ht="16.5">
      <c r="A399" s="87"/>
      <c r="B399" s="71"/>
      <c r="C399" s="35"/>
      <c r="D399" s="85"/>
      <c r="E399" s="98"/>
      <c r="F399" s="98"/>
      <c r="G399" s="98"/>
      <c r="H399" s="75"/>
      <c r="I399" s="128"/>
      <c r="J399" s="113"/>
      <c r="K399" s="113"/>
      <c r="L399" s="113"/>
      <c r="M399" s="113"/>
      <c r="N399" s="113"/>
      <c r="O399" s="113"/>
      <c r="P399" s="113"/>
      <c r="Q399" s="113"/>
      <c r="R399" s="113"/>
      <c r="S399" s="113"/>
      <c r="T399" s="113"/>
      <c r="U399" s="113"/>
      <c r="V399" s="113"/>
      <c r="W399" s="113"/>
      <c r="X399" s="113"/>
      <c r="Y399" s="116"/>
      <c r="Z399" s="125"/>
      <c r="AA399" s="2"/>
      <c r="AB399" s="78"/>
      <c r="AC399" s="7"/>
      <c r="AD399" s="2"/>
    </row>
    <row r="400" spans="1:30" s="57" customFormat="1" ht="16.5">
      <c r="A400" s="87"/>
      <c r="B400" s="71"/>
      <c r="C400" s="35"/>
      <c r="D400" s="85"/>
      <c r="E400" s="98"/>
      <c r="F400" s="98"/>
      <c r="G400" s="98"/>
      <c r="H400" s="75"/>
      <c r="I400" s="128"/>
      <c r="J400" s="113"/>
      <c r="K400" s="113"/>
      <c r="L400" s="113"/>
      <c r="M400" s="113"/>
      <c r="N400" s="113"/>
      <c r="O400" s="113"/>
      <c r="P400" s="113"/>
      <c r="Q400" s="113"/>
      <c r="R400" s="113"/>
      <c r="S400" s="113"/>
      <c r="T400" s="113"/>
      <c r="U400" s="113"/>
      <c r="V400" s="113"/>
      <c r="W400" s="113"/>
      <c r="X400" s="113"/>
      <c r="Y400" s="116"/>
      <c r="Z400" s="125"/>
      <c r="AA400" s="2"/>
      <c r="AB400" s="78"/>
      <c r="AC400" s="7"/>
      <c r="AD400" s="2"/>
    </row>
    <row r="401" spans="1:30" s="57" customFormat="1" ht="16.5">
      <c r="A401" s="87"/>
      <c r="B401" s="71"/>
      <c r="C401" s="35"/>
      <c r="D401" s="85"/>
      <c r="E401" s="98"/>
      <c r="F401" s="98"/>
      <c r="G401" s="98"/>
      <c r="H401" s="75"/>
      <c r="I401" s="128"/>
      <c r="J401" s="113"/>
      <c r="K401" s="113"/>
      <c r="L401" s="113"/>
      <c r="M401" s="113"/>
      <c r="N401" s="113"/>
      <c r="O401" s="113"/>
      <c r="P401" s="113"/>
      <c r="Q401" s="113"/>
      <c r="R401" s="113"/>
      <c r="S401" s="113"/>
      <c r="T401" s="113"/>
      <c r="U401" s="113"/>
      <c r="V401" s="113"/>
      <c r="W401" s="113"/>
      <c r="X401" s="113"/>
      <c r="Y401" s="116"/>
      <c r="Z401" s="125"/>
      <c r="AA401" s="2"/>
      <c r="AB401" s="78"/>
      <c r="AC401" s="7"/>
      <c r="AD401" s="2"/>
    </row>
    <row r="402" spans="1:30" s="57" customFormat="1" ht="16.5">
      <c r="A402" s="87"/>
      <c r="B402" s="71"/>
      <c r="C402" s="35"/>
      <c r="D402" s="85"/>
      <c r="E402" s="98"/>
      <c r="F402" s="98"/>
      <c r="G402" s="98"/>
      <c r="H402" s="75"/>
      <c r="I402" s="128"/>
      <c r="J402" s="113"/>
      <c r="K402" s="113"/>
      <c r="L402" s="113"/>
      <c r="M402" s="113"/>
      <c r="N402" s="113"/>
      <c r="O402" s="113"/>
      <c r="P402" s="113"/>
      <c r="Q402" s="113"/>
      <c r="R402" s="113"/>
      <c r="S402" s="113"/>
      <c r="T402" s="113"/>
      <c r="U402" s="113"/>
      <c r="V402" s="113"/>
      <c r="W402" s="113"/>
      <c r="X402" s="113"/>
      <c r="Y402" s="116"/>
      <c r="Z402" s="125"/>
      <c r="AA402" s="2"/>
      <c r="AB402" s="78"/>
      <c r="AC402" s="7"/>
      <c r="AD402" s="2"/>
    </row>
    <row r="403" spans="1:30" s="57" customFormat="1" ht="16.5">
      <c r="A403" s="87"/>
      <c r="B403" s="71"/>
      <c r="C403" s="35"/>
      <c r="D403" s="85"/>
      <c r="E403" s="98"/>
      <c r="F403" s="98"/>
      <c r="G403" s="98"/>
      <c r="H403" s="75"/>
      <c r="I403" s="128"/>
      <c r="J403" s="113"/>
      <c r="K403" s="113"/>
      <c r="L403" s="113"/>
      <c r="M403" s="113"/>
      <c r="N403" s="113"/>
      <c r="O403" s="113"/>
      <c r="P403" s="113"/>
      <c r="Q403" s="113"/>
      <c r="R403" s="113"/>
      <c r="S403" s="113"/>
      <c r="T403" s="113"/>
      <c r="U403" s="113"/>
      <c r="V403" s="113"/>
      <c r="W403" s="113"/>
      <c r="X403" s="113"/>
      <c r="Y403" s="116"/>
      <c r="Z403" s="125"/>
      <c r="AA403" s="2"/>
      <c r="AB403" s="78"/>
      <c r="AC403" s="7"/>
      <c r="AD403" s="2"/>
    </row>
    <row r="404" spans="1:30" s="57" customFormat="1" ht="16.5">
      <c r="A404" s="87"/>
      <c r="B404" s="71"/>
      <c r="C404" s="35"/>
      <c r="D404" s="85"/>
      <c r="E404" s="98"/>
      <c r="F404" s="98"/>
      <c r="G404" s="98"/>
      <c r="H404" s="75"/>
      <c r="I404" s="128"/>
      <c r="J404" s="113"/>
      <c r="K404" s="113"/>
      <c r="L404" s="113"/>
      <c r="M404" s="113"/>
      <c r="N404" s="113"/>
      <c r="O404" s="113"/>
      <c r="P404" s="113"/>
      <c r="Q404" s="113"/>
      <c r="R404" s="113"/>
      <c r="S404" s="113"/>
      <c r="T404" s="113"/>
      <c r="U404" s="113"/>
      <c r="V404" s="113"/>
      <c r="W404" s="113"/>
      <c r="X404" s="113"/>
      <c r="Y404" s="116"/>
      <c r="Z404" s="125"/>
      <c r="AA404" s="2"/>
      <c r="AB404" s="78"/>
      <c r="AC404" s="7"/>
      <c r="AD404" s="2"/>
    </row>
    <row r="405" spans="1:30" s="57" customFormat="1" ht="16.5">
      <c r="A405" s="87"/>
      <c r="B405" s="71"/>
      <c r="C405" s="35"/>
      <c r="D405" s="85"/>
      <c r="E405" s="98"/>
      <c r="F405" s="98"/>
      <c r="G405" s="98"/>
      <c r="H405" s="75"/>
      <c r="I405" s="128"/>
      <c r="J405" s="113"/>
      <c r="K405" s="113"/>
      <c r="L405" s="113"/>
      <c r="M405" s="113"/>
      <c r="N405" s="113"/>
      <c r="O405" s="113"/>
      <c r="P405" s="113"/>
      <c r="Q405" s="113"/>
      <c r="R405" s="113"/>
      <c r="S405" s="113"/>
      <c r="T405" s="113"/>
      <c r="U405" s="113"/>
      <c r="V405" s="113"/>
      <c r="W405" s="113"/>
      <c r="X405" s="113"/>
      <c r="Y405" s="116"/>
      <c r="Z405" s="125"/>
      <c r="AA405" s="2"/>
      <c r="AB405" s="78"/>
      <c r="AC405" s="7"/>
      <c r="AD405" s="2"/>
    </row>
    <row r="406" spans="1:30" s="57" customFormat="1" ht="16.5">
      <c r="A406" s="87"/>
      <c r="B406" s="71"/>
      <c r="C406" s="35"/>
      <c r="D406" s="85"/>
      <c r="E406" s="98"/>
      <c r="F406" s="98"/>
      <c r="G406" s="98"/>
      <c r="H406" s="75"/>
      <c r="I406" s="128"/>
      <c r="J406" s="113"/>
      <c r="K406" s="113"/>
      <c r="L406" s="113"/>
      <c r="M406" s="113"/>
      <c r="N406" s="113"/>
      <c r="O406" s="113"/>
      <c r="P406" s="113"/>
      <c r="Q406" s="113"/>
      <c r="R406" s="113"/>
      <c r="S406" s="113"/>
      <c r="T406" s="113"/>
      <c r="U406" s="113"/>
      <c r="V406" s="113"/>
      <c r="W406" s="113"/>
      <c r="X406" s="113"/>
      <c r="Y406" s="116"/>
      <c r="Z406" s="125"/>
      <c r="AA406" s="2"/>
      <c r="AB406" s="78"/>
      <c r="AC406" s="7"/>
      <c r="AD406" s="2"/>
    </row>
    <row r="407" spans="1:30" s="57" customFormat="1" ht="16.5">
      <c r="A407" s="87"/>
      <c r="B407" s="71"/>
      <c r="C407" s="35"/>
      <c r="D407" s="85"/>
      <c r="E407" s="98"/>
      <c r="F407" s="98"/>
      <c r="G407" s="98"/>
      <c r="H407" s="75"/>
      <c r="I407" s="128"/>
      <c r="J407" s="113"/>
      <c r="K407" s="113"/>
      <c r="L407" s="113"/>
      <c r="M407" s="113"/>
      <c r="N407" s="113"/>
      <c r="O407" s="113"/>
      <c r="P407" s="113"/>
      <c r="Q407" s="113"/>
      <c r="R407" s="113"/>
      <c r="S407" s="113"/>
      <c r="T407" s="113"/>
      <c r="U407" s="113"/>
      <c r="V407" s="113"/>
      <c r="W407" s="113"/>
      <c r="X407" s="113"/>
      <c r="Y407" s="116"/>
      <c r="Z407" s="125"/>
      <c r="AA407" s="2"/>
      <c r="AB407" s="78"/>
      <c r="AC407" s="7"/>
      <c r="AD407" s="2"/>
    </row>
    <row r="408" spans="1:30" s="57" customFormat="1" ht="16.5">
      <c r="A408" s="87"/>
      <c r="B408" s="71"/>
      <c r="C408" s="35"/>
      <c r="D408" s="85"/>
      <c r="E408" s="98"/>
      <c r="F408" s="98"/>
      <c r="G408" s="98"/>
      <c r="H408" s="75"/>
      <c r="I408" s="128"/>
      <c r="J408" s="113"/>
      <c r="K408" s="113"/>
      <c r="L408" s="113"/>
      <c r="M408" s="113"/>
      <c r="N408" s="113"/>
      <c r="O408" s="113"/>
      <c r="P408" s="113"/>
      <c r="Q408" s="113"/>
      <c r="R408" s="113"/>
      <c r="S408" s="113"/>
      <c r="T408" s="113"/>
      <c r="U408" s="113"/>
      <c r="V408" s="113"/>
      <c r="W408" s="113"/>
      <c r="X408" s="113"/>
      <c r="Y408" s="116"/>
      <c r="Z408" s="125"/>
      <c r="AA408" s="2"/>
      <c r="AB408" s="78"/>
      <c r="AC408" s="7"/>
      <c r="AD408" s="2"/>
    </row>
    <row r="409" spans="1:30" s="57" customFormat="1" ht="16.5">
      <c r="A409" s="87"/>
      <c r="B409" s="71"/>
      <c r="C409" s="35"/>
      <c r="D409" s="85"/>
      <c r="E409" s="98"/>
      <c r="F409" s="98"/>
      <c r="G409" s="98"/>
      <c r="H409" s="75"/>
      <c r="I409" s="128"/>
      <c r="J409" s="113"/>
      <c r="K409" s="113"/>
      <c r="L409" s="113"/>
      <c r="M409" s="113"/>
      <c r="N409" s="113"/>
      <c r="O409" s="113"/>
      <c r="P409" s="113"/>
      <c r="Q409" s="113"/>
      <c r="R409" s="113"/>
      <c r="S409" s="113"/>
      <c r="T409" s="113"/>
      <c r="U409" s="113"/>
      <c r="V409" s="113"/>
      <c r="W409" s="113"/>
      <c r="X409" s="113"/>
      <c r="Y409" s="116"/>
      <c r="Z409" s="125"/>
      <c r="AA409" s="2"/>
      <c r="AB409" s="78"/>
      <c r="AC409" s="7"/>
      <c r="AD409" s="2"/>
    </row>
    <row r="410" spans="1:30" s="57" customFormat="1" ht="16.5">
      <c r="A410" s="87"/>
      <c r="B410" s="71"/>
      <c r="C410" s="35"/>
      <c r="D410" s="85"/>
      <c r="E410" s="98"/>
      <c r="F410" s="98"/>
      <c r="G410" s="98"/>
      <c r="H410" s="75"/>
      <c r="I410" s="128"/>
      <c r="J410" s="113"/>
      <c r="K410" s="113"/>
      <c r="L410" s="113"/>
      <c r="M410" s="113"/>
      <c r="N410" s="113"/>
      <c r="O410" s="113"/>
      <c r="P410" s="113"/>
      <c r="Q410" s="113"/>
      <c r="R410" s="113"/>
      <c r="S410" s="113"/>
      <c r="T410" s="113"/>
      <c r="U410" s="113"/>
      <c r="V410" s="113"/>
      <c r="W410" s="113"/>
      <c r="X410" s="113"/>
      <c r="Y410" s="116"/>
      <c r="Z410" s="125"/>
      <c r="AA410" s="2"/>
      <c r="AB410" s="78"/>
      <c r="AC410" s="7"/>
      <c r="AD410" s="2"/>
    </row>
    <row r="411" spans="1:30" s="57" customFormat="1" ht="16.5">
      <c r="A411" s="87"/>
      <c r="B411" s="71"/>
      <c r="C411" s="35"/>
      <c r="D411" s="85"/>
      <c r="E411" s="98"/>
      <c r="F411" s="98"/>
      <c r="G411" s="98"/>
      <c r="H411" s="75"/>
      <c r="I411" s="128"/>
      <c r="J411" s="113"/>
      <c r="K411" s="113"/>
      <c r="L411" s="113"/>
      <c r="M411" s="113"/>
      <c r="N411" s="113"/>
      <c r="O411" s="113"/>
      <c r="P411" s="113"/>
      <c r="Q411" s="113"/>
      <c r="R411" s="113"/>
      <c r="S411" s="113"/>
      <c r="T411" s="113"/>
      <c r="U411" s="113"/>
      <c r="V411" s="113"/>
      <c r="W411" s="113"/>
      <c r="X411" s="113"/>
      <c r="Y411" s="116"/>
      <c r="Z411" s="125"/>
      <c r="AA411" s="2"/>
      <c r="AB411" s="78"/>
      <c r="AC411" s="7"/>
      <c r="AD411" s="2"/>
    </row>
    <row r="412" spans="1:30" s="57" customFormat="1" ht="16.5">
      <c r="A412" s="87"/>
      <c r="B412" s="71"/>
      <c r="C412" s="35"/>
      <c r="D412" s="85"/>
      <c r="E412" s="98"/>
      <c r="F412" s="98"/>
      <c r="G412" s="98"/>
      <c r="H412" s="75"/>
      <c r="I412" s="128"/>
      <c r="J412" s="113"/>
      <c r="K412" s="113"/>
      <c r="L412" s="113"/>
      <c r="M412" s="113"/>
      <c r="N412" s="113"/>
      <c r="O412" s="113"/>
      <c r="P412" s="113"/>
      <c r="Q412" s="113"/>
      <c r="R412" s="113"/>
      <c r="S412" s="113"/>
      <c r="T412" s="113"/>
      <c r="U412" s="113"/>
      <c r="V412" s="113"/>
      <c r="W412" s="113"/>
      <c r="X412" s="113"/>
      <c r="Y412" s="116"/>
      <c r="Z412" s="125"/>
      <c r="AA412" s="2"/>
      <c r="AB412" s="78"/>
      <c r="AC412" s="7"/>
      <c r="AD412" s="2"/>
    </row>
    <row r="413" spans="1:30" s="57" customFormat="1" ht="16.5">
      <c r="A413" s="87"/>
      <c r="B413" s="71"/>
      <c r="C413" s="35"/>
      <c r="D413" s="85"/>
      <c r="E413" s="98"/>
      <c r="F413" s="98"/>
      <c r="G413" s="98"/>
      <c r="H413" s="75"/>
      <c r="I413" s="128"/>
      <c r="J413" s="113"/>
      <c r="K413" s="113"/>
      <c r="L413" s="113"/>
      <c r="M413" s="113"/>
      <c r="N413" s="113"/>
      <c r="O413" s="113"/>
      <c r="P413" s="113"/>
      <c r="Q413" s="113"/>
      <c r="R413" s="113"/>
      <c r="S413" s="113"/>
      <c r="T413" s="113"/>
      <c r="U413" s="113"/>
      <c r="V413" s="113"/>
      <c r="W413" s="113"/>
      <c r="X413" s="113"/>
      <c r="Y413" s="116"/>
      <c r="Z413" s="125"/>
      <c r="AA413" s="2"/>
      <c r="AB413" s="78"/>
      <c r="AC413" s="7"/>
      <c r="AD413" s="2"/>
    </row>
    <row r="414" spans="1:30" s="57" customFormat="1" ht="16.5">
      <c r="A414" s="87"/>
      <c r="B414" s="71"/>
      <c r="C414" s="35"/>
      <c r="D414" s="85"/>
      <c r="E414" s="98"/>
      <c r="F414" s="98"/>
      <c r="G414" s="98"/>
      <c r="H414" s="75"/>
      <c r="I414" s="128"/>
      <c r="J414" s="113"/>
      <c r="K414" s="113"/>
      <c r="L414" s="113"/>
      <c r="M414" s="113"/>
      <c r="N414" s="113"/>
      <c r="O414" s="113"/>
      <c r="P414" s="113"/>
      <c r="Q414" s="113"/>
      <c r="R414" s="113"/>
      <c r="S414" s="113"/>
      <c r="T414" s="113"/>
      <c r="U414" s="113"/>
      <c r="V414" s="113"/>
      <c r="W414" s="113"/>
      <c r="X414" s="113"/>
      <c r="Y414" s="116"/>
      <c r="Z414" s="125"/>
      <c r="AA414" s="2"/>
      <c r="AB414" s="78"/>
      <c r="AC414" s="7"/>
      <c r="AD414" s="2"/>
    </row>
    <row r="415" spans="1:30" s="57" customFormat="1" ht="16.5">
      <c r="A415" s="87"/>
      <c r="B415" s="71"/>
      <c r="C415" s="35"/>
      <c r="D415" s="85"/>
      <c r="E415" s="98"/>
      <c r="F415" s="98"/>
      <c r="G415" s="98"/>
      <c r="H415" s="75"/>
      <c r="I415" s="128"/>
      <c r="J415" s="113"/>
      <c r="K415" s="113"/>
      <c r="L415" s="113"/>
      <c r="M415" s="113"/>
      <c r="N415" s="113"/>
      <c r="O415" s="113"/>
      <c r="P415" s="113"/>
      <c r="Q415" s="113"/>
      <c r="R415" s="113"/>
      <c r="S415" s="113"/>
      <c r="T415" s="113"/>
      <c r="U415" s="113"/>
      <c r="V415" s="113"/>
      <c r="W415" s="113"/>
      <c r="X415" s="113"/>
      <c r="Y415" s="116"/>
      <c r="Z415" s="125"/>
      <c r="AA415" s="2"/>
      <c r="AB415" s="78"/>
      <c r="AC415" s="7"/>
      <c r="AD415" s="2"/>
    </row>
    <row r="416" spans="1:30" s="57" customFormat="1" ht="16.5">
      <c r="A416" s="87"/>
      <c r="B416" s="71"/>
      <c r="C416" s="35"/>
      <c r="D416" s="85"/>
      <c r="E416" s="98"/>
      <c r="F416" s="98"/>
      <c r="G416" s="98"/>
      <c r="H416" s="75"/>
      <c r="I416" s="128"/>
      <c r="J416" s="113"/>
      <c r="K416" s="113"/>
      <c r="L416" s="113"/>
      <c r="M416" s="113"/>
      <c r="N416" s="113"/>
      <c r="O416" s="113"/>
      <c r="P416" s="113"/>
      <c r="Q416" s="113"/>
      <c r="R416" s="113"/>
      <c r="S416" s="113"/>
      <c r="T416" s="113"/>
      <c r="U416" s="113"/>
      <c r="V416" s="113"/>
      <c r="W416" s="113"/>
      <c r="X416" s="113"/>
      <c r="Y416" s="116"/>
      <c r="Z416" s="125"/>
      <c r="AA416" s="2"/>
      <c r="AB416" s="78"/>
      <c r="AC416" s="7"/>
      <c r="AD416" s="2"/>
    </row>
    <row r="417" spans="1:30" s="57" customFormat="1" ht="16.5">
      <c r="A417" s="87"/>
      <c r="B417" s="71"/>
      <c r="C417" s="35"/>
      <c r="D417" s="85"/>
      <c r="E417" s="98"/>
      <c r="F417" s="98"/>
      <c r="G417" s="98"/>
      <c r="H417" s="75"/>
      <c r="I417" s="128"/>
      <c r="J417" s="113"/>
      <c r="K417" s="113"/>
      <c r="L417" s="113"/>
      <c r="M417" s="113"/>
      <c r="N417" s="113"/>
      <c r="O417" s="113"/>
      <c r="P417" s="113"/>
      <c r="Q417" s="113"/>
      <c r="R417" s="113"/>
      <c r="S417" s="113"/>
      <c r="T417" s="113"/>
      <c r="U417" s="113"/>
      <c r="V417" s="113"/>
      <c r="W417" s="113"/>
      <c r="X417" s="113"/>
      <c r="Y417" s="116"/>
      <c r="Z417" s="125"/>
      <c r="AA417" s="2"/>
      <c r="AB417" s="78"/>
      <c r="AC417" s="7"/>
      <c r="AD417" s="2"/>
    </row>
    <row r="418" spans="1:30" s="57" customFormat="1" ht="16.5">
      <c r="A418" s="87"/>
      <c r="B418" s="71"/>
      <c r="C418" s="35"/>
      <c r="D418" s="85"/>
      <c r="E418" s="98"/>
      <c r="F418" s="98"/>
      <c r="G418" s="98"/>
      <c r="H418" s="75"/>
      <c r="I418" s="128"/>
      <c r="J418" s="113"/>
      <c r="K418" s="113"/>
      <c r="L418" s="113"/>
      <c r="M418" s="113"/>
      <c r="N418" s="113"/>
      <c r="O418" s="113"/>
      <c r="P418" s="113"/>
      <c r="Q418" s="113"/>
      <c r="R418" s="113"/>
      <c r="S418" s="113"/>
      <c r="T418" s="113"/>
      <c r="U418" s="113"/>
      <c r="V418" s="113"/>
      <c r="W418" s="113"/>
      <c r="X418" s="113"/>
      <c r="Y418" s="116"/>
      <c r="Z418" s="125"/>
      <c r="AA418" s="2"/>
      <c r="AB418" s="78"/>
      <c r="AC418" s="7"/>
      <c r="AD418" s="2"/>
    </row>
    <row r="419" spans="1:30" s="57" customFormat="1" ht="16.5">
      <c r="A419" s="87"/>
      <c r="B419" s="71"/>
      <c r="C419" s="35"/>
      <c r="D419" s="85"/>
      <c r="E419" s="98"/>
      <c r="F419" s="98"/>
      <c r="G419" s="98"/>
      <c r="H419" s="75"/>
      <c r="I419" s="128"/>
      <c r="J419" s="113"/>
      <c r="K419" s="113"/>
      <c r="L419" s="113"/>
      <c r="M419" s="113"/>
      <c r="N419" s="113"/>
      <c r="O419" s="113"/>
      <c r="P419" s="113"/>
      <c r="Q419" s="113"/>
      <c r="R419" s="113"/>
      <c r="S419" s="113"/>
      <c r="T419" s="113"/>
      <c r="U419" s="113"/>
      <c r="V419" s="113"/>
      <c r="W419" s="113"/>
      <c r="X419" s="113"/>
      <c r="Y419" s="116"/>
      <c r="Z419" s="125"/>
      <c r="AA419" s="2"/>
      <c r="AB419" s="78"/>
      <c r="AC419" s="7"/>
      <c r="AD419" s="2"/>
    </row>
    <row r="420" spans="1:30" s="57" customFormat="1" ht="16.5">
      <c r="A420" s="87"/>
      <c r="B420" s="71"/>
      <c r="C420" s="35"/>
      <c r="D420" s="85"/>
      <c r="E420" s="98"/>
      <c r="F420" s="98"/>
      <c r="G420" s="98"/>
      <c r="H420" s="75"/>
      <c r="I420" s="128"/>
      <c r="J420" s="113"/>
      <c r="K420" s="113"/>
      <c r="L420" s="113"/>
      <c r="M420" s="113"/>
      <c r="N420" s="113"/>
      <c r="O420" s="113"/>
      <c r="P420" s="113"/>
      <c r="Q420" s="113"/>
      <c r="R420" s="113"/>
      <c r="S420" s="113"/>
      <c r="T420" s="113"/>
      <c r="U420" s="113"/>
      <c r="V420" s="113"/>
      <c r="W420" s="113"/>
      <c r="X420" s="113"/>
      <c r="Y420" s="116"/>
      <c r="Z420" s="125"/>
      <c r="AA420" s="2"/>
      <c r="AB420" s="78"/>
      <c r="AC420" s="7"/>
      <c r="AD420" s="2"/>
    </row>
    <row r="421" spans="1:30" s="57" customFormat="1" ht="16.5">
      <c r="A421" s="87"/>
      <c r="B421" s="71"/>
      <c r="C421" s="35"/>
      <c r="D421" s="85"/>
      <c r="E421" s="98"/>
      <c r="F421" s="98"/>
      <c r="G421" s="98"/>
      <c r="H421" s="75"/>
      <c r="I421" s="128"/>
      <c r="J421" s="113"/>
      <c r="K421" s="113"/>
      <c r="L421" s="113"/>
      <c r="M421" s="113"/>
      <c r="N421" s="113"/>
      <c r="O421" s="113"/>
      <c r="P421" s="113"/>
      <c r="Q421" s="113"/>
      <c r="R421" s="113"/>
      <c r="S421" s="113"/>
      <c r="T421" s="113"/>
      <c r="U421" s="113"/>
      <c r="V421" s="113"/>
      <c r="W421" s="113"/>
      <c r="X421" s="113"/>
      <c r="Y421" s="116"/>
      <c r="Z421" s="125"/>
      <c r="AA421" s="2"/>
      <c r="AB421" s="78"/>
      <c r="AC421" s="7"/>
      <c r="AD421" s="2"/>
    </row>
    <row r="422" spans="1:30" s="57" customFormat="1" ht="16.5">
      <c r="A422" s="87"/>
      <c r="B422" s="71"/>
      <c r="C422" s="35"/>
      <c r="D422" s="85"/>
      <c r="E422" s="98"/>
      <c r="F422" s="98"/>
      <c r="G422" s="98"/>
      <c r="H422" s="75"/>
      <c r="I422" s="128"/>
      <c r="J422" s="113"/>
      <c r="K422" s="113"/>
      <c r="L422" s="113"/>
      <c r="M422" s="113"/>
      <c r="N422" s="113"/>
      <c r="O422" s="113"/>
      <c r="P422" s="113"/>
      <c r="Q422" s="113"/>
      <c r="R422" s="113"/>
      <c r="S422" s="113"/>
      <c r="T422" s="113"/>
      <c r="U422" s="113"/>
      <c r="V422" s="113"/>
      <c r="W422" s="113"/>
      <c r="X422" s="113"/>
      <c r="Y422" s="116"/>
      <c r="Z422" s="125"/>
      <c r="AA422" s="2"/>
      <c r="AB422" s="78"/>
      <c r="AC422" s="7"/>
      <c r="AD422" s="2"/>
    </row>
    <row r="423" spans="1:30" s="57" customFormat="1" ht="16.5">
      <c r="A423" s="87"/>
      <c r="B423" s="71"/>
      <c r="C423" s="35"/>
      <c r="D423" s="85"/>
      <c r="E423" s="98"/>
      <c r="F423" s="98"/>
      <c r="G423" s="98"/>
      <c r="H423" s="75"/>
      <c r="I423" s="128"/>
      <c r="J423" s="113"/>
      <c r="K423" s="113"/>
      <c r="L423" s="113"/>
      <c r="M423" s="113"/>
      <c r="N423" s="113"/>
      <c r="O423" s="113"/>
      <c r="P423" s="113"/>
      <c r="Q423" s="113"/>
      <c r="R423" s="113"/>
      <c r="S423" s="113"/>
      <c r="T423" s="113"/>
      <c r="U423" s="113"/>
      <c r="V423" s="113"/>
      <c r="W423" s="113"/>
      <c r="X423" s="113"/>
      <c r="Y423" s="116"/>
      <c r="Z423" s="125"/>
      <c r="AA423" s="2"/>
      <c r="AB423" s="78"/>
      <c r="AC423" s="7"/>
      <c r="AD423" s="2"/>
    </row>
    <row r="424" spans="1:30" s="57" customFormat="1" ht="16.5">
      <c r="A424" s="87"/>
      <c r="B424" s="71"/>
      <c r="C424" s="35"/>
      <c r="D424" s="85"/>
      <c r="E424" s="98"/>
      <c r="F424" s="98"/>
      <c r="G424" s="98"/>
      <c r="H424" s="75"/>
      <c r="I424" s="128"/>
      <c r="J424" s="113"/>
      <c r="K424" s="113"/>
      <c r="L424" s="113"/>
      <c r="M424" s="113"/>
      <c r="N424" s="113"/>
      <c r="O424" s="113"/>
      <c r="P424" s="113"/>
      <c r="Q424" s="113"/>
      <c r="R424" s="113"/>
      <c r="S424" s="113"/>
      <c r="T424" s="113"/>
      <c r="U424" s="113"/>
      <c r="V424" s="113"/>
      <c r="W424" s="113"/>
      <c r="X424" s="113"/>
      <c r="Y424" s="116"/>
      <c r="Z424" s="125"/>
      <c r="AA424" s="2"/>
      <c r="AB424" s="78"/>
      <c r="AC424" s="7"/>
      <c r="AD424" s="2"/>
    </row>
    <row r="425" spans="1:30" s="57" customFormat="1" ht="16.5">
      <c r="A425" s="87"/>
      <c r="B425" s="71"/>
      <c r="C425" s="35"/>
      <c r="D425" s="85"/>
      <c r="E425" s="98"/>
      <c r="F425" s="98"/>
      <c r="G425" s="98"/>
      <c r="H425" s="75"/>
      <c r="I425" s="128"/>
      <c r="J425" s="113"/>
      <c r="K425" s="113"/>
      <c r="L425" s="113"/>
      <c r="M425" s="113"/>
      <c r="N425" s="113"/>
      <c r="O425" s="113"/>
      <c r="P425" s="113"/>
      <c r="Q425" s="113"/>
      <c r="R425" s="113"/>
      <c r="S425" s="113"/>
      <c r="T425" s="113"/>
      <c r="U425" s="113"/>
      <c r="V425" s="113"/>
      <c r="W425" s="113"/>
      <c r="X425" s="113"/>
      <c r="Y425" s="116"/>
      <c r="Z425" s="125"/>
      <c r="AA425" s="2"/>
      <c r="AB425" s="78"/>
      <c r="AC425" s="7"/>
      <c r="AD425" s="2"/>
    </row>
    <row r="426" spans="1:30" s="57" customFormat="1" ht="16.5">
      <c r="A426" s="87"/>
      <c r="B426" s="71"/>
      <c r="C426" s="35"/>
      <c r="D426" s="85"/>
      <c r="E426" s="98"/>
      <c r="F426" s="98"/>
      <c r="G426" s="98"/>
      <c r="H426" s="75"/>
      <c r="I426" s="128"/>
      <c r="J426" s="113"/>
      <c r="K426" s="113"/>
      <c r="L426" s="113"/>
      <c r="M426" s="113"/>
      <c r="N426" s="113"/>
      <c r="O426" s="113"/>
      <c r="P426" s="113"/>
      <c r="Q426" s="113"/>
      <c r="R426" s="113"/>
      <c r="S426" s="113"/>
      <c r="T426" s="113"/>
      <c r="U426" s="113"/>
      <c r="V426" s="113"/>
      <c r="W426" s="113"/>
      <c r="X426" s="113"/>
      <c r="Y426" s="116"/>
      <c r="Z426" s="125"/>
      <c r="AA426" s="2"/>
      <c r="AB426" s="78"/>
      <c r="AC426" s="7"/>
      <c r="AD426" s="2"/>
    </row>
    <row r="427" spans="1:30" s="57" customFormat="1" ht="16.5">
      <c r="A427" s="87"/>
      <c r="B427" s="71"/>
      <c r="C427" s="35"/>
      <c r="D427" s="85"/>
      <c r="E427" s="98"/>
      <c r="F427" s="98"/>
      <c r="G427" s="98"/>
      <c r="H427" s="75"/>
      <c r="I427" s="128"/>
      <c r="J427" s="113"/>
      <c r="K427" s="113"/>
      <c r="L427" s="113"/>
      <c r="M427" s="113"/>
      <c r="N427" s="113"/>
      <c r="O427" s="113"/>
      <c r="P427" s="113"/>
      <c r="Q427" s="113"/>
      <c r="R427" s="113"/>
      <c r="S427" s="113"/>
      <c r="T427" s="113"/>
      <c r="U427" s="113"/>
      <c r="V427" s="113"/>
      <c r="W427" s="113"/>
      <c r="X427" s="113"/>
      <c r="Y427" s="116"/>
      <c r="Z427" s="125"/>
      <c r="AA427" s="2"/>
      <c r="AB427" s="78"/>
      <c r="AC427" s="7"/>
      <c r="AD427" s="2"/>
    </row>
    <row r="428" spans="1:30" s="57" customFormat="1" ht="16.5">
      <c r="A428" s="87"/>
      <c r="B428" s="71"/>
      <c r="C428" s="35"/>
      <c r="D428" s="85"/>
      <c r="E428" s="98"/>
      <c r="F428" s="98"/>
      <c r="G428" s="98"/>
      <c r="H428" s="75"/>
      <c r="I428" s="128"/>
      <c r="J428" s="113"/>
      <c r="K428" s="113"/>
      <c r="L428" s="113"/>
      <c r="M428" s="113"/>
      <c r="N428" s="113"/>
      <c r="O428" s="113"/>
      <c r="P428" s="113"/>
      <c r="Q428" s="113"/>
      <c r="R428" s="113"/>
      <c r="S428" s="113"/>
      <c r="T428" s="113"/>
      <c r="U428" s="113"/>
      <c r="V428" s="113"/>
      <c r="W428" s="113"/>
      <c r="X428" s="113"/>
      <c r="Y428" s="116"/>
      <c r="Z428" s="125"/>
      <c r="AA428" s="2"/>
      <c r="AB428" s="78"/>
      <c r="AC428" s="7"/>
      <c r="AD428" s="2"/>
    </row>
    <row r="429" spans="1:30" s="57" customFormat="1" ht="16.5">
      <c r="A429" s="87"/>
      <c r="B429" s="71"/>
      <c r="C429" s="35"/>
      <c r="D429" s="85"/>
      <c r="E429" s="98"/>
      <c r="F429" s="98"/>
      <c r="G429" s="98"/>
      <c r="H429" s="75"/>
      <c r="I429" s="128"/>
      <c r="J429" s="113"/>
      <c r="K429" s="113"/>
      <c r="L429" s="113"/>
      <c r="M429" s="113"/>
      <c r="N429" s="113"/>
      <c r="O429" s="113"/>
      <c r="P429" s="113"/>
      <c r="Q429" s="113"/>
      <c r="R429" s="113"/>
      <c r="S429" s="113"/>
      <c r="T429" s="113"/>
      <c r="U429" s="113"/>
      <c r="V429" s="113"/>
      <c r="W429" s="113"/>
      <c r="X429" s="113"/>
      <c r="Y429" s="116"/>
      <c r="Z429" s="125"/>
      <c r="AA429" s="2"/>
      <c r="AB429" s="78"/>
      <c r="AC429" s="7"/>
      <c r="AD429" s="2"/>
    </row>
    <row r="430" spans="1:30" s="57" customFormat="1" ht="16.5">
      <c r="A430" s="87"/>
      <c r="B430" s="71"/>
      <c r="C430" s="35"/>
      <c r="D430" s="85"/>
      <c r="E430" s="98"/>
      <c r="F430" s="98"/>
      <c r="G430" s="98"/>
      <c r="H430" s="75"/>
      <c r="I430" s="128"/>
      <c r="J430" s="113"/>
      <c r="K430" s="113"/>
      <c r="L430" s="113"/>
      <c r="M430" s="113"/>
      <c r="N430" s="113"/>
      <c r="O430" s="113"/>
      <c r="P430" s="113"/>
      <c r="Q430" s="113"/>
      <c r="R430" s="113"/>
      <c r="S430" s="113"/>
      <c r="T430" s="113"/>
      <c r="U430" s="113"/>
      <c r="V430" s="113"/>
      <c r="W430" s="113"/>
      <c r="X430" s="113"/>
      <c r="Y430" s="116"/>
      <c r="Z430" s="125"/>
      <c r="AA430" s="2"/>
      <c r="AB430" s="78"/>
      <c r="AC430" s="7"/>
      <c r="AD430" s="2"/>
    </row>
    <row r="431" spans="1:30" s="57" customFormat="1" ht="16.5">
      <c r="A431" s="87"/>
      <c r="B431" s="71"/>
      <c r="C431" s="35"/>
      <c r="D431" s="85"/>
      <c r="E431" s="98"/>
      <c r="F431" s="98"/>
      <c r="G431" s="98"/>
      <c r="H431" s="75"/>
      <c r="I431" s="128"/>
      <c r="J431" s="113"/>
      <c r="K431" s="113"/>
      <c r="L431" s="113"/>
      <c r="M431" s="113"/>
      <c r="N431" s="113"/>
      <c r="O431" s="113"/>
      <c r="P431" s="113"/>
      <c r="Q431" s="113"/>
      <c r="R431" s="113"/>
      <c r="S431" s="113"/>
      <c r="T431" s="113"/>
      <c r="U431" s="113"/>
      <c r="V431" s="113"/>
      <c r="W431" s="113"/>
      <c r="X431" s="113"/>
      <c r="Y431" s="116"/>
      <c r="Z431" s="125"/>
      <c r="AA431" s="2"/>
      <c r="AB431" s="78"/>
      <c r="AC431" s="7"/>
      <c r="AD431" s="2"/>
    </row>
    <row r="432" spans="1:30" s="57" customFormat="1" ht="16.5">
      <c r="A432" s="87"/>
      <c r="B432" s="71"/>
      <c r="C432" s="35"/>
      <c r="D432" s="85"/>
      <c r="E432" s="98"/>
      <c r="F432" s="98"/>
      <c r="G432" s="98"/>
      <c r="H432" s="75"/>
      <c r="I432" s="128"/>
      <c r="J432" s="113"/>
      <c r="K432" s="113"/>
      <c r="L432" s="113"/>
      <c r="M432" s="113"/>
      <c r="N432" s="113"/>
      <c r="O432" s="113"/>
      <c r="P432" s="113"/>
      <c r="Q432" s="113"/>
      <c r="R432" s="113"/>
      <c r="S432" s="113"/>
      <c r="T432" s="113"/>
      <c r="U432" s="113"/>
      <c r="V432" s="113"/>
      <c r="W432" s="113"/>
      <c r="X432" s="113"/>
      <c r="Y432" s="116"/>
      <c r="Z432" s="125"/>
      <c r="AA432" s="2"/>
      <c r="AB432" s="78"/>
      <c r="AC432" s="7"/>
      <c r="AD432" s="2"/>
    </row>
    <row r="433" spans="1:30" s="57" customFormat="1" ht="16.5">
      <c r="A433" s="87"/>
      <c r="B433" s="71"/>
      <c r="C433" s="35"/>
      <c r="D433" s="85"/>
      <c r="E433" s="98"/>
      <c r="F433" s="98"/>
      <c r="G433" s="98"/>
      <c r="H433" s="75"/>
      <c r="I433" s="128"/>
      <c r="J433" s="113"/>
      <c r="K433" s="113"/>
      <c r="L433" s="113"/>
      <c r="M433" s="113"/>
      <c r="N433" s="113"/>
      <c r="O433" s="113"/>
      <c r="P433" s="113"/>
      <c r="Q433" s="113"/>
      <c r="R433" s="113"/>
      <c r="S433" s="113"/>
      <c r="T433" s="113"/>
      <c r="U433" s="113"/>
      <c r="V433" s="113"/>
      <c r="W433" s="113"/>
      <c r="X433" s="113"/>
      <c r="Y433" s="116"/>
      <c r="Z433" s="125" t="str">
        <f t="shared" ref="Z433:Z442" si="2">IF(A433="","",SUM(J433:X433)-Y433)</f>
        <v/>
      </c>
      <c r="AA433" s="2" t="e">
        <f>IF(AND(#REF!&lt;=A433,#REF!&gt;=A433),1,0)</f>
        <v>#REF!</v>
      </c>
      <c r="AB433" s="78">
        <f t="shared" ref="AB433:AB462" si="3">IF(A433="",0,MONTH(A433))</f>
        <v>0</v>
      </c>
      <c r="AC433" s="7" t="str">
        <f t="shared" ref="AC433:AC455" si="4">IF((OR(C433="Matin",C433="Früh")),"1",(IF((OR(C433="Aprè-midi",C433="Spät")),"2",(IF((OR(C433="nuit",C433="Nacht")),"3","0")))))</f>
        <v>0</v>
      </c>
      <c r="AD433" s="2" t="e">
        <f t="shared" ref="AD433:AD455" ca="1" si="5">IF(AND($AD$5&gt;=A433,$AD$4&lt;=A433),1,0)</f>
        <v>#REF!</v>
      </c>
    </row>
    <row r="434" spans="1:30" s="57" customFormat="1" ht="16.5">
      <c r="A434" s="87"/>
      <c r="B434" s="71"/>
      <c r="C434" s="35"/>
      <c r="D434" s="85"/>
      <c r="E434" s="98"/>
      <c r="F434" s="98"/>
      <c r="G434" s="98"/>
      <c r="H434" s="75"/>
      <c r="I434" s="128"/>
      <c r="J434" s="113"/>
      <c r="K434" s="113"/>
      <c r="L434" s="113"/>
      <c r="M434" s="113"/>
      <c r="N434" s="113"/>
      <c r="O434" s="113"/>
      <c r="P434" s="113"/>
      <c r="Q434" s="113"/>
      <c r="R434" s="113"/>
      <c r="S434" s="113"/>
      <c r="T434" s="113"/>
      <c r="U434" s="113"/>
      <c r="V434" s="113"/>
      <c r="W434" s="113"/>
      <c r="X434" s="113"/>
      <c r="Y434" s="116"/>
      <c r="Z434" s="125" t="str">
        <f t="shared" si="2"/>
        <v/>
      </c>
      <c r="AA434" s="2" t="e">
        <f>IF(AND(#REF!&lt;=A434,#REF!&gt;=A434),1,0)</f>
        <v>#REF!</v>
      </c>
      <c r="AB434" s="78">
        <f t="shared" si="3"/>
        <v>0</v>
      </c>
      <c r="AC434" s="7" t="str">
        <f t="shared" si="4"/>
        <v>0</v>
      </c>
      <c r="AD434" s="2" t="e">
        <f t="shared" ca="1" si="5"/>
        <v>#REF!</v>
      </c>
    </row>
    <row r="435" spans="1:30" s="57" customFormat="1" ht="16.5">
      <c r="A435" s="87"/>
      <c r="B435" s="71"/>
      <c r="C435" s="35"/>
      <c r="D435" s="85"/>
      <c r="E435" s="98"/>
      <c r="F435" s="98"/>
      <c r="G435" s="98"/>
      <c r="H435" s="75"/>
      <c r="I435" s="128"/>
      <c r="J435" s="113"/>
      <c r="K435" s="113"/>
      <c r="L435" s="113"/>
      <c r="M435" s="113"/>
      <c r="N435" s="113"/>
      <c r="O435" s="113"/>
      <c r="P435" s="113"/>
      <c r="Q435" s="113"/>
      <c r="R435" s="113"/>
      <c r="S435" s="113"/>
      <c r="T435" s="113"/>
      <c r="U435" s="113"/>
      <c r="V435" s="113"/>
      <c r="W435" s="113"/>
      <c r="X435" s="113"/>
      <c r="Y435" s="116"/>
      <c r="Z435" s="125" t="str">
        <f t="shared" si="2"/>
        <v/>
      </c>
      <c r="AA435" s="2" t="e">
        <f>IF(AND(#REF!&lt;=A435,#REF!&gt;=A435),1,0)</f>
        <v>#REF!</v>
      </c>
      <c r="AB435" s="78">
        <f t="shared" si="3"/>
        <v>0</v>
      </c>
      <c r="AC435" s="7" t="str">
        <f t="shared" si="4"/>
        <v>0</v>
      </c>
      <c r="AD435" s="2" t="e">
        <f t="shared" ca="1" si="5"/>
        <v>#REF!</v>
      </c>
    </row>
    <row r="436" spans="1:30" s="57" customFormat="1" ht="16.5">
      <c r="A436" s="87"/>
      <c r="B436" s="71"/>
      <c r="C436" s="35"/>
      <c r="D436" s="85"/>
      <c r="E436" s="98"/>
      <c r="F436" s="98"/>
      <c r="G436" s="98"/>
      <c r="H436" s="75"/>
      <c r="I436" s="128"/>
      <c r="J436" s="113"/>
      <c r="K436" s="113"/>
      <c r="L436" s="113"/>
      <c r="M436" s="113"/>
      <c r="N436" s="113"/>
      <c r="O436" s="113"/>
      <c r="P436" s="113"/>
      <c r="Q436" s="113"/>
      <c r="R436" s="113"/>
      <c r="S436" s="113"/>
      <c r="T436" s="113"/>
      <c r="U436" s="113"/>
      <c r="V436" s="113"/>
      <c r="W436" s="113"/>
      <c r="X436" s="113"/>
      <c r="Y436" s="116"/>
      <c r="Z436" s="125" t="str">
        <f t="shared" si="2"/>
        <v/>
      </c>
      <c r="AA436" s="2" t="e">
        <f>IF(AND(#REF!&lt;=A436,#REF!&gt;=A436),1,0)</f>
        <v>#REF!</v>
      </c>
      <c r="AB436" s="78">
        <f t="shared" si="3"/>
        <v>0</v>
      </c>
      <c r="AC436" s="7" t="str">
        <f t="shared" si="4"/>
        <v>0</v>
      </c>
      <c r="AD436" s="2" t="e">
        <f t="shared" ca="1" si="5"/>
        <v>#REF!</v>
      </c>
    </row>
    <row r="437" spans="1:30" s="57" customFormat="1" ht="16.5">
      <c r="A437" s="87"/>
      <c r="B437" s="71"/>
      <c r="C437" s="35"/>
      <c r="D437" s="85"/>
      <c r="E437" s="98"/>
      <c r="F437" s="98"/>
      <c r="G437" s="98"/>
      <c r="H437" s="75"/>
      <c r="I437" s="128"/>
      <c r="J437" s="113"/>
      <c r="K437" s="113"/>
      <c r="L437" s="113"/>
      <c r="M437" s="113"/>
      <c r="N437" s="113"/>
      <c r="O437" s="113"/>
      <c r="P437" s="113"/>
      <c r="Q437" s="113"/>
      <c r="R437" s="113"/>
      <c r="S437" s="113"/>
      <c r="T437" s="113"/>
      <c r="U437" s="113"/>
      <c r="V437" s="113"/>
      <c r="W437" s="113"/>
      <c r="X437" s="113"/>
      <c r="Y437" s="116"/>
      <c r="Z437" s="125" t="str">
        <f t="shared" si="2"/>
        <v/>
      </c>
      <c r="AA437" s="2" t="e">
        <f>IF(AND(#REF!&lt;=A437,#REF!&gt;=A437),1,0)</f>
        <v>#REF!</v>
      </c>
      <c r="AB437" s="78">
        <f t="shared" si="3"/>
        <v>0</v>
      </c>
      <c r="AC437" s="7" t="str">
        <f t="shared" si="4"/>
        <v>0</v>
      </c>
      <c r="AD437" s="2" t="e">
        <f t="shared" ca="1" si="5"/>
        <v>#REF!</v>
      </c>
    </row>
    <row r="438" spans="1:30" s="57" customFormat="1" ht="16.5">
      <c r="A438" s="87"/>
      <c r="B438" s="71"/>
      <c r="C438" s="35"/>
      <c r="D438" s="85"/>
      <c r="E438" s="98"/>
      <c r="F438" s="98"/>
      <c r="G438" s="98"/>
      <c r="H438" s="75"/>
      <c r="I438" s="128"/>
      <c r="J438" s="113"/>
      <c r="K438" s="113"/>
      <c r="L438" s="113"/>
      <c r="M438" s="113"/>
      <c r="N438" s="113"/>
      <c r="O438" s="113"/>
      <c r="P438" s="113"/>
      <c r="Q438" s="113"/>
      <c r="R438" s="113"/>
      <c r="S438" s="113"/>
      <c r="T438" s="113"/>
      <c r="U438" s="113"/>
      <c r="V438" s="113"/>
      <c r="W438" s="113"/>
      <c r="X438" s="113"/>
      <c r="Y438" s="116"/>
      <c r="Z438" s="125" t="str">
        <f t="shared" si="2"/>
        <v/>
      </c>
      <c r="AA438" s="2" t="e">
        <f>IF(AND(#REF!&lt;=A438,#REF!&gt;=A438),1,0)</f>
        <v>#REF!</v>
      </c>
      <c r="AB438" s="78">
        <f t="shared" si="3"/>
        <v>0</v>
      </c>
      <c r="AC438" s="7" t="str">
        <f t="shared" si="4"/>
        <v>0</v>
      </c>
      <c r="AD438" s="2" t="e">
        <f t="shared" ca="1" si="5"/>
        <v>#REF!</v>
      </c>
    </row>
    <row r="439" spans="1:30" s="57" customFormat="1" ht="16.5">
      <c r="A439" s="87"/>
      <c r="B439" s="71"/>
      <c r="C439" s="35"/>
      <c r="D439" s="85"/>
      <c r="E439" s="98"/>
      <c r="F439" s="98"/>
      <c r="G439" s="98"/>
      <c r="H439" s="75"/>
      <c r="I439" s="128"/>
      <c r="J439" s="113"/>
      <c r="K439" s="113"/>
      <c r="L439" s="113"/>
      <c r="M439" s="113"/>
      <c r="N439" s="113"/>
      <c r="O439" s="113"/>
      <c r="P439" s="113"/>
      <c r="Q439" s="113"/>
      <c r="R439" s="113"/>
      <c r="S439" s="113"/>
      <c r="T439" s="113"/>
      <c r="U439" s="113"/>
      <c r="V439" s="113"/>
      <c r="W439" s="113"/>
      <c r="X439" s="113"/>
      <c r="Y439" s="116"/>
      <c r="Z439" s="125" t="str">
        <f t="shared" si="2"/>
        <v/>
      </c>
      <c r="AA439" s="2" t="e">
        <f>IF(AND(#REF!&lt;=A439,#REF!&gt;=A439),1,0)</f>
        <v>#REF!</v>
      </c>
      <c r="AB439" s="78">
        <f t="shared" si="3"/>
        <v>0</v>
      </c>
      <c r="AC439" s="7" t="str">
        <f t="shared" si="4"/>
        <v>0</v>
      </c>
      <c r="AD439" s="2" t="e">
        <f t="shared" ca="1" si="5"/>
        <v>#REF!</v>
      </c>
    </row>
    <row r="440" spans="1:30" s="57" customFormat="1" ht="16.5">
      <c r="A440" s="87"/>
      <c r="B440" s="71"/>
      <c r="C440" s="35"/>
      <c r="D440" s="85"/>
      <c r="E440" s="98"/>
      <c r="F440" s="98"/>
      <c r="G440" s="98"/>
      <c r="H440" s="75"/>
      <c r="I440" s="128"/>
      <c r="J440" s="113"/>
      <c r="K440" s="113"/>
      <c r="L440" s="113"/>
      <c r="M440" s="113"/>
      <c r="N440" s="113"/>
      <c r="O440" s="113"/>
      <c r="P440" s="113"/>
      <c r="Q440" s="113"/>
      <c r="R440" s="113"/>
      <c r="S440" s="113"/>
      <c r="T440" s="113"/>
      <c r="U440" s="113"/>
      <c r="V440" s="113"/>
      <c r="W440" s="113"/>
      <c r="X440" s="113"/>
      <c r="Y440" s="116"/>
      <c r="Z440" s="125" t="str">
        <f t="shared" si="2"/>
        <v/>
      </c>
      <c r="AA440" s="2" t="e">
        <f>IF(AND(#REF!&lt;=A440,#REF!&gt;=A440),1,0)</f>
        <v>#REF!</v>
      </c>
      <c r="AB440" s="78">
        <f t="shared" si="3"/>
        <v>0</v>
      </c>
      <c r="AC440" s="7" t="str">
        <f t="shared" si="4"/>
        <v>0</v>
      </c>
      <c r="AD440" s="2" t="e">
        <f t="shared" ca="1" si="5"/>
        <v>#REF!</v>
      </c>
    </row>
    <row r="441" spans="1:30" s="57" customFormat="1" ht="16.5">
      <c r="A441" s="87"/>
      <c r="B441" s="71"/>
      <c r="C441" s="35"/>
      <c r="D441" s="85"/>
      <c r="E441" s="98"/>
      <c r="F441" s="98"/>
      <c r="G441" s="98"/>
      <c r="H441" s="75"/>
      <c r="I441" s="128"/>
      <c r="J441" s="113"/>
      <c r="K441" s="113"/>
      <c r="L441" s="113"/>
      <c r="M441" s="113"/>
      <c r="N441" s="113"/>
      <c r="O441" s="113"/>
      <c r="P441" s="113"/>
      <c r="Q441" s="113"/>
      <c r="R441" s="113"/>
      <c r="S441" s="113"/>
      <c r="T441" s="113"/>
      <c r="U441" s="113"/>
      <c r="V441" s="113"/>
      <c r="W441" s="113"/>
      <c r="X441" s="113"/>
      <c r="Y441" s="116"/>
      <c r="Z441" s="125" t="str">
        <f t="shared" si="2"/>
        <v/>
      </c>
      <c r="AA441" s="2" t="e">
        <f>IF(AND(#REF!&lt;=A441,#REF!&gt;=A441),1,0)</f>
        <v>#REF!</v>
      </c>
      <c r="AB441" s="78">
        <f t="shared" si="3"/>
        <v>0</v>
      </c>
      <c r="AC441" s="7" t="str">
        <f t="shared" si="4"/>
        <v>0</v>
      </c>
      <c r="AD441" s="2" t="e">
        <f t="shared" ca="1" si="5"/>
        <v>#REF!</v>
      </c>
    </row>
    <row r="442" spans="1:30" s="57" customFormat="1" ht="16.5">
      <c r="A442" s="87"/>
      <c r="B442" s="71"/>
      <c r="C442" s="35"/>
      <c r="D442" s="85"/>
      <c r="E442" s="98"/>
      <c r="F442" s="98"/>
      <c r="G442" s="98"/>
      <c r="H442" s="75"/>
      <c r="I442" s="128"/>
      <c r="J442" s="113"/>
      <c r="K442" s="113"/>
      <c r="L442" s="113"/>
      <c r="M442" s="113"/>
      <c r="N442" s="113"/>
      <c r="O442" s="113"/>
      <c r="P442" s="113"/>
      <c r="Q442" s="113"/>
      <c r="R442" s="113"/>
      <c r="S442" s="113"/>
      <c r="T442" s="113"/>
      <c r="U442" s="113"/>
      <c r="V442" s="113"/>
      <c r="W442" s="113"/>
      <c r="X442" s="113"/>
      <c r="Y442" s="116"/>
      <c r="Z442" s="125" t="str">
        <f t="shared" si="2"/>
        <v/>
      </c>
      <c r="AA442" s="2" t="e">
        <f>IF(AND(#REF!&lt;=A442,#REF!&gt;=A442),1,0)</f>
        <v>#REF!</v>
      </c>
      <c r="AB442" s="78">
        <f t="shared" si="3"/>
        <v>0</v>
      </c>
      <c r="AC442" s="7" t="str">
        <f t="shared" si="4"/>
        <v>0</v>
      </c>
      <c r="AD442" s="2" t="e">
        <f t="shared" ca="1" si="5"/>
        <v>#REF!</v>
      </c>
    </row>
    <row r="443" spans="1:30" s="57" customFormat="1" ht="16.5">
      <c r="A443" s="87"/>
      <c r="B443" s="71"/>
      <c r="C443" s="35"/>
      <c r="D443" s="85"/>
      <c r="E443" s="98"/>
      <c r="F443" s="98"/>
      <c r="G443" s="98"/>
      <c r="H443" s="75"/>
      <c r="I443" s="128"/>
      <c r="J443" s="113"/>
      <c r="K443" s="113"/>
      <c r="L443" s="113"/>
      <c r="M443" s="113"/>
      <c r="N443" s="113"/>
      <c r="O443" s="113"/>
      <c r="P443" s="113"/>
      <c r="Q443" s="113"/>
      <c r="R443" s="113"/>
      <c r="S443" s="113"/>
      <c r="T443" s="113"/>
      <c r="U443" s="113"/>
      <c r="V443" s="113"/>
      <c r="W443" s="113"/>
      <c r="X443" s="113"/>
      <c r="Y443" s="116"/>
      <c r="Z443" s="125" t="str">
        <f t="shared" ref="Z443:Z506" si="6">IF(A443="","",SUM(J443:X443)-Y443)</f>
        <v/>
      </c>
      <c r="AA443" s="2" t="e">
        <f>IF(AND(#REF!&lt;=A443,#REF!&gt;=A443),1,0)</f>
        <v>#REF!</v>
      </c>
      <c r="AB443" s="78">
        <f t="shared" si="3"/>
        <v>0</v>
      </c>
      <c r="AC443" s="7" t="str">
        <f t="shared" si="4"/>
        <v>0</v>
      </c>
      <c r="AD443" s="2" t="e">
        <f t="shared" ca="1" si="5"/>
        <v>#REF!</v>
      </c>
    </row>
    <row r="444" spans="1:30" s="57" customFormat="1" ht="16.5">
      <c r="A444" s="87"/>
      <c r="B444" s="71"/>
      <c r="C444" s="35"/>
      <c r="D444" s="85"/>
      <c r="E444" s="98"/>
      <c r="F444" s="98"/>
      <c r="G444" s="98"/>
      <c r="H444" s="75"/>
      <c r="I444" s="128"/>
      <c r="J444" s="113"/>
      <c r="K444" s="113"/>
      <c r="L444" s="113"/>
      <c r="M444" s="113"/>
      <c r="N444" s="113"/>
      <c r="O444" s="113"/>
      <c r="P444" s="113"/>
      <c r="Q444" s="113"/>
      <c r="R444" s="113"/>
      <c r="S444" s="113"/>
      <c r="T444" s="113"/>
      <c r="U444" s="113"/>
      <c r="V444" s="113"/>
      <c r="W444" s="113"/>
      <c r="X444" s="113"/>
      <c r="Y444" s="116"/>
      <c r="Z444" s="125" t="str">
        <f t="shared" si="6"/>
        <v/>
      </c>
      <c r="AA444" s="2" t="e">
        <f>IF(AND(#REF!&lt;=A444,#REF!&gt;=A444),1,0)</f>
        <v>#REF!</v>
      </c>
      <c r="AB444" s="78">
        <f t="shared" si="3"/>
        <v>0</v>
      </c>
      <c r="AC444" s="7" t="str">
        <f t="shared" si="4"/>
        <v>0</v>
      </c>
      <c r="AD444" s="2" t="e">
        <f t="shared" ca="1" si="5"/>
        <v>#REF!</v>
      </c>
    </row>
    <row r="445" spans="1:30" s="57" customFormat="1" ht="16.5">
      <c r="A445" s="87"/>
      <c r="B445" s="71"/>
      <c r="C445" s="35"/>
      <c r="D445" s="85"/>
      <c r="E445" s="98"/>
      <c r="F445" s="98"/>
      <c r="G445" s="98"/>
      <c r="H445" s="75"/>
      <c r="I445" s="128"/>
      <c r="J445" s="113"/>
      <c r="K445" s="113"/>
      <c r="L445" s="113"/>
      <c r="M445" s="113"/>
      <c r="N445" s="113"/>
      <c r="O445" s="113"/>
      <c r="P445" s="113"/>
      <c r="Q445" s="113"/>
      <c r="R445" s="113"/>
      <c r="S445" s="113"/>
      <c r="T445" s="113"/>
      <c r="U445" s="113"/>
      <c r="V445" s="113"/>
      <c r="W445" s="113"/>
      <c r="X445" s="113"/>
      <c r="Y445" s="116"/>
      <c r="Z445" s="125" t="str">
        <f t="shared" si="6"/>
        <v/>
      </c>
      <c r="AA445" s="2" t="e">
        <f>IF(AND(#REF!&lt;=A445,#REF!&gt;=A445),1,0)</f>
        <v>#REF!</v>
      </c>
      <c r="AB445" s="78">
        <f t="shared" si="3"/>
        <v>0</v>
      </c>
      <c r="AC445" s="7" t="str">
        <f t="shared" si="4"/>
        <v>0</v>
      </c>
      <c r="AD445" s="2" t="e">
        <f t="shared" ca="1" si="5"/>
        <v>#REF!</v>
      </c>
    </row>
    <row r="446" spans="1:30" s="57" customFormat="1" ht="16.5">
      <c r="A446" s="87"/>
      <c r="B446" s="71"/>
      <c r="C446" s="35"/>
      <c r="D446" s="85"/>
      <c r="E446" s="98"/>
      <c r="F446" s="98"/>
      <c r="G446" s="98"/>
      <c r="H446" s="75"/>
      <c r="I446" s="128"/>
      <c r="J446" s="113"/>
      <c r="K446" s="113"/>
      <c r="L446" s="113"/>
      <c r="M446" s="113"/>
      <c r="N446" s="113"/>
      <c r="O446" s="113"/>
      <c r="P446" s="113"/>
      <c r="Q446" s="113"/>
      <c r="R446" s="113"/>
      <c r="S446" s="113"/>
      <c r="T446" s="113"/>
      <c r="U446" s="113"/>
      <c r="V446" s="113"/>
      <c r="W446" s="113"/>
      <c r="X446" s="113"/>
      <c r="Y446" s="116"/>
      <c r="Z446" s="125" t="str">
        <f t="shared" si="6"/>
        <v/>
      </c>
      <c r="AA446" s="2" t="e">
        <f>IF(AND(#REF!&lt;=A446,#REF!&gt;=A446),1,0)</f>
        <v>#REF!</v>
      </c>
      <c r="AB446" s="78">
        <f t="shared" si="3"/>
        <v>0</v>
      </c>
      <c r="AC446" s="7" t="str">
        <f t="shared" si="4"/>
        <v>0</v>
      </c>
      <c r="AD446" s="2" t="e">
        <f t="shared" ca="1" si="5"/>
        <v>#REF!</v>
      </c>
    </row>
    <row r="447" spans="1:30" s="57" customFormat="1" ht="16.5">
      <c r="A447" s="87"/>
      <c r="B447" s="71"/>
      <c r="C447" s="35"/>
      <c r="D447" s="85"/>
      <c r="E447" s="98"/>
      <c r="F447" s="98"/>
      <c r="G447" s="98"/>
      <c r="H447" s="75"/>
      <c r="I447" s="128"/>
      <c r="J447" s="113"/>
      <c r="K447" s="113"/>
      <c r="L447" s="113"/>
      <c r="M447" s="113"/>
      <c r="N447" s="113"/>
      <c r="O447" s="113"/>
      <c r="P447" s="113"/>
      <c r="Q447" s="113"/>
      <c r="R447" s="113"/>
      <c r="S447" s="113"/>
      <c r="T447" s="113"/>
      <c r="U447" s="113"/>
      <c r="V447" s="113"/>
      <c r="W447" s="113"/>
      <c r="X447" s="113"/>
      <c r="Y447" s="116"/>
      <c r="Z447" s="125" t="str">
        <f t="shared" si="6"/>
        <v/>
      </c>
      <c r="AA447" s="2" t="e">
        <f>IF(AND(#REF!&lt;=A447,#REF!&gt;=A447),1,0)</f>
        <v>#REF!</v>
      </c>
      <c r="AB447" s="78">
        <f t="shared" si="3"/>
        <v>0</v>
      </c>
      <c r="AC447" s="7" t="str">
        <f t="shared" si="4"/>
        <v>0</v>
      </c>
      <c r="AD447" s="2" t="e">
        <f t="shared" ca="1" si="5"/>
        <v>#REF!</v>
      </c>
    </row>
    <row r="448" spans="1:30" s="57" customFormat="1" ht="16.5">
      <c r="A448" s="87"/>
      <c r="B448" s="71"/>
      <c r="C448" s="35"/>
      <c r="D448" s="85"/>
      <c r="E448" s="98"/>
      <c r="F448" s="98"/>
      <c r="G448" s="98"/>
      <c r="H448" s="75"/>
      <c r="I448" s="128"/>
      <c r="J448" s="113"/>
      <c r="K448" s="113"/>
      <c r="L448" s="113"/>
      <c r="M448" s="113"/>
      <c r="N448" s="113"/>
      <c r="O448" s="113"/>
      <c r="P448" s="113"/>
      <c r="Q448" s="113"/>
      <c r="R448" s="113"/>
      <c r="S448" s="113"/>
      <c r="T448" s="113"/>
      <c r="U448" s="113"/>
      <c r="V448" s="113"/>
      <c r="W448" s="113"/>
      <c r="X448" s="113"/>
      <c r="Y448" s="116"/>
      <c r="Z448" s="125" t="str">
        <f t="shared" si="6"/>
        <v/>
      </c>
      <c r="AA448" s="2" t="e">
        <f>IF(AND(#REF!&lt;=A448,#REF!&gt;=A448),1,0)</f>
        <v>#REF!</v>
      </c>
      <c r="AB448" s="78">
        <f t="shared" si="3"/>
        <v>0</v>
      </c>
      <c r="AC448" s="7" t="str">
        <f t="shared" si="4"/>
        <v>0</v>
      </c>
      <c r="AD448" s="2" t="e">
        <f t="shared" ca="1" si="5"/>
        <v>#REF!</v>
      </c>
    </row>
    <row r="449" spans="1:30" s="57" customFormat="1" ht="16.5">
      <c r="A449" s="87"/>
      <c r="B449" s="71"/>
      <c r="C449" s="35"/>
      <c r="D449" s="85"/>
      <c r="E449" s="98"/>
      <c r="F449" s="98"/>
      <c r="G449" s="98"/>
      <c r="H449" s="75"/>
      <c r="I449" s="128"/>
      <c r="J449" s="113"/>
      <c r="K449" s="113"/>
      <c r="L449" s="113"/>
      <c r="M449" s="113"/>
      <c r="N449" s="113"/>
      <c r="O449" s="113"/>
      <c r="P449" s="113"/>
      <c r="Q449" s="113"/>
      <c r="R449" s="113"/>
      <c r="S449" s="113"/>
      <c r="T449" s="113"/>
      <c r="U449" s="113"/>
      <c r="V449" s="113"/>
      <c r="W449" s="113"/>
      <c r="X449" s="113"/>
      <c r="Y449" s="116"/>
      <c r="Z449" s="125" t="str">
        <f t="shared" si="6"/>
        <v/>
      </c>
      <c r="AA449" s="2" t="e">
        <f>IF(AND(#REF!&lt;=A449,#REF!&gt;=A449),1,0)</f>
        <v>#REF!</v>
      </c>
      <c r="AB449" s="78">
        <f t="shared" si="3"/>
        <v>0</v>
      </c>
      <c r="AC449" s="7" t="str">
        <f t="shared" si="4"/>
        <v>0</v>
      </c>
      <c r="AD449" s="2" t="e">
        <f t="shared" ca="1" si="5"/>
        <v>#REF!</v>
      </c>
    </row>
    <row r="450" spans="1:30" s="57" customFormat="1" ht="16.5">
      <c r="A450" s="87"/>
      <c r="B450" s="71"/>
      <c r="C450" s="35"/>
      <c r="D450" s="85"/>
      <c r="E450" s="98"/>
      <c r="F450" s="98"/>
      <c r="G450" s="98"/>
      <c r="H450" s="75"/>
      <c r="I450" s="128"/>
      <c r="J450" s="113"/>
      <c r="K450" s="113"/>
      <c r="L450" s="113"/>
      <c r="M450" s="113"/>
      <c r="N450" s="113"/>
      <c r="O450" s="113"/>
      <c r="P450" s="113"/>
      <c r="Q450" s="113"/>
      <c r="R450" s="113"/>
      <c r="S450" s="113"/>
      <c r="T450" s="113"/>
      <c r="U450" s="113"/>
      <c r="V450" s="113"/>
      <c r="W450" s="113"/>
      <c r="X450" s="113"/>
      <c r="Y450" s="116"/>
      <c r="Z450" s="125" t="str">
        <f t="shared" si="6"/>
        <v/>
      </c>
      <c r="AA450" s="2" t="e">
        <f>IF(AND(#REF!&lt;=A450,#REF!&gt;=A450),1,0)</f>
        <v>#REF!</v>
      </c>
      <c r="AB450" s="78">
        <f t="shared" si="3"/>
        <v>0</v>
      </c>
      <c r="AC450" s="7" t="str">
        <f t="shared" si="4"/>
        <v>0</v>
      </c>
      <c r="AD450" s="2" t="e">
        <f t="shared" ca="1" si="5"/>
        <v>#REF!</v>
      </c>
    </row>
    <row r="451" spans="1:30" s="57" customFormat="1" ht="16.5">
      <c r="A451" s="87"/>
      <c r="B451" s="71"/>
      <c r="C451" s="35"/>
      <c r="D451" s="85"/>
      <c r="E451" s="98"/>
      <c r="F451" s="98"/>
      <c r="G451" s="98"/>
      <c r="H451" s="75"/>
      <c r="I451" s="128"/>
      <c r="J451" s="113"/>
      <c r="K451" s="113"/>
      <c r="L451" s="113"/>
      <c r="M451" s="113"/>
      <c r="N451" s="113"/>
      <c r="O451" s="113"/>
      <c r="P451" s="113"/>
      <c r="Q451" s="113"/>
      <c r="R451" s="113"/>
      <c r="S451" s="113"/>
      <c r="T451" s="113"/>
      <c r="U451" s="113"/>
      <c r="V451" s="113"/>
      <c r="W451" s="113"/>
      <c r="X451" s="113"/>
      <c r="Y451" s="116"/>
      <c r="Z451" s="125" t="str">
        <f t="shared" si="6"/>
        <v/>
      </c>
      <c r="AA451" s="2" t="e">
        <f>IF(AND(#REF!&lt;=A451,#REF!&gt;=A451),1,0)</f>
        <v>#REF!</v>
      </c>
      <c r="AB451" s="78">
        <f t="shared" si="3"/>
        <v>0</v>
      </c>
      <c r="AC451" s="7" t="str">
        <f t="shared" si="4"/>
        <v>0</v>
      </c>
      <c r="AD451" s="2" t="e">
        <f t="shared" ca="1" si="5"/>
        <v>#REF!</v>
      </c>
    </row>
    <row r="452" spans="1:30" s="57" customFormat="1" ht="16.5">
      <c r="A452" s="87"/>
      <c r="B452" s="71"/>
      <c r="C452" s="35"/>
      <c r="D452" s="85"/>
      <c r="E452" s="98"/>
      <c r="F452" s="98"/>
      <c r="G452" s="98"/>
      <c r="H452" s="75"/>
      <c r="I452" s="128"/>
      <c r="J452" s="113"/>
      <c r="K452" s="113"/>
      <c r="L452" s="113"/>
      <c r="M452" s="113"/>
      <c r="N452" s="113"/>
      <c r="O452" s="113"/>
      <c r="P452" s="113"/>
      <c r="Q452" s="113"/>
      <c r="R452" s="113"/>
      <c r="S452" s="113"/>
      <c r="T452" s="113"/>
      <c r="U452" s="113"/>
      <c r="V452" s="113"/>
      <c r="W452" s="113"/>
      <c r="X452" s="113"/>
      <c r="Y452" s="116"/>
      <c r="Z452" s="125" t="str">
        <f t="shared" si="6"/>
        <v/>
      </c>
      <c r="AA452" s="2" t="e">
        <f>IF(AND(#REF!&lt;=A452,#REF!&gt;=A452),1,0)</f>
        <v>#REF!</v>
      </c>
      <c r="AB452" s="78">
        <f t="shared" si="3"/>
        <v>0</v>
      </c>
      <c r="AC452" s="7" t="str">
        <f t="shared" si="4"/>
        <v>0</v>
      </c>
      <c r="AD452" s="2" t="e">
        <f t="shared" ca="1" si="5"/>
        <v>#REF!</v>
      </c>
    </row>
    <row r="453" spans="1:30" s="57" customFormat="1" ht="16.5">
      <c r="A453" s="87"/>
      <c r="B453" s="71"/>
      <c r="C453" s="35"/>
      <c r="D453" s="85"/>
      <c r="E453" s="98"/>
      <c r="F453" s="98"/>
      <c r="G453" s="98"/>
      <c r="H453" s="75"/>
      <c r="I453" s="128"/>
      <c r="J453" s="113"/>
      <c r="K453" s="113"/>
      <c r="L453" s="113"/>
      <c r="M453" s="113"/>
      <c r="N453" s="113"/>
      <c r="O453" s="113"/>
      <c r="P453" s="113"/>
      <c r="Q453" s="113"/>
      <c r="R453" s="113"/>
      <c r="S453" s="113"/>
      <c r="T453" s="113"/>
      <c r="U453" s="113"/>
      <c r="V453" s="113"/>
      <c r="W453" s="113"/>
      <c r="X453" s="113"/>
      <c r="Y453" s="116"/>
      <c r="Z453" s="125" t="str">
        <f t="shared" si="6"/>
        <v/>
      </c>
      <c r="AA453" s="2" t="e">
        <f>IF(AND(#REF!&lt;=A453,#REF!&gt;=A453),1,0)</f>
        <v>#REF!</v>
      </c>
      <c r="AB453" s="78">
        <f t="shared" si="3"/>
        <v>0</v>
      </c>
      <c r="AC453" s="7" t="str">
        <f t="shared" si="4"/>
        <v>0</v>
      </c>
      <c r="AD453" s="2" t="e">
        <f t="shared" ca="1" si="5"/>
        <v>#REF!</v>
      </c>
    </row>
    <row r="454" spans="1:30" s="57" customFormat="1" ht="16.5">
      <c r="A454" s="87"/>
      <c r="B454" s="71"/>
      <c r="C454" s="35"/>
      <c r="D454" s="85"/>
      <c r="E454" s="98"/>
      <c r="F454" s="98"/>
      <c r="G454" s="98"/>
      <c r="H454" s="75"/>
      <c r="I454" s="128"/>
      <c r="J454" s="113"/>
      <c r="K454" s="113"/>
      <c r="L454" s="113"/>
      <c r="M454" s="113"/>
      <c r="N454" s="113"/>
      <c r="O454" s="113"/>
      <c r="P454" s="113"/>
      <c r="Q454" s="113"/>
      <c r="R454" s="113"/>
      <c r="S454" s="113"/>
      <c r="T454" s="113"/>
      <c r="U454" s="113"/>
      <c r="V454" s="113"/>
      <c r="W454" s="113"/>
      <c r="X454" s="113"/>
      <c r="Y454" s="116"/>
      <c r="Z454" s="125" t="str">
        <f t="shared" si="6"/>
        <v/>
      </c>
      <c r="AA454" s="2" t="e">
        <f>IF(AND(#REF!&lt;=A454,#REF!&gt;=A454),1,0)</f>
        <v>#REF!</v>
      </c>
      <c r="AB454" s="78">
        <f t="shared" si="3"/>
        <v>0</v>
      </c>
      <c r="AC454" s="7" t="str">
        <f t="shared" si="4"/>
        <v>0</v>
      </c>
      <c r="AD454" s="2" t="e">
        <f t="shared" ca="1" si="5"/>
        <v>#REF!</v>
      </c>
    </row>
    <row r="455" spans="1:30" s="57" customFormat="1" ht="16.5">
      <c r="A455" s="87"/>
      <c r="B455" s="71"/>
      <c r="C455" s="35"/>
      <c r="D455" s="85"/>
      <c r="E455" s="98"/>
      <c r="F455" s="98"/>
      <c r="G455" s="98"/>
      <c r="H455" s="75"/>
      <c r="I455" s="128"/>
      <c r="J455" s="113"/>
      <c r="K455" s="113"/>
      <c r="L455" s="113"/>
      <c r="M455" s="113"/>
      <c r="N455" s="113"/>
      <c r="O455" s="113"/>
      <c r="P455" s="113"/>
      <c r="Q455" s="113"/>
      <c r="R455" s="113"/>
      <c r="S455" s="113"/>
      <c r="T455" s="113"/>
      <c r="U455" s="113"/>
      <c r="V455" s="113"/>
      <c r="W455" s="113"/>
      <c r="X455" s="113"/>
      <c r="Y455" s="116"/>
      <c r="Z455" s="125" t="str">
        <f t="shared" si="6"/>
        <v/>
      </c>
      <c r="AA455" s="2" t="e">
        <f>IF(AND(#REF!&lt;=A455,#REF!&gt;=A455),1,0)</f>
        <v>#REF!</v>
      </c>
      <c r="AB455" s="78">
        <f t="shared" si="3"/>
        <v>0</v>
      </c>
      <c r="AC455" s="7" t="str">
        <f t="shared" si="4"/>
        <v>0</v>
      </c>
      <c r="AD455" s="2" t="e">
        <f t="shared" ca="1" si="5"/>
        <v>#REF!</v>
      </c>
    </row>
    <row r="456" spans="1:30" s="57" customFormat="1" ht="16.5">
      <c r="A456" s="87"/>
      <c r="B456" s="71"/>
      <c r="C456" s="35"/>
      <c r="D456" s="85"/>
      <c r="E456" s="98"/>
      <c r="F456" s="98"/>
      <c r="G456" s="98"/>
      <c r="H456" s="75"/>
      <c r="I456" s="128"/>
      <c r="J456" s="113"/>
      <c r="K456" s="113"/>
      <c r="L456" s="113"/>
      <c r="M456" s="113"/>
      <c r="N456" s="113"/>
      <c r="O456" s="113"/>
      <c r="P456" s="113"/>
      <c r="Q456" s="113"/>
      <c r="R456" s="113"/>
      <c r="S456" s="113"/>
      <c r="T456" s="113"/>
      <c r="U456" s="113"/>
      <c r="V456" s="113"/>
      <c r="W456" s="113"/>
      <c r="X456" s="113"/>
      <c r="Y456" s="116"/>
      <c r="Z456" s="125" t="str">
        <f t="shared" si="6"/>
        <v/>
      </c>
      <c r="AA456" s="2" t="e">
        <f>IF(AND(#REF!&lt;=A456,#REF!&gt;=A456),1,0)</f>
        <v>#REF!</v>
      </c>
      <c r="AB456" s="78">
        <f t="shared" si="3"/>
        <v>0</v>
      </c>
      <c r="AC456" s="7" t="str">
        <f t="shared" ref="AC456:AC519" si="7">IF((OR(C456="Matin",C456="Früh")),"1",(IF((OR(C456="Aprè-midi",C456="Spät")),"2",(IF((OR(C456="nuit",C456="Nacht")),"3","0")))))</f>
        <v>0</v>
      </c>
      <c r="AD456" s="2" t="e">
        <f t="shared" ref="AD456:AD519" ca="1" si="8">IF(AND($AD$5&gt;=A456,$AD$4&lt;=A456),1,0)</f>
        <v>#REF!</v>
      </c>
    </row>
    <row r="457" spans="1:30" s="57" customFormat="1" ht="16.5">
      <c r="A457" s="87"/>
      <c r="B457" s="71"/>
      <c r="C457" s="35"/>
      <c r="D457" s="85"/>
      <c r="E457" s="98"/>
      <c r="F457" s="98"/>
      <c r="G457" s="98"/>
      <c r="H457" s="75"/>
      <c r="I457" s="128"/>
      <c r="J457" s="113"/>
      <c r="K457" s="113"/>
      <c r="L457" s="113"/>
      <c r="M457" s="113"/>
      <c r="N457" s="113"/>
      <c r="O457" s="113"/>
      <c r="P457" s="113"/>
      <c r="Q457" s="113"/>
      <c r="R457" s="113"/>
      <c r="S457" s="113"/>
      <c r="T457" s="113"/>
      <c r="U457" s="113"/>
      <c r="V457" s="113"/>
      <c r="W457" s="113"/>
      <c r="X457" s="113"/>
      <c r="Y457" s="116"/>
      <c r="Z457" s="125" t="str">
        <f t="shared" si="6"/>
        <v/>
      </c>
      <c r="AA457" s="2" t="e">
        <f>IF(AND(#REF!&lt;=A457,#REF!&gt;=A457),1,0)</f>
        <v>#REF!</v>
      </c>
      <c r="AB457" s="78">
        <f t="shared" si="3"/>
        <v>0</v>
      </c>
      <c r="AC457" s="7" t="str">
        <f t="shared" si="7"/>
        <v>0</v>
      </c>
      <c r="AD457" s="2" t="e">
        <f t="shared" ca="1" si="8"/>
        <v>#REF!</v>
      </c>
    </row>
    <row r="458" spans="1:30" s="57" customFormat="1" ht="16.5">
      <c r="A458" s="87"/>
      <c r="B458" s="71"/>
      <c r="C458" s="35"/>
      <c r="D458" s="85"/>
      <c r="E458" s="98"/>
      <c r="F458" s="98"/>
      <c r="G458" s="98"/>
      <c r="H458" s="75"/>
      <c r="I458" s="128"/>
      <c r="J458" s="113"/>
      <c r="K458" s="113"/>
      <c r="L458" s="113"/>
      <c r="M458" s="113"/>
      <c r="N458" s="113"/>
      <c r="O458" s="113"/>
      <c r="P458" s="113"/>
      <c r="Q458" s="113"/>
      <c r="R458" s="113"/>
      <c r="S458" s="113"/>
      <c r="T458" s="113"/>
      <c r="U458" s="113"/>
      <c r="V458" s="113"/>
      <c r="W458" s="113"/>
      <c r="X458" s="113"/>
      <c r="Y458" s="116"/>
      <c r="Z458" s="125" t="str">
        <f t="shared" si="6"/>
        <v/>
      </c>
      <c r="AA458" s="2" t="e">
        <f>IF(AND(#REF!&lt;=A458,#REF!&gt;=A458),1,0)</f>
        <v>#REF!</v>
      </c>
      <c r="AB458" s="78">
        <f t="shared" si="3"/>
        <v>0</v>
      </c>
      <c r="AC458" s="7" t="str">
        <f t="shared" si="7"/>
        <v>0</v>
      </c>
      <c r="AD458" s="2" t="e">
        <f t="shared" ca="1" si="8"/>
        <v>#REF!</v>
      </c>
    </row>
    <row r="459" spans="1:30" s="57" customFormat="1" ht="16.5">
      <c r="A459" s="87"/>
      <c r="B459" s="71"/>
      <c r="C459" s="35"/>
      <c r="D459" s="85"/>
      <c r="E459" s="98"/>
      <c r="F459" s="98"/>
      <c r="G459" s="98"/>
      <c r="H459" s="75"/>
      <c r="I459" s="128"/>
      <c r="J459" s="113"/>
      <c r="K459" s="113"/>
      <c r="L459" s="113"/>
      <c r="M459" s="113"/>
      <c r="N459" s="113"/>
      <c r="O459" s="113"/>
      <c r="P459" s="113"/>
      <c r="Q459" s="113"/>
      <c r="R459" s="113"/>
      <c r="S459" s="113"/>
      <c r="T459" s="113"/>
      <c r="U459" s="113"/>
      <c r="V459" s="113"/>
      <c r="W459" s="113"/>
      <c r="X459" s="113"/>
      <c r="Y459" s="116"/>
      <c r="Z459" s="125" t="str">
        <f t="shared" si="6"/>
        <v/>
      </c>
      <c r="AA459" s="2" t="e">
        <f>IF(AND(#REF!&lt;=A459,#REF!&gt;=A459),1,0)</f>
        <v>#REF!</v>
      </c>
      <c r="AB459" s="78">
        <f t="shared" si="3"/>
        <v>0</v>
      </c>
      <c r="AC459" s="7" t="str">
        <f t="shared" si="7"/>
        <v>0</v>
      </c>
      <c r="AD459" s="2" t="e">
        <f t="shared" ca="1" si="8"/>
        <v>#REF!</v>
      </c>
    </row>
    <row r="460" spans="1:30" s="57" customFormat="1" ht="16.5">
      <c r="A460" s="87"/>
      <c r="B460" s="71"/>
      <c r="C460" s="35"/>
      <c r="D460" s="85"/>
      <c r="E460" s="98"/>
      <c r="F460" s="98"/>
      <c r="G460" s="98"/>
      <c r="H460" s="75"/>
      <c r="I460" s="128"/>
      <c r="J460" s="113"/>
      <c r="K460" s="113"/>
      <c r="L460" s="113"/>
      <c r="M460" s="113"/>
      <c r="N460" s="113"/>
      <c r="O460" s="113"/>
      <c r="P460" s="113"/>
      <c r="Q460" s="113"/>
      <c r="R460" s="113"/>
      <c r="S460" s="113"/>
      <c r="T460" s="113"/>
      <c r="U460" s="113"/>
      <c r="V460" s="113"/>
      <c r="W460" s="113"/>
      <c r="X460" s="113"/>
      <c r="Y460" s="116"/>
      <c r="Z460" s="125" t="str">
        <f t="shared" si="6"/>
        <v/>
      </c>
      <c r="AA460" s="2" t="e">
        <f>IF(AND(#REF!&lt;=A460,#REF!&gt;=A460),1,0)</f>
        <v>#REF!</v>
      </c>
      <c r="AB460" s="78">
        <f t="shared" si="3"/>
        <v>0</v>
      </c>
      <c r="AC460" s="7" t="str">
        <f t="shared" si="7"/>
        <v>0</v>
      </c>
      <c r="AD460" s="2" t="e">
        <f t="shared" ca="1" si="8"/>
        <v>#REF!</v>
      </c>
    </row>
    <row r="461" spans="1:30" s="57" customFormat="1" ht="16.5">
      <c r="A461" s="87"/>
      <c r="B461" s="71"/>
      <c r="C461" s="35"/>
      <c r="D461" s="85"/>
      <c r="E461" s="98"/>
      <c r="F461" s="98"/>
      <c r="G461" s="98"/>
      <c r="H461" s="75"/>
      <c r="I461" s="128"/>
      <c r="J461" s="113"/>
      <c r="K461" s="113"/>
      <c r="L461" s="113"/>
      <c r="M461" s="113"/>
      <c r="N461" s="113"/>
      <c r="O461" s="113"/>
      <c r="P461" s="113"/>
      <c r="Q461" s="113"/>
      <c r="R461" s="113"/>
      <c r="S461" s="113"/>
      <c r="T461" s="113"/>
      <c r="U461" s="113"/>
      <c r="V461" s="113"/>
      <c r="W461" s="113"/>
      <c r="X461" s="113"/>
      <c r="Y461" s="116"/>
      <c r="Z461" s="125" t="str">
        <f t="shared" si="6"/>
        <v/>
      </c>
      <c r="AA461" s="2" t="e">
        <f>IF(AND(#REF!&lt;=A461,#REF!&gt;=A461),1,0)</f>
        <v>#REF!</v>
      </c>
      <c r="AB461" s="78">
        <f t="shared" si="3"/>
        <v>0</v>
      </c>
      <c r="AC461" s="7" t="str">
        <f t="shared" si="7"/>
        <v>0</v>
      </c>
      <c r="AD461" s="2" t="e">
        <f t="shared" ca="1" si="8"/>
        <v>#REF!</v>
      </c>
    </row>
    <row r="462" spans="1:30" s="57" customFormat="1" ht="16.5">
      <c r="A462" s="87"/>
      <c r="B462" s="71"/>
      <c r="C462" s="35"/>
      <c r="D462" s="85"/>
      <c r="E462" s="98"/>
      <c r="F462" s="98"/>
      <c r="G462" s="98"/>
      <c r="H462" s="75"/>
      <c r="I462" s="128"/>
      <c r="J462" s="113"/>
      <c r="K462" s="113"/>
      <c r="L462" s="113"/>
      <c r="M462" s="113"/>
      <c r="N462" s="113"/>
      <c r="O462" s="113"/>
      <c r="P462" s="113"/>
      <c r="Q462" s="113"/>
      <c r="R462" s="113"/>
      <c r="S462" s="113"/>
      <c r="T462" s="113"/>
      <c r="U462" s="113"/>
      <c r="V462" s="113"/>
      <c r="W462" s="113"/>
      <c r="X462" s="113"/>
      <c r="Y462" s="116"/>
      <c r="Z462" s="125" t="str">
        <f t="shared" si="6"/>
        <v/>
      </c>
      <c r="AA462" s="2" t="e">
        <f>IF(AND(#REF!&lt;=A462,#REF!&gt;=A462),1,0)</f>
        <v>#REF!</v>
      </c>
      <c r="AB462" s="78">
        <f t="shared" si="3"/>
        <v>0</v>
      </c>
      <c r="AC462" s="7" t="str">
        <f t="shared" si="7"/>
        <v>0</v>
      </c>
      <c r="AD462" s="2" t="e">
        <f t="shared" ca="1" si="8"/>
        <v>#REF!</v>
      </c>
    </row>
    <row r="463" spans="1:30" s="57" customFormat="1" ht="16.5">
      <c r="A463" s="87"/>
      <c r="B463" s="71"/>
      <c r="C463" s="35"/>
      <c r="D463" s="85"/>
      <c r="E463" s="98"/>
      <c r="F463" s="98"/>
      <c r="G463" s="98"/>
      <c r="H463" s="75"/>
      <c r="I463" s="128"/>
      <c r="J463" s="113"/>
      <c r="K463" s="113"/>
      <c r="L463" s="113"/>
      <c r="M463" s="113"/>
      <c r="N463" s="113"/>
      <c r="O463" s="113"/>
      <c r="P463" s="113"/>
      <c r="Q463" s="113"/>
      <c r="R463" s="113"/>
      <c r="S463" s="113"/>
      <c r="T463" s="113"/>
      <c r="U463" s="113"/>
      <c r="V463" s="113"/>
      <c r="W463" s="113"/>
      <c r="X463" s="113"/>
      <c r="Y463" s="116"/>
      <c r="Z463" s="125" t="str">
        <f t="shared" si="6"/>
        <v/>
      </c>
      <c r="AA463" s="2" t="e">
        <f>IF(AND(#REF!&lt;=A463,#REF!&gt;=A463),1,0)</f>
        <v>#REF!</v>
      </c>
      <c r="AB463" s="78">
        <f t="shared" ref="AB463:AB526" si="9">IF(A463="",0,MONTH(A463))</f>
        <v>0</v>
      </c>
      <c r="AC463" s="7" t="str">
        <f t="shared" si="7"/>
        <v>0</v>
      </c>
      <c r="AD463" s="2" t="e">
        <f t="shared" ca="1" si="8"/>
        <v>#REF!</v>
      </c>
    </row>
    <row r="464" spans="1:30" s="57" customFormat="1" ht="16.5">
      <c r="A464" s="87"/>
      <c r="B464" s="71"/>
      <c r="C464" s="35"/>
      <c r="D464" s="85"/>
      <c r="E464" s="98"/>
      <c r="F464" s="98"/>
      <c r="G464" s="98"/>
      <c r="H464" s="75"/>
      <c r="I464" s="128"/>
      <c r="J464" s="113"/>
      <c r="K464" s="113"/>
      <c r="L464" s="113"/>
      <c r="M464" s="113"/>
      <c r="N464" s="113"/>
      <c r="O464" s="113"/>
      <c r="P464" s="113"/>
      <c r="Q464" s="113"/>
      <c r="R464" s="113"/>
      <c r="S464" s="113"/>
      <c r="T464" s="113"/>
      <c r="U464" s="113"/>
      <c r="V464" s="113"/>
      <c r="W464" s="113"/>
      <c r="X464" s="113"/>
      <c r="Y464" s="116"/>
      <c r="Z464" s="125" t="str">
        <f t="shared" si="6"/>
        <v/>
      </c>
      <c r="AA464" s="2" t="e">
        <f>IF(AND(#REF!&lt;=A464,#REF!&gt;=A464),1,0)</f>
        <v>#REF!</v>
      </c>
      <c r="AB464" s="78">
        <f t="shared" si="9"/>
        <v>0</v>
      </c>
      <c r="AC464" s="7" t="str">
        <f t="shared" si="7"/>
        <v>0</v>
      </c>
      <c r="AD464" s="2" t="e">
        <f t="shared" ca="1" si="8"/>
        <v>#REF!</v>
      </c>
    </row>
    <row r="465" spans="1:30" s="57" customFormat="1" ht="16.5">
      <c r="A465" s="87"/>
      <c r="B465" s="71"/>
      <c r="C465" s="35"/>
      <c r="D465" s="85"/>
      <c r="E465" s="98"/>
      <c r="F465" s="98"/>
      <c r="G465" s="98"/>
      <c r="H465" s="75"/>
      <c r="I465" s="128"/>
      <c r="J465" s="113"/>
      <c r="K465" s="113"/>
      <c r="L465" s="113"/>
      <c r="M465" s="113"/>
      <c r="N465" s="113"/>
      <c r="O465" s="113"/>
      <c r="P465" s="113"/>
      <c r="Q465" s="113"/>
      <c r="R465" s="113"/>
      <c r="S465" s="113"/>
      <c r="T465" s="113"/>
      <c r="U465" s="113"/>
      <c r="V465" s="113"/>
      <c r="W465" s="113"/>
      <c r="X465" s="113"/>
      <c r="Y465" s="116"/>
      <c r="Z465" s="125" t="str">
        <f t="shared" si="6"/>
        <v/>
      </c>
      <c r="AA465" s="2" t="e">
        <f>IF(AND(#REF!&lt;=A465,#REF!&gt;=A465),1,0)</f>
        <v>#REF!</v>
      </c>
      <c r="AB465" s="78">
        <f t="shared" si="9"/>
        <v>0</v>
      </c>
      <c r="AC465" s="7" t="str">
        <f t="shared" si="7"/>
        <v>0</v>
      </c>
      <c r="AD465" s="2" t="e">
        <f t="shared" ca="1" si="8"/>
        <v>#REF!</v>
      </c>
    </row>
    <row r="466" spans="1:30" s="57" customFormat="1" ht="16.5">
      <c r="A466" s="87"/>
      <c r="B466" s="71"/>
      <c r="C466" s="35"/>
      <c r="D466" s="85"/>
      <c r="E466" s="98"/>
      <c r="F466" s="98"/>
      <c r="G466" s="98"/>
      <c r="H466" s="75"/>
      <c r="I466" s="128"/>
      <c r="J466" s="113"/>
      <c r="K466" s="113"/>
      <c r="L466" s="113"/>
      <c r="M466" s="113"/>
      <c r="N466" s="113"/>
      <c r="O466" s="113"/>
      <c r="P466" s="113"/>
      <c r="Q466" s="113"/>
      <c r="R466" s="113"/>
      <c r="S466" s="113"/>
      <c r="T466" s="113"/>
      <c r="U466" s="113"/>
      <c r="V466" s="113"/>
      <c r="W466" s="113"/>
      <c r="X466" s="113"/>
      <c r="Y466" s="116"/>
      <c r="Z466" s="125" t="str">
        <f t="shared" si="6"/>
        <v/>
      </c>
      <c r="AA466" s="2" t="e">
        <f>IF(AND(#REF!&lt;=A466,#REF!&gt;=A466),1,0)</f>
        <v>#REF!</v>
      </c>
      <c r="AB466" s="78">
        <f t="shared" si="9"/>
        <v>0</v>
      </c>
      <c r="AC466" s="7" t="str">
        <f t="shared" si="7"/>
        <v>0</v>
      </c>
      <c r="AD466" s="2" t="e">
        <f t="shared" ca="1" si="8"/>
        <v>#REF!</v>
      </c>
    </row>
    <row r="467" spans="1:30" s="57" customFormat="1" ht="16.5">
      <c r="A467" s="87"/>
      <c r="B467" s="71"/>
      <c r="C467" s="35"/>
      <c r="D467" s="85"/>
      <c r="E467" s="98"/>
      <c r="F467" s="98"/>
      <c r="G467" s="98"/>
      <c r="H467" s="75"/>
      <c r="I467" s="128"/>
      <c r="J467" s="113"/>
      <c r="K467" s="113"/>
      <c r="L467" s="113"/>
      <c r="M467" s="113"/>
      <c r="N467" s="113"/>
      <c r="O467" s="113"/>
      <c r="P467" s="113"/>
      <c r="Q467" s="113"/>
      <c r="R467" s="113"/>
      <c r="S467" s="113"/>
      <c r="T467" s="113"/>
      <c r="U467" s="113"/>
      <c r="V467" s="113"/>
      <c r="W467" s="113"/>
      <c r="X467" s="113"/>
      <c r="Y467" s="116"/>
      <c r="Z467" s="125" t="str">
        <f t="shared" si="6"/>
        <v/>
      </c>
      <c r="AA467" s="2" t="e">
        <f>IF(AND(#REF!&lt;=A467,#REF!&gt;=A467),1,0)</f>
        <v>#REF!</v>
      </c>
      <c r="AB467" s="78">
        <f t="shared" si="9"/>
        <v>0</v>
      </c>
      <c r="AC467" s="7" t="str">
        <f t="shared" si="7"/>
        <v>0</v>
      </c>
      <c r="AD467" s="2" t="e">
        <f t="shared" ca="1" si="8"/>
        <v>#REF!</v>
      </c>
    </row>
    <row r="468" spans="1:30" s="57" customFormat="1" ht="16.5">
      <c r="A468" s="87"/>
      <c r="B468" s="71"/>
      <c r="C468" s="35"/>
      <c r="D468" s="85"/>
      <c r="E468" s="98"/>
      <c r="F468" s="98"/>
      <c r="G468" s="98"/>
      <c r="H468" s="75"/>
      <c r="I468" s="128"/>
      <c r="J468" s="113"/>
      <c r="K468" s="113"/>
      <c r="L468" s="113"/>
      <c r="M468" s="113"/>
      <c r="N468" s="113"/>
      <c r="O468" s="113"/>
      <c r="P468" s="113"/>
      <c r="Q468" s="113"/>
      <c r="R468" s="113"/>
      <c r="S468" s="113"/>
      <c r="T468" s="113"/>
      <c r="U468" s="113"/>
      <c r="V468" s="113"/>
      <c r="W468" s="113"/>
      <c r="X468" s="113"/>
      <c r="Y468" s="116"/>
      <c r="Z468" s="125" t="str">
        <f t="shared" si="6"/>
        <v/>
      </c>
      <c r="AA468" s="2" t="e">
        <f>IF(AND(#REF!&lt;=A468,#REF!&gt;=A468),1,0)</f>
        <v>#REF!</v>
      </c>
      <c r="AB468" s="78">
        <f t="shared" si="9"/>
        <v>0</v>
      </c>
      <c r="AC468" s="7" t="str">
        <f t="shared" si="7"/>
        <v>0</v>
      </c>
      <c r="AD468" s="2" t="e">
        <f t="shared" ca="1" si="8"/>
        <v>#REF!</v>
      </c>
    </row>
    <row r="469" spans="1:30" s="57" customFormat="1" ht="16.5">
      <c r="A469" s="87"/>
      <c r="B469" s="71"/>
      <c r="C469" s="35"/>
      <c r="D469" s="85"/>
      <c r="E469" s="98"/>
      <c r="F469" s="98"/>
      <c r="G469" s="98"/>
      <c r="H469" s="75"/>
      <c r="I469" s="128"/>
      <c r="J469" s="113"/>
      <c r="K469" s="113"/>
      <c r="L469" s="113"/>
      <c r="M469" s="113"/>
      <c r="N469" s="113"/>
      <c r="O469" s="113"/>
      <c r="P469" s="113"/>
      <c r="Q469" s="113"/>
      <c r="R469" s="113"/>
      <c r="S469" s="113"/>
      <c r="T469" s="113"/>
      <c r="U469" s="113"/>
      <c r="V469" s="113"/>
      <c r="W469" s="113"/>
      <c r="X469" s="113"/>
      <c r="Y469" s="116"/>
      <c r="Z469" s="125" t="str">
        <f t="shared" si="6"/>
        <v/>
      </c>
      <c r="AA469" s="2" t="e">
        <f>IF(AND(#REF!&lt;=A469,#REF!&gt;=A469),1,0)</f>
        <v>#REF!</v>
      </c>
      <c r="AB469" s="78">
        <f t="shared" si="9"/>
        <v>0</v>
      </c>
      <c r="AC469" s="7" t="str">
        <f t="shared" si="7"/>
        <v>0</v>
      </c>
      <c r="AD469" s="2" t="e">
        <f t="shared" ca="1" si="8"/>
        <v>#REF!</v>
      </c>
    </row>
    <row r="470" spans="1:30" s="57" customFormat="1" ht="16.5">
      <c r="A470" s="87"/>
      <c r="B470" s="71"/>
      <c r="C470" s="35"/>
      <c r="D470" s="85"/>
      <c r="E470" s="98"/>
      <c r="F470" s="98"/>
      <c r="G470" s="98"/>
      <c r="H470" s="75"/>
      <c r="I470" s="128"/>
      <c r="J470" s="113"/>
      <c r="K470" s="113"/>
      <c r="L470" s="113"/>
      <c r="M470" s="113"/>
      <c r="N470" s="113"/>
      <c r="O470" s="113"/>
      <c r="P470" s="113"/>
      <c r="Q470" s="113"/>
      <c r="R470" s="113"/>
      <c r="S470" s="113"/>
      <c r="T470" s="113"/>
      <c r="U470" s="113"/>
      <c r="V470" s="113"/>
      <c r="W470" s="113"/>
      <c r="X470" s="113"/>
      <c r="Y470" s="116"/>
      <c r="Z470" s="125" t="str">
        <f t="shared" si="6"/>
        <v/>
      </c>
      <c r="AA470" s="2" t="e">
        <f>IF(AND(#REF!&lt;=A470,#REF!&gt;=A470),1,0)</f>
        <v>#REF!</v>
      </c>
      <c r="AB470" s="78">
        <f t="shared" si="9"/>
        <v>0</v>
      </c>
      <c r="AC470" s="7" t="str">
        <f t="shared" si="7"/>
        <v>0</v>
      </c>
      <c r="AD470" s="2" t="e">
        <f t="shared" ca="1" si="8"/>
        <v>#REF!</v>
      </c>
    </row>
    <row r="471" spans="1:30" s="57" customFormat="1" ht="16.5">
      <c r="A471" s="87"/>
      <c r="B471" s="71"/>
      <c r="C471" s="35"/>
      <c r="D471" s="85"/>
      <c r="E471" s="98"/>
      <c r="F471" s="98"/>
      <c r="G471" s="98"/>
      <c r="H471" s="75"/>
      <c r="I471" s="128"/>
      <c r="J471" s="113"/>
      <c r="K471" s="113"/>
      <c r="L471" s="113"/>
      <c r="M471" s="113"/>
      <c r="N471" s="113"/>
      <c r="O471" s="113"/>
      <c r="P471" s="113"/>
      <c r="Q471" s="113"/>
      <c r="R471" s="113"/>
      <c r="S471" s="113"/>
      <c r="T471" s="113"/>
      <c r="U471" s="113"/>
      <c r="V471" s="113"/>
      <c r="W471" s="113"/>
      <c r="X471" s="113"/>
      <c r="Y471" s="116"/>
      <c r="Z471" s="125" t="str">
        <f t="shared" si="6"/>
        <v/>
      </c>
      <c r="AA471" s="2" t="e">
        <f>IF(AND(#REF!&lt;=A471,#REF!&gt;=A471),1,0)</f>
        <v>#REF!</v>
      </c>
      <c r="AB471" s="78">
        <f t="shared" si="9"/>
        <v>0</v>
      </c>
      <c r="AC471" s="7" t="str">
        <f t="shared" si="7"/>
        <v>0</v>
      </c>
      <c r="AD471" s="2" t="e">
        <f t="shared" ca="1" si="8"/>
        <v>#REF!</v>
      </c>
    </row>
    <row r="472" spans="1:30" s="57" customFormat="1" ht="16.5">
      <c r="A472" s="87"/>
      <c r="B472" s="71"/>
      <c r="C472" s="35"/>
      <c r="D472" s="85"/>
      <c r="E472" s="98"/>
      <c r="F472" s="98"/>
      <c r="G472" s="98"/>
      <c r="H472" s="75"/>
      <c r="I472" s="128"/>
      <c r="J472" s="113"/>
      <c r="K472" s="113"/>
      <c r="L472" s="113"/>
      <c r="M472" s="113"/>
      <c r="N472" s="113"/>
      <c r="O472" s="113"/>
      <c r="P472" s="113"/>
      <c r="Q472" s="113"/>
      <c r="R472" s="113"/>
      <c r="S472" s="113"/>
      <c r="T472" s="113"/>
      <c r="U472" s="113"/>
      <c r="V472" s="113"/>
      <c r="W472" s="113"/>
      <c r="X472" s="113"/>
      <c r="Y472" s="116"/>
      <c r="Z472" s="125" t="str">
        <f t="shared" si="6"/>
        <v/>
      </c>
      <c r="AA472" s="2" t="e">
        <f>IF(AND(#REF!&lt;=A472,#REF!&gt;=A472),1,0)</f>
        <v>#REF!</v>
      </c>
      <c r="AB472" s="78">
        <f t="shared" si="9"/>
        <v>0</v>
      </c>
      <c r="AC472" s="7" t="str">
        <f t="shared" si="7"/>
        <v>0</v>
      </c>
      <c r="AD472" s="2" t="e">
        <f t="shared" ca="1" si="8"/>
        <v>#REF!</v>
      </c>
    </row>
    <row r="473" spans="1:30" s="57" customFormat="1" ht="16.5">
      <c r="A473" s="87"/>
      <c r="B473" s="71"/>
      <c r="C473" s="35"/>
      <c r="D473" s="85"/>
      <c r="E473" s="98"/>
      <c r="F473" s="98"/>
      <c r="G473" s="98"/>
      <c r="H473" s="75"/>
      <c r="I473" s="128"/>
      <c r="J473" s="113"/>
      <c r="K473" s="113"/>
      <c r="L473" s="113"/>
      <c r="M473" s="113"/>
      <c r="N473" s="113"/>
      <c r="O473" s="113"/>
      <c r="P473" s="113"/>
      <c r="Q473" s="113"/>
      <c r="R473" s="113"/>
      <c r="S473" s="113"/>
      <c r="T473" s="113"/>
      <c r="U473" s="113"/>
      <c r="V473" s="113"/>
      <c r="W473" s="113"/>
      <c r="X473" s="113"/>
      <c r="Y473" s="116"/>
      <c r="Z473" s="125" t="str">
        <f t="shared" si="6"/>
        <v/>
      </c>
      <c r="AA473" s="2" t="e">
        <f>IF(AND(#REF!&lt;=A473,#REF!&gt;=A473),1,0)</f>
        <v>#REF!</v>
      </c>
      <c r="AB473" s="78">
        <f t="shared" si="9"/>
        <v>0</v>
      </c>
      <c r="AC473" s="7" t="str">
        <f t="shared" si="7"/>
        <v>0</v>
      </c>
      <c r="AD473" s="2" t="e">
        <f t="shared" ca="1" si="8"/>
        <v>#REF!</v>
      </c>
    </row>
    <row r="474" spans="1:30" s="57" customFormat="1" ht="16.5">
      <c r="A474" s="87"/>
      <c r="B474" s="71"/>
      <c r="C474" s="35"/>
      <c r="D474" s="85"/>
      <c r="E474" s="98"/>
      <c r="F474" s="98"/>
      <c r="G474" s="98"/>
      <c r="H474" s="75"/>
      <c r="I474" s="128"/>
      <c r="J474" s="113"/>
      <c r="K474" s="113"/>
      <c r="L474" s="113"/>
      <c r="M474" s="113"/>
      <c r="N474" s="113"/>
      <c r="O474" s="113"/>
      <c r="P474" s="113"/>
      <c r="Q474" s="113"/>
      <c r="R474" s="113"/>
      <c r="S474" s="113"/>
      <c r="T474" s="113"/>
      <c r="U474" s="113"/>
      <c r="V474" s="113"/>
      <c r="W474" s="113"/>
      <c r="X474" s="113"/>
      <c r="Y474" s="116"/>
      <c r="Z474" s="125" t="str">
        <f t="shared" si="6"/>
        <v/>
      </c>
      <c r="AA474" s="2" t="e">
        <f>IF(AND(#REF!&lt;=A474,#REF!&gt;=A474),1,0)</f>
        <v>#REF!</v>
      </c>
      <c r="AB474" s="78">
        <f t="shared" si="9"/>
        <v>0</v>
      </c>
      <c r="AC474" s="7" t="str">
        <f t="shared" si="7"/>
        <v>0</v>
      </c>
      <c r="AD474" s="2" t="e">
        <f t="shared" ca="1" si="8"/>
        <v>#REF!</v>
      </c>
    </row>
    <row r="475" spans="1:30" s="57" customFormat="1" ht="16.5">
      <c r="A475" s="87"/>
      <c r="B475" s="71"/>
      <c r="C475" s="35"/>
      <c r="D475" s="85"/>
      <c r="E475" s="98"/>
      <c r="F475" s="98"/>
      <c r="G475" s="98"/>
      <c r="H475" s="75"/>
      <c r="I475" s="128"/>
      <c r="J475" s="113"/>
      <c r="K475" s="113"/>
      <c r="L475" s="113"/>
      <c r="M475" s="113"/>
      <c r="N475" s="113"/>
      <c r="O475" s="113"/>
      <c r="P475" s="113"/>
      <c r="Q475" s="113"/>
      <c r="R475" s="113"/>
      <c r="S475" s="113"/>
      <c r="T475" s="113"/>
      <c r="U475" s="113"/>
      <c r="V475" s="113"/>
      <c r="W475" s="113"/>
      <c r="X475" s="113"/>
      <c r="Y475" s="116"/>
      <c r="Z475" s="125" t="str">
        <f t="shared" si="6"/>
        <v/>
      </c>
      <c r="AA475" s="2" t="e">
        <f>IF(AND(#REF!&lt;=A475,#REF!&gt;=A475),1,0)</f>
        <v>#REF!</v>
      </c>
      <c r="AB475" s="78">
        <f t="shared" si="9"/>
        <v>0</v>
      </c>
      <c r="AC475" s="7" t="str">
        <f t="shared" si="7"/>
        <v>0</v>
      </c>
      <c r="AD475" s="2" t="e">
        <f t="shared" ca="1" si="8"/>
        <v>#REF!</v>
      </c>
    </row>
    <row r="476" spans="1:30" s="57" customFormat="1" ht="16.5">
      <c r="A476" s="87"/>
      <c r="B476" s="71"/>
      <c r="C476" s="35"/>
      <c r="D476" s="85"/>
      <c r="E476" s="98"/>
      <c r="F476" s="98"/>
      <c r="G476" s="98"/>
      <c r="H476" s="75"/>
      <c r="I476" s="128"/>
      <c r="J476" s="113"/>
      <c r="K476" s="113"/>
      <c r="L476" s="113"/>
      <c r="M476" s="113"/>
      <c r="N476" s="113"/>
      <c r="O476" s="113"/>
      <c r="P476" s="113"/>
      <c r="Q476" s="113"/>
      <c r="R476" s="113"/>
      <c r="S476" s="113"/>
      <c r="T476" s="113"/>
      <c r="U476" s="113"/>
      <c r="V476" s="113"/>
      <c r="W476" s="113"/>
      <c r="X476" s="113"/>
      <c r="Y476" s="116"/>
      <c r="Z476" s="125" t="str">
        <f t="shared" si="6"/>
        <v/>
      </c>
      <c r="AA476" s="2" t="e">
        <f>IF(AND(#REF!&lt;=A476,#REF!&gt;=A476),1,0)</f>
        <v>#REF!</v>
      </c>
      <c r="AB476" s="78">
        <f t="shared" si="9"/>
        <v>0</v>
      </c>
      <c r="AC476" s="7" t="str">
        <f t="shared" si="7"/>
        <v>0</v>
      </c>
      <c r="AD476" s="2" t="e">
        <f t="shared" ca="1" si="8"/>
        <v>#REF!</v>
      </c>
    </row>
    <row r="477" spans="1:30" s="57" customFormat="1" ht="16.5">
      <c r="A477" s="87"/>
      <c r="B477" s="71"/>
      <c r="C477" s="35"/>
      <c r="D477" s="85"/>
      <c r="E477" s="98"/>
      <c r="F477" s="98"/>
      <c r="G477" s="98"/>
      <c r="H477" s="75"/>
      <c r="I477" s="128"/>
      <c r="J477" s="113"/>
      <c r="K477" s="113"/>
      <c r="L477" s="113"/>
      <c r="M477" s="113"/>
      <c r="N477" s="113"/>
      <c r="O477" s="113"/>
      <c r="P477" s="113"/>
      <c r="Q477" s="113"/>
      <c r="R477" s="113"/>
      <c r="S477" s="113"/>
      <c r="T477" s="113"/>
      <c r="U477" s="113"/>
      <c r="V477" s="113"/>
      <c r="W477" s="113"/>
      <c r="X477" s="113"/>
      <c r="Y477" s="116"/>
      <c r="Z477" s="125" t="str">
        <f t="shared" si="6"/>
        <v/>
      </c>
      <c r="AA477" s="2" t="e">
        <f>IF(AND(#REF!&lt;=A477,#REF!&gt;=A477),1,0)</f>
        <v>#REF!</v>
      </c>
      <c r="AB477" s="78">
        <f t="shared" si="9"/>
        <v>0</v>
      </c>
      <c r="AC477" s="7" t="str">
        <f t="shared" si="7"/>
        <v>0</v>
      </c>
      <c r="AD477" s="2" t="e">
        <f t="shared" ca="1" si="8"/>
        <v>#REF!</v>
      </c>
    </row>
    <row r="478" spans="1:30" s="57" customFormat="1" ht="16.5">
      <c r="A478" s="87"/>
      <c r="B478" s="71"/>
      <c r="C478" s="35"/>
      <c r="D478" s="85"/>
      <c r="E478" s="98"/>
      <c r="F478" s="98"/>
      <c r="G478" s="98"/>
      <c r="H478" s="75"/>
      <c r="I478" s="128"/>
      <c r="J478" s="113"/>
      <c r="K478" s="113"/>
      <c r="L478" s="113"/>
      <c r="M478" s="113"/>
      <c r="N478" s="113"/>
      <c r="O478" s="113"/>
      <c r="P478" s="113"/>
      <c r="Q478" s="113"/>
      <c r="R478" s="113"/>
      <c r="S478" s="113"/>
      <c r="T478" s="113"/>
      <c r="U478" s="113"/>
      <c r="V478" s="113"/>
      <c r="W478" s="113"/>
      <c r="X478" s="113"/>
      <c r="Y478" s="116"/>
      <c r="Z478" s="125" t="str">
        <f t="shared" si="6"/>
        <v/>
      </c>
      <c r="AA478" s="2" t="e">
        <f>IF(AND(#REF!&lt;=A478,#REF!&gt;=A478),1,0)</f>
        <v>#REF!</v>
      </c>
      <c r="AB478" s="78">
        <f t="shared" si="9"/>
        <v>0</v>
      </c>
      <c r="AC478" s="7" t="str">
        <f t="shared" si="7"/>
        <v>0</v>
      </c>
      <c r="AD478" s="2" t="e">
        <f t="shared" ca="1" si="8"/>
        <v>#REF!</v>
      </c>
    </row>
    <row r="479" spans="1:30" s="57" customFormat="1" ht="16.5">
      <c r="A479" s="87"/>
      <c r="B479" s="71"/>
      <c r="C479" s="35"/>
      <c r="D479" s="85"/>
      <c r="E479" s="98"/>
      <c r="F479" s="98"/>
      <c r="G479" s="98"/>
      <c r="H479" s="75"/>
      <c r="I479" s="128"/>
      <c r="J479" s="113"/>
      <c r="K479" s="113"/>
      <c r="L479" s="113"/>
      <c r="M479" s="113"/>
      <c r="N479" s="113"/>
      <c r="O479" s="113"/>
      <c r="P479" s="113"/>
      <c r="Q479" s="113"/>
      <c r="R479" s="113"/>
      <c r="S479" s="113"/>
      <c r="T479" s="113"/>
      <c r="U479" s="113"/>
      <c r="V479" s="113"/>
      <c r="W479" s="113"/>
      <c r="X479" s="113"/>
      <c r="Y479" s="116"/>
      <c r="Z479" s="125" t="str">
        <f t="shared" si="6"/>
        <v/>
      </c>
      <c r="AA479" s="2" t="e">
        <f>IF(AND(#REF!&lt;=A479,#REF!&gt;=A479),1,0)</f>
        <v>#REF!</v>
      </c>
      <c r="AB479" s="78">
        <f t="shared" si="9"/>
        <v>0</v>
      </c>
      <c r="AC479" s="7" t="str">
        <f t="shared" si="7"/>
        <v>0</v>
      </c>
      <c r="AD479" s="2" t="e">
        <f t="shared" ca="1" si="8"/>
        <v>#REF!</v>
      </c>
    </row>
    <row r="480" spans="1:30" s="57" customFormat="1" ht="16.5">
      <c r="A480" s="87"/>
      <c r="B480" s="71"/>
      <c r="C480" s="35"/>
      <c r="D480" s="85"/>
      <c r="E480" s="98"/>
      <c r="F480" s="98"/>
      <c r="G480" s="98"/>
      <c r="H480" s="75"/>
      <c r="I480" s="128"/>
      <c r="J480" s="113"/>
      <c r="K480" s="113"/>
      <c r="L480" s="113"/>
      <c r="M480" s="113"/>
      <c r="N480" s="113"/>
      <c r="O480" s="113"/>
      <c r="P480" s="113"/>
      <c r="Q480" s="113"/>
      <c r="R480" s="113"/>
      <c r="S480" s="113"/>
      <c r="T480" s="113"/>
      <c r="U480" s="113"/>
      <c r="V480" s="113"/>
      <c r="W480" s="113"/>
      <c r="X480" s="113"/>
      <c r="Y480" s="116"/>
      <c r="Z480" s="125" t="str">
        <f t="shared" si="6"/>
        <v/>
      </c>
      <c r="AA480" s="2" t="e">
        <f>IF(AND(#REF!&lt;=A480,#REF!&gt;=A480),1,0)</f>
        <v>#REF!</v>
      </c>
      <c r="AB480" s="78">
        <f t="shared" si="9"/>
        <v>0</v>
      </c>
      <c r="AC480" s="7" t="str">
        <f t="shared" si="7"/>
        <v>0</v>
      </c>
      <c r="AD480" s="2" t="e">
        <f t="shared" ca="1" si="8"/>
        <v>#REF!</v>
      </c>
    </row>
    <row r="481" spans="1:30" s="57" customFormat="1" ht="16.5">
      <c r="A481" s="87"/>
      <c r="B481" s="71"/>
      <c r="C481" s="35"/>
      <c r="D481" s="85"/>
      <c r="E481" s="98"/>
      <c r="F481" s="98"/>
      <c r="G481" s="98"/>
      <c r="H481" s="75"/>
      <c r="I481" s="128"/>
      <c r="J481" s="113"/>
      <c r="K481" s="113"/>
      <c r="L481" s="113"/>
      <c r="M481" s="113"/>
      <c r="N481" s="113"/>
      <c r="O481" s="113"/>
      <c r="P481" s="113"/>
      <c r="Q481" s="113"/>
      <c r="R481" s="113"/>
      <c r="S481" s="113"/>
      <c r="T481" s="113"/>
      <c r="U481" s="113"/>
      <c r="V481" s="113"/>
      <c r="W481" s="113"/>
      <c r="X481" s="113"/>
      <c r="Y481" s="116"/>
      <c r="Z481" s="125" t="str">
        <f t="shared" si="6"/>
        <v/>
      </c>
      <c r="AA481" s="2" t="e">
        <f>IF(AND(#REF!&lt;=A481,#REF!&gt;=A481),1,0)</f>
        <v>#REF!</v>
      </c>
      <c r="AB481" s="78">
        <f t="shared" si="9"/>
        <v>0</v>
      </c>
      <c r="AC481" s="7" t="str">
        <f t="shared" si="7"/>
        <v>0</v>
      </c>
      <c r="AD481" s="2" t="e">
        <f t="shared" ca="1" si="8"/>
        <v>#REF!</v>
      </c>
    </row>
    <row r="482" spans="1:30" s="57" customFormat="1" ht="16.5">
      <c r="A482" s="87"/>
      <c r="B482" s="71"/>
      <c r="C482" s="35"/>
      <c r="D482" s="85"/>
      <c r="E482" s="98"/>
      <c r="F482" s="98"/>
      <c r="G482" s="98"/>
      <c r="H482" s="75"/>
      <c r="I482" s="128"/>
      <c r="J482" s="113"/>
      <c r="K482" s="113"/>
      <c r="L482" s="113"/>
      <c r="M482" s="113"/>
      <c r="N482" s="113"/>
      <c r="O482" s="113"/>
      <c r="P482" s="113"/>
      <c r="Q482" s="113"/>
      <c r="R482" s="113"/>
      <c r="S482" s="113"/>
      <c r="T482" s="113"/>
      <c r="U482" s="113"/>
      <c r="V482" s="113"/>
      <c r="W482" s="113"/>
      <c r="X482" s="113"/>
      <c r="Y482" s="116"/>
      <c r="Z482" s="125" t="str">
        <f t="shared" si="6"/>
        <v/>
      </c>
      <c r="AA482" s="2" t="e">
        <f>IF(AND(#REF!&lt;=A482,#REF!&gt;=A482),1,0)</f>
        <v>#REF!</v>
      </c>
      <c r="AB482" s="78">
        <f t="shared" si="9"/>
        <v>0</v>
      </c>
      <c r="AC482" s="7" t="str">
        <f t="shared" si="7"/>
        <v>0</v>
      </c>
      <c r="AD482" s="2" t="e">
        <f t="shared" ca="1" si="8"/>
        <v>#REF!</v>
      </c>
    </row>
    <row r="483" spans="1:30" s="57" customFormat="1" ht="16.5">
      <c r="A483" s="87"/>
      <c r="B483" s="71"/>
      <c r="C483" s="35"/>
      <c r="D483" s="85"/>
      <c r="E483" s="98"/>
      <c r="F483" s="98"/>
      <c r="G483" s="98"/>
      <c r="H483" s="75"/>
      <c r="I483" s="128"/>
      <c r="J483" s="113"/>
      <c r="K483" s="113"/>
      <c r="L483" s="113"/>
      <c r="M483" s="113"/>
      <c r="N483" s="113"/>
      <c r="O483" s="113"/>
      <c r="P483" s="113"/>
      <c r="Q483" s="113"/>
      <c r="R483" s="113"/>
      <c r="S483" s="113"/>
      <c r="T483" s="113"/>
      <c r="U483" s="113"/>
      <c r="V483" s="113"/>
      <c r="W483" s="113"/>
      <c r="X483" s="113"/>
      <c r="Y483" s="116"/>
      <c r="Z483" s="125" t="str">
        <f t="shared" si="6"/>
        <v/>
      </c>
      <c r="AA483" s="2" t="e">
        <f>IF(AND(#REF!&lt;=A483,#REF!&gt;=A483),1,0)</f>
        <v>#REF!</v>
      </c>
      <c r="AB483" s="78">
        <f t="shared" si="9"/>
        <v>0</v>
      </c>
      <c r="AC483" s="7" t="str">
        <f t="shared" si="7"/>
        <v>0</v>
      </c>
      <c r="AD483" s="2" t="e">
        <f t="shared" ca="1" si="8"/>
        <v>#REF!</v>
      </c>
    </row>
    <row r="484" spans="1:30" s="57" customFormat="1" ht="16.5">
      <c r="A484" s="87"/>
      <c r="B484" s="71"/>
      <c r="C484" s="35"/>
      <c r="D484" s="85"/>
      <c r="E484" s="98"/>
      <c r="F484" s="98"/>
      <c r="G484" s="98"/>
      <c r="H484" s="75"/>
      <c r="I484" s="128"/>
      <c r="J484" s="113"/>
      <c r="K484" s="113"/>
      <c r="L484" s="113"/>
      <c r="M484" s="113"/>
      <c r="N484" s="113"/>
      <c r="O484" s="113"/>
      <c r="P484" s="113"/>
      <c r="Q484" s="113"/>
      <c r="R484" s="113"/>
      <c r="S484" s="113"/>
      <c r="T484" s="113"/>
      <c r="U484" s="113"/>
      <c r="V484" s="113"/>
      <c r="W484" s="113"/>
      <c r="X484" s="113"/>
      <c r="Y484" s="116"/>
      <c r="Z484" s="125" t="str">
        <f t="shared" si="6"/>
        <v/>
      </c>
      <c r="AA484" s="2" t="e">
        <f>IF(AND(#REF!&lt;=A484,#REF!&gt;=A484),1,0)</f>
        <v>#REF!</v>
      </c>
      <c r="AB484" s="78">
        <f t="shared" si="9"/>
        <v>0</v>
      </c>
      <c r="AC484" s="7" t="str">
        <f t="shared" si="7"/>
        <v>0</v>
      </c>
      <c r="AD484" s="2" t="e">
        <f t="shared" ca="1" si="8"/>
        <v>#REF!</v>
      </c>
    </row>
    <row r="485" spans="1:30" s="57" customFormat="1" ht="16.5">
      <c r="A485" s="87"/>
      <c r="B485" s="71"/>
      <c r="C485" s="35"/>
      <c r="D485" s="85"/>
      <c r="E485" s="98"/>
      <c r="F485" s="98"/>
      <c r="G485" s="98"/>
      <c r="H485" s="75"/>
      <c r="I485" s="128"/>
      <c r="J485" s="113"/>
      <c r="K485" s="113"/>
      <c r="L485" s="113"/>
      <c r="M485" s="113"/>
      <c r="N485" s="113"/>
      <c r="O485" s="113"/>
      <c r="P485" s="113"/>
      <c r="Q485" s="113"/>
      <c r="R485" s="113"/>
      <c r="S485" s="113"/>
      <c r="T485" s="113"/>
      <c r="U485" s="113"/>
      <c r="V485" s="113"/>
      <c r="W485" s="113"/>
      <c r="X485" s="113"/>
      <c r="Y485" s="116"/>
      <c r="Z485" s="125" t="str">
        <f t="shared" si="6"/>
        <v/>
      </c>
      <c r="AA485" s="2" t="e">
        <f>IF(AND(#REF!&lt;=A485,#REF!&gt;=A485),1,0)</f>
        <v>#REF!</v>
      </c>
      <c r="AB485" s="78">
        <f t="shared" si="9"/>
        <v>0</v>
      </c>
      <c r="AC485" s="7" t="str">
        <f t="shared" si="7"/>
        <v>0</v>
      </c>
      <c r="AD485" s="2" t="e">
        <f t="shared" ca="1" si="8"/>
        <v>#REF!</v>
      </c>
    </row>
    <row r="486" spans="1:30" s="57" customFormat="1" ht="16.5">
      <c r="A486" s="87"/>
      <c r="B486" s="71"/>
      <c r="C486" s="35"/>
      <c r="D486" s="85"/>
      <c r="E486" s="98"/>
      <c r="F486" s="98"/>
      <c r="G486" s="98"/>
      <c r="H486" s="75"/>
      <c r="I486" s="128"/>
      <c r="J486" s="113"/>
      <c r="K486" s="113"/>
      <c r="L486" s="113"/>
      <c r="M486" s="113"/>
      <c r="N486" s="113"/>
      <c r="O486" s="113"/>
      <c r="P486" s="113"/>
      <c r="Q486" s="113"/>
      <c r="R486" s="113"/>
      <c r="S486" s="113"/>
      <c r="T486" s="113"/>
      <c r="U486" s="113"/>
      <c r="V486" s="113"/>
      <c r="W486" s="113"/>
      <c r="X486" s="113"/>
      <c r="Y486" s="116"/>
      <c r="Z486" s="125" t="str">
        <f t="shared" si="6"/>
        <v/>
      </c>
      <c r="AA486" s="2" t="e">
        <f>IF(AND(#REF!&lt;=A486,#REF!&gt;=A486),1,0)</f>
        <v>#REF!</v>
      </c>
      <c r="AB486" s="78">
        <f t="shared" si="9"/>
        <v>0</v>
      </c>
      <c r="AC486" s="7" t="str">
        <f t="shared" si="7"/>
        <v>0</v>
      </c>
      <c r="AD486" s="2" t="e">
        <f t="shared" ca="1" si="8"/>
        <v>#REF!</v>
      </c>
    </row>
    <row r="487" spans="1:30" s="57" customFormat="1" ht="16.5">
      <c r="A487" s="87"/>
      <c r="B487" s="71"/>
      <c r="C487" s="35"/>
      <c r="D487" s="85"/>
      <c r="E487" s="98"/>
      <c r="F487" s="98"/>
      <c r="G487" s="98"/>
      <c r="H487" s="75"/>
      <c r="I487" s="128"/>
      <c r="J487" s="113"/>
      <c r="K487" s="113"/>
      <c r="L487" s="113"/>
      <c r="M487" s="113"/>
      <c r="N487" s="113"/>
      <c r="O487" s="113"/>
      <c r="P487" s="113"/>
      <c r="Q487" s="113"/>
      <c r="R487" s="113"/>
      <c r="S487" s="113"/>
      <c r="T487" s="113"/>
      <c r="U487" s="113"/>
      <c r="V487" s="113"/>
      <c r="W487" s="113"/>
      <c r="X487" s="113"/>
      <c r="Y487" s="116"/>
      <c r="Z487" s="125" t="str">
        <f t="shared" si="6"/>
        <v/>
      </c>
      <c r="AA487" s="2" t="e">
        <f>IF(AND(#REF!&lt;=A487,#REF!&gt;=A487),1,0)</f>
        <v>#REF!</v>
      </c>
      <c r="AB487" s="78">
        <f t="shared" si="9"/>
        <v>0</v>
      </c>
      <c r="AC487" s="7" t="str">
        <f t="shared" si="7"/>
        <v>0</v>
      </c>
      <c r="AD487" s="2" t="e">
        <f t="shared" ca="1" si="8"/>
        <v>#REF!</v>
      </c>
    </row>
    <row r="488" spans="1:30" s="57" customFormat="1" ht="16.5">
      <c r="A488" s="87"/>
      <c r="B488" s="71"/>
      <c r="C488" s="35"/>
      <c r="D488" s="85"/>
      <c r="E488" s="98"/>
      <c r="F488" s="98"/>
      <c r="G488" s="98"/>
      <c r="H488" s="75"/>
      <c r="I488" s="128"/>
      <c r="J488" s="113"/>
      <c r="K488" s="113"/>
      <c r="L488" s="113"/>
      <c r="M488" s="113"/>
      <c r="N488" s="113"/>
      <c r="O488" s="113"/>
      <c r="P488" s="113"/>
      <c r="Q488" s="113"/>
      <c r="R488" s="113"/>
      <c r="S488" s="113"/>
      <c r="T488" s="113"/>
      <c r="U488" s="113"/>
      <c r="V488" s="113"/>
      <c r="W488" s="113"/>
      <c r="X488" s="113"/>
      <c r="Y488" s="116"/>
      <c r="Z488" s="125" t="str">
        <f t="shared" si="6"/>
        <v/>
      </c>
      <c r="AA488" s="2" t="e">
        <f>IF(AND(#REF!&lt;=A488,#REF!&gt;=A488),1,0)</f>
        <v>#REF!</v>
      </c>
      <c r="AB488" s="78">
        <f t="shared" si="9"/>
        <v>0</v>
      </c>
      <c r="AC488" s="7" t="str">
        <f t="shared" si="7"/>
        <v>0</v>
      </c>
      <c r="AD488" s="2" t="e">
        <f t="shared" ca="1" si="8"/>
        <v>#REF!</v>
      </c>
    </row>
    <row r="489" spans="1:30" s="57" customFormat="1" ht="16.5">
      <c r="A489" s="87"/>
      <c r="B489" s="71"/>
      <c r="C489" s="35"/>
      <c r="D489" s="85"/>
      <c r="E489" s="98"/>
      <c r="F489" s="98"/>
      <c r="G489" s="98"/>
      <c r="H489" s="75"/>
      <c r="I489" s="128"/>
      <c r="J489" s="113"/>
      <c r="K489" s="113"/>
      <c r="L489" s="113"/>
      <c r="M489" s="113"/>
      <c r="N489" s="113"/>
      <c r="O489" s="113"/>
      <c r="P489" s="113"/>
      <c r="Q489" s="113"/>
      <c r="R489" s="113"/>
      <c r="S489" s="113"/>
      <c r="T489" s="113"/>
      <c r="U489" s="113"/>
      <c r="V489" s="113"/>
      <c r="W489" s="113"/>
      <c r="X489" s="113"/>
      <c r="Y489" s="116"/>
      <c r="Z489" s="125" t="str">
        <f t="shared" si="6"/>
        <v/>
      </c>
      <c r="AA489" s="2" t="e">
        <f>IF(AND(#REF!&lt;=A489,#REF!&gt;=A489),1,0)</f>
        <v>#REF!</v>
      </c>
      <c r="AB489" s="78">
        <f t="shared" si="9"/>
        <v>0</v>
      </c>
      <c r="AC489" s="7" t="str">
        <f t="shared" si="7"/>
        <v>0</v>
      </c>
      <c r="AD489" s="2" t="e">
        <f t="shared" ca="1" si="8"/>
        <v>#REF!</v>
      </c>
    </row>
    <row r="490" spans="1:30" s="57" customFormat="1" ht="16.5">
      <c r="A490" s="87"/>
      <c r="B490" s="71"/>
      <c r="C490" s="35"/>
      <c r="D490" s="85"/>
      <c r="E490" s="98"/>
      <c r="F490" s="98"/>
      <c r="G490" s="98"/>
      <c r="H490" s="75"/>
      <c r="I490" s="128"/>
      <c r="J490" s="113"/>
      <c r="K490" s="113"/>
      <c r="L490" s="113"/>
      <c r="M490" s="113"/>
      <c r="N490" s="113"/>
      <c r="O490" s="113"/>
      <c r="P490" s="113"/>
      <c r="Q490" s="113"/>
      <c r="R490" s="113"/>
      <c r="S490" s="113"/>
      <c r="T490" s="113"/>
      <c r="U490" s="113"/>
      <c r="V490" s="113"/>
      <c r="W490" s="113"/>
      <c r="X490" s="113"/>
      <c r="Y490" s="116"/>
      <c r="Z490" s="125" t="str">
        <f t="shared" si="6"/>
        <v/>
      </c>
      <c r="AA490" s="2" t="e">
        <f>IF(AND(#REF!&lt;=A490,#REF!&gt;=A490),1,0)</f>
        <v>#REF!</v>
      </c>
      <c r="AB490" s="78">
        <f t="shared" si="9"/>
        <v>0</v>
      </c>
      <c r="AC490" s="7" t="str">
        <f t="shared" si="7"/>
        <v>0</v>
      </c>
      <c r="AD490" s="2" t="e">
        <f t="shared" ca="1" si="8"/>
        <v>#REF!</v>
      </c>
    </row>
    <row r="491" spans="1:30" s="57" customFormat="1" ht="16.5">
      <c r="A491" s="87"/>
      <c r="B491" s="71"/>
      <c r="C491" s="35"/>
      <c r="D491" s="85"/>
      <c r="E491" s="98"/>
      <c r="F491" s="98"/>
      <c r="G491" s="98"/>
      <c r="H491" s="75"/>
      <c r="I491" s="128"/>
      <c r="J491" s="113"/>
      <c r="K491" s="113"/>
      <c r="L491" s="113"/>
      <c r="M491" s="113"/>
      <c r="N491" s="113"/>
      <c r="O491" s="113"/>
      <c r="P491" s="113"/>
      <c r="Q491" s="113"/>
      <c r="R491" s="113"/>
      <c r="S491" s="113"/>
      <c r="T491" s="113"/>
      <c r="U491" s="113"/>
      <c r="V491" s="113"/>
      <c r="W491" s="113"/>
      <c r="X491" s="113"/>
      <c r="Y491" s="116"/>
      <c r="Z491" s="125" t="str">
        <f t="shared" si="6"/>
        <v/>
      </c>
      <c r="AA491" s="2" t="e">
        <f>IF(AND(#REF!&lt;=A491,#REF!&gt;=A491),1,0)</f>
        <v>#REF!</v>
      </c>
      <c r="AB491" s="78">
        <f t="shared" si="9"/>
        <v>0</v>
      </c>
      <c r="AC491" s="7" t="str">
        <f t="shared" si="7"/>
        <v>0</v>
      </c>
      <c r="AD491" s="2" t="e">
        <f t="shared" ca="1" si="8"/>
        <v>#REF!</v>
      </c>
    </row>
    <row r="492" spans="1:30" s="57" customFormat="1" ht="16.5">
      <c r="A492" s="87"/>
      <c r="B492" s="71"/>
      <c r="C492" s="35"/>
      <c r="D492" s="85"/>
      <c r="E492" s="98"/>
      <c r="F492" s="98"/>
      <c r="G492" s="98"/>
      <c r="H492" s="75"/>
      <c r="I492" s="128"/>
      <c r="J492" s="113"/>
      <c r="K492" s="113"/>
      <c r="L492" s="113"/>
      <c r="M492" s="113"/>
      <c r="N492" s="113"/>
      <c r="O492" s="113"/>
      <c r="P492" s="113"/>
      <c r="Q492" s="113"/>
      <c r="R492" s="113"/>
      <c r="S492" s="113"/>
      <c r="T492" s="113"/>
      <c r="U492" s="113"/>
      <c r="V492" s="113"/>
      <c r="W492" s="113"/>
      <c r="X492" s="113"/>
      <c r="Y492" s="116"/>
      <c r="Z492" s="125" t="str">
        <f t="shared" si="6"/>
        <v/>
      </c>
      <c r="AA492" s="2" t="e">
        <f>IF(AND(#REF!&lt;=A492,#REF!&gt;=A492),1,0)</f>
        <v>#REF!</v>
      </c>
      <c r="AB492" s="78">
        <f t="shared" si="9"/>
        <v>0</v>
      </c>
      <c r="AC492" s="7" t="str">
        <f t="shared" si="7"/>
        <v>0</v>
      </c>
      <c r="AD492" s="2" t="e">
        <f t="shared" ca="1" si="8"/>
        <v>#REF!</v>
      </c>
    </row>
    <row r="493" spans="1:30" s="57" customFormat="1" ht="16.5">
      <c r="A493" s="87"/>
      <c r="B493" s="71"/>
      <c r="C493" s="35"/>
      <c r="D493" s="85"/>
      <c r="E493" s="98"/>
      <c r="F493" s="98"/>
      <c r="G493" s="98"/>
      <c r="H493" s="75"/>
      <c r="I493" s="128"/>
      <c r="J493" s="113"/>
      <c r="K493" s="113"/>
      <c r="L493" s="113"/>
      <c r="M493" s="113"/>
      <c r="N493" s="113"/>
      <c r="O493" s="113"/>
      <c r="P493" s="113"/>
      <c r="Q493" s="113"/>
      <c r="R493" s="113"/>
      <c r="S493" s="113"/>
      <c r="T493" s="113"/>
      <c r="U493" s="113"/>
      <c r="V493" s="113"/>
      <c r="W493" s="113"/>
      <c r="X493" s="113"/>
      <c r="Y493" s="116"/>
      <c r="Z493" s="125" t="str">
        <f t="shared" si="6"/>
        <v/>
      </c>
      <c r="AA493" s="2" t="e">
        <f>IF(AND(#REF!&lt;=A493,#REF!&gt;=A493),1,0)</f>
        <v>#REF!</v>
      </c>
      <c r="AB493" s="78">
        <f t="shared" si="9"/>
        <v>0</v>
      </c>
      <c r="AC493" s="7" t="str">
        <f t="shared" si="7"/>
        <v>0</v>
      </c>
      <c r="AD493" s="2" t="e">
        <f t="shared" ca="1" si="8"/>
        <v>#REF!</v>
      </c>
    </row>
    <row r="494" spans="1:30" s="57" customFormat="1" ht="16.5">
      <c r="A494" s="87"/>
      <c r="B494" s="71"/>
      <c r="C494" s="35"/>
      <c r="D494" s="85"/>
      <c r="E494" s="98"/>
      <c r="F494" s="98"/>
      <c r="G494" s="98"/>
      <c r="H494" s="75"/>
      <c r="I494" s="128"/>
      <c r="J494" s="113"/>
      <c r="K494" s="113"/>
      <c r="L494" s="113"/>
      <c r="M494" s="113"/>
      <c r="N494" s="113"/>
      <c r="O494" s="113"/>
      <c r="P494" s="113"/>
      <c r="Q494" s="113"/>
      <c r="R494" s="113"/>
      <c r="S494" s="113"/>
      <c r="T494" s="113"/>
      <c r="U494" s="113"/>
      <c r="V494" s="113"/>
      <c r="W494" s="113"/>
      <c r="X494" s="113"/>
      <c r="Y494" s="116"/>
      <c r="Z494" s="125" t="str">
        <f t="shared" si="6"/>
        <v/>
      </c>
      <c r="AA494" s="2" t="e">
        <f>IF(AND(#REF!&lt;=A494,#REF!&gt;=A494),1,0)</f>
        <v>#REF!</v>
      </c>
      <c r="AB494" s="78">
        <f t="shared" si="9"/>
        <v>0</v>
      </c>
      <c r="AC494" s="7" t="str">
        <f t="shared" si="7"/>
        <v>0</v>
      </c>
      <c r="AD494" s="2" t="e">
        <f t="shared" ca="1" si="8"/>
        <v>#REF!</v>
      </c>
    </row>
    <row r="495" spans="1:30" s="57" customFormat="1" ht="16.5">
      <c r="A495" s="87"/>
      <c r="B495" s="71"/>
      <c r="C495" s="35"/>
      <c r="D495" s="85"/>
      <c r="E495" s="98"/>
      <c r="F495" s="98"/>
      <c r="G495" s="98"/>
      <c r="H495" s="75"/>
      <c r="I495" s="128"/>
      <c r="J495" s="113"/>
      <c r="K495" s="113"/>
      <c r="L495" s="113"/>
      <c r="M495" s="113"/>
      <c r="N495" s="113"/>
      <c r="O495" s="113"/>
      <c r="P495" s="113"/>
      <c r="Q495" s="113"/>
      <c r="R495" s="113"/>
      <c r="S495" s="113"/>
      <c r="T495" s="113"/>
      <c r="U495" s="113"/>
      <c r="V495" s="113"/>
      <c r="W495" s="113"/>
      <c r="X495" s="113"/>
      <c r="Y495" s="116"/>
      <c r="Z495" s="125" t="str">
        <f t="shared" si="6"/>
        <v/>
      </c>
      <c r="AA495" s="2" t="e">
        <f>IF(AND(#REF!&lt;=A495,#REF!&gt;=A495),1,0)</f>
        <v>#REF!</v>
      </c>
      <c r="AB495" s="78">
        <f t="shared" si="9"/>
        <v>0</v>
      </c>
      <c r="AC495" s="7" t="str">
        <f t="shared" si="7"/>
        <v>0</v>
      </c>
      <c r="AD495" s="2" t="e">
        <f t="shared" ca="1" si="8"/>
        <v>#REF!</v>
      </c>
    </row>
    <row r="496" spans="1:30" s="57" customFormat="1" ht="16.5">
      <c r="A496" s="87"/>
      <c r="B496" s="71"/>
      <c r="C496" s="35"/>
      <c r="D496" s="85"/>
      <c r="E496" s="98"/>
      <c r="F496" s="98"/>
      <c r="G496" s="98"/>
      <c r="H496" s="75"/>
      <c r="I496" s="128"/>
      <c r="J496" s="113"/>
      <c r="K496" s="113"/>
      <c r="L496" s="113"/>
      <c r="M496" s="113"/>
      <c r="N496" s="113"/>
      <c r="O496" s="113"/>
      <c r="P496" s="113"/>
      <c r="Q496" s="113"/>
      <c r="R496" s="113"/>
      <c r="S496" s="113"/>
      <c r="T496" s="113"/>
      <c r="U496" s="113"/>
      <c r="V496" s="113"/>
      <c r="W496" s="113"/>
      <c r="X496" s="113"/>
      <c r="Y496" s="116"/>
      <c r="Z496" s="125" t="str">
        <f t="shared" si="6"/>
        <v/>
      </c>
      <c r="AA496" s="2" t="e">
        <f>IF(AND(#REF!&lt;=A496,#REF!&gt;=A496),1,0)</f>
        <v>#REF!</v>
      </c>
      <c r="AB496" s="78">
        <f t="shared" si="9"/>
        <v>0</v>
      </c>
      <c r="AC496" s="7" t="str">
        <f t="shared" si="7"/>
        <v>0</v>
      </c>
      <c r="AD496" s="2" t="e">
        <f t="shared" ca="1" si="8"/>
        <v>#REF!</v>
      </c>
    </row>
    <row r="497" spans="1:30" s="57" customFormat="1" ht="16.5">
      <c r="A497" s="87"/>
      <c r="B497" s="71"/>
      <c r="C497" s="35"/>
      <c r="D497" s="85"/>
      <c r="E497" s="98"/>
      <c r="F497" s="98"/>
      <c r="G497" s="98"/>
      <c r="H497" s="75"/>
      <c r="I497" s="128"/>
      <c r="J497" s="113"/>
      <c r="K497" s="113"/>
      <c r="L497" s="113"/>
      <c r="M497" s="113"/>
      <c r="N497" s="113"/>
      <c r="O497" s="113"/>
      <c r="P497" s="113"/>
      <c r="Q497" s="113"/>
      <c r="R497" s="113"/>
      <c r="S497" s="113"/>
      <c r="T497" s="113"/>
      <c r="U497" s="113"/>
      <c r="V497" s="113"/>
      <c r="W497" s="113"/>
      <c r="X497" s="113"/>
      <c r="Y497" s="116"/>
      <c r="Z497" s="125" t="str">
        <f t="shared" si="6"/>
        <v/>
      </c>
      <c r="AA497" s="2" t="e">
        <f>IF(AND(#REF!&lt;=A497,#REF!&gt;=A497),1,0)</f>
        <v>#REF!</v>
      </c>
      <c r="AB497" s="78">
        <f t="shared" si="9"/>
        <v>0</v>
      </c>
      <c r="AC497" s="7" t="str">
        <f t="shared" si="7"/>
        <v>0</v>
      </c>
      <c r="AD497" s="2" t="e">
        <f t="shared" ca="1" si="8"/>
        <v>#REF!</v>
      </c>
    </row>
    <row r="498" spans="1:30" s="57" customFormat="1" ht="16.5">
      <c r="A498" s="87"/>
      <c r="B498" s="71"/>
      <c r="C498" s="35"/>
      <c r="D498" s="85"/>
      <c r="E498" s="98"/>
      <c r="F498" s="98"/>
      <c r="G498" s="98"/>
      <c r="H498" s="75"/>
      <c r="I498" s="128"/>
      <c r="J498" s="113"/>
      <c r="K498" s="113"/>
      <c r="L498" s="113"/>
      <c r="M498" s="113"/>
      <c r="N498" s="113"/>
      <c r="O498" s="113"/>
      <c r="P498" s="113"/>
      <c r="Q498" s="113"/>
      <c r="R498" s="113"/>
      <c r="S498" s="113"/>
      <c r="T498" s="113"/>
      <c r="U498" s="113"/>
      <c r="V498" s="113"/>
      <c r="W498" s="113"/>
      <c r="X498" s="113"/>
      <c r="Y498" s="116"/>
      <c r="Z498" s="125" t="str">
        <f t="shared" si="6"/>
        <v/>
      </c>
      <c r="AA498" s="2" t="e">
        <f>IF(AND(#REF!&lt;=A498,#REF!&gt;=A498),1,0)</f>
        <v>#REF!</v>
      </c>
      <c r="AB498" s="78">
        <f t="shared" si="9"/>
        <v>0</v>
      </c>
      <c r="AC498" s="7" t="str">
        <f t="shared" si="7"/>
        <v>0</v>
      </c>
      <c r="AD498" s="2" t="e">
        <f t="shared" ca="1" si="8"/>
        <v>#REF!</v>
      </c>
    </row>
    <row r="499" spans="1:30" s="57" customFormat="1" ht="16.5">
      <c r="A499" s="87"/>
      <c r="B499" s="71"/>
      <c r="C499" s="35"/>
      <c r="D499" s="85"/>
      <c r="E499" s="98"/>
      <c r="F499" s="98"/>
      <c r="G499" s="98"/>
      <c r="H499" s="75"/>
      <c r="I499" s="128"/>
      <c r="J499" s="113"/>
      <c r="K499" s="113"/>
      <c r="L499" s="113"/>
      <c r="M499" s="113"/>
      <c r="N499" s="113"/>
      <c r="O499" s="113"/>
      <c r="P499" s="113"/>
      <c r="Q499" s="113"/>
      <c r="R499" s="113"/>
      <c r="S499" s="113"/>
      <c r="T499" s="113"/>
      <c r="U499" s="113"/>
      <c r="V499" s="113"/>
      <c r="W499" s="113"/>
      <c r="X499" s="113"/>
      <c r="Y499" s="116"/>
      <c r="Z499" s="125" t="str">
        <f t="shared" si="6"/>
        <v/>
      </c>
      <c r="AA499" s="2" t="e">
        <f>IF(AND(#REF!&lt;=A499,#REF!&gt;=A499),1,0)</f>
        <v>#REF!</v>
      </c>
      <c r="AB499" s="78">
        <f t="shared" si="9"/>
        <v>0</v>
      </c>
      <c r="AC499" s="7" t="str">
        <f t="shared" si="7"/>
        <v>0</v>
      </c>
      <c r="AD499" s="2" t="e">
        <f t="shared" ca="1" si="8"/>
        <v>#REF!</v>
      </c>
    </row>
    <row r="500" spans="1:30" s="57" customFormat="1" ht="16.5">
      <c r="A500" s="87"/>
      <c r="B500" s="71"/>
      <c r="C500" s="35"/>
      <c r="D500" s="85"/>
      <c r="E500" s="98"/>
      <c r="F500" s="98"/>
      <c r="G500" s="98"/>
      <c r="H500" s="75"/>
      <c r="I500" s="128"/>
      <c r="J500" s="113"/>
      <c r="K500" s="113"/>
      <c r="L500" s="113"/>
      <c r="M500" s="113"/>
      <c r="N500" s="113"/>
      <c r="O500" s="113"/>
      <c r="P500" s="113"/>
      <c r="Q500" s="113"/>
      <c r="R500" s="113"/>
      <c r="S500" s="113"/>
      <c r="T500" s="113"/>
      <c r="U500" s="113"/>
      <c r="V500" s="113"/>
      <c r="W500" s="113"/>
      <c r="X500" s="113"/>
      <c r="Y500" s="116"/>
      <c r="Z500" s="125" t="str">
        <f t="shared" si="6"/>
        <v/>
      </c>
      <c r="AA500" s="2" t="e">
        <f>IF(AND(#REF!&lt;=A500,#REF!&gt;=A500),1,0)</f>
        <v>#REF!</v>
      </c>
      <c r="AB500" s="78">
        <f t="shared" si="9"/>
        <v>0</v>
      </c>
      <c r="AC500" s="7" t="str">
        <f t="shared" si="7"/>
        <v>0</v>
      </c>
      <c r="AD500" s="2" t="e">
        <f t="shared" ca="1" si="8"/>
        <v>#REF!</v>
      </c>
    </row>
    <row r="501" spans="1:30" s="57" customFormat="1" ht="16.5">
      <c r="A501" s="87"/>
      <c r="B501" s="71"/>
      <c r="C501" s="35"/>
      <c r="D501" s="85"/>
      <c r="E501" s="98"/>
      <c r="F501" s="98"/>
      <c r="G501" s="98"/>
      <c r="H501" s="75"/>
      <c r="I501" s="128"/>
      <c r="J501" s="113"/>
      <c r="K501" s="113"/>
      <c r="L501" s="113"/>
      <c r="M501" s="113"/>
      <c r="N501" s="113"/>
      <c r="O501" s="113"/>
      <c r="P501" s="113"/>
      <c r="Q501" s="113"/>
      <c r="R501" s="113"/>
      <c r="S501" s="113"/>
      <c r="T501" s="113"/>
      <c r="U501" s="113"/>
      <c r="V501" s="113"/>
      <c r="W501" s="113"/>
      <c r="X501" s="113"/>
      <c r="Y501" s="116"/>
      <c r="Z501" s="125" t="str">
        <f t="shared" si="6"/>
        <v/>
      </c>
      <c r="AA501" s="2" t="e">
        <f>IF(AND(#REF!&lt;=A501,#REF!&gt;=A501),1,0)</f>
        <v>#REF!</v>
      </c>
      <c r="AB501" s="78">
        <f t="shared" si="9"/>
        <v>0</v>
      </c>
      <c r="AC501" s="7" t="str">
        <f t="shared" si="7"/>
        <v>0</v>
      </c>
      <c r="AD501" s="2" t="e">
        <f t="shared" ca="1" si="8"/>
        <v>#REF!</v>
      </c>
    </row>
    <row r="502" spans="1:30" s="57" customFormat="1" ht="16.5">
      <c r="A502" s="87"/>
      <c r="B502" s="71"/>
      <c r="C502" s="35"/>
      <c r="D502" s="85"/>
      <c r="E502" s="98"/>
      <c r="F502" s="98"/>
      <c r="G502" s="98"/>
      <c r="H502" s="75"/>
      <c r="I502" s="128"/>
      <c r="J502" s="113"/>
      <c r="K502" s="113"/>
      <c r="L502" s="113"/>
      <c r="M502" s="113"/>
      <c r="N502" s="113"/>
      <c r="O502" s="113"/>
      <c r="P502" s="113"/>
      <c r="Q502" s="113"/>
      <c r="R502" s="113"/>
      <c r="S502" s="113"/>
      <c r="T502" s="113"/>
      <c r="U502" s="113"/>
      <c r="V502" s="113"/>
      <c r="W502" s="113"/>
      <c r="X502" s="113"/>
      <c r="Y502" s="116"/>
      <c r="Z502" s="125" t="str">
        <f t="shared" si="6"/>
        <v/>
      </c>
      <c r="AA502" s="2" t="e">
        <f>IF(AND(#REF!&lt;=A502,#REF!&gt;=A502),1,0)</f>
        <v>#REF!</v>
      </c>
      <c r="AB502" s="78">
        <f t="shared" si="9"/>
        <v>0</v>
      </c>
      <c r="AC502" s="7" t="str">
        <f t="shared" si="7"/>
        <v>0</v>
      </c>
      <c r="AD502" s="2" t="e">
        <f t="shared" ca="1" si="8"/>
        <v>#REF!</v>
      </c>
    </row>
    <row r="503" spans="1:30" s="57" customFormat="1" ht="16.5">
      <c r="A503" s="87"/>
      <c r="B503" s="71"/>
      <c r="C503" s="35"/>
      <c r="D503" s="85"/>
      <c r="E503" s="98"/>
      <c r="F503" s="98"/>
      <c r="G503" s="98"/>
      <c r="H503" s="75"/>
      <c r="I503" s="128"/>
      <c r="J503" s="113"/>
      <c r="K503" s="113"/>
      <c r="L503" s="113"/>
      <c r="M503" s="113"/>
      <c r="N503" s="113"/>
      <c r="O503" s="113"/>
      <c r="P503" s="113"/>
      <c r="Q503" s="113"/>
      <c r="R503" s="113"/>
      <c r="S503" s="113"/>
      <c r="T503" s="113"/>
      <c r="U503" s="113"/>
      <c r="V503" s="113"/>
      <c r="W503" s="113"/>
      <c r="X503" s="113"/>
      <c r="Y503" s="116"/>
      <c r="Z503" s="125" t="str">
        <f t="shared" si="6"/>
        <v/>
      </c>
      <c r="AA503" s="2" t="e">
        <f>IF(AND(#REF!&lt;=A503,#REF!&gt;=A503),1,0)</f>
        <v>#REF!</v>
      </c>
      <c r="AB503" s="78">
        <f t="shared" si="9"/>
        <v>0</v>
      </c>
      <c r="AC503" s="7" t="str">
        <f t="shared" si="7"/>
        <v>0</v>
      </c>
      <c r="AD503" s="2" t="e">
        <f t="shared" ca="1" si="8"/>
        <v>#REF!</v>
      </c>
    </row>
    <row r="504" spans="1:30" s="57" customFormat="1" ht="16.5">
      <c r="A504" s="87"/>
      <c r="B504" s="71"/>
      <c r="C504" s="35"/>
      <c r="D504" s="85"/>
      <c r="E504" s="98"/>
      <c r="F504" s="98"/>
      <c r="G504" s="98"/>
      <c r="H504" s="75"/>
      <c r="I504" s="128"/>
      <c r="J504" s="113"/>
      <c r="K504" s="113"/>
      <c r="L504" s="113"/>
      <c r="M504" s="113"/>
      <c r="N504" s="113"/>
      <c r="O504" s="113"/>
      <c r="P504" s="113"/>
      <c r="Q504" s="113"/>
      <c r="R504" s="113"/>
      <c r="S504" s="113"/>
      <c r="T504" s="113"/>
      <c r="U504" s="113"/>
      <c r="V504" s="113"/>
      <c r="W504" s="113"/>
      <c r="X504" s="113"/>
      <c r="Y504" s="116"/>
      <c r="Z504" s="125" t="str">
        <f t="shared" si="6"/>
        <v/>
      </c>
      <c r="AA504" s="2" t="e">
        <f>IF(AND(#REF!&lt;=A504,#REF!&gt;=A504),1,0)</f>
        <v>#REF!</v>
      </c>
      <c r="AB504" s="78">
        <f t="shared" si="9"/>
        <v>0</v>
      </c>
      <c r="AC504" s="7" t="str">
        <f t="shared" si="7"/>
        <v>0</v>
      </c>
      <c r="AD504" s="2" t="e">
        <f t="shared" ca="1" si="8"/>
        <v>#REF!</v>
      </c>
    </row>
    <row r="505" spans="1:30" s="57" customFormat="1" ht="16.5">
      <c r="A505" s="87"/>
      <c r="B505" s="71"/>
      <c r="C505" s="35"/>
      <c r="D505" s="85"/>
      <c r="E505" s="98"/>
      <c r="F505" s="98"/>
      <c r="G505" s="98"/>
      <c r="H505" s="75"/>
      <c r="I505" s="128"/>
      <c r="J505" s="113"/>
      <c r="K505" s="113"/>
      <c r="L505" s="113"/>
      <c r="M505" s="113"/>
      <c r="N505" s="113"/>
      <c r="O505" s="113"/>
      <c r="P505" s="113"/>
      <c r="Q505" s="113"/>
      <c r="R505" s="113"/>
      <c r="S505" s="113"/>
      <c r="T505" s="113"/>
      <c r="U505" s="113"/>
      <c r="V505" s="113"/>
      <c r="W505" s="113"/>
      <c r="X505" s="113"/>
      <c r="Y505" s="116"/>
      <c r="Z505" s="125" t="str">
        <f t="shared" si="6"/>
        <v/>
      </c>
      <c r="AA505" s="2" t="e">
        <f>IF(AND(#REF!&lt;=A505,#REF!&gt;=A505),1,0)</f>
        <v>#REF!</v>
      </c>
      <c r="AB505" s="78">
        <f t="shared" si="9"/>
        <v>0</v>
      </c>
      <c r="AC505" s="7" t="str">
        <f t="shared" si="7"/>
        <v>0</v>
      </c>
      <c r="AD505" s="2" t="e">
        <f t="shared" ca="1" si="8"/>
        <v>#REF!</v>
      </c>
    </row>
    <row r="506" spans="1:30" s="57" customFormat="1" ht="16.5">
      <c r="A506" s="87"/>
      <c r="B506" s="71"/>
      <c r="C506" s="35"/>
      <c r="D506" s="85"/>
      <c r="E506" s="98"/>
      <c r="F506" s="98"/>
      <c r="G506" s="98"/>
      <c r="H506" s="75"/>
      <c r="I506" s="128"/>
      <c r="J506" s="113"/>
      <c r="K506" s="113"/>
      <c r="L506" s="113"/>
      <c r="M506" s="113"/>
      <c r="N506" s="113"/>
      <c r="O506" s="113"/>
      <c r="P506" s="113"/>
      <c r="Q506" s="113"/>
      <c r="R506" s="113"/>
      <c r="S506" s="113"/>
      <c r="T506" s="113"/>
      <c r="U506" s="113"/>
      <c r="V506" s="113"/>
      <c r="W506" s="113"/>
      <c r="X506" s="113"/>
      <c r="Y506" s="116"/>
      <c r="Z506" s="125" t="str">
        <f t="shared" si="6"/>
        <v/>
      </c>
      <c r="AA506" s="2" t="e">
        <f>IF(AND(#REF!&lt;=A506,#REF!&gt;=A506),1,0)</f>
        <v>#REF!</v>
      </c>
      <c r="AB506" s="78">
        <f t="shared" si="9"/>
        <v>0</v>
      </c>
      <c r="AC506" s="7" t="str">
        <f t="shared" si="7"/>
        <v>0</v>
      </c>
      <c r="AD506" s="2" t="e">
        <f t="shared" ca="1" si="8"/>
        <v>#REF!</v>
      </c>
    </row>
    <row r="507" spans="1:30" s="57" customFormat="1" ht="16.5">
      <c r="A507" s="87"/>
      <c r="B507" s="71"/>
      <c r="C507" s="35"/>
      <c r="D507" s="85"/>
      <c r="E507" s="98"/>
      <c r="F507" s="98"/>
      <c r="G507" s="98"/>
      <c r="H507" s="75"/>
      <c r="I507" s="128"/>
      <c r="J507" s="113"/>
      <c r="K507" s="113"/>
      <c r="L507" s="113"/>
      <c r="M507" s="113"/>
      <c r="N507" s="113"/>
      <c r="O507" s="113"/>
      <c r="P507" s="113"/>
      <c r="Q507" s="113"/>
      <c r="R507" s="113"/>
      <c r="S507" s="113"/>
      <c r="T507" s="113"/>
      <c r="U507" s="113"/>
      <c r="V507" s="113"/>
      <c r="W507" s="113"/>
      <c r="X507" s="113"/>
      <c r="Y507" s="116"/>
      <c r="Z507" s="125" t="str">
        <f t="shared" ref="Z507:Z570" si="10">IF(A507="","",SUM(J507:X507)-Y507)</f>
        <v/>
      </c>
      <c r="AA507" s="2" t="e">
        <f>IF(AND(#REF!&lt;=A507,#REF!&gt;=A507),1,0)</f>
        <v>#REF!</v>
      </c>
      <c r="AB507" s="78">
        <f t="shared" si="9"/>
        <v>0</v>
      </c>
      <c r="AC507" s="7" t="str">
        <f t="shared" si="7"/>
        <v>0</v>
      </c>
      <c r="AD507" s="2" t="e">
        <f t="shared" ca="1" si="8"/>
        <v>#REF!</v>
      </c>
    </row>
    <row r="508" spans="1:30" s="57" customFormat="1" ht="16.5">
      <c r="A508" s="87"/>
      <c r="B508" s="71"/>
      <c r="C508" s="35"/>
      <c r="D508" s="85"/>
      <c r="E508" s="98"/>
      <c r="F508" s="98"/>
      <c r="G508" s="98"/>
      <c r="H508" s="75"/>
      <c r="I508" s="128"/>
      <c r="J508" s="113"/>
      <c r="K508" s="113"/>
      <c r="L508" s="113"/>
      <c r="M508" s="113"/>
      <c r="N508" s="113"/>
      <c r="O508" s="113"/>
      <c r="P508" s="113"/>
      <c r="Q508" s="113"/>
      <c r="R508" s="113"/>
      <c r="S508" s="113"/>
      <c r="T508" s="113"/>
      <c r="U508" s="113"/>
      <c r="V508" s="113"/>
      <c r="W508" s="113"/>
      <c r="X508" s="113"/>
      <c r="Y508" s="116"/>
      <c r="Z508" s="125" t="str">
        <f t="shared" si="10"/>
        <v/>
      </c>
      <c r="AA508" s="2" t="e">
        <f>IF(AND(#REF!&lt;=A508,#REF!&gt;=A508),1,0)</f>
        <v>#REF!</v>
      </c>
      <c r="AB508" s="78">
        <f t="shared" si="9"/>
        <v>0</v>
      </c>
      <c r="AC508" s="7" t="str">
        <f t="shared" si="7"/>
        <v>0</v>
      </c>
      <c r="AD508" s="2" t="e">
        <f t="shared" ca="1" si="8"/>
        <v>#REF!</v>
      </c>
    </row>
    <row r="509" spans="1:30" s="57" customFormat="1" ht="16.5">
      <c r="A509" s="87"/>
      <c r="B509" s="71"/>
      <c r="C509" s="35"/>
      <c r="D509" s="85"/>
      <c r="E509" s="98"/>
      <c r="F509" s="98"/>
      <c r="G509" s="98"/>
      <c r="H509" s="75"/>
      <c r="I509" s="128"/>
      <c r="J509" s="113"/>
      <c r="K509" s="113"/>
      <c r="L509" s="113"/>
      <c r="M509" s="113"/>
      <c r="N509" s="113"/>
      <c r="O509" s="113"/>
      <c r="P509" s="113"/>
      <c r="Q509" s="113"/>
      <c r="R509" s="113"/>
      <c r="S509" s="113"/>
      <c r="T509" s="113"/>
      <c r="U509" s="113"/>
      <c r="V509" s="113"/>
      <c r="W509" s="113"/>
      <c r="X509" s="113"/>
      <c r="Y509" s="116"/>
      <c r="Z509" s="125" t="str">
        <f t="shared" si="10"/>
        <v/>
      </c>
      <c r="AA509" s="2" t="e">
        <f>IF(AND(#REF!&lt;=A509,#REF!&gt;=A509),1,0)</f>
        <v>#REF!</v>
      </c>
      <c r="AB509" s="78">
        <f t="shared" si="9"/>
        <v>0</v>
      </c>
      <c r="AC509" s="7" t="str">
        <f t="shared" si="7"/>
        <v>0</v>
      </c>
      <c r="AD509" s="2" t="e">
        <f t="shared" ca="1" si="8"/>
        <v>#REF!</v>
      </c>
    </row>
    <row r="510" spans="1:30" s="57" customFormat="1" ht="16.5">
      <c r="A510" s="87"/>
      <c r="B510" s="71"/>
      <c r="C510" s="35"/>
      <c r="D510" s="85"/>
      <c r="E510" s="98"/>
      <c r="F510" s="98"/>
      <c r="G510" s="98"/>
      <c r="H510" s="75"/>
      <c r="I510" s="128"/>
      <c r="J510" s="113"/>
      <c r="K510" s="113"/>
      <c r="L510" s="113"/>
      <c r="M510" s="113"/>
      <c r="N510" s="113"/>
      <c r="O510" s="113"/>
      <c r="P510" s="113"/>
      <c r="Q510" s="113"/>
      <c r="R510" s="113"/>
      <c r="S510" s="113"/>
      <c r="T510" s="113"/>
      <c r="U510" s="113"/>
      <c r="V510" s="113"/>
      <c r="W510" s="113"/>
      <c r="X510" s="113"/>
      <c r="Y510" s="116"/>
      <c r="Z510" s="125" t="str">
        <f t="shared" si="10"/>
        <v/>
      </c>
      <c r="AA510" s="2" t="e">
        <f>IF(AND(#REF!&lt;=A510,#REF!&gt;=A510),1,0)</f>
        <v>#REF!</v>
      </c>
      <c r="AB510" s="78">
        <f t="shared" si="9"/>
        <v>0</v>
      </c>
      <c r="AC510" s="7" t="str">
        <f t="shared" si="7"/>
        <v>0</v>
      </c>
      <c r="AD510" s="2" t="e">
        <f t="shared" ca="1" si="8"/>
        <v>#REF!</v>
      </c>
    </row>
    <row r="511" spans="1:30" s="57" customFormat="1" ht="16.5">
      <c r="A511" s="87"/>
      <c r="B511" s="71"/>
      <c r="C511" s="35"/>
      <c r="D511" s="85"/>
      <c r="E511" s="98"/>
      <c r="F511" s="98"/>
      <c r="G511" s="98"/>
      <c r="H511" s="75"/>
      <c r="I511" s="128"/>
      <c r="J511" s="113"/>
      <c r="K511" s="113"/>
      <c r="L511" s="113"/>
      <c r="M511" s="113"/>
      <c r="N511" s="113"/>
      <c r="O511" s="113"/>
      <c r="P511" s="113"/>
      <c r="Q511" s="113"/>
      <c r="R511" s="113"/>
      <c r="S511" s="113"/>
      <c r="T511" s="113"/>
      <c r="U511" s="113"/>
      <c r="V511" s="113"/>
      <c r="W511" s="113"/>
      <c r="X511" s="113"/>
      <c r="Y511" s="116"/>
      <c r="Z511" s="125" t="str">
        <f t="shared" si="10"/>
        <v/>
      </c>
      <c r="AA511" s="2" t="e">
        <f>IF(AND(#REF!&lt;=A511,#REF!&gt;=A511),1,0)</f>
        <v>#REF!</v>
      </c>
      <c r="AB511" s="78">
        <f t="shared" si="9"/>
        <v>0</v>
      </c>
      <c r="AC511" s="7" t="str">
        <f t="shared" si="7"/>
        <v>0</v>
      </c>
      <c r="AD511" s="2" t="e">
        <f t="shared" ca="1" si="8"/>
        <v>#REF!</v>
      </c>
    </row>
    <row r="512" spans="1:30" s="57" customFormat="1" ht="16.5">
      <c r="A512" s="87"/>
      <c r="B512" s="71"/>
      <c r="C512" s="35"/>
      <c r="D512" s="85"/>
      <c r="E512" s="98"/>
      <c r="F512" s="98"/>
      <c r="G512" s="98"/>
      <c r="H512" s="75"/>
      <c r="I512" s="128"/>
      <c r="J512" s="113"/>
      <c r="K512" s="113"/>
      <c r="L512" s="113"/>
      <c r="M512" s="113"/>
      <c r="N512" s="113"/>
      <c r="O512" s="113"/>
      <c r="P512" s="113"/>
      <c r="Q512" s="113"/>
      <c r="R512" s="113"/>
      <c r="S512" s="113"/>
      <c r="T512" s="113"/>
      <c r="U512" s="113"/>
      <c r="V512" s="113"/>
      <c r="W512" s="113"/>
      <c r="X512" s="113"/>
      <c r="Y512" s="116"/>
      <c r="Z512" s="125" t="str">
        <f t="shared" si="10"/>
        <v/>
      </c>
      <c r="AA512" s="2" t="e">
        <f>IF(AND(#REF!&lt;=A512,#REF!&gt;=A512),1,0)</f>
        <v>#REF!</v>
      </c>
      <c r="AB512" s="78">
        <f t="shared" si="9"/>
        <v>0</v>
      </c>
      <c r="AC512" s="7" t="str">
        <f t="shared" si="7"/>
        <v>0</v>
      </c>
      <c r="AD512" s="2" t="e">
        <f t="shared" ca="1" si="8"/>
        <v>#REF!</v>
      </c>
    </row>
    <row r="513" spans="1:30" s="57" customFormat="1" ht="16.5">
      <c r="A513" s="87"/>
      <c r="B513" s="71"/>
      <c r="C513" s="35"/>
      <c r="D513" s="85"/>
      <c r="E513" s="98"/>
      <c r="F513" s="98"/>
      <c r="G513" s="98"/>
      <c r="H513" s="75"/>
      <c r="I513" s="128"/>
      <c r="J513" s="113"/>
      <c r="K513" s="113"/>
      <c r="L513" s="113"/>
      <c r="M513" s="113"/>
      <c r="N513" s="113"/>
      <c r="O513" s="113"/>
      <c r="P513" s="113"/>
      <c r="Q513" s="113"/>
      <c r="R513" s="113"/>
      <c r="S513" s="113"/>
      <c r="T513" s="113"/>
      <c r="U513" s="113"/>
      <c r="V513" s="113"/>
      <c r="W513" s="113"/>
      <c r="X513" s="113"/>
      <c r="Y513" s="116"/>
      <c r="Z513" s="125" t="str">
        <f t="shared" si="10"/>
        <v/>
      </c>
      <c r="AA513" s="2" t="e">
        <f>IF(AND(#REF!&lt;=A513,#REF!&gt;=A513),1,0)</f>
        <v>#REF!</v>
      </c>
      <c r="AB513" s="78">
        <f t="shared" si="9"/>
        <v>0</v>
      </c>
      <c r="AC513" s="7" t="str">
        <f t="shared" si="7"/>
        <v>0</v>
      </c>
      <c r="AD513" s="2" t="e">
        <f t="shared" ca="1" si="8"/>
        <v>#REF!</v>
      </c>
    </row>
    <row r="514" spans="1:30" s="57" customFormat="1" ht="16.5">
      <c r="A514" s="87"/>
      <c r="B514" s="71"/>
      <c r="C514" s="35"/>
      <c r="D514" s="85"/>
      <c r="E514" s="98"/>
      <c r="F514" s="98"/>
      <c r="G514" s="98"/>
      <c r="H514" s="75"/>
      <c r="I514" s="128"/>
      <c r="J514" s="113"/>
      <c r="K514" s="113"/>
      <c r="L514" s="113"/>
      <c r="M514" s="113"/>
      <c r="N514" s="113"/>
      <c r="O514" s="113"/>
      <c r="P514" s="113"/>
      <c r="Q514" s="113"/>
      <c r="R514" s="113"/>
      <c r="S514" s="113"/>
      <c r="T514" s="113"/>
      <c r="U514" s="113"/>
      <c r="V514" s="113"/>
      <c r="W514" s="113"/>
      <c r="X514" s="113"/>
      <c r="Y514" s="116"/>
      <c r="Z514" s="125" t="str">
        <f t="shared" si="10"/>
        <v/>
      </c>
      <c r="AA514" s="2" t="e">
        <f>IF(AND(#REF!&lt;=A514,#REF!&gt;=A514),1,0)</f>
        <v>#REF!</v>
      </c>
      <c r="AB514" s="78">
        <f t="shared" si="9"/>
        <v>0</v>
      </c>
      <c r="AC514" s="7" t="str">
        <f t="shared" si="7"/>
        <v>0</v>
      </c>
      <c r="AD514" s="2" t="e">
        <f t="shared" ca="1" si="8"/>
        <v>#REF!</v>
      </c>
    </row>
    <row r="515" spans="1:30" s="57" customFormat="1" ht="16.5">
      <c r="A515" s="87"/>
      <c r="B515" s="71"/>
      <c r="C515" s="35"/>
      <c r="D515" s="85"/>
      <c r="E515" s="98"/>
      <c r="F515" s="98"/>
      <c r="G515" s="98"/>
      <c r="H515" s="75"/>
      <c r="I515" s="128"/>
      <c r="J515" s="113"/>
      <c r="K515" s="113"/>
      <c r="L515" s="113"/>
      <c r="M515" s="113"/>
      <c r="N515" s="113"/>
      <c r="O515" s="113"/>
      <c r="P515" s="113"/>
      <c r="Q515" s="113"/>
      <c r="R515" s="113"/>
      <c r="S515" s="113"/>
      <c r="T515" s="113"/>
      <c r="U515" s="113"/>
      <c r="V515" s="113"/>
      <c r="W515" s="113"/>
      <c r="X515" s="113"/>
      <c r="Y515" s="116"/>
      <c r="Z515" s="125" t="str">
        <f t="shared" si="10"/>
        <v/>
      </c>
      <c r="AA515" s="2" t="e">
        <f>IF(AND(#REF!&lt;=A515,#REF!&gt;=A515),1,0)</f>
        <v>#REF!</v>
      </c>
      <c r="AB515" s="78">
        <f t="shared" si="9"/>
        <v>0</v>
      </c>
      <c r="AC515" s="7" t="str">
        <f t="shared" si="7"/>
        <v>0</v>
      </c>
      <c r="AD515" s="2" t="e">
        <f t="shared" ca="1" si="8"/>
        <v>#REF!</v>
      </c>
    </row>
    <row r="516" spans="1:30" s="57" customFormat="1" ht="16.5">
      <c r="A516" s="87"/>
      <c r="B516" s="71"/>
      <c r="C516" s="35"/>
      <c r="D516" s="85"/>
      <c r="E516" s="98"/>
      <c r="F516" s="98"/>
      <c r="G516" s="98"/>
      <c r="H516" s="75"/>
      <c r="I516" s="128"/>
      <c r="J516" s="113"/>
      <c r="K516" s="113"/>
      <c r="L516" s="113"/>
      <c r="M516" s="113"/>
      <c r="N516" s="113"/>
      <c r="O516" s="113"/>
      <c r="P516" s="113"/>
      <c r="Q516" s="113"/>
      <c r="R516" s="113"/>
      <c r="S516" s="113"/>
      <c r="T516" s="113"/>
      <c r="U516" s="113"/>
      <c r="V516" s="113"/>
      <c r="W516" s="113"/>
      <c r="X516" s="113"/>
      <c r="Y516" s="116"/>
      <c r="Z516" s="125" t="str">
        <f t="shared" si="10"/>
        <v/>
      </c>
      <c r="AA516" s="2" t="e">
        <f>IF(AND(#REF!&lt;=A516,#REF!&gt;=A516),1,0)</f>
        <v>#REF!</v>
      </c>
      <c r="AB516" s="78">
        <f t="shared" si="9"/>
        <v>0</v>
      </c>
      <c r="AC516" s="7" t="str">
        <f t="shared" si="7"/>
        <v>0</v>
      </c>
      <c r="AD516" s="2" t="e">
        <f t="shared" ca="1" si="8"/>
        <v>#REF!</v>
      </c>
    </row>
    <row r="517" spans="1:30" s="57" customFormat="1" ht="16.5">
      <c r="A517" s="87"/>
      <c r="B517" s="71"/>
      <c r="C517" s="35"/>
      <c r="D517" s="85"/>
      <c r="E517" s="98"/>
      <c r="F517" s="98"/>
      <c r="G517" s="98"/>
      <c r="H517" s="75"/>
      <c r="I517" s="128"/>
      <c r="J517" s="113"/>
      <c r="K517" s="113"/>
      <c r="L517" s="113"/>
      <c r="M517" s="113"/>
      <c r="N517" s="113"/>
      <c r="O517" s="113"/>
      <c r="P517" s="113"/>
      <c r="Q517" s="113"/>
      <c r="R517" s="113"/>
      <c r="S517" s="113"/>
      <c r="T517" s="113"/>
      <c r="U517" s="113"/>
      <c r="V517" s="113"/>
      <c r="W517" s="113"/>
      <c r="X517" s="113"/>
      <c r="Y517" s="116"/>
      <c r="Z517" s="125" t="str">
        <f t="shared" si="10"/>
        <v/>
      </c>
      <c r="AA517" s="2" t="e">
        <f>IF(AND(#REF!&lt;=A517,#REF!&gt;=A517),1,0)</f>
        <v>#REF!</v>
      </c>
      <c r="AB517" s="78">
        <f t="shared" si="9"/>
        <v>0</v>
      </c>
      <c r="AC517" s="7" t="str">
        <f t="shared" si="7"/>
        <v>0</v>
      </c>
      <c r="AD517" s="2" t="e">
        <f t="shared" ca="1" si="8"/>
        <v>#REF!</v>
      </c>
    </row>
    <row r="518" spans="1:30" s="57" customFormat="1" ht="16.5">
      <c r="A518" s="87"/>
      <c r="B518" s="71"/>
      <c r="C518" s="35"/>
      <c r="D518" s="85"/>
      <c r="E518" s="98"/>
      <c r="F518" s="98"/>
      <c r="G518" s="98"/>
      <c r="H518" s="75"/>
      <c r="I518" s="128"/>
      <c r="J518" s="113"/>
      <c r="K518" s="113"/>
      <c r="L518" s="113"/>
      <c r="M518" s="113"/>
      <c r="N518" s="113"/>
      <c r="O518" s="113"/>
      <c r="P518" s="113"/>
      <c r="Q518" s="113"/>
      <c r="R518" s="113"/>
      <c r="S518" s="113"/>
      <c r="T518" s="113"/>
      <c r="U518" s="113"/>
      <c r="V518" s="113"/>
      <c r="W518" s="113"/>
      <c r="X518" s="113"/>
      <c r="Y518" s="116"/>
      <c r="Z518" s="125" t="str">
        <f t="shared" si="10"/>
        <v/>
      </c>
      <c r="AA518" s="2" t="e">
        <f>IF(AND(#REF!&lt;=A518,#REF!&gt;=A518),1,0)</f>
        <v>#REF!</v>
      </c>
      <c r="AB518" s="78">
        <f t="shared" si="9"/>
        <v>0</v>
      </c>
      <c r="AC518" s="7" t="str">
        <f t="shared" si="7"/>
        <v>0</v>
      </c>
      <c r="AD518" s="2" t="e">
        <f t="shared" ca="1" si="8"/>
        <v>#REF!</v>
      </c>
    </row>
    <row r="519" spans="1:30" s="57" customFormat="1" ht="16.5">
      <c r="A519" s="87"/>
      <c r="B519" s="71"/>
      <c r="C519" s="35"/>
      <c r="D519" s="85"/>
      <c r="E519" s="98"/>
      <c r="F519" s="98"/>
      <c r="G519" s="98"/>
      <c r="H519" s="75"/>
      <c r="I519" s="128"/>
      <c r="J519" s="113"/>
      <c r="K519" s="113"/>
      <c r="L519" s="113"/>
      <c r="M519" s="113"/>
      <c r="N519" s="113"/>
      <c r="O519" s="113"/>
      <c r="P519" s="113"/>
      <c r="Q519" s="113"/>
      <c r="R519" s="113"/>
      <c r="S519" s="113"/>
      <c r="T519" s="113"/>
      <c r="U519" s="113"/>
      <c r="V519" s="113"/>
      <c r="W519" s="113"/>
      <c r="X519" s="113"/>
      <c r="Y519" s="116"/>
      <c r="Z519" s="125" t="str">
        <f t="shared" si="10"/>
        <v/>
      </c>
      <c r="AA519" s="2" t="e">
        <f>IF(AND(#REF!&lt;=A519,#REF!&gt;=A519),1,0)</f>
        <v>#REF!</v>
      </c>
      <c r="AB519" s="78">
        <f t="shared" si="9"/>
        <v>0</v>
      </c>
      <c r="AC519" s="7" t="str">
        <f t="shared" si="7"/>
        <v>0</v>
      </c>
      <c r="AD519" s="2" t="e">
        <f t="shared" ca="1" si="8"/>
        <v>#REF!</v>
      </c>
    </row>
    <row r="520" spans="1:30" s="57" customFormat="1" ht="16.5">
      <c r="A520" s="87"/>
      <c r="B520" s="71"/>
      <c r="C520" s="35"/>
      <c r="D520" s="85"/>
      <c r="E520" s="98"/>
      <c r="F520" s="98"/>
      <c r="G520" s="98"/>
      <c r="H520" s="75"/>
      <c r="I520" s="128"/>
      <c r="J520" s="113"/>
      <c r="K520" s="113"/>
      <c r="L520" s="113"/>
      <c r="M520" s="113"/>
      <c r="N520" s="113"/>
      <c r="O520" s="113"/>
      <c r="P520" s="113"/>
      <c r="Q520" s="113"/>
      <c r="R520" s="113"/>
      <c r="S520" s="113"/>
      <c r="T520" s="113"/>
      <c r="U520" s="113"/>
      <c r="V520" s="113"/>
      <c r="W520" s="113"/>
      <c r="X520" s="113"/>
      <c r="Y520" s="116"/>
      <c r="Z520" s="125" t="str">
        <f t="shared" si="10"/>
        <v/>
      </c>
      <c r="AA520" s="2" t="e">
        <f>IF(AND(#REF!&lt;=A520,#REF!&gt;=A520),1,0)</f>
        <v>#REF!</v>
      </c>
      <c r="AB520" s="78">
        <f t="shared" si="9"/>
        <v>0</v>
      </c>
      <c r="AC520" s="7" t="str">
        <f t="shared" ref="AC520:AC583" si="11">IF((OR(C520="Matin",C520="Früh")),"1",(IF((OR(C520="Aprè-midi",C520="Spät")),"2",(IF((OR(C520="nuit",C520="Nacht")),"3","0")))))</f>
        <v>0</v>
      </c>
      <c r="AD520" s="2" t="e">
        <f t="shared" ref="AD520:AD583" ca="1" si="12">IF(AND($AD$5&gt;=A520,$AD$4&lt;=A520),1,0)</f>
        <v>#REF!</v>
      </c>
    </row>
    <row r="521" spans="1:30" s="57" customFormat="1" ht="16.5">
      <c r="A521" s="87"/>
      <c r="B521" s="71"/>
      <c r="C521" s="35"/>
      <c r="D521" s="85"/>
      <c r="E521" s="98"/>
      <c r="F521" s="98"/>
      <c r="G521" s="98"/>
      <c r="H521" s="75"/>
      <c r="I521" s="128"/>
      <c r="J521" s="113"/>
      <c r="K521" s="113"/>
      <c r="L521" s="113"/>
      <c r="M521" s="113"/>
      <c r="N521" s="113"/>
      <c r="O521" s="113"/>
      <c r="P521" s="113"/>
      <c r="Q521" s="113"/>
      <c r="R521" s="113"/>
      <c r="S521" s="113"/>
      <c r="T521" s="113"/>
      <c r="U521" s="113"/>
      <c r="V521" s="113"/>
      <c r="W521" s="113"/>
      <c r="X521" s="113"/>
      <c r="Y521" s="116"/>
      <c r="Z521" s="125" t="str">
        <f t="shared" si="10"/>
        <v/>
      </c>
      <c r="AA521" s="2" t="e">
        <f>IF(AND(#REF!&lt;=A521,#REF!&gt;=A521),1,0)</f>
        <v>#REF!</v>
      </c>
      <c r="AB521" s="78">
        <f t="shared" si="9"/>
        <v>0</v>
      </c>
      <c r="AC521" s="7" t="str">
        <f t="shared" si="11"/>
        <v>0</v>
      </c>
      <c r="AD521" s="2" t="e">
        <f t="shared" ca="1" si="12"/>
        <v>#REF!</v>
      </c>
    </row>
    <row r="522" spans="1:30" s="57" customFormat="1" ht="16.5">
      <c r="A522" s="87"/>
      <c r="B522" s="71"/>
      <c r="C522" s="35"/>
      <c r="D522" s="85"/>
      <c r="E522" s="98"/>
      <c r="F522" s="98"/>
      <c r="G522" s="98"/>
      <c r="H522" s="75"/>
      <c r="I522" s="128"/>
      <c r="J522" s="113"/>
      <c r="K522" s="113"/>
      <c r="L522" s="113"/>
      <c r="M522" s="113"/>
      <c r="N522" s="113"/>
      <c r="O522" s="113"/>
      <c r="P522" s="113"/>
      <c r="Q522" s="113"/>
      <c r="R522" s="113"/>
      <c r="S522" s="113"/>
      <c r="T522" s="113"/>
      <c r="U522" s="113"/>
      <c r="V522" s="113"/>
      <c r="W522" s="113"/>
      <c r="X522" s="113"/>
      <c r="Y522" s="116"/>
      <c r="Z522" s="125" t="str">
        <f t="shared" si="10"/>
        <v/>
      </c>
      <c r="AA522" s="2" t="e">
        <f>IF(AND(#REF!&lt;=A522,#REF!&gt;=A522),1,0)</f>
        <v>#REF!</v>
      </c>
      <c r="AB522" s="78">
        <f t="shared" si="9"/>
        <v>0</v>
      </c>
      <c r="AC522" s="7" t="str">
        <f t="shared" si="11"/>
        <v>0</v>
      </c>
      <c r="AD522" s="2" t="e">
        <f t="shared" ca="1" si="12"/>
        <v>#REF!</v>
      </c>
    </row>
    <row r="523" spans="1:30" s="57" customFormat="1" ht="16.5">
      <c r="A523" s="87"/>
      <c r="B523" s="71"/>
      <c r="C523" s="35"/>
      <c r="D523" s="85"/>
      <c r="E523" s="98"/>
      <c r="F523" s="98"/>
      <c r="G523" s="98"/>
      <c r="H523" s="75"/>
      <c r="I523" s="128"/>
      <c r="J523" s="113"/>
      <c r="K523" s="113"/>
      <c r="L523" s="113"/>
      <c r="M523" s="113"/>
      <c r="N523" s="113"/>
      <c r="O523" s="113"/>
      <c r="P523" s="113"/>
      <c r="Q523" s="113"/>
      <c r="R523" s="113"/>
      <c r="S523" s="113"/>
      <c r="T523" s="113"/>
      <c r="U523" s="113"/>
      <c r="V523" s="113"/>
      <c r="W523" s="113"/>
      <c r="X523" s="113"/>
      <c r="Y523" s="116"/>
      <c r="Z523" s="125" t="str">
        <f t="shared" si="10"/>
        <v/>
      </c>
      <c r="AA523" s="2" t="e">
        <f>IF(AND(#REF!&lt;=A523,#REF!&gt;=A523),1,0)</f>
        <v>#REF!</v>
      </c>
      <c r="AB523" s="78">
        <f t="shared" si="9"/>
        <v>0</v>
      </c>
      <c r="AC523" s="7" t="str">
        <f t="shared" si="11"/>
        <v>0</v>
      </c>
      <c r="AD523" s="2" t="e">
        <f t="shared" ca="1" si="12"/>
        <v>#REF!</v>
      </c>
    </row>
    <row r="524" spans="1:30" s="57" customFormat="1" ht="16.5">
      <c r="A524" s="87"/>
      <c r="B524" s="71"/>
      <c r="C524" s="35"/>
      <c r="D524" s="85"/>
      <c r="E524" s="98"/>
      <c r="F524" s="98"/>
      <c r="G524" s="98"/>
      <c r="H524" s="75"/>
      <c r="I524" s="128"/>
      <c r="J524" s="113"/>
      <c r="K524" s="113"/>
      <c r="L524" s="113"/>
      <c r="M524" s="113"/>
      <c r="N524" s="113"/>
      <c r="O524" s="113"/>
      <c r="P524" s="113"/>
      <c r="Q524" s="113"/>
      <c r="R524" s="113"/>
      <c r="S524" s="113"/>
      <c r="T524" s="113"/>
      <c r="U524" s="113"/>
      <c r="V524" s="113"/>
      <c r="W524" s="113"/>
      <c r="X524" s="113"/>
      <c r="Y524" s="116"/>
      <c r="Z524" s="125" t="str">
        <f t="shared" si="10"/>
        <v/>
      </c>
      <c r="AA524" s="2" t="e">
        <f>IF(AND(#REF!&lt;=A524,#REF!&gt;=A524),1,0)</f>
        <v>#REF!</v>
      </c>
      <c r="AB524" s="78">
        <f t="shared" si="9"/>
        <v>0</v>
      </c>
      <c r="AC524" s="7" t="str">
        <f t="shared" si="11"/>
        <v>0</v>
      </c>
      <c r="AD524" s="2" t="e">
        <f t="shared" ca="1" si="12"/>
        <v>#REF!</v>
      </c>
    </row>
    <row r="525" spans="1:30" s="57" customFormat="1" ht="16.5">
      <c r="A525" s="87"/>
      <c r="B525" s="71"/>
      <c r="C525" s="35"/>
      <c r="D525" s="85"/>
      <c r="E525" s="98"/>
      <c r="F525" s="98"/>
      <c r="G525" s="98"/>
      <c r="H525" s="75"/>
      <c r="I525" s="128"/>
      <c r="J525" s="113"/>
      <c r="K525" s="113"/>
      <c r="L525" s="113"/>
      <c r="M525" s="113"/>
      <c r="N525" s="113"/>
      <c r="O525" s="113"/>
      <c r="P525" s="113"/>
      <c r="Q525" s="113"/>
      <c r="R525" s="113"/>
      <c r="S525" s="113"/>
      <c r="T525" s="113"/>
      <c r="U525" s="113"/>
      <c r="V525" s="113"/>
      <c r="W525" s="113"/>
      <c r="X525" s="113"/>
      <c r="Y525" s="116"/>
      <c r="Z525" s="125" t="str">
        <f t="shared" si="10"/>
        <v/>
      </c>
      <c r="AA525" s="2" t="e">
        <f>IF(AND(#REF!&lt;=A525,#REF!&gt;=A525),1,0)</f>
        <v>#REF!</v>
      </c>
      <c r="AB525" s="78">
        <f t="shared" si="9"/>
        <v>0</v>
      </c>
      <c r="AC525" s="7" t="str">
        <f t="shared" si="11"/>
        <v>0</v>
      </c>
      <c r="AD525" s="2" t="e">
        <f t="shared" ca="1" si="12"/>
        <v>#REF!</v>
      </c>
    </row>
    <row r="526" spans="1:30" s="57" customFormat="1" ht="16.5">
      <c r="A526" s="87"/>
      <c r="B526" s="71"/>
      <c r="C526" s="35"/>
      <c r="D526" s="85"/>
      <c r="E526" s="98"/>
      <c r="F526" s="98"/>
      <c r="G526" s="98"/>
      <c r="H526" s="75"/>
      <c r="I526" s="128"/>
      <c r="J526" s="113"/>
      <c r="K526" s="113"/>
      <c r="L526" s="113"/>
      <c r="M526" s="113"/>
      <c r="N526" s="113"/>
      <c r="O526" s="113"/>
      <c r="P526" s="113"/>
      <c r="Q526" s="113"/>
      <c r="R526" s="113"/>
      <c r="S526" s="113"/>
      <c r="T526" s="113"/>
      <c r="U526" s="113"/>
      <c r="V526" s="113"/>
      <c r="W526" s="113"/>
      <c r="X526" s="113"/>
      <c r="Y526" s="116"/>
      <c r="Z526" s="125" t="str">
        <f t="shared" si="10"/>
        <v/>
      </c>
      <c r="AA526" s="2" t="e">
        <f>IF(AND(#REF!&lt;=A526,#REF!&gt;=A526),1,0)</f>
        <v>#REF!</v>
      </c>
      <c r="AB526" s="78">
        <f t="shared" si="9"/>
        <v>0</v>
      </c>
      <c r="AC526" s="7" t="str">
        <f t="shared" si="11"/>
        <v>0</v>
      </c>
      <c r="AD526" s="2" t="e">
        <f t="shared" ca="1" si="12"/>
        <v>#REF!</v>
      </c>
    </row>
    <row r="527" spans="1:30" s="57" customFormat="1" ht="16.5">
      <c r="A527" s="87"/>
      <c r="B527" s="71"/>
      <c r="C527" s="35"/>
      <c r="D527" s="85"/>
      <c r="E527" s="98"/>
      <c r="F527" s="98"/>
      <c r="G527" s="98"/>
      <c r="H527" s="75"/>
      <c r="I527" s="128"/>
      <c r="J527" s="113"/>
      <c r="K527" s="113"/>
      <c r="L527" s="113"/>
      <c r="M527" s="113"/>
      <c r="N527" s="113"/>
      <c r="O527" s="113"/>
      <c r="P527" s="113"/>
      <c r="Q527" s="113"/>
      <c r="R527" s="113"/>
      <c r="S527" s="113"/>
      <c r="T527" s="113"/>
      <c r="U527" s="113"/>
      <c r="V527" s="113"/>
      <c r="W527" s="113"/>
      <c r="X527" s="113"/>
      <c r="Y527" s="116"/>
      <c r="Z527" s="125" t="str">
        <f t="shared" si="10"/>
        <v/>
      </c>
      <c r="AA527" s="2" t="e">
        <f>IF(AND(#REF!&lt;=A527,#REF!&gt;=A527),1,0)</f>
        <v>#REF!</v>
      </c>
      <c r="AB527" s="78">
        <f t="shared" ref="AB527:AB590" si="13">IF(A527="",0,MONTH(A527))</f>
        <v>0</v>
      </c>
      <c r="AC527" s="7" t="str">
        <f t="shared" si="11"/>
        <v>0</v>
      </c>
      <c r="AD527" s="2" t="e">
        <f t="shared" ca="1" si="12"/>
        <v>#REF!</v>
      </c>
    </row>
    <row r="528" spans="1:30" s="57" customFormat="1" ht="16.5">
      <c r="A528" s="87"/>
      <c r="B528" s="71"/>
      <c r="C528" s="35"/>
      <c r="D528" s="85"/>
      <c r="E528" s="98"/>
      <c r="F528" s="98"/>
      <c r="G528" s="98"/>
      <c r="H528" s="75"/>
      <c r="I528" s="128"/>
      <c r="J528" s="113"/>
      <c r="K528" s="113"/>
      <c r="L528" s="113"/>
      <c r="M528" s="113"/>
      <c r="N528" s="113"/>
      <c r="O528" s="113"/>
      <c r="P528" s="113"/>
      <c r="Q528" s="113"/>
      <c r="R528" s="113"/>
      <c r="S528" s="113"/>
      <c r="T528" s="113"/>
      <c r="U528" s="113"/>
      <c r="V528" s="113"/>
      <c r="W528" s="113"/>
      <c r="X528" s="113"/>
      <c r="Y528" s="116"/>
      <c r="Z528" s="125" t="str">
        <f t="shared" si="10"/>
        <v/>
      </c>
      <c r="AA528" s="2" t="e">
        <f>IF(AND(#REF!&lt;=A528,#REF!&gt;=A528),1,0)</f>
        <v>#REF!</v>
      </c>
      <c r="AB528" s="78">
        <f t="shared" si="13"/>
        <v>0</v>
      </c>
      <c r="AC528" s="7" t="str">
        <f t="shared" si="11"/>
        <v>0</v>
      </c>
      <c r="AD528" s="2" t="e">
        <f t="shared" ca="1" si="12"/>
        <v>#REF!</v>
      </c>
    </row>
    <row r="529" spans="1:30" s="57" customFormat="1" ht="16.5">
      <c r="A529" s="87"/>
      <c r="B529" s="71"/>
      <c r="C529" s="35"/>
      <c r="D529" s="85"/>
      <c r="E529" s="98"/>
      <c r="F529" s="98"/>
      <c r="G529" s="98"/>
      <c r="H529" s="75"/>
      <c r="I529" s="128"/>
      <c r="J529" s="113"/>
      <c r="K529" s="113"/>
      <c r="L529" s="113"/>
      <c r="M529" s="113"/>
      <c r="N529" s="113"/>
      <c r="O529" s="113"/>
      <c r="P529" s="113"/>
      <c r="Q529" s="113"/>
      <c r="R529" s="113"/>
      <c r="S529" s="113"/>
      <c r="T529" s="113"/>
      <c r="U529" s="113"/>
      <c r="V529" s="113"/>
      <c r="W529" s="113"/>
      <c r="X529" s="113"/>
      <c r="Y529" s="116"/>
      <c r="Z529" s="125" t="str">
        <f t="shared" si="10"/>
        <v/>
      </c>
      <c r="AA529" s="2" t="e">
        <f>IF(AND(#REF!&lt;=A529,#REF!&gt;=A529),1,0)</f>
        <v>#REF!</v>
      </c>
      <c r="AB529" s="78">
        <f t="shared" si="13"/>
        <v>0</v>
      </c>
      <c r="AC529" s="7" t="str">
        <f t="shared" si="11"/>
        <v>0</v>
      </c>
      <c r="AD529" s="2" t="e">
        <f t="shared" ca="1" si="12"/>
        <v>#REF!</v>
      </c>
    </row>
    <row r="530" spans="1:30" s="57" customFormat="1" ht="16.5">
      <c r="A530" s="87"/>
      <c r="B530" s="71"/>
      <c r="C530" s="35"/>
      <c r="D530" s="85"/>
      <c r="E530" s="98"/>
      <c r="F530" s="98"/>
      <c r="G530" s="98"/>
      <c r="H530" s="75"/>
      <c r="I530" s="128"/>
      <c r="J530" s="113"/>
      <c r="K530" s="113"/>
      <c r="L530" s="113"/>
      <c r="M530" s="113"/>
      <c r="N530" s="113"/>
      <c r="O530" s="113"/>
      <c r="P530" s="113"/>
      <c r="Q530" s="113"/>
      <c r="R530" s="113"/>
      <c r="S530" s="113"/>
      <c r="T530" s="113"/>
      <c r="U530" s="113"/>
      <c r="V530" s="113"/>
      <c r="W530" s="113"/>
      <c r="X530" s="113"/>
      <c r="Y530" s="116"/>
      <c r="Z530" s="125" t="str">
        <f t="shared" si="10"/>
        <v/>
      </c>
      <c r="AA530" s="2" t="e">
        <f>IF(AND(#REF!&lt;=A530,#REF!&gt;=A530),1,0)</f>
        <v>#REF!</v>
      </c>
      <c r="AB530" s="78">
        <f t="shared" si="13"/>
        <v>0</v>
      </c>
      <c r="AC530" s="7" t="str">
        <f t="shared" si="11"/>
        <v>0</v>
      </c>
      <c r="AD530" s="2" t="e">
        <f t="shared" ca="1" si="12"/>
        <v>#REF!</v>
      </c>
    </row>
    <row r="531" spans="1:30" s="57" customFormat="1" ht="16.5">
      <c r="A531" s="87"/>
      <c r="B531" s="71"/>
      <c r="C531" s="35"/>
      <c r="D531" s="85"/>
      <c r="E531" s="98"/>
      <c r="F531" s="98"/>
      <c r="G531" s="98"/>
      <c r="H531" s="75"/>
      <c r="I531" s="128"/>
      <c r="J531" s="113"/>
      <c r="K531" s="113"/>
      <c r="L531" s="113"/>
      <c r="M531" s="113"/>
      <c r="N531" s="113"/>
      <c r="O531" s="113"/>
      <c r="P531" s="113"/>
      <c r="Q531" s="113"/>
      <c r="R531" s="113"/>
      <c r="S531" s="113"/>
      <c r="T531" s="113"/>
      <c r="U531" s="113"/>
      <c r="V531" s="113"/>
      <c r="W531" s="113"/>
      <c r="X531" s="113"/>
      <c r="Y531" s="116"/>
      <c r="Z531" s="125" t="str">
        <f t="shared" si="10"/>
        <v/>
      </c>
      <c r="AA531" s="2" t="e">
        <f>IF(AND(#REF!&lt;=A531,#REF!&gt;=A531),1,0)</f>
        <v>#REF!</v>
      </c>
      <c r="AB531" s="78">
        <f t="shared" si="13"/>
        <v>0</v>
      </c>
      <c r="AC531" s="7" t="str">
        <f t="shared" si="11"/>
        <v>0</v>
      </c>
      <c r="AD531" s="2" t="e">
        <f t="shared" ca="1" si="12"/>
        <v>#REF!</v>
      </c>
    </row>
    <row r="532" spans="1:30" s="57" customFormat="1" ht="16.5">
      <c r="A532" s="87"/>
      <c r="B532" s="71"/>
      <c r="C532" s="35"/>
      <c r="D532" s="85"/>
      <c r="E532" s="98"/>
      <c r="F532" s="98"/>
      <c r="G532" s="98"/>
      <c r="H532" s="75"/>
      <c r="I532" s="128"/>
      <c r="J532" s="113"/>
      <c r="K532" s="113"/>
      <c r="L532" s="113"/>
      <c r="M532" s="113"/>
      <c r="N532" s="113"/>
      <c r="O532" s="113"/>
      <c r="P532" s="113"/>
      <c r="Q532" s="113"/>
      <c r="R532" s="113"/>
      <c r="S532" s="113"/>
      <c r="T532" s="113"/>
      <c r="U532" s="113"/>
      <c r="V532" s="113"/>
      <c r="W532" s="113"/>
      <c r="X532" s="113"/>
      <c r="Y532" s="116"/>
      <c r="Z532" s="125" t="str">
        <f t="shared" si="10"/>
        <v/>
      </c>
      <c r="AA532" s="2" t="e">
        <f>IF(AND(#REF!&lt;=A532,#REF!&gt;=A532),1,0)</f>
        <v>#REF!</v>
      </c>
      <c r="AB532" s="78">
        <f t="shared" si="13"/>
        <v>0</v>
      </c>
      <c r="AC532" s="7" t="str">
        <f t="shared" si="11"/>
        <v>0</v>
      </c>
      <c r="AD532" s="2" t="e">
        <f t="shared" ca="1" si="12"/>
        <v>#REF!</v>
      </c>
    </row>
    <row r="533" spans="1:30" s="57" customFormat="1" ht="16.5">
      <c r="A533" s="87"/>
      <c r="B533" s="71"/>
      <c r="C533" s="35"/>
      <c r="D533" s="85"/>
      <c r="E533" s="98"/>
      <c r="F533" s="98"/>
      <c r="G533" s="98"/>
      <c r="H533" s="75"/>
      <c r="I533" s="128"/>
      <c r="J533" s="113"/>
      <c r="K533" s="113"/>
      <c r="L533" s="113"/>
      <c r="M533" s="113"/>
      <c r="N533" s="113"/>
      <c r="O533" s="113"/>
      <c r="P533" s="113"/>
      <c r="Q533" s="113"/>
      <c r="R533" s="113"/>
      <c r="S533" s="113"/>
      <c r="T533" s="113"/>
      <c r="U533" s="113"/>
      <c r="V533" s="113"/>
      <c r="W533" s="113"/>
      <c r="X533" s="113"/>
      <c r="Y533" s="116"/>
      <c r="Z533" s="125" t="str">
        <f t="shared" si="10"/>
        <v/>
      </c>
      <c r="AA533" s="2" t="e">
        <f>IF(AND(#REF!&lt;=A533,#REF!&gt;=A533),1,0)</f>
        <v>#REF!</v>
      </c>
      <c r="AB533" s="78">
        <f t="shared" si="13"/>
        <v>0</v>
      </c>
      <c r="AC533" s="7" t="str">
        <f t="shared" si="11"/>
        <v>0</v>
      </c>
      <c r="AD533" s="2" t="e">
        <f t="shared" ca="1" si="12"/>
        <v>#REF!</v>
      </c>
    </row>
    <row r="534" spans="1:30" s="57" customFormat="1" ht="16.5">
      <c r="A534" s="87"/>
      <c r="B534" s="71"/>
      <c r="C534" s="35"/>
      <c r="D534" s="85"/>
      <c r="E534" s="98"/>
      <c r="F534" s="98"/>
      <c r="G534" s="98"/>
      <c r="H534" s="75"/>
      <c r="I534" s="128"/>
      <c r="J534" s="113"/>
      <c r="K534" s="113"/>
      <c r="L534" s="113"/>
      <c r="M534" s="113"/>
      <c r="N534" s="113"/>
      <c r="O534" s="113"/>
      <c r="P534" s="113"/>
      <c r="Q534" s="113"/>
      <c r="R534" s="113"/>
      <c r="S534" s="113"/>
      <c r="T534" s="113"/>
      <c r="U534" s="113"/>
      <c r="V534" s="113"/>
      <c r="W534" s="113"/>
      <c r="X534" s="113"/>
      <c r="Y534" s="116"/>
      <c r="Z534" s="125" t="str">
        <f t="shared" si="10"/>
        <v/>
      </c>
      <c r="AA534" s="2" t="e">
        <f>IF(AND(#REF!&lt;=A534,#REF!&gt;=A534),1,0)</f>
        <v>#REF!</v>
      </c>
      <c r="AB534" s="78">
        <f t="shared" si="13"/>
        <v>0</v>
      </c>
      <c r="AC534" s="7" t="str">
        <f t="shared" si="11"/>
        <v>0</v>
      </c>
      <c r="AD534" s="2" t="e">
        <f t="shared" ca="1" si="12"/>
        <v>#REF!</v>
      </c>
    </row>
    <row r="535" spans="1:30" s="57" customFormat="1" ht="16.5">
      <c r="A535" s="87"/>
      <c r="B535" s="71"/>
      <c r="C535" s="35"/>
      <c r="D535" s="85"/>
      <c r="E535" s="98"/>
      <c r="F535" s="98"/>
      <c r="G535" s="98"/>
      <c r="H535" s="75"/>
      <c r="I535" s="128"/>
      <c r="J535" s="113"/>
      <c r="K535" s="113"/>
      <c r="L535" s="113"/>
      <c r="M535" s="113"/>
      <c r="N535" s="113"/>
      <c r="O535" s="113"/>
      <c r="P535" s="113"/>
      <c r="Q535" s="113"/>
      <c r="R535" s="113"/>
      <c r="S535" s="113"/>
      <c r="T535" s="113"/>
      <c r="U535" s="113"/>
      <c r="V535" s="113"/>
      <c r="W535" s="113"/>
      <c r="X535" s="113"/>
      <c r="Y535" s="116"/>
      <c r="Z535" s="125" t="str">
        <f t="shared" si="10"/>
        <v/>
      </c>
      <c r="AA535" s="2" t="e">
        <f>IF(AND(#REF!&lt;=A535,#REF!&gt;=A535),1,0)</f>
        <v>#REF!</v>
      </c>
      <c r="AB535" s="78">
        <f t="shared" si="13"/>
        <v>0</v>
      </c>
      <c r="AC535" s="7" t="str">
        <f t="shared" si="11"/>
        <v>0</v>
      </c>
      <c r="AD535" s="2" t="e">
        <f t="shared" ca="1" si="12"/>
        <v>#REF!</v>
      </c>
    </row>
    <row r="536" spans="1:30" s="57" customFormat="1" ht="16.5">
      <c r="A536" s="87"/>
      <c r="B536" s="71"/>
      <c r="C536" s="35"/>
      <c r="D536" s="85"/>
      <c r="E536" s="98"/>
      <c r="F536" s="98"/>
      <c r="G536" s="98"/>
      <c r="H536" s="75"/>
      <c r="I536" s="128"/>
      <c r="J536" s="113"/>
      <c r="K536" s="113"/>
      <c r="L536" s="113"/>
      <c r="M536" s="113"/>
      <c r="N536" s="113"/>
      <c r="O536" s="113"/>
      <c r="P536" s="113"/>
      <c r="Q536" s="113"/>
      <c r="R536" s="113"/>
      <c r="S536" s="113"/>
      <c r="T536" s="113"/>
      <c r="U536" s="113"/>
      <c r="V536" s="113"/>
      <c r="W536" s="113"/>
      <c r="X536" s="113"/>
      <c r="Y536" s="116"/>
      <c r="Z536" s="125" t="str">
        <f t="shared" si="10"/>
        <v/>
      </c>
      <c r="AA536" s="2" t="e">
        <f>IF(AND(#REF!&lt;=A536,#REF!&gt;=A536),1,0)</f>
        <v>#REF!</v>
      </c>
      <c r="AB536" s="78">
        <f t="shared" si="13"/>
        <v>0</v>
      </c>
      <c r="AC536" s="7" t="str">
        <f t="shared" si="11"/>
        <v>0</v>
      </c>
      <c r="AD536" s="2" t="e">
        <f t="shared" ca="1" si="12"/>
        <v>#REF!</v>
      </c>
    </row>
    <row r="537" spans="1:30" s="57" customFormat="1" ht="16.5">
      <c r="A537" s="87"/>
      <c r="B537" s="71"/>
      <c r="C537" s="35"/>
      <c r="D537" s="85"/>
      <c r="E537" s="98"/>
      <c r="F537" s="98"/>
      <c r="G537" s="98"/>
      <c r="H537" s="75"/>
      <c r="I537" s="128"/>
      <c r="J537" s="113"/>
      <c r="K537" s="113"/>
      <c r="L537" s="113"/>
      <c r="M537" s="113"/>
      <c r="N537" s="113"/>
      <c r="O537" s="113"/>
      <c r="P537" s="113"/>
      <c r="Q537" s="113"/>
      <c r="R537" s="113"/>
      <c r="S537" s="113"/>
      <c r="T537" s="113"/>
      <c r="U537" s="113"/>
      <c r="V537" s="113"/>
      <c r="W537" s="113"/>
      <c r="X537" s="113"/>
      <c r="Y537" s="116"/>
      <c r="Z537" s="125" t="str">
        <f t="shared" si="10"/>
        <v/>
      </c>
      <c r="AA537" s="2" t="e">
        <f>IF(AND(#REF!&lt;=A537,#REF!&gt;=A537),1,0)</f>
        <v>#REF!</v>
      </c>
      <c r="AB537" s="78">
        <f t="shared" si="13"/>
        <v>0</v>
      </c>
      <c r="AC537" s="7" t="str">
        <f t="shared" si="11"/>
        <v>0</v>
      </c>
      <c r="AD537" s="2" t="e">
        <f t="shared" ca="1" si="12"/>
        <v>#REF!</v>
      </c>
    </row>
    <row r="538" spans="1:30" s="57" customFormat="1" ht="16.5">
      <c r="A538" s="87"/>
      <c r="B538" s="71"/>
      <c r="C538" s="35"/>
      <c r="D538" s="85"/>
      <c r="E538" s="98"/>
      <c r="F538" s="98"/>
      <c r="G538" s="98"/>
      <c r="H538" s="75"/>
      <c r="I538" s="128"/>
      <c r="J538" s="113"/>
      <c r="K538" s="113"/>
      <c r="L538" s="113"/>
      <c r="M538" s="113"/>
      <c r="N538" s="113"/>
      <c r="O538" s="113"/>
      <c r="P538" s="113"/>
      <c r="Q538" s="113"/>
      <c r="R538" s="113"/>
      <c r="S538" s="113"/>
      <c r="T538" s="113"/>
      <c r="U538" s="113"/>
      <c r="V538" s="113"/>
      <c r="W538" s="113"/>
      <c r="X538" s="113"/>
      <c r="Y538" s="116"/>
      <c r="Z538" s="125" t="str">
        <f t="shared" si="10"/>
        <v/>
      </c>
      <c r="AA538" s="2" t="e">
        <f>IF(AND(#REF!&lt;=A538,#REF!&gt;=A538),1,0)</f>
        <v>#REF!</v>
      </c>
      <c r="AB538" s="78">
        <f t="shared" si="13"/>
        <v>0</v>
      </c>
      <c r="AC538" s="7" t="str">
        <f t="shared" si="11"/>
        <v>0</v>
      </c>
      <c r="AD538" s="2" t="e">
        <f t="shared" ca="1" si="12"/>
        <v>#REF!</v>
      </c>
    </row>
    <row r="539" spans="1:30" s="57" customFormat="1" ht="16.5">
      <c r="A539" s="87"/>
      <c r="B539" s="71"/>
      <c r="C539" s="35"/>
      <c r="D539" s="85"/>
      <c r="E539" s="98"/>
      <c r="F539" s="98"/>
      <c r="G539" s="98"/>
      <c r="H539" s="75"/>
      <c r="I539" s="128"/>
      <c r="J539" s="113"/>
      <c r="K539" s="113"/>
      <c r="L539" s="113"/>
      <c r="M539" s="113"/>
      <c r="N539" s="113"/>
      <c r="O539" s="113"/>
      <c r="P539" s="113"/>
      <c r="Q539" s="113"/>
      <c r="R539" s="113"/>
      <c r="S539" s="113"/>
      <c r="T539" s="113"/>
      <c r="U539" s="113"/>
      <c r="V539" s="113"/>
      <c r="W539" s="113"/>
      <c r="X539" s="113"/>
      <c r="Y539" s="116"/>
      <c r="Z539" s="125" t="str">
        <f t="shared" si="10"/>
        <v/>
      </c>
      <c r="AA539" s="2" t="e">
        <f>IF(AND(#REF!&lt;=A539,#REF!&gt;=A539),1,0)</f>
        <v>#REF!</v>
      </c>
      <c r="AB539" s="78">
        <f t="shared" si="13"/>
        <v>0</v>
      </c>
      <c r="AC539" s="7" t="str">
        <f t="shared" si="11"/>
        <v>0</v>
      </c>
      <c r="AD539" s="2" t="e">
        <f t="shared" ca="1" si="12"/>
        <v>#REF!</v>
      </c>
    </row>
    <row r="540" spans="1:30" s="57" customFormat="1" ht="16.5">
      <c r="A540" s="87"/>
      <c r="B540" s="71"/>
      <c r="C540" s="35"/>
      <c r="D540" s="85"/>
      <c r="E540" s="98"/>
      <c r="F540" s="98"/>
      <c r="G540" s="98"/>
      <c r="H540" s="75"/>
      <c r="I540" s="128"/>
      <c r="J540" s="113"/>
      <c r="K540" s="113"/>
      <c r="L540" s="113"/>
      <c r="M540" s="113"/>
      <c r="N540" s="113"/>
      <c r="O540" s="113"/>
      <c r="P540" s="113"/>
      <c r="Q540" s="113"/>
      <c r="R540" s="113"/>
      <c r="S540" s="113"/>
      <c r="T540" s="113"/>
      <c r="U540" s="113"/>
      <c r="V540" s="113"/>
      <c r="W540" s="113"/>
      <c r="X540" s="113"/>
      <c r="Y540" s="116"/>
      <c r="Z540" s="125" t="str">
        <f t="shared" si="10"/>
        <v/>
      </c>
      <c r="AA540" s="2" t="e">
        <f>IF(AND(#REF!&lt;=A540,#REF!&gt;=A540),1,0)</f>
        <v>#REF!</v>
      </c>
      <c r="AB540" s="78">
        <f t="shared" si="13"/>
        <v>0</v>
      </c>
      <c r="AC540" s="7" t="str">
        <f t="shared" si="11"/>
        <v>0</v>
      </c>
      <c r="AD540" s="2" t="e">
        <f t="shared" ca="1" si="12"/>
        <v>#REF!</v>
      </c>
    </row>
    <row r="541" spans="1:30" s="57" customFormat="1" ht="16.5">
      <c r="A541" s="87"/>
      <c r="B541" s="71"/>
      <c r="C541" s="35"/>
      <c r="D541" s="85"/>
      <c r="E541" s="98"/>
      <c r="F541" s="98"/>
      <c r="G541" s="98"/>
      <c r="H541" s="75"/>
      <c r="I541" s="128"/>
      <c r="J541" s="113"/>
      <c r="K541" s="113"/>
      <c r="L541" s="113"/>
      <c r="M541" s="113"/>
      <c r="N541" s="113"/>
      <c r="O541" s="113"/>
      <c r="P541" s="113"/>
      <c r="Q541" s="113"/>
      <c r="R541" s="113"/>
      <c r="S541" s="113"/>
      <c r="T541" s="113"/>
      <c r="U541" s="113"/>
      <c r="V541" s="113"/>
      <c r="W541" s="113"/>
      <c r="X541" s="113"/>
      <c r="Y541" s="116"/>
      <c r="Z541" s="125" t="str">
        <f t="shared" si="10"/>
        <v/>
      </c>
      <c r="AA541" s="2" t="e">
        <f>IF(AND(#REF!&lt;=A541,#REF!&gt;=A541),1,0)</f>
        <v>#REF!</v>
      </c>
      <c r="AB541" s="78">
        <f t="shared" si="13"/>
        <v>0</v>
      </c>
      <c r="AC541" s="7" t="str">
        <f t="shared" si="11"/>
        <v>0</v>
      </c>
      <c r="AD541" s="2" t="e">
        <f t="shared" ca="1" si="12"/>
        <v>#REF!</v>
      </c>
    </row>
    <row r="542" spans="1:30" s="57" customFormat="1" ht="16.5">
      <c r="A542" s="87"/>
      <c r="B542" s="71"/>
      <c r="C542" s="35"/>
      <c r="D542" s="85"/>
      <c r="E542" s="98"/>
      <c r="F542" s="98"/>
      <c r="G542" s="98"/>
      <c r="H542" s="75"/>
      <c r="I542" s="128"/>
      <c r="J542" s="113"/>
      <c r="K542" s="113"/>
      <c r="L542" s="113"/>
      <c r="M542" s="113"/>
      <c r="N542" s="113"/>
      <c r="O542" s="113"/>
      <c r="P542" s="113"/>
      <c r="Q542" s="113"/>
      <c r="R542" s="113"/>
      <c r="S542" s="113"/>
      <c r="T542" s="113"/>
      <c r="U542" s="113"/>
      <c r="V542" s="113"/>
      <c r="W542" s="113"/>
      <c r="X542" s="113"/>
      <c r="Y542" s="116"/>
      <c r="Z542" s="125" t="str">
        <f t="shared" si="10"/>
        <v/>
      </c>
      <c r="AA542" s="2" t="e">
        <f>IF(AND(#REF!&lt;=A542,#REF!&gt;=A542),1,0)</f>
        <v>#REF!</v>
      </c>
      <c r="AB542" s="78">
        <f t="shared" si="13"/>
        <v>0</v>
      </c>
      <c r="AC542" s="7" t="str">
        <f t="shared" si="11"/>
        <v>0</v>
      </c>
      <c r="AD542" s="2" t="e">
        <f t="shared" ca="1" si="12"/>
        <v>#REF!</v>
      </c>
    </row>
    <row r="543" spans="1:30" s="57" customFormat="1" ht="16.5">
      <c r="A543" s="87"/>
      <c r="B543" s="71"/>
      <c r="C543" s="35"/>
      <c r="D543" s="85"/>
      <c r="E543" s="98"/>
      <c r="F543" s="98"/>
      <c r="G543" s="98"/>
      <c r="H543" s="75"/>
      <c r="I543" s="128"/>
      <c r="J543" s="113"/>
      <c r="K543" s="113"/>
      <c r="L543" s="113"/>
      <c r="M543" s="113"/>
      <c r="N543" s="113"/>
      <c r="O543" s="113"/>
      <c r="P543" s="113"/>
      <c r="Q543" s="113"/>
      <c r="R543" s="113"/>
      <c r="S543" s="113"/>
      <c r="T543" s="113"/>
      <c r="U543" s="113"/>
      <c r="V543" s="113"/>
      <c r="W543" s="113"/>
      <c r="X543" s="113"/>
      <c r="Y543" s="116"/>
      <c r="Z543" s="125" t="str">
        <f t="shared" si="10"/>
        <v/>
      </c>
      <c r="AA543" s="2" t="e">
        <f>IF(AND(#REF!&lt;=A543,#REF!&gt;=A543),1,0)</f>
        <v>#REF!</v>
      </c>
      <c r="AB543" s="78">
        <f t="shared" si="13"/>
        <v>0</v>
      </c>
      <c r="AC543" s="7" t="str">
        <f t="shared" si="11"/>
        <v>0</v>
      </c>
      <c r="AD543" s="2" t="e">
        <f t="shared" ca="1" si="12"/>
        <v>#REF!</v>
      </c>
    </row>
    <row r="544" spans="1:30" s="57" customFormat="1" ht="16.5">
      <c r="A544" s="87"/>
      <c r="B544" s="71"/>
      <c r="C544" s="35"/>
      <c r="D544" s="85"/>
      <c r="E544" s="98"/>
      <c r="F544" s="98"/>
      <c r="G544" s="98"/>
      <c r="H544" s="75"/>
      <c r="I544" s="128"/>
      <c r="J544" s="113"/>
      <c r="K544" s="113"/>
      <c r="L544" s="113"/>
      <c r="M544" s="113"/>
      <c r="N544" s="113"/>
      <c r="O544" s="113"/>
      <c r="P544" s="113"/>
      <c r="Q544" s="113"/>
      <c r="R544" s="113"/>
      <c r="S544" s="113"/>
      <c r="T544" s="113"/>
      <c r="U544" s="113"/>
      <c r="V544" s="113"/>
      <c r="W544" s="113"/>
      <c r="X544" s="113"/>
      <c r="Y544" s="116"/>
      <c r="Z544" s="125" t="str">
        <f t="shared" si="10"/>
        <v/>
      </c>
      <c r="AA544" s="2" t="e">
        <f>IF(AND(#REF!&lt;=A544,#REF!&gt;=A544),1,0)</f>
        <v>#REF!</v>
      </c>
      <c r="AB544" s="78">
        <f t="shared" si="13"/>
        <v>0</v>
      </c>
      <c r="AC544" s="7" t="str">
        <f t="shared" si="11"/>
        <v>0</v>
      </c>
      <c r="AD544" s="2" t="e">
        <f t="shared" ca="1" si="12"/>
        <v>#REF!</v>
      </c>
    </row>
    <row r="545" spans="1:30" s="57" customFormat="1" ht="16.5">
      <c r="A545" s="87"/>
      <c r="B545" s="71"/>
      <c r="C545" s="35"/>
      <c r="D545" s="85"/>
      <c r="E545" s="98"/>
      <c r="F545" s="98"/>
      <c r="G545" s="98"/>
      <c r="H545" s="75"/>
      <c r="I545" s="128"/>
      <c r="J545" s="113"/>
      <c r="K545" s="113"/>
      <c r="L545" s="113"/>
      <c r="M545" s="113"/>
      <c r="N545" s="113"/>
      <c r="O545" s="113"/>
      <c r="P545" s="113"/>
      <c r="Q545" s="113"/>
      <c r="R545" s="113"/>
      <c r="S545" s="113"/>
      <c r="T545" s="113"/>
      <c r="U545" s="113"/>
      <c r="V545" s="113"/>
      <c r="W545" s="113"/>
      <c r="X545" s="113"/>
      <c r="Y545" s="116"/>
      <c r="Z545" s="125" t="str">
        <f t="shared" si="10"/>
        <v/>
      </c>
      <c r="AA545" s="2" t="e">
        <f>IF(AND(#REF!&lt;=A545,#REF!&gt;=A545),1,0)</f>
        <v>#REF!</v>
      </c>
      <c r="AB545" s="78">
        <f t="shared" si="13"/>
        <v>0</v>
      </c>
      <c r="AC545" s="7" t="str">
        <f t="shared" si="11"/>
        <v>0</v>
      </c>
      <c r="AD545" s="2" t="e">
        <f t="shared" ca="1" si="12"/>
        <v>#REF!</v>
      </c>
    </row>
    <row r="546" spans="1:30" s="57" customFormat="1" ht="16.5">
      <c r="A546" s="87"/>
      <c r="B546" s="71"/>
      <c r="C546" s="35"/>
      <c r="D546" s="85"/>
      <c r="E546" s="98"/>
      <c r="F546" s="98"/>
      <c r="G546" s="98"/>
      <c r="H546" s="75"/>
      <c r="I546" s="128"/>
      <c r="J546" s="113"/>
      <c r="K546" s="113"/>
      <c r="L546" s="113"/>
      <c r="M546" s="113"/>
      <c r="N546" s="113"/>
      <c r="O546" s="113"/>
      <c r="P546" s="113"/>
      <c r="Q546" s="113"/>
      <c r="R546" s="113"/>
      <c r="S546" s="113"/>
      <c r="T546" s="113"/>
      <c r="U546" s="113"/>
      <c r="V546" s="113"/>
      <c r="W546" s="113"/>
      <c r="X546" s="113"/>
      <c r="Y546" s="116"/>
      <c r="Z546" s="125" t="str">
        <f t="shared" si="10"/>
        <v/>
      </c>
      <c r="AA546" s="2" t="e">
        <f>IF(AND(#REF!&lt;=A546,#REF!&gt;=A546),1,0)</f>
        <v>#REF!</v>
      </c>
      <c r="AB546" s="78">
        <f t="shared" si="13"/>
        <v>0</v>
      </c>
      <c r="AC546" s="7" t="str">
        <f t="shared" si="11"/>
        <v>0</v>
      </c>
      <c r="AD546" s="2" t="e">
        <f t="shared" ca="1" si="12"/>
        <v>#REF!</v>
      </c>
    </row>
    <row r="547" spans="1:30" s="57" customFormat="1" ht="16.5">
      <c r="A547" s="87"/>
      <c r="B547" s="71"/>
      <c r="C547" s="35"/>
      <c r="D547" s="85"/>
      <c r="E547" s="98"/>
      <c r="F547" s="98"/>
      <c r="G547" s="98"/>
      <c r="H547" s="75"/>
      <c r="I547" s="128"/>
      <c r="J547" s="113"/>
      <c r="K547" s="113"/>
      <c r="L547" s="113"/>
      <c r="M547" s="113"/>
      <c r="N547" s="113"/>
      <c r="O547" s="113"/>
      <c r="P547" s="113"/>
      <c r="Q547" s="113"/>
      <c r="R547" s="113"/>
      <c r="S547" s="113"/>
      <c r="T547" s="113"/>
      <c r="U547" s="113"/>
      <c r="V547" s="113"/>
      <c r="W547" s="113"/>
      <c r="X547" s="113"/>
      <c r="Y547" s="116"/>
      <c r="Z547" s="125" t="str">
        <f t="shared" si="10"/>
        <v/>
      </c>
      <c r="AA547" s="2" t="e">
        <f>IF(AND(#REF!&lt;=A547,#REF!&gt;=A547),1,0)</f>
        <v>#REF!</v>
      </c>
      <c r="AB547" s="78">
        <f t="shared" si="13"/>
        <v>0</v>
      </c>
      <c r="AC547" s="7" t="str">
        <f t="shared" si="11"/>
        <v>0</v>
      </c>
      <c r="AD547" s="2" t="e">
        <f t="shared" ca="1" si="12"/>
        <v>#REF!</v>
      </c>
    </row>
    <row r="548" spans="1:30" s="57" customFormat="1" ht="16.5">
      <c r="A548" s="87"/>
      <c r="B548" s="71"/>
      <c r="C548" s="35"/>
      <c r="D548" s="85"/>
      <c r="E548" s="98"/>
      <c r="F548" s="98"/>
      <c r="G548" s="98"/>
      <c r="H548" s="75"/>
      <c r="I548" s="128"/>
      <c r="J548" s="113"/>
      <c r="K548" s="113"/>
      <c r="L548" s="113"/>
      <c r="M548" s="113"/>
      <c r="N548" s="113"/>
      <c r="O548" s="113"/>
      <c r="P548" s="113"/>
      <c r="Q548" s="113"/>
      <c r="R548" s="113"/>
      <c r="S548" s="113"/>
      <c r="T548" s="113"/>
      <c r="U548" s="113"/>
      <c r="V548" s="113"/>
      <c r="W548" s="113"/>
      <c r="X548" s="113"/>
      <c r="Y548" s="116"/>
      <c r="Z548" s="125" t="str">
        <f t="shared" si="10"/>
        <v/>
      </c>
      <c r="AA548" s="2" t="e">
        <f>IF(AND(#REF!&lt;=A548,#REF!&gt;=A548),1,0)</f>
        <v>#REF!</v>
      </c>
      <c r="AB548" s="78">
        <f t="shared" si="13"/>
        <v>0</v>
      </c>
      <c r="AC548" s="7" t="str">
        <f t="shared" si="11"/>
        <v>0</v>
      </c>
      <c r="AD548" s="2" t="e">
        <f t="shared" ca="1" si="12"/>
        <v>#REF!</v>
      </c>
    </row>
    <row r="549" spans="1:30" s="57" customFormat="1" ht="16.5">
      <c r="A549" s="87"/>
      <c r="B549" s="71"/>
      <c r="C549" s="35"/>
      <c r="D549" s="85"/>
      <c r="E549" s="98"/>
      <c r="F549" s="98"/>
      <c r="G549" s="98"/>
      <c r="H549" s="75"/>
      <c r="I549" s="128"/>
      <c r="J549" s="113"/>
      <c r="K549" s="113"/>
      <c r="L549" s="113"/>
      <c r="M549" s="113"/>
      <c r="N549" s="113"/>
      <c r="O549" s="113"/>
      <c r="P549" s="113"/>
      <c r="Q549" s="113"/>
      <c r="R549" s="113"/>
      <c r="S549" s="113"/>
      <c r="T549" s="113"/>
      <c r="U549" s="113"/>
      <c r="V549" s="113"/>
      <c r="W549" s="113"/>
      <c r="X549" s="113"/>
      <c r="Y549" s="116"/>
      <c r="Z549" s="125" t="str">
        <f t="shared" si="10"/>
        <v/>
      </c>
      <c r="AA549" s="2" t="e">
        <f>IF(AND(#REF!&lt;=A549,#REF!&gt;=A549),1,0)</f>
        <v>#REF!</v>
      </c>
      <c r="AB549" s="78">
        <f t="shared" si="13"/>
        <v>0</v>
      </c>
      <c r="AC549" s="7" t="str">
        <f t="shared" si="11"/>
        <v>0</v>
      </c>
      <c r="AD549" s="2" t="e">
        <f t="shared" ca="1" si="12"/>
        <v>#REF!</v>
      </c>
    </row>
    <row r="550" spans="1:30" s="57" customFormat="1" ht="16.5">
      <c r="A550" s="87"/>
      <c r="B550" s="71"/>
      <c r="C550" s="35"/>
      <c r="D550" s="85"/>
      <c r="E550" s="98"/>
      <c r="F550" s="98"/>
      <c r="G550" s="98"/>
      <c r="H550" s="75"/>
      <c r="I550" s="128"/>
      <c r="J550" s="113"/>
      <c r="K550" s="113"/>
      <c r="L550" s="113"/>
      <c r="M550" s="113"/>
      <c r="N550" s="113"/>
      <c r="O550" s="113"/>
      <c r="P550" s="113"/>
      <c r="Q550" s="113"/>
      <c r="R550" s="113"/>
      <c r="S550" s="113"/>
      <c r="T550" s="113"/>
      <c r="U550" s="113"/>
      <c r="V550" s="113"/>
      <c r="W550" s="113"/>
      <c r="X550" s="113"/>
      <c r="Y550" s="116"/>
      <c r="Z550" s="125" t="str">
        <f t="shared" si="10"/>
        <v/>
      </c>
      <c r="AA550" s="2" t="e">
        <f>IF(AND(#REF!&lt;=A550,#REF!&gt;=A550),1,0)</f>
        <v>#REF!</v>
      </c>
      <c r="AB550" s="78">
        <f t="shared" si="13"/>
        <v>0</v>
      </c>
      <c r="AC550" s="7" t="str">
        <f t="shared" si="11"/>
        <v>0</v>
      </c>
      <c r="AD550" s="2" t="e">
        <f t="shared" ca="1" si="12"/>
        <v>#REF!</v>
      </c>
    </row>
    <row r="551" spans="1:30" s="57" customFormat="1" ht="16.5">
      <c r="A551" s="87"/>
      <c r="B551" s="71"/>
      <c r="C551" s="35"/>
      <c r="D551" s="85"/>
      <c r="E551" s="98"/>
      <c r="F551" s="98"/>
      <c r="G551" s="98"/>
      <c r="H551" s="75"/>
      <c r="I551" s="128"/>
      <c r="J551" s="113"/>
      <c r="K551" s="113"/>
      <c r="L551" s="113"/>
      <c r="M551" s="113"/>
      <c r="N551" s="113"/>
      <c r="O551" s="113"/>
      <c r="P551" s="113"/>
      <c r="Q551" s="113"/>
      <c r="R551" s="113"/>
      <c r="S551" s="113"/>
      <c r="T551" s="113"/>
      <c r="U551" s="113"/>
      <c r="V551" s="113"/>
      <c r="W551" s="113"/>
      <c r="X551" s="113"/>
      <c r="Y551" s="116"/>
      <c r="Z551" s="125" t="str">
        <f t="shared" si="10"/>
        <v/>
      </c>
      <c r="AA551" s="2" t="e">
        <f>IF(AND(#REF!&lt;=A551,#REF!&gt;=A551),1,0)</f>
        <v>#REF!</v>
      </c>
      <c r="AB551" s="78">
        <f t="shared" si="13"/>
        <v>0</v>
      </c>
      <c r="AC551" s="7" t="str">
        <f t="shared" si="11"/>
        <v>0</v>
      </c>
      <c r="AD551" s="2" t="e">
        <f t="shared" ca="1" si="12"/>
        <v>#REF!</v>
      </c>
    </row>
    <row r="552" spans="1:30" s="57" customFormat="1" ht="16.5">
      <c r="A552" s="87"/>
      <c r="B552" s="71"/>
      <c r="C552" s="35"/>
      <c r="D552" s="85"/>
      <c r="E552" s="98"/>
      <c r="F552" s="98"/>
      <c r="G552" s="98"/>
      <c r="H552" s="75"/>
      <c r="I552" s="128"/>
      <c r="J552" s="113"/>
      <c r="K552" s="113"/>
      <c r="L552" s="113"/>
      <c r="M552" s="113"/>
      <c r="N552" s="113"/>
      <c r="O552" s="113"/>
      <c r="P552" s="113"/>
      <c r="Q552" s="113"/>
      <c r="R552" s="113"/>
      <c r="S552" s="113"/>
      <c r="T552" s="113"/>
      <c r="U552" s="113"/>
      <c r="V552" s="113"/>
      <c r="W552" s="113"/>
      <c r="X552" s="113"/>
      <c r="Y552" s="116"/>
      <c r="Z552" s="125" t="str">
        <f t="shared" si="10"/>
        <v/>
      </c>
      <c r="AA552" s="2" t="e">
        <f>IF(AND(#REF!&lt;=A552,#REF!&gt;=A552),1,0)</f>
        <v>#REF!</v>
      </c>
      <c r="AB552" s="78">
        <f t="shared" si="13"/>
        <v>0</v>
      </c>
      <c r="AC552" s="7" t="str">
        <f t="shared" si="11"/>
        <v>0</v>
      </c>
      <c r="AD552" s="2" t="e">
        <f t="shared" ca="1" si="12"/>
        <v>#REF!</v>
      </c>
    </row>
    <row r="553" spans="1:30" s="57" customFormat="1" ht="16.5">
      <c r="A553" s="87"/>
      <c r="B553" s="71"/>
      <c r="C553" s="35"/>
      <c r="D553" s="85"/>
      <c r="E553" s="98"/>
      <c r="F553" s="98"/>
      <c r="G553" s="98"/>
      <c r="H553" s="75"/>
      <c r="I553" s="128"/>
      <c r="J553" s="113"/>
      <c r="K553" s="113"/>
      <c r="L553" s="113"/>
      <c r="M553" s="113"/>
      <c r="N553" s="113"/>
      <c r="O553" s="113"/>
      <c r="P553" s="113"/>
      <c r="Q553" s="113"/>
      <c r="R553" s="113"/>
      <c r="S553" s="113"/>
      <c r="T553" s="113"/>
      <c r="U553" s="113"/>
      <c r="V553" s="113"/>
      <c r="W553" s="113"/>
      <c r="X553" s="113"/>
      <c r="Y553" s="116"/>
      <c r="Z553" s="125" t="str">
        <f t="shared" si="10"/>
        <v/>
      </c>
      <c r="AA553" s="2" t="e">
        <f>IF(AND(#REF!&lt;=A553,#REF!&gt;=A553),1,0)</f>
        <v>#REF!</v>
      </c>
      <c r="AB553" s="78">
        <f t="shared" si="13"/>
        <v>0</v>
      </c>
      <c r="AC553" s="7" t="str">
        <f t="shared" si="11"/>
        <v>0</v>
      </c>
      <c r="AD553" s="2" t="e">
        <f t="shared" ca="1" si="12"/>
        <v>#REF!</v>
      </c>
    </row>
    <row r="554" spans="1:30" s="57" customFormat="1" ht="16.5">
      <c r="A554" s="87"/>
      <c r="B554" s="71"/>
      <c r="C554" s="35"/>
      <c r="D554" s="85"/>
      <c r="E554" s="98"/>
      <c r="F554" s="98"/>
      <c r="G554" s="98"/>
      <c r="H554" s="75"/>
      <c r="I554" s="128"/>
      <c r="J554" s="113"/>
      <c r="K554" s="113"/>
      <c r="L554" s="113"/>
      <c r="M554" s="113"/>
      <c r="N554" s="113"/>
      <c r="O554" s="113"/>
      <c r="P554" s="113"/>
      <c r="Q554" s="113"/>
      <c r="R554" s="113"/>
      <c r="S554" s="113"/>
      <c r="T554" s="113"/>
      <c r="U554" s="113"/>
      <c r="V554" s="113"/>
      <c r="W554" s="113"/>
      <c r="X554" s="113"/>
      <c r="Y554" s="116"/>
      <c r="Z554" s="125" t="str">
        <f t="shared" si="10"/>
        <v/>
      </c>
      <c r="AA554" s="2" t="e">
        <f>IF(AND(#REF!&lt;=A554,#REF!&gt;=A554),1,0)</f>
        <v>#REF!</v>
      </c>
      <c r="AB554" s="78">
        <f t="shared" si="13"/>
        <v>0</v>
      </c>
      <c r="AC554" s="7" t="str">
        <f t="shared" si="11"/>
        <v>0</v>
      </c>
      <c r="AD554" s="2" t="e">
        <f t="shared" ca="1" si="12"/>
        <v>#REF!</v>
      </c>
    </row>
    <row r="555" spans="1:30" s="57" customFormat="1" ht="16.5">
      <c r="A555" s="87"/>
      <c r="B555" s="71"/>
      <c r="C555" s="35"/>
      <c r="D555" s="85"/>
      <c r="E555" s="98"/>
      <c r="F555" s="98"/>
      <c r="G555" s="98"/>
      <c r="H555" s="75"/>
      <c r="I555" s="128"/>
      <c r="J555" s="113"/>
      <c r="K555" s="113"/>
      <c r="L555" s="113"/>
      <c r="M555" s="113"/>
      <c r="N555" s="113"/>
      <c r="O555" s="113"/>
      <c r="P555" s="113"/>
      <c r="Q555" s="113"/>
      <c r="R555" s="113"/>
      <c r="S555" s="113"/>
      <c r="T555" s="113"/>
      <c r="U555" s="113"/>
      <c r="V555" s="113"/>
      <c r="W555" s="113"/>
      <c r="X555" s="113"/>
      <c r="Y555" s="116"/>
      <c r="Z555" s="125" t="str">
        <f t="shared" si="10"/>
        <v/>
      </c>
      <c r="AA555" s="2" t="e">
        <f>IF(AND(#REF!&lt;=A555,#REF!&gt;=A555),1,0)</f>
        <v>#REF!</v>
      </c>
      <c r="AB555" s="78">
        <f t="shared" si="13"/>
        <v>0</v>
      </c>
      <c r="AC555" s="7" t="str">
        <f t="shared" si="11"/>
        <v>0</v>
      </c>
      <c r="AD555" s="2" t="e">
        <f t="shared" ca="1" si="12"/>
        <v>#REF!</v>
      </c>
    </row>
    <row r="556" spans="1:30" s="57" customFormat="1" ht="16.5">
      <c r="A556" s="87"/>
      <c r="B556" s="71"/>
      <c r="C556" s="35"/>
      <c r="D556" s="85"/>
      <c r="E556" s="98"/>
      <c r="F556" s="98"/>
      <c r="G556" s="98"/>
      <c r="H556" s="75"/>
      <c r="I556" s="128"/>
      <c r="J556" s="113"/>
      <c r="K556" s="113"/>
      <c r="L556" s="113"/>
      <c r="M556" s="113"/>
      <c r="N556" s="113"/>
      <c r="O556" s="113"/>
      <c r="P556" s="113"/>
      <c r="Q556" s="113"/>
      <c r="R556" s="113"/>
      <c r="S556" s="113"/>
      <c r="T556" s="113"/>
      <c r="U556" s="113"/>
      <c r="V556" s="113"/>
      <c r="W556" s="113"/>
      <c r="X556" s="113"/>
      <c r="Y556" s="116"/>
      <c r="Z556" s="125" t="str">
        <f t="shared" si="10"/>
        <v/>
      </c>
      <c r="AA556" s="2" t="e">
        <f>IF(AND(#REF!&lt;=A556,#REF!&gt;=A556),1,0)</f>
        <v>#REF!</v>
      </c>
      <c r="AB556" s="78">
        <f t="shared" si="13"/>
        <v>0</v>
      </c>
      <c r="AC556" s="7" t="str">
        <f t="shared" si="11"/>
        <v>0</v>
      </c>
      <c r="AD556" s="2" t="e">
        <f t="shared" ca="1" si="12"/>
        <v>#REF!</v>
      </c>
    </row>
    <row r="557" spans="1:30" s="57" customFormat="1" ht="16.5">
      <c r="A557" s="87"/>
      <c r="B557" s="71"/>
      <c r="C557" s="35"/>
      <c r="D557" s="85"/>
      <c r="E557" s="98"/>
      <c r="F557" s="98"/>
      <c r="G557" s="98"/>
      <c r="H557" s="75"/>
      <c r="I557" s="128"/>
      <c r="J557" s="113"/>
      <c r="K557" s="113"/>
      <c r="L557" s="113"/>
      <c r="M557" s="113"/>
      <c r="N557" s="113"/>
      <c r="O557" s="113"/>
      <c r="P557" s="113"/>
      <c r="Q557" s="113"/>
      <c r="R557" s="113"/>
      <c r="S557" s="113"/>
      <c r="T557" s="113"/>
      <c r="U557" s="113"/>
      <c r="V557" s="113"/>
      <c r="W557" s="113"/>
      <c r="X557" s="113"/>
      <c r="Y557" s="116"/>
      <c r="Z557" s="125" t="str">
        <f t="shared" si="10"/>
        <v/>
      </c>
      <c r="AA557" s="2" t="e">
        <f>IF(AND(#REF!&lt;=A557,#REF!&gt;=A557),1,0)</f>
        <v>#REF!</v>
      </c>
      <c r="AB557" s="78">
        <f t="shared" si="13"/>
        <v>0</v>
      </c>
      <c r="AC557" s="7" t="str">
        <f t="shared" si="11"/>
        <v>0</v>
      </c>
      <c r="AD557" s="2" t="e">
        <f t="shared" ca="1" si="12"/>
        <v>#REF!</v>
      </c>
    </row>
    <row r="558" spans="1:30" s="57" customFormat="1" ht="16.5">
      <c r="A558" s="87"/>
      <c r="B558" s="71"/>
      <c r="C558" s="35"/>
      <c r="D558" s="85"/>
      <c r="E558" s="98"/>
      <c r="F558" s="98"/>
      <c r="G558" s="98"/>
      <c r="H558" s="75"/>
      <c r="I558" s="128"/>
      <c r="J558" s="113"/>
      <c r="K558" s="113"/>
      <c r="L558" s="113"/>
      <c r="M558" s="113"/>
      <c r="N558" s="113"/>
      <c r="O558" s="113"/>
      <c r="P558" s="113"/>
      <c r="Q558" s="113"/>
      <c r="R558" s="113"/>
      <c r="S558" s="113"/>
      <c r="T558" s="113"/>
      <c r="U558" s="113"/>
      <c r="V558" s="113"/>
      <c r="W558" s="113"/>
      <c r="X558" s="113"/>
      <c r="Y558" s="116"/>
      <c r="Z558" s="125" t="str">
        <f t="shared" si="10"/>
        <v/>
      </c>
      <c r="AA558" s="2" t="e">
        <f>IF(AND(#REF!&lt;=A558,#REF!&gt;=A558),1,0)</f>
        <v>#REF!</v>
      </c>
      <c r="AB558" s="78">
        <f t="shared" si="13"/>
        <v>0</v>
      </c>
      <c r="AC558" s="7" t="str">
        <f t="shared" si="11"/>
        <v>0</v>
      </c>
      <c r="AD558" s="2" t="e">
        <f t="shared" ca="1" si="12"/>
        <v>#REF!</v>
      </c>
    </row>
    <row r="559" spans="1:30" s="57" customFormat="1" ht="16.5">
      <c r="A559" s="87"/>
      <c r="B559" s="71"/>
      <c r="C559" s="35"/>
      <c r="D559" s="85"/>
      <c r="E559" s="98"/>
      <c r="F559" s="98"/>
      <c r="G559" s="98"/>
      <c r="H559" s="75"/>
      <c r="I559" s="128"/>
      <c r="J559" s="113"/>
      <c r="K559" s="113"/>
      <c r="L559" s="113"/>
      <c r="M559" s="113"/>
      <c r="N559" s="113"/>
      <c r="O559" s="113"/>
      <c r="P559" s="113"/>
      <c r="Q559" s="113"/>
      <c r="R559" s="113"/>
      <c r="S559" s="113"/>
      <c r="T559" s="113"/>
      <c r="U559" s="113"/>
      <c r="V559" s="113"/>
      <c r="W559" s="113"/>
      <c r="X559" s="113"/>
      <c r="Y559" s="116"/>
      <c r="Z559" s="125" t="str">
        <f t="shared" si="10"/>
        <v/>
      </c>
      <c r="AA559" s="2" t="e">
        <f>IF(AND(#REF!&lt;=A559,#REF!&gt;=A559),1,0)</f>
        <v>#REF!</v>
      </c>
      <c r="AB559" s="78">
        <f t="shared" si="13"/>
        <v>0</v>
      </c>
      <c r="AC559" s="7" t="str">
        <f t="shared" si="11"/>
        <v>0</v>
      </c>
      <c r="AD559" s="2" t="e">
        <f t="shared" ca="1" si="12"/>
        <v>#REF!</v>
      </c>
    </row>
    <row r="560" spans="1:30" s="57" customFormat="1" ht="16.5">
      <c r="A560" s="87"/>
      <c r="B560" s="71"/>
      <c r="C560" s="35"/>
      <c r="D560" s="85"/>
      <c r="E560" s="98"/>
      <c r="F560" s="98"/>
      <c r="G560" s="98"/>
      <c r="H560" s="75"/>
      <c r="I560" s="128"/>
      <c r="J560" s="113"/>
      <c r="K560" s="113"/>
      <c r="L560" s="113"/>
      <c r="M560" s="113"/>
      <c r="N560" s="113"/>
      <c r="O560" s="113"/>
      <c r="P560" s="113"/>
      <c r="Q560" s="113"/>
      <c r="R560" s="113"/>
      <c r="S560" s="113"/>
      <c r="T560" s="113"/>
      <c r="U560" s="113"/>
      <c r="V560" s="113"/>
      <c r="W560" s="113"/>
      <c r="X560" s="113"/>
      <c r="Y560" s="116"/>
      <c r="Z560" s="125" t="str">
        <f t="shared" si="10"/>
        <v/>
      </c>
      <c r="AA560" s="2" t="e">
        <f>IF(AND(#REF!&lt;=A560,#REF!&gt;=A560),1,0)</f>
        <v>#REF!</v>
      </c>
      <c r="AB560" s="78">
        <f t="shared" si="13"/>
        <v>0</v>
      </c>
      <c r="AC560" s="7" t="str">
        <f t="shared" si="11"/>
        <v>0</v>
      </c>
      <c r="AD560" s="2" t="e">
        <f t="shared" ca="1" si="12"/>
        <v>#REF!</v>
      </c>
    </row>
    <row r="561" spans="1:30" s="57" customFormat="1" ht="16.5">
      <c r="A561" s="87"/>
      <c r="B561" s="71"/>
      <c r="C561" s="35"/>
      <c r="D561" s="85"/>
      <c r="E561" s="98"/>
      <c r="F561" s="98"/>
      <c r="G561" s="98"/>
      <c r="H561" s="75"/>
      <c r="I561" s="128"/>
      <c r="J561" s="113"/>
      <c r="K561" s="113"/>
      <c r="L561" s="113"/>
      <c r="M561" s="113"/>
      <c r="N561" s="113"/>
      <c r="O561" s="113"/>
      <c r="P561" s="113"/>
      <c r="Q561" s="113"/>
      <c r="R561" s="113"/>
      <c r="S561" s="113"/>
      <c r="T561" s="113"/>
      <c r="U561" s="113"/>
      <c r="V561" s="113"/>
      <c r="W561" s="113"/>
      <c r="X561" s="113"/>
      <c r="Y561" s="116"/>
      <c r="Z561" s="125" t="str">
        <f t="shared" si="10"/>
        <v/>
      </c>
      <c r="AA561" s="2" t="e">
        <f>IF(AND(#REF!&lt;=A561,#REF!&gt;=A561),1,0)</f>
        <v>#REF!</v>
      </c>
      <c r="AB561" s="78">
        <f t="shared" si="13"/>
        <v>0</v>
      </c>
      <c r="AC561" s="7" t="str">
        <f t="shared" si="11"/>
        <v>0</v>
      </c>
      <c r="AD561" s="2" t="e">
        <f t="shared" ca="1" si="12"/>
        <v>#REF!</v>
      </c>
    </row>
    <row r="562" spans="1:30" s="57" customFormat="1" ht="16.5">
      <c r="A562" s="87"/>
      <c r="B562" s="71"/>
      <c r="C562" s="35"/>
      <c r="D562" s="85"/>
      <c r="E562" s="98"/>
      <c r="F562" s="98"/>
      <c r="G562" s="98"/>
      <c r="H562" s="75"/>
      <c r="I562" s="128"/>
      <c r="J562" s="113"/>
      <c r="K562" s="113"/>
      <c r="L562" s="113"/>
      <c r="M562" s="113"/>
      <c r="N562" s="113"/>
      <c r="O562" s="113"/>
      <c r="P562" s="113"/>
      <c r="Q562" s="113"/>
      <c r="R562" s="113"/>
      <c r="S562" s="113"/>
      <c r="T562" s="113"/>
      <c r="U562" s="113"/>
      <c r="V562" s="113"/>
      <c r="W562" s="113"/>
      <c r="X562" s="113"/>
      <c r="Y562" s="116"/>
      <c r="Z562" s="125" t="str">
        <f t="shared" si="10"/>
        <v/>
      </c>
      <c r="AA562" s="2" t="e">
        <f>IF(AND(#REF!&lt;=A562,#REF!&gt;=A562),1,0)</f>
        <v>#REF!</v>
      </c>
      <c r="AB562" s="78">
        <f t="shared" si="13"/>
        <v>0</v>
      </c>
      <c r="AC562" s="7" t="str">
        <f t="shared" si="11"/>
        <v>0</v>
      </c>
      <c r="AD562" s="2" t="e">
        <f t="shared" ca="1" si="12"/>
        <v>#REF!</v>
      </c>
    </row>
    <row r="563" spans="1:30" s="57" customFormat="1" ht="16.5">
      <c r="A563" s="87"/>
      <c r="B563" s="71"/>
      <c r="C563" s="35"/>
      <c r="D563" s="85"/>
      <c r="E563" s="98"/>
      <c r="F563" s="98"/>
      <c r="G563" s="98"/>
      <c r="H563" s="75"/>
      <c r="I563" s="128"/>
      <c r="J563" s="113"/>
      <c r="K563" s="113"/>
      <c r="L563" s="113"/>
      <c r="M563" s="113"/>
      <c r="N563" s="113"/>
      <c r="O563" s="113"/>
      <c r="P563" s="113"/>
      <c r="Q563" s="113"/>
      <c r="R563" s="113"/>
      <c r="S563" s="113"/>
      <c r="T563" s="113"/>
      <c r="U563" s="113"/>
      <c r="V563" s="113"/>
      <c r="W563" s="113"/>
      <c r="X563" s="113"/>
      <c r="Y563" s="116"/>
      <c r="Z563" s="125" t="str">
        <f t="shared" si="10"/>
        <v/>
      </c>
      <c r="AA563" s="2" t="e">
        <f>IF(AND(#REF!&lt;=A563,#REF!&gt;=A563),1,0)</f>
        <v>#REF!</v>
      </c>
      <c r="AB563" s="78">
        <f t="shared" si="13"/>
        <v>0</v>
      </c>
      <c r="AC563" s="7" t="str">
        <f t="shared" si="11"/>
        <v>0</v>
      </c>
      <c r="AD563" s="2" t="e">
        <f t="shared" ca="1" si="12"/>
        <v>#REF!</v>
      </c>
    </row>
    <row r="564" spans="1:30" s="57" customFormat="1" ht="16.5">
      <c r="A564" s="87"/>
      <c r="B564" s="71"/>
      <c r="C564" s="35"/>
      <c r="D564" s="85"/>
      <c r="E564" s="98"/>
      <c r="F564" s="98"/>
      <c r="G564" s="98"/>
      <c r="H564" s="75"/>
      <c r="I564" s="128"/>
      <c r="J564" s="113"/>
      <c r="K564" s="113"/>
      <c r="L564" s="113"/>
      <c r="M564" s="113"/>
      <c r="N564" s="113"/>
      <c r="O564" s="113"/>
      <c r="P564" s="113"/>
      <c r="Q564" s="113"/>
      <c r="R564" s="113"/>
      <c r="S564" s="113"/>
      <c r="T564" s="113"/>
      <c r="U564" s="113"/>
      <c r="V564" s="113"/>
      <c r="W564" s="113"/>
      <c r="X564" s="113"/>
      <c r="Y564" s="116"/>
      <c r="Z564" s="125" t="str">
        <f t="shared" si="10"/>
        <v/>
      </c>
      <c r="AA564" s="2" t="e">
        <f>IF(AND(#REF!&lt;=A564,#REF!&gt;=A564),1,0)</f>
        <v>#REF!</v>
      </c>
      <c r="AB564" s="78">
        <f t="shared" si="13"/>
        <v>0</v>
      </c>
      <c r="AC564" s="7" t="str">
        <f t="shared" si="11"/>
        <v>0</v>
      </c>
      <c r="AD564" s="2" t="e">
        <f t="shared" ca="1" si="12"/>
        <v>#REF!</v>
      </c>
    </row>
    <row r="565" spans="1:30" s="57" customFormat="1" ht="16.5">
      <c r="A565" s="87"/>
      <c r="B565" s="71"/>
      <c r="C565" s="35"/>
      <c r="D565" s="85"/>
      <c r="E565" s="98"/>
      <c r="F565" s="98"/>
      <c r="G565" s="98"/>
      <c r="H565" s="75"/>
      <c r="I565" s="128"/>
      <c r="J565" s="113"/>
      <c r="K565" s="113"/>
      <c r="L565" s="113"/>
      <c r="M565" s="113"/>
      <c r="N565" s="113"/>
      <c r="O565" s="113"/>
      <c r="P565" s="113"/>
      <c r="Q565" s="113"/>
      <c r="R565" s="113"/>
      <c r="S565" s="113"/>
      <c r="T565" s="113"/>
      <c r="U565" s="113"/>
      <c r="V565" s="113"/>
      <c r="W565" s="113"/>
      <c r="X565" s="113"/>
      <c r="Y565" s="116"/>
      <c r="Z565" s="125" t="str">
        <f t="shared" si="10"/>
        <v/>
      </c>
      <c r="AA565" s="2" t="e">
        <f>IF(AND(#REF!&lt;=A565,#REF!&gt;=A565),1,0)</f>
        <v>#REF!</v>
      </c>
      <c r="AB565" s="78">
        <f t="shared" si="13"/>
        <v>0</v>
      </c>
      <c r="AC565" s="7" t="str">
        <f t="shared" si="11"/>
        <v>0</v>
      </c>
      <c r="AD565" s="2" t="e">
        <f t="shared" ca="1" si="12"/>
        <v>#REF!</v>
      </c>
    </row>
    <row r="566" spans="1:30" s="57" customFormat="1" ht="16.5">
      <c r="A566" s="87"/>
      <c r="B566" s="71"/>
      <c r="C566" s="35"/>
      <c r="D566" s="85"/>
      <c r="E566" s="98"/>
      <c r="F566" s="98"/>
      <c r="G566" s="98"/>
      <c r="H566" s="75"/>
      <c r="I566" s="128"/>
      <c r="J566" s="113"/>
      <c r="K566" s="113"/>
      <c r="L566" s="113"/>
      <c r="M566" s="113"/>
      <c r="N566" s="113"/>
      <c r="O566" s="113"/>
      <c r="P566" s="113"/>
      <c r="Q566" s="113"/>
      <c r="R566" s="113"/>
      <c r="S566" s="113"/>
      <c r="T566" s="113"/>
      <c r="U566" s="113"/>
      <c r="V566" s="113"/>
      <c r="W566" s="113"/>
      <c r="X566" s="113"/>
      <c r="Y566" s="116"/>
      <c r="Z566" s="125" t="str">
        <f t="shared" si="10"/>
        <v/>
      </c>
      <c r="AA566" s="2" t="e">
        <f>IF(AND(#REF!&lt;=A566,#REF!&gt;=A566),1,0)</f>
        <v>#REF!</v>
      </c>
      <c r="AB566" s="78">
        <f t="shared" si="13"/>
        <v>0</v>
      </c>
      <c r="AC566" s="7" t="str">
        <f t="shared" si="11"/>
        <v>0</v>
      </c>
      <c r="AD566" s="2" t="e">
        <f t="shared" ca="1" si="12"/>
        <v>#REF!</v>
      </c>
    </row>
    <row r="567" spans="1:30" s="57" customFormat="1" ht="16.5">
      <c r="A567" s="87"/>
      <c r="B567" s="71"/>
      <c r="C567" s="35"/>
      <c r="D567" s="85"/>
      <c r="E567" s="98"/>
      <c r="F567" s="98"/>
      <c r="G567" s="98"/>
      <c r="H567" s="75"/>
      <c r="I567" s="128"/>
      <c r="J567" s="113"/>
      <c r="K567" s="113"/>
      <c r="L567" s="113"/>
      <c r="M567" s="113"/>
      <c r="N567" s="113"/>
      <c r="O567" s="113"/>
      <c r="P567" s="113"/>
      <c r="Q567" s="113"/>
      <c r="R567" s="113"/>
      <c r="S567" s="113"/>
      <c r="T567" s="113"/>
      <c r="U567" s="113"/>
      <c r="V567" s="113"/>
      <c r="W567" s="113"/>
      <c r="X567" s="113"/>
      <c r="Y567" s="116"/>
      <c r="Z567" s="125" t="str">
        <f t="shared" si="10"/>
        <v/>
      </c>
      <c r="AA567" s="2" t="e">
        <f>IF(AND(#REF!&lt;=A567,#REF!&gt;=A567),1,0)</f>
        <v>#REF!</v>
      </c>
      <c r="AB567" s="78">
        <f t="shared" si="13"/>
        <v>0</v>
      </c>
      <c r="AC567" s="7" t="str">
        <f t="shared" si="11"/>
        <v>0</v>
      </c>
      <c r="AD567" s="2" t="e">
        <f t="shared" ca="1" si="12"/>
        <v>#REF!</v>
      </c>
    </row>
    <row r="568" spans="1:30" s="57" customFormat="1" ht="16.5">
      <c r="A568" s="87"/>
      <c r="B568" s="71"/>
      <c r="C568" s="35"/>
      <c r="D568" s="85"/>
      <c r="E568" s="98"/>
      <c r="F568" s="98"/>
      <c r="G568" s="98"/>
      <c r="H568" s="75"/>
      <c r="I568" s="128"/>
      <c r="J568" s="113"/>
      <c r="K568" s="113"/>
      <c r="L568" s="113"/>
      <c r="M568" s="113"/>
      <c r="N568" s="113"/>
      <c r="O568" s="113"/>
      <c r="P568" s="113"/>
      <c r="Q568" s="113"/>
      <c r="R568" s="113"/>
      <c r="S568" s="113"/>
      <c r="T568" s="113"/>
      <c r="U568" s="113"/>
      <c r="V568" s="113"/>
      <c r="W568" s="113"/>
      <c r="X568" s="113"/>
      <c r="Y568" s="116"/>
      <c r="Z568" s="125" t="str">
        <f t="shared" si="10"/>
        <v/>
      </c>
      <c r="AA568" s="2" t="e">
        <f>IF(AND(#REF!&lt;=A568,#REF!&gt;=A568),1,0)</f>
        <v>#REF!</v>
      </c>
      <c r="AB568" s="78">
        <f t="shared" si="13"/>
        <v>0</v>
      </c>
      <c r="AC568" s="7" t="str">
        <f t="shared" si="11"/>
        <v>0</v>
      </c>
      <c r="AD568" s="2" t="e">
        <f t="shared" ca="1" si="12"/>
        <v>#REF!</v>
      </c>
    </row>
    <row r="569" spans="1:30" s="57" customFormat="1" ht="16.5">
      <c r="A569" s="87"/>
      <c r="B569" s="71"/>
      <c r="C569" s="35"/>
      <c r="D569" s="85"/>
      <c r="E569" s="98"/>
      <c r="F569" s="98"/>
      <c r="G569" s="98"/>
      <c r="H569" s="75"/>
      <c r="I569" s="128"/>
      <c r="J569" s="113"/>
      <c r="K569" s="113"/>
      <c r="L569" s="113"/>
      <c r="M569" s="113"/>
      <c r="N569" s="113"/>
      <c r="O569" s="113"/>
      <c r="P569" s="113"/>
      <c r="Q569" s="113"/>
      <c r="R569" s="113"/>
      <c r="S569" s="113"/>
      <c r="T569" s="113"/>
      <c r="U569" s="113"/>
      <c r="V569" s="113"/>
      <c r="W569" s="113"/>
      <c r="X569" s="113"/>
      <c r="Y569" s="116"/>
      <c r="Z569" s="125" t="str">
        <f t="shared" si="10"/>
        <v/>
      </c>
      <c r="AA569" s="2" t="e">
        <f>IF(AND(#REF!&lt;=A569,#REF!&gt;=A569),1,0)</f>
        <v>#REF!</v>
      </c>
      <c r="AB569" s="78">
        <f t="shared" si="13"/>
        <v>0</v>
      </c>
      <c r="AC569" s="7" t="str">
        <f t="shared" si="11"/>
        <v>0</v>
      </c>
      <c r="AD569" s="2" t="e">
        <f t="shared" ca="1" si="12"/>
        <v>#REF!</v>
      </c>
    </row>
    <row r="570" spans="1:30" s="57" customFormat="1" ht="16.5">
      <c r="A570" s="87"/>
      <c r="B570" s="71"/>
      <c r="C570" s="35"/>
      <c r="D570" s="85"/>
      <c r="E570" s="98"/>
      <c r="F570" s="98"/>
      <c r="G570" s="98"/>
      <c r="H570" s="75"/>
      <c r="I570" s="128"/>
      <c r="J570" s="113"/>
      <c r="K570" s="113"/>
      <c r="L570" s="113"/>
      <c r="M570" s="113"/>
      <c r="N570" s="113"/>
      <c r="O570" s="113"/>
      <c r="P570" s="113"/>
      <c r="Q570" s="113"/>
      <c r="R570" s="113"/>
      <c r="S570" s="113"/>
      <c r="T570" s="113"/>
      <c r="U570" s="113"/>
      <c r="V570" s="113"/>
      <c r="W570" s="113"/>
      <c r="X570" s="113"/>
      <c r="Y570" s="116"/>
      <c r="Z570" s="125" t="str">
        <f t="shared" si="10"/>
        <v/>
      </c>
      <c r="AA570" s="2" t="e">
        <f>IF(AND(#REF!&lt;=A570,#REF!&gt;=A570),1,0)</f>
        <v>#REF!</v>
      </c>
      <c r="AB570" s="78">
        <f t="shared" si="13"/>
        <v>0</v>
      </c>
      <c r="AC570" s="7" t="str">
        <f t="shared" si="11"/>
        <v>0</v>
      </c>
      <c r="AD570" s="2" t="e">
        <f t="shared" ca="1" si="12"/>
        <v>#REF!</v>
      </c>
    </row>
    <row r="571" spans="1:30" s="57" customFormat="1" ht="16.5">
      <c r="A571" s="87"/>
      <c r="B571" s="71"/>
      <c r="C571" s="35"/>
      <c r="D571" s="85"/>
      <c r="E571" s="98"/>
      <c r="F571" s="98"/>
      <c r="G571" s="98"/>
      <c r="H571" s="75"/>
      <c r="I571" s="128"/>
      <c r="J571" s="113"/>
      <c r="K571" s="113"/>
      <c r="L571" s="113"/>
      <c r="M571" s="113"/>
      <c r="N571" s="113"/>
      <c r="O571" s="113"/>
      <c r="P571" s="113"/>
      <c r="Q571" s="113"/>
      <c r="R571" s="113"/>
      <c r="S571" s="113"/>
      <c r="T571" s="113"/>
      <c r="U571" s="113"/>
      <c r="V571" s="113"/>
      <c r="W571" s="113"/>
      <c r="X571" s="113"/>
      <c r="Y571" s="116"/>
      <c r="Z571" s="125" t="str">
        <f t="shared" ref="Z571:Z634" si="14">IF(A571="","",SUM(J571:X571)-Y571)</f>
        <v/>
      </c>
      <c r="AA571" s="2" t="e">
        <f>IF(AND(#REF!&lt;=A571,#REF!&gt;=A571),1,0)</f>
        <v>#REF!</v>
      </c>
      <c r="AB571" s="78">
        <f t="shared" si="13"/>
        <v>0</v>
      </c>
      <c r="AC571" s="7" t="str">
        <f t="shared" si="11"/>
        <v>0</v>
      </c>
      <c r="AD571" s="2" t="e">
        <f t="shared" ca="1" si="12"/>
        <v>#REF!</v>
      </c>
    </row>
    <row r="572" spans="1:30" s="57" customFormat="1" ht="16.5">
      <c r="A572" s="87"/>
      <c r="B572" s="71"/>
      <c r="C572" s="35"/>
      <c r="D572" s="85"/>
      <c r="E572" s="98"/>
      <c r="F572" s="98"/>
      <c r="G572" s="98"/>
      <c r="H572" s="75"/>
      <c r="I572" s="128"/>
      <c r="J572" s="113"/>
      <c r="K572" s="113"/>
      <c r="L572" s="113"/>
      <c r="M572" s="113"/>
      <c r="N572" s="113"/>
      <c r="O572" s="113"/>
      <c r="P572" s="113"/>
      <c r="Q572" s="113"/>
      <c r="R572" s="113"/>
      <c r="S572" s="113"/>
      <c r="T572" s="113"/>
      <c r="U572" s="113"/>
      <c r="V572" s="113"/>
      <c r="W572" s="113"/>
      <c r="X572" s="113"/>
      <c r="Y572" s="116"/>
      <c r="Z572" s="125" t="str">
        <f t="shared" si="14"/>
        <v/>
      </c>
      <c r="AA572" s="2" t="e">
        <f>IF(AND(#REF!&lt;=A572,#REF!&gt;=A572),1,0)</f>
        <v>#REF!</v>
      </c>
      <c r="AB572" s="78">
        <f t="shared" si="13"/>
        <v>0</v>
      </c>
      <c r="AC572" s="7" t="str">
        <f t="shared" si="11"/>
        <v>0</v>
      </c>
      <c r="AD572" s="2" t="e">
        <f t="shared" ca="1" si="12"/>
        <v>#REF!</v>
      </c>
    </row>
    <row r="573" spans="1:30" s="57" customFormat="1" ht="16.5">
      <c r="A573" s="87"/>
      <c r="B573" s="71"/>
      <c r="C573" s="35"/>
      <c r="D573" s="85"/>
      <c r="E573" s="98"/>
      <c r="F573" s="98"/>
      <c r="G573" s="98"/>
      <c r="H573" s="75"/>
      <c r="I573" s="128"/>
      <c r="J573" s="113"/>
      <c r="K573" s="113"/>
      <c r="L573" s="113"/>
      <c r="M573" s="113"/>
      <c r="N573" s="113"/>
      <c r="O573" s="113"/>
      <c r="P573" s="113"/>
      <c r="Q573" s="113"/>
      <c r="R573" s="113"/>
      <c r="S573" s="113"/>
      <c r="T573" s="113"/>
      <c r="U573" s="113"/>
      <c r="V573" s="113"/>
      <c r="W573" s="113"/>
      <c r="X573" s="113"/>
      <c r="Y573" s="116"/>
      <c r="Z573" s="125" t="str">
        <f t="shared" si="14"/>
        <v/>
      </c>
      <c r="AA573" s="2" t="e">
        <f>IF(AND(#REF!&lt;=A573,#REF!&gt;=A573),1,0)</f>
        <v>#REF!</v>
      </c>
      <c r="AB573" s="78">
        <f t="shared" si="13"/>
        <v>0</v>
      </c>
      <c r="AC573" s="7" t="str">
        <f t="shared" si="11"/>
        <v>0</v>
      </c>
      <c r="AD573" s="2" t="e">
        <f t="shared" ca="1" si="12"/>
        <v>#REF!</v>
      </c>
    </row>
    <row r="574" spans="1:30" s="57" customFormat="1" ht="16.5">
      <c r="A574" s="87"/>
      <c r="B574" s="71"/>
      <c r="C574" s="35"/>
      <c r="D574" s="85"/>
      <c r="E574" s="98"/>
      <c r="F574" s="98"/>
      <c r="G574" s="98"/>
      <c r="H574" s="75"/>
      <c r="I574" s="128"/>
      <c r="J574" s="113"/>
      <c r="K574" s="113"/>
      <c r="L574" s="113"/>
      <c r="M574" s="113"/>
      <c r="N574" s="113"/>
      <c r="O574" s="113"/>
      <c r="P574" s="113"/>
      <c r="Q574" s="113"/>
      <c r="R574" s="113"/>
      <c r="S574" s="113"/>
      <c r="T574" s="113"/>
      <c r="U574" s="113"/>
      <c r="V574" s="113"/>
      <c r="W574" s="113"/>
      <c r="X574" s="113"/>
      <c r="Y574" s="116"/>
      <c r="Z574" s="125" t="str">
        <f t="shared" si="14"/>
        <v/>
      </c>
      <c r="AA574" s="2" t="e">
        <f>IF(AND(#REF!&lt;=A574,#REF!&gt;=A574),1,0)</f>
        <v>#REF!</v>
      </c>
      <c r="AB574" s="78">
        <f t="shared" si="13"/>
        <v>0</v>
      </c>
      <c r="AC574" s="7" t="str">
        <f t="shared" si="11"/>
        <v>0</v>
      </c>
      <c r="AD574" s="2" t="e">
        <f t="shared" ca="1" si="12"/>
        <v>#REF!</v>
      </c>
    </row>
    <row r="575" spans="1:30" s="57" customFormat="1" ht="16.5">
      <c r="A575" s="87"/>
      <c r="B575" s="71"/>
      <c r="C575" s="35"/>
      <c r="D575" s="85"/>
      <c r="E575" s="98"/>
      <c r="F575" s="98"/>
      <c r="G575" s="98"/>
      <c r="H575" s="75"/>
      <c r="I575" s="128"/>
      <c r="J575" s="113"/>
      <c r="K575" s="113"/>
      <c r="L575" s="113"/>
      <c r="M575" s="113"/>
      <c r="N575" s="113"/>
      <c r="O575" s="113"/>
      <c r="P575" s="113"/>
      <c r="Q575" s="113"/>
      <c r="R575" s="113"/>
      <c r="S575" s="113"/>
      <c r="T575" s="113"/>
      <c r="U575" s="113"/>
      <c r="V575" s="113"/>
      <c r="W575" s="113"/>
      <c r="X575" s="113"/>
      <c r="Y575" s="116"/>
      <c r="Z575" s="125" t="str">
        <f t="shared" si="14"/>
        <v/>
      </c>
      <c r="AA575" s="2" t="e">
        <f>IF(AND(#REF!&lt;=A575,#REF!&gt;=A575),1,0)</f>
        <v>#REF!</v>
      </c>
      <c r="AB575" s="78">
        <f t="shared" si="13"/>
        <v>0</v>
      </c>
      <c r="AC575" s="7" t="str">
        <f t="shared" si="11"/>
        <v>0</v>
      </c>
      <c r="AD575" s="2" t="e">
        <f t="shared" ca="1" si="12"/>
        <v>#REF!</v>
      </c>
    </row>
    <row r="576" spans="1:30" s="57" customFormat="1" ht="16.5">
      <c r="A576" s="87"/>
      <c r="B576" s="71"/>
      <c r="C576" s="35"/>
      <c r="D576" s="85"/>
      <c r="E576" s="98"/>
      <c r="F576" s="98"/>
      <c r="G576" s="98"/>
      <c r="H576" s="75"/>
      <c r="I576" s="128"/>
      <c r="J576" s="113"/>
      <c r="K576" s="113"/>
      <c r="L576" s="113"/>
      <c r="M576" s="113"/>
      <c r="N576" s="113"/>
      <c r="O576" s="113"/>
      <c r="P576" s="113"/>
      <c r="Q576" s="113"/>
      <c r="R576" s="113"/>
      <c r="S576" s="113"/>
      <c r="T576" s="113"/>
      <c r="U576" s="113"/>
      <c r="V576" s="113"/>
      <c r="W576" s="113"/>
      <c r="X576" s="113"/>
      <c r="Y576" s="116"/>
      <c r="Z576" s="125" t="str">
        <f t="shared" si="14"/>
        <v/>
      </c>
      <c r="AA576" s="2" t="e">
        <f>IF(AND(#REF!&lt;=A576,#REF!&gt;=A576),1,0)</f>
        <v>#REF!</v>
      </c>
      <c r="AB576" s="78">
        <f t="shared" si="13"/>
        <v>0</v>
      </c>
      <c r="AC576" s="7" t="str">
        <f t="shared" si="11"/>
        <v>0</v>
      </c>
      <c r="AD576" s="2" t="e">
        <f t="shared" ca="1" si="12"/>
        <v>#REF!</v>
      </c>
    </row>
    <row r="577" spans="1:30" s="57" customFormat="1" ht="16.5">
      <c r="A577" s="87"/>
      <c r="B577" s="71"/>
      <c r="C577" s="35"/>
      <c r="D577" s="85"/>
      <c r="E577" s="98"/>
      <c r="F577" s="98"/>
      <c r="G577" s="98"/>
      <c r="H577" s="75"/>
      <c r="I577" s="128"/>
      <c r="J577" s="113"/>
      <c r="K577" s="113"/>
      <c r="L577" s="113"/>
      <c r="M577" s="113"/>
      <c r="N577" s="113"/>
      <c r="O577" s="113"/>
      <c r="P577" s="113"/>
      <c r="Q577" s="113"/>
      <c r="R577" s="113"/>
      <c r="S577" s="113"/>
      <c r="T577" s="113"/>
      <c r="U577" s="113"/>
      <c r="V577" s="113"/>
      <c r="W577" s="113"/>
      <c r="X577" s="113"/>
      <c r="Y577" s="116"/>
      <c r="Z577" s="125" t="str">
        <f t="shared" si="14"/>
        <v/>
      </c>
      <c r="AA577" s="2" t="e">
        <f>IF(AND(#REF!&lt;=A577,#REF!&gt;=A577),1,0)</f>
        <v>#REF!</v>
      </c>
      <c r="AB577" s="78">
        <f t="shared" si="13"/>
        <v>0</v>
      </c>
      <c r="AC577" s="7" t="str">
        <f t="shared" si="11"/>
        <v>0</v>
      </c>
      <c r="AD577" s="2" t="e">
        <f t="shared" ca="1" si="12"/>
        <v>#REF!</v>
      </c>
    </row>
    <row r="578" spans="1:30" s="57" customFormat="1" ht="16.5">
      <c r="A578" s="87"/>
      <c r="B578" s="71"/>
      <c r="C578" s="35"/>
      <c r="D578" s="85"/>
      <c r="E578" s="98"/>
      <c r="F578" s="98"/>
      <c r="G578" s="98"/>
      <c r="H578" s="75"/>
      <c r="I578" s="128"/>
      <c r="J578" s="113"/>
      <c r="K578" s="113"/>
      <c r="L578" s="113"/>
      <c r="M578" s="113"/>
      <c r="N578" s="113"/>
      <c r="O578" s="113"/>
      <c r="P578" s="113"/>
      <c r="Q578" s="113"/>
      <c r="R578" s="113"/>
      <c r="S578" s="113"/>
      <c r="T578" s="113"/>
      <c r="U578" s="113"/>
      <c r="V578" s="113"/>
      <c r="W578" s="113"/>
      <c r="X578" s="113"/>
      <c r="Y578" s="116"/>
      <c r="Z578" s="125" t="str">
        <f t="shared" si="14"/>
        <v/>
      </c>
      <c r="AA578" s="2" t="e">
        <f>IF(AND(#REF!&lt;=A578,#REF!&gt;=A578),1,0)</f>
        <v>#REF!</v>
      </c>
      <c r="AB578" s="78">
        <f t="shared" si="13"/>
        <v>0</v>
      </c>
      <c r="AC578" s="7" t="str">
        <f t="shared" si="11"/>
        <v>0</v>
      </c>
      <c r="AD578" s="2" t="e">
        <f t="shared" ca="1" si="12"/>
        <v>#REF!</v>
      </c>
    </row>
    <row r="579" spans="1:30" s="57" customFormat="1" ht="16.5">
      <c r="A579" s="87"/>
      <c r="B579" s="71"/>
      <c r="C579" s="35"/>
      <c r="D579" s="85"/>
      <c r="E579" s="98"/>
      <c r="F579" s="98"/>
      <c r="G579" s="98"/>
      <c r="H579" s="75"/>
      <c r="I579" s="128"/>
      <c r="J579" s="113"/>
      <c r="K579" s="113"/>
      <c r="L579" s="113"/>
      <c r="M579" s="113"/>
      <c r="N579" s="113"/>
      <c r="O579" s="113"/>
      <c r="P579" s="113"/>
      <c r="Q579" s="113"/>
      <c r="R579" s="113"/>
      <c r="S579" s="113"/>
      <c r="T579" s="113"/>
      <c r="U579" s="113"/>
      <c r="V579" s="113"/>
      <c r="W579" s="113"/>
      <c r="X579" s="113"/>
      <c r="Y579" s="116"/>
      <c r="Z579" s="125" t="str">
        <f t="shared" si="14"/>
        <v/>
      </c>
      <c r="AA579" s="2" t="e">
        <f>IF(AND(#REF!&lt;=A579,#REF!&gt;=A579),1,0)</f>
        <v>#REF!</v>
      </c>
      <c r="AB579" s="78">
        <f t="shared" si="13"/>
        <v>0</v>
      </c>
      <c r="AC579" s="7" t="str">
        <f t="shared" si="11"/>
        <v>0</v>
      </c>
      <c r="AD579" s="2" t="e">
        <f t="shared" ca="1" si="12"/>
        <v>#REF!</v>
      </c>
    </row>
    <row r="580" spans="1:30" s="57" customFormat="1" ht="16.5">
      <c r="A580" s="87"/>
      <c r="B580" s="71"/>
      <c r="C580" s="35"/>
      <c r="D580" s="85"/>
      <c r="E580" s="98"/>
      <c r="F580" s="98"/>
      <c r="G580" s="98"/>
      <c r="H580" s="75"/>
      <c r="I580" s="128"/>
      <c r="J580" s="113"/>
      <c r="K580" s="113"/>
      <c r="L580" s="113"/>
      <c r="M580" s="113"/>
      <c r="N580" s="113"/>
      <c r="O580" s="113"/>
      <c r="P580" s="113"/>
      <c r="Q580" s="113"/>
      <c r="R580" s="113"/>
      <c r="S580" s="113"/>
      <c r="T580" s="113"/>
      <c r="U580" s="113"/>
      <c r="V580" s="113"/>
      <c r="W580" s="113"/>
      <c r="X580" s="113"/>
      <c r="Y580" s="116"/>
      <c r="Z580" s="125" t="str">
        <f t="shared" si="14"/>
        <v/>
      </c>
      <c r="AA580" s="2" t="e">
        <f>IF(AND(#REF!&lt;=A580,#REF!&gt;=A580),1,0)</f>
        <v>#REF!</v>
      </c>
      <c r="AB580" s="78">
        <f t="shared" si="13"/>
        <v>0</v>
      </c>
      <c r="AC580" s="7" t="str">
        <f t="shared" si="11"/>
        <v>0</v>
      </c>
      <c r="AD580" s="2" t="e">
        <f t="shared" ca="1" si="12"/>
        <v>#REF!</v>
      </c>
    </row>
    <row r="581" spans="1:30" s="57" customFormat="1" ht="16.5">
      <c r="A581" s="87"/>
      <c r="B581" s="71"/>
      <c r="C581" s="35"/>
      <c r="D581" s="85"/>
      <c r="E581" s="98"/>
      <c r="F581" s="98"/>
      <c r="G581" s="98"/>
      <c r="H581" s="75"/>
      <c r="I581" s="128"/>
      <c r="J581" s="113"/>
      <c r="K581" s="113"/>
      <c r="L581" s="113"/>
      <c r="M581" s="113"/>
      <c r="N581" s="113"/>
      <c r="O581" s="113"/>
      <c r="P581" s="113"/>
      <c r="Q581" s="113"/>
      <c r="R581" s="113"/>
      <c r="S581" s="113"/>
      <c r="T581" s="113"/>
      <c r="U581" s="113"/>
      <c r="V581" s="113"/>
      <c r="W581" s="113"/>
      <c r="X581" s="113"/>
      <c r="Y581" s="116"/>
      <c r="Z581" s="125" t="str">
        <f t="shared" si="14"/>
        <v/>
      </c>
      <c r="AA581" s="2" t="e">
        <f>IF(AND(#REF!&lt;=A581,#REF!&gt;=A581),1,0)</f>
        <v>#REF!</v>
      </c>
      <c r="AB581" s="78">
        <f t="shared" si="13"/>
        <v>0</v>
      </c>
      <c r="AC581" s="7" t="str">
        <f t="shared" si="11"/>
        <v>0</v>
      </c>
      <c r="AD581" s="2" t="e">
        <f t="shared" ca="1" si="12"/>
        <v>#REF!</v>
      </c>
    </row>
    <row r="582" spans="1:30" s="57" customFormat="1" ht="16.5">
      <c r="A582" s="87"/>
      <c r="B582" s="71"/>
      <c r="C582" s="35"/>
      <c r="D582" s="85"/>
      <c r="E582" s="98"/>
      <c r="F582" s="98"/>
      <c r="G582" s="98"/>
      <c r="H582" s="75"/>
      <c r="I582" s="128"/>
      <c r="J582" s="113"/>
      <c r="K582" s="113"/>
      <c r="L582" s="113"/>
      <c r="M582" s="113"/>
      <c r="N582" s="113"/>
      <c r="O582" s="113"/>
      <c r="P582" s="113"/>
      <c r="Q582" s="113"/>
      <c r="R582" s="113"/>
      <c r="S582" s="113"/>
      <c r="T582" s="113"/>
      <c r="U582" s="113"/>
      <c r="V582" s="113"/>
      <c r="W582" s="113"/>
      <c r="X582" s="113"/>
      <c r="Y582" s="116"/>
      <c r="Z582" s="125" t="str">
        <f t="shared" si="14"/>
        <v/>
      </c>
      <c r="AA582" s="2" t="e">
        <f>IF(AND(#REF!&lt;=A582,#REF!&gt;=A582),1,0)</f>
        <v>#REF!</v>
      </c>
      <c r="AB582" s="78">
        <f t="shared" si="13"/>
        <v>0</v>
      </c>
      <c r="AC582" s="7" t="str">
        <f t="shared" si="11"/>
        <v>0</v>
      </c>
      <c r="AD582" s="2" t="e">
        <f t="shared" ca="1" si="12"/>
        <v>#REF!</v>
      </c>
    </row>
    <row r="583" spans="1:30" s="57" customFormat="1" ht="16.5">
      <c r="A583" s="87"/>
      <c r="B583" s="71"/>
      <c r="C583" s="35"/>
      <c r="D583" s="85"/>
      <c r="E583" s="98"/>
      <c r="F583" s="98"/>
      <c r="G583" s="98"/>
      <c r="H583" s="75"/>
      <c r="I583" s="128"/>
      <c r="J583" s="113"/>
      <c r="K583" s="113"/>
      <c r="L583" s="113"/>
      <c r="M583" s="113"/>
      <c r="N583" s="113"/>
      <c r="O583" s="113"/>
      <c r="P583" s="113"/>
      <c r="Q583" s="113"/>
      <c r="R583" s="113"/>
      <c r="S583" s="113"/>
      <c r="T583" s="113"/>
      <c r="U583" s="113"/>
      <c r="V583" s="113"/>
      <c r="W583" s="113"/>
      <c r="X583" s="113"/>
      <c r="Y583" s="116"/>
      <c r="Z583" s="125" t="str">
        <f t="shared" si="14"/>
        <v/>
      </c>
      <c r="AA583" s="2" t="e">
        <f>IF(AND(#REF!&lt;=A583,#REF!&gt;=A583),1,0)</f>
        <v>#REF!</v>
      </c>
      <c r="AB583" s="78">
        <f t="shared" si="13"/>
        <v>0</v>
      </c>
      <c r="AC583" s="7" t="str">
        <f t="shared" si="11"/>
        <v>0</v>
      </c>
      <c r="AD583" s="2" t="e">
        <f t="shared" ca="1" si="12"/>
        <v>#REF!</v>
      </c>
    </row>
    <row r="584" spans="1:30" s="57" customFormat="1" ht="16.5">
      <c r="A584" s="87"/>
      <c r="B584" s="71"/>
      <c r="C584" s="35"/>
      <c r="D584" s="85"/>
      <c r="E584" s="98"/>
      <c r="F584" s="98"/>
      <c r="G584" s="98"/>
      <c r="H584" s="75"/>
      <c r="I584" s="128"/>
      <c r="J584" s="113"/>
      <c r="K584" s="113"/>
      <c r="L584" s="113"/>
      <c r="M584" s="113"/>
      <c r="N584" s="113"/>
      <c r="O584" s="113"/>
      <c r="P584" s="113"/>
      <c r="Q584" s="113"/>
      <c r="R584" s="113"/>
      <c r="S584" s="113"/>
      <c r="T584" s="113"/>
      <c r="U584" s="113"/>
      <c r="V584" s="113"/>
      <c r="W584" s="113"/>
      <c r="X584" s="113"/>
      <c r="Y584" s="116"/>
      <c r="Z584" s="125" t="str">
        <f t="shared" si="14"/>
        <v/>
      </c>
      <c r="AA584" s="2" t="e">
        <f>IF(AND(#REF!&lt;=A584,#REF!&gt;=A584),1,0)</f>
        <v>#REF!</v>
      </c>
      <c r="AB584" s="78">
        <f t="shared" si="13"/>
        <v>0</v>
      </c>
      <c r="AC584" s="7" t="str">
        <f t="shared" ref="AC584:AC647" si="15">IF((OR(C584="Matin",C584="Früh")),"1",(IF((OR(C584="Aprè-midi",C584="Spät")),"2",(IF((OR(C584="nuit",C584="Nacht")),"3","0")))))</f>
        <v>0</v>
      </c>
      <c r="AD584" s="2" t="e">
        <f t="shared" ref="AD584:AD647" ca="1" si="16">IF(AND($AD$5&gt;=A584,$AD$4&lt;=A584),1,0)</f>
        <v>#REF!</v>
      </c>
    </row>
    <row r="585" spans="1:30" s="57" customFormat="1" ht="16.5">
      <c r="A585" s="87"/>
      <c r="B585" s="71"/>
      <c r="C585" s="35"/>
      <c r="D585" s="85"/>
      <c r="E585" s="98"/>
      <c r="F585" s="98"/>
      <c r="G585" s="98"/>
      <c r="H585" s="75"/>
      <c r="I585" s="128"/>
      <c r="J585" s="113"/>
      <c r="K585" s="113"/>
      <c r="L585" s="113"/>
      <c r="M585" s="113"/>
      <c r="N585" s="113"/>
      <c r="O585" s="113"/>
      <c r="P585" s="113"/>
      <c r="Q585" s="113"/>
      <c r="R585" s="113"/>
      <c r="S585" s="113"/>
      <c r="T585" s="113"/>
      <c r="U585" s="113"/>
      <c r="V585" s="113"/>
      <c r="W585" s="113"/>
      <c r="X585" s="113"/>
      <c r="Y585" s="116"/>
      <c r="Z585" s="125" t="str">
        <f t="shared" si="14"/>
        <v/>
      </c>
      <c r="AA585" s="2" t="e">
        <f>IF(AND(#REF!&lt;=A585,#REF!&gt;=A585),1,0)</f>
        <v>#REF!</v>
      </c>
      <c r="AB585" s="78">
        <f t="shared" si="13"/>
        <v>0</v>
      </c>
      <c r="AC585" s="7" t="str">
        <f t="shared" si="15"/>
        <v>0</v>
      </c>
      <c r="AD585" s="2" t="e">
        <f t="shared" ca="1" si="16"/>
        <v>#REF!</v>
      </c>
    </row>
    <row r="586" spans="1:30" s="57" customFormat="1" ht="16.5">
      <c r="A586" s="87"/>
      <c r="B586" s="71"/>
      <c r="C586" s="35"/>
      <c r="D586" s="85"/>
      <c r="E586" s="98"/>
      <c r="F586" s="98"/>
      <c r="G586" s="98"/>
      <c r="H586" s="75"/>
      <c r="I586" s="128"/>
      <c r="J586" s="113"/>
      <c r="K586" s="113"/>
      <c r="L586" s="113"/>
      <c r="M586" s="113"/>
      <c r="N586" s="113"/>
      <c r="O586" s="113"/>
      <c r="P586" s="113"/>
      <c r="Q586" s="113"/>
      <c r="R586" s="113"/>
      <c r="S586" s="113"/>
      <c r="T586" s="113"/>
      <c r="U586" s="113"/>
      <c r="V586" s="113"/>
      <c r="W586" s="113"/>
      <c r="X586" s="113"/>
      <c r="Y586" s="116"/>
      <c r="Z586" s="125" t="str">
        <f t="shared" si="14"/>
        <v/>
      </c>
      <c r="AA586" s="2" t="e">
        <f>IF(AND(#REF!&lt;=A586,#REF!&gt;=A586),1,0)</f>
        <v>#REF!</v>
      </c>
      <c r="AB586" s="78">
        <f t="shared" si="13"/>
        <v>0</v>
      </c>
      <c r="AC586" s="7" t="str">
        <f t="shared" si="15"/>
        <v>0</v>
      </c>
      <c r="AD586" s="2" t="e">
        <f t="shared" ca="1" si="16"/>
        <v>#REF!</v>
      </c>
    </row>
    <row r="587" spans="1:30" s="57" customFormat="1" ht="16.5">
      <c r="A587" s="87"/>
      <c r="B587" s="71"/>
      <c r="C587" s="35"/>
      <c r="D587" s="85"/>
      <c r="E587" s="98"/>
      <c r="F587" s="98"/>
      <c r="G587" s="98"/>
      <c r="H587" s="75"/>
      <c r="I587" s="128"/>
      <c r="J587" s="113"/>
      <c r="K587" s="113"/>
      <c r="L587" s="113"/>
      <c r="M587" s="113"/>
      <c r="N587" s="113"/>
      <c r="O587" s="113"/>
      <c r="P587" s="113"/>
      <c r="Q587" s="113"/>
      <c r="R587" s="113"/>
      <c r="S587" s="113"/>
      <c r="T587" s="113"/>
      <c r="U587" s="113"/>
      <c r="V587" s="113"/>
      <c r="W587" s="113"/>
      <c r="X587" s="113"/>
      <c r="Y587" s="116"/>
      <c r="Z587" s="125" t="str">
        <f t="shared" si="14"/>
        <v/>
      </c>
      <c r="AA587" s="2" t="e">
        <f>IF(AND(#REF!&lt;=A587,#REF!&gt;=A587),1,0)</f>
        <v>#REF!</v>
      </c>
      <c r="AB587" s="78">
        <f t="shared" si="13"/>
        <v>0</v>
      </c>
      <c r="AC587" s="7" t="str">
        <f t="shared" si="15"/>
        <v>0</v>
      </c>
      <c r="AD587" s="2" t="e">
        <f t="shared" ca="1" si="16"/>
        <v>#REF!</v>
      </c>
    </row>
    <row r="588" spans="1:30" s="57" customFormat="1" ht="16.5">
      <c r="A588" s="87"/>
      <c r="B588" s="71"/>
      <c r="C588" s="35"/>
      <c r="D588" s="85"/>
      <c r="E588" s="98"/>
      <c r="F588" s="98"/>
      <c r="G588" s="98"/>
      <c r="H588" s="75"/>
      <c r="I588" s="128"/>
      <c r="J588" s="113"/>
      <c r="K588" s="113"/>
      <c r="L588" s="113"/>
      <c r="M588" s="113"/>
      <c r="N588" s="113"/>
      <c r="O588" s="113"/>
      <c r="P588" s="113"/>
      <c r="Q588" s="113"/>
      <c r="R588" s="113"/>
      <c r="S588" s="113"/>
      <c r="T588" s="113"/>
      <c r="U588" s="113"/>
      <c r="V588" s="113"/>
      <c r="W588" s="113"/>
      <c r="X588" s="113"/>
      <c r="Y588" s="116"/>
      <c r="Z588" s="125" t="str">
        <f t="shared" si="14"/>
        <v/>
      </c>
      <c r="AA588" s="2" t="e">
        <f>IF(AND(#REF!&lt;=A588,#REF!&gt;=A588),1,0)</f>
        <v>#REF!</v>
      </c>
      <c r="AB588" s="78">
        <f t="shared" si="13"/>
        <v>0</v>
      </c>
      <c r="AC588" s="7" t="str">
        <f t="shared" si="15"/>
        <v>0</v>
      </c>
      <c r="AD588" s="2" t="e">
        <f t="shared" ca="1" si="16"/>
        <v>#REF!</v>
      </c>
    </row>
    <row r="589" spans="1:30" s="57" customFormat="1" ht="16.5">
      <c r="A589" s="87"/>
      <c r="B589" s="71"/>
      <c r="C589" s="35"/>
      <c r="D589" s="85"/>
      <c r="E589" s="98"/>
      <c r="F589" s="98"/>
      <c r="G589" s="98"/>
      <c r="H589" s="75"/>
      <c r="I589" s="128"/>
      <c r="J589" s="113"/>
      <c r="K589" s="113"/>
      <c r="L589" s="113"/>
      <c r="M589" s="113"/>
      <c r="N589" s="113"/>
      <c r="O589" s="113"/>
      <c r="P589" s="113"/>
      <c r="Q589" s="113"/>
      <c r="R589" s="113"/>
      <c r="S589" s="113"/>
      <c r="T589" s="113"/>
      <c r="U589" s="113"/>
      <c r="V589" s="113"/>
      <c r="W589" s="113"/>
      <c r="X589" s="113"/>
      <c r="Y589" s="116"/>
      <c r="Z589" s="125" t="str">
        <f t="shared" si="14"/>
        <v/>
      </c>
      <c r="AA589" s="2" t="e">
        <f>IF(AND(#REF!&lt;=A589,#REF!&gt;=A589),1,0)</f>
        <v>#REF!</v>
      </c>
      <c r="AB589" s="78">
        <f t="shared" si="13"/>
        <v>0</v>
      </c>
      <c r="AC589" s="7" t="str">
        <f t="shared" si="15"/>
        <v>0</v>
      </c>
      <c r="AD589" s="2" t="e">
        <f t="shared" ca="1" si="16"/>
        <v>#REF!</v>
      </c>
    </row>
    <row r="590" spans="1:30" s="57" customFormat="1" ht="16.5">
      <c r="A590" s="87"/>
      <c r="B590" s="71"/>
      <c r="C590" s="35"/>
      <c r="D590" s="85"/>
      <c r="E590" s="98"/>
      <c r="F590" s="98"/>
      <c r="G590" s="98"/>
      <c r="H590" s="75"/>
      <c r="I590" s="128"/>
      <c r="J590" s="113"/>
      <c r="K590" s="113"/>
      <c r="L590" s="113"/>
      <c r="M590" s="113"/>
      <c r="N590" s="113"/>
      <c r="O590" s="113"/>
      <c r="P590" s="113"/>
      <c r="Q590" s="113"/>
      <c r="R590" s="113"/>
      <c r="S590" s="113"/>
      <c r="T590" s="113"/>
      <c r="U590" s="113"/>
      <c r="V590" s="113"/>
      <c r="W590" s="113"/>
      <c r="X590" s="113"/>
      <c r="Y590" s="116"/>
      <c r="Z590" s="125" t="str">
        <f t="shared" si="14"/>
        <v/>
      </c>
      <c r="AA590" s="2" t="e">
        <f>IF(AND(#REF!&lt;=A590,#REF!&gt;=A590),1,0)</f>
        <v>#REF!</v>
      </c>
      <c r="AB590" s="78">
        <f t="shared" si="13"/>
        <v>0</v>
      </c>
      <c r="AC590" s="7" t="str">
        <f t="shared" si="15"/>
        <v>0</v>
      </c>
      <c r="AD590" s="2" t="e">
        <f t="shared" ca="1" si="16"/>
        <v>#REF!</v>
      </c>
    </row>
    <row r="591" spans="1:30" s="57" customFormat="1" ht="16.5">
      <c r="A591" s="87"/>
      <c r="B591" s="71"/>
      <c r="C591" s="35"/>
      <c r="D591" s="85"/>
      <c r="E591" s="98"/>
      <c r="F591" s="98"/>
      <c r="G591" s="98"/>
      <c r="H591" s="75"/>
      <c r="I591" s="128"/>
      <c r="J591" s="113"/>
      <c r="K591" s="113"/>
      <c r="L591" s="113"/>
      <c r="M591" s="113"/>
      <c r="N591" s="113"/>
      <c r="O591" s="113"/>
      <c r="P591" s="113"/>
      <c r="Q591" s="113"/>
      <c r="R591" s="113"/>
      <c r="S591" s="113"/>
      <c r="T591" s="113"/>
      <c r="U591" s="113"/>
      <c r="V591" s="113"/>
      <c r="W591" s="113"/>
      <c r="X591" s="113"/>
      <c r="Y591" s="116"/>
      <c r="Z591" s="125" t="str">
        <f t="shared" si="14"/>
        <v/>
      </c>
      <c r="AA591" s="2" t="e">
        <f>IF(AND(#REF!&lt;=A591,#REF!&gt;=A591),1,0)</f>
        <v>#REF!</v>
      </c>
      <c r="AB591" s="78">
        <f t="shared" ref="AB591:AB654" si="17">IF(A591="",0,MONTH(A591))</f>
        <v>0</v>
      </c>
      <c r="AC591" s="7" t="str">
        <f t="shared" si="15"/>
        <v>0</v>
      </c>
      <c r="AD591" s="2" t="e">
        <f t="shared" ca="1" si="16"/>
        <v>#REF!</v>
      </c>
    </row>
    <row r="592" spans="1:30" s="57" customFormat="1" ht="16.5">
      <c r="A592" s="87"/>
      <c r="B592" s="71"/>
      <c r="C592" s="35"/>
      <c r="D592" s="85"/>
      <c r="E592" s="98"/>
      <c r="F592" s="98"/>
      <c r="G592" s="98"/>
      <c r="H592" s="75"/>
      <c r="I592" s="128"/>
      <c r="J592" s="113"/>
      <c r="K592" s="113"/>
      <c r="L592" s="113"/>
      <c r="M592" s="113"/>
      <c r="N592" s="113"/>
      <c r="O592" s="113"/>
      <c r="P592" s="113"/>
      <c r="Q592" s="113"/>
      <c r="R592" s="113"/>
      <c r="S592" s="113"/>
      <c r="T592" s="113"/>
      <c r="U592" s="113"/>
      <c r="V592" s="113"/>
      <c r="W592" s="113"/>
      <c r="X592" s="113"/>
      <c r="Y592" s="116"/>
      <c r="Z592" s="125" t="str">
        <f t="shared" si="14"/>
        <v/>
      </c>
      <c r="AA592" s="2" t="e">
        <f>IF(AND(#REF!&lt;=A592,#REF!&gt;=A592),1,0)</f>
        <v>#REF!</v>
      </c>
      <c r="AB592" s="78">
        <f t="shared" si="17"/>
        <v>0</v>
      </c>
      <c r="AC592" s="7" t="str">
        <f t="shared" si="15"/>
        <v>0</v>
      </c>
      <c r="AD592" s="2" t="e">
        <f t="shared" ca="1" si="16"/>
        <v>#REF!</v>
      </c>
    </row>
    <row r="593" spans="1:30" s="57" customFormat="1" ht="16.5">
      <c r="A593" s="87"/>
      <c r="B593" s="71"/>
      <c r="C593" s="35"/>
      <c r="D593" s="85"/>
      <c r="E593" s="98"/>
      <c r="F593" s="98"/>
      <c r="G593" s="98"/>
      <c r="H593" s="75"/>
      <c r="I593" s="128"/>
      <c r="J593" s="113"/>
      <c r="K593" s="113"/>
      <c r="L593" s="113"/>
      <c r="M593" s="113"/>
      <c r="N593" s="113"/>
      <c r="O593" s="113"/>
      <c r="P593" s="113"/>
      <c r="Q593" s="113"/>
      <c r="R593" s="113"/>
      <c r="S593" s="113"/>
      <c r="T593" s="113"/>
      <c r="U593" s="113"/>
      <c r="V593" s="113"/>
      <c r="W593" s="113"/>
      <c r="X593" s="113"/>
      <c r="Y593" s="116"/>
      <c r="Z593" s="125" t="str">
        <f t="shared" si="14"/>
        <v/>
      </c>
      <c r="AA593" s="2" t="e">
        <f>IF(AND(#REF!&lt;=A593,#REF!&gt;=A593),1,0)</f>
        <v>#REF!</v>
      </c>
      <c r="AB593" s="78">
        <f t="shared" si="17"/>
        <v>0</v>
      </c>
      <c r="AC593" s="7" t="str">
        <f t="shared" si="15"/>
        <v>0</v>
      </c>
      <c r="AD593" s="2" t="e">
        <f t="shared" ca="1" si="16"/>
        <v>#REF!</v>
      </c>
    </row>
    <row r="594" spans="1:30" s="57" customFormat="1" ht="16.5">
      <c r="A594" s="87"/>
      <c r="B594" s="71"/>
      <c r="C594" s="35"/>
      <c r="D594" s="85"/>
      <c r="E594" s="98"/>
      <c r="F594" s="98"/>
      <c r="G594" s="98"/>
      <c r="H594" s="75"/>
      <c r="I594" s="128"/>
      <c r="J594" s="113"/>
      <c r="K594" s="113"/>
      <c r="L594" s="113"/>
      <c r="M594" s="113"/>
      <c r="N594" s="113"/>
      <c r="O594" s="113"/>
      <c r="P594" s="113"/>
      <c r="Q594" s="113"/>
      <c r="R594" s="113"/>
      <c r="S594" s="113"/>
      <c r="T594" s="113"/>
      <c r="U594" s="113"/>
      <c r="V594" s="113"/>
      <c r="W594" s="113"/>
      <c r="X594" s="113"/>
      <c r="Y594" s="116"/>
      <c r="Z594" s="125" t="str">
        <f t="shared" si="14"/>
        <v/>
      </c>
      <c r="AA594" s="2" t="e">
        <f>IF(AND(#REF!&lt;=A594,#REF!&gt;=A594),1,0)</f>
        <v>#REF!</v>
      </c>
      <c r="AB594" s="78">
        <f t="shared" si="17"/>
        <v>0</v>
      </c>
      <c r="AC594" s="7" t="str">
        <f t="shared" si="15"/>
        <v>0</v>
      </c>
      <c r="AD594" s="2" t="e">
        <f t="shared" ca="1" si="16"/>
        <v>#REF!</v>
      </c>
    </row>
    <row r="595" spans="1:30" s="57" customFormat="1" ht="16.5">
      <c r="A595" s="87"/>
      <c r="B595" s="71"/>
      <c r="C595" s="35"/>
      <c r="D595" s="85"/>
      <c r="E595" s="98"/>
      <c r="F595" s="98"/>
      <c r="G595" s="98"/>
      <c r="H595" s="75"/>
      <c r="I595" s="128"/>
      <c r="J595" s="113"/>
      <c r="K595" s="113"/>
      <c r="L595" s="113"/>
      <c r="M595" s="113"/>
      <c r="N595" s="113"/>
      <c r="O595" s="113"/>
      <c r="P595" s="113"/>
      <c r="Q595" s="113"/>
      <c r="R595" s="113"/>
      <c r="S595" s="113"/>
      <c r="T595" s="113"/>
      <c r="U595" s="113"/>
      <c r="V595" s="113"/>
      <c r="W595" s="113"/>
      <c r="X595" s="113"/>
      <c r="Y595" s="116"/>
      <c r="Z595" s="125" t="str">
        <f t="shared" si="14"/>
        <v/>
      </c>
      <c r="AA595" s="2" t="e">
        <f>IF(AND(#REF!&lt;=A595,#REF!&gt;=A595),1,0)</f>
        <v>#REF!</v>
      </c>
      <c r="AB595" s="78">
        <f t="shared" si="17"/>
        <v>0</v>
      </c>
      <c r="AC595" s="7" t="str">
        <f t="shared" si="15"/>
        <v>0</v>
      </c>
      <c r="AD595" s="2" t="e">
        <f t="shared" ca="1" si="16"/>
        <v>#REF!</v>
      </c>
    </row>
    <row r="596" spans="1:30" s="57" customFormat="1" ht="16.5">
      <c r="A596" s="87"/>
      <c r="B596" s="71"/>
      <c r="C596" s="35"/>
      <c r="D596" s="85"/>
      <c r="E596" s="98"/>
      <c r="F596" s="98"/>
      <c r="G596" s="98"/>
      <c r="H596" s="75"/>
      <c r="I596" s="128"/>
      <c r="J596" s="113"/>
      <c r="K596" s="113"/>
      <c r="L596" s="113"/>
      <c r="M596" s="113"/>
      <c r="N596" s="113"/>
      <c r="O596" s="113"/>
      <c r="P596" s="113"/>
      <c r="Q596" s="113"/>
      <c r="R596" s="113"/>
      <c r="S596" s="113"/>
      <c r="T596" s="113"/>
      <c r="U596" s="113"/>
      <c r="V596" s="113"/>
      <c r="W596" s="113"/>
      <c r="X596" s="113"/>
      <c r="Y596" s="116"/>
      <c r="Z596" s="125" t="str">
        <f t="shared" si="14"/>
        <v/>
      </c>
      <c r="AA596" s="2" t="e">
        <f>IF(AND(#REF!&lt;=A596,#REF!&gt;=A596),1,0)</f>
        <v>#REF!</v>
      </c>
      <c r="AB596" s="78">
        <f t="shared" si="17"/>
        <v>0</v>
      </c>
      <c r="AC596" s="7" t="str">
        <f t="shared" si="15"/>
        <v>0</v>
      </c>
      <c r="AD596" s="2" t="e">
        <f t="shared" ca="1" si="16"/>
        <v>#REF!</v>
      </c>
    </row>
    <row r="597" spans="1:30" s="57" customFormat="1" ht="16.5">
      <c r="A597" s="87"/>
      <c r="B597" s="71"/>
      <c r="C597" s="35"/>
      <c r="D597" s="85"/>
      <c r="E597" s="98"/>
      <c r="F597" s="98"/>
      <c r="G597" s="98"/>
      <c r="H597" s="75"/>
      <c r="I597" s="128"/>
      <c r="J597" s="113"/>
      <c r="K597" s="113"/>
      <c r="L597" s="113"/>
      <c r="M597" s="113"/>
      <c r="N597" s="113"/>
      <c r="O597" s="113"/>
      <c r="P597" s="113"/>
      <c r="Q597" s="113"/>
      <c r="R597" s="113"/>
      <c r="S597" s="113"/>
      <c r="T597" s="113"/>
      <c r="U597" s="113"/>
      <c r="V597" s="113"/>
      <c r="W597" s="113"/>
      <c r="X597" s="113"/>
      <c r="Y597" s="116"/>
      <c r="Z597" s="125" t="str">
        <f t="shared" si="14"/>
        <v/>
      </c>
      <c r="AA597" s="2" t="e">
        <f>IF(AND(#REF!&lt;=A597,#REF!&gt;=A597),1,0)</f>
        <v>#REF!</v>
      </c>
      <c r="AB597" s="78">
        <f t="shared" si="17"/>
        <v>0</v>
      </c>
      <c r="AC597" s="7" t="str">
        <f t="shared" si="15"/>
        <v>0</v>
      </c>
      <c r="AD597" s="2" t="e">
        <f t="shared" ca="1" si="16"/>
        <v>#REF!</v>
      </c>
    </row>
    <row r="598" spans="1:30" s="57" customFormat="1" ht="16.5">
      <c r="A598" s="87"/>
      <c r="B598" s="71"/>
      <c r="C598" s="35"/>
      <c r="D598" s="85"/>
      <c r="E598" s="98"/>
      <c r="F598" s="98"/>
      <c r="G598" s="98"/>
      <c r="H598" s="75"/>
      <c r="I598" s="128"/>
      <c r="J598" s="113"/>
      <c r="K598" s="113"/>
      <c r="L598" s="113"/>
      <c r="M598" s="113"/>
      <c r="N598" s="113"/>
      <c r="O598" s="113"/>
      <c r="P598" s="113"/>
      <c r="Q598" s="113"/>
      <c r="R598" s="113"/>
      <c r="S598" s="113"/>
      <c r="T598" s="113"/>
      <c r="U598" s="113"/>
      <c r="V598" s="113"/>
      <c r="W598" s="113"/>
      <c r="X598" s="113"/>
      <c r="Y598" s="116"/>
      <c r="Z598" s="125" t="str">
        <f t="shared" si="14"/>
        <v/>
      </c>
      <c r="AA598" s="2" t="e">
        <f>IF(AND(#REF!&lt;=A598,#REF!&gt;=A598),1,0)</f>
        <v>#REF!</v>
      </c>
      <c r="AB598" s="78">
        <f t="shared" si="17"/>
        <v>0</v>
      </c>
      <c r="AC598" s="7" t="str">
        <f t="shared" si="15"/>
        <v>0</v>
      </c>
      <c r="AD598" s="2" t="e">
        <f t="shared" ca="1" si="16"/>
        <v>#REF!</v>
      </c>
    </row>
    <row r="599" spans="1:30" s="57" customFormat="1" ht="16.5">
      <c r="A599" s="87"/>
      <c r="B599" s="71"/>
      <c r="C599" s="35"/>
      <c r="D599" s="85"/>
      <c r="E599" s="98"/>
      <c r="F599" s="98"/>
      <c r="G599" s="98"/>
      <c r="H599" s="75"/>
      <c r="I599" s="128"/>
      <c r="J599" s="113"/>
      <c r="K599" s="113"/>
      <c r="L599" s="113"/>
      <c r="M599" s="113"/>
      <c r="N599" s="113"/>
      <c r="O599" s="113"/>
      <c r="P599" s="113"/>
      <c r="Q599" s="113"/>
      <c r="R599" s="113"/>
      <c r="S599" s="113"/>
      <c r="T599" s="113"/>
      <c r="U599" s="113"/>
      <c r="V599" s="113"/>
      <c r="W599" s="113"/>
      <c r="X599" s="113"/>
      <c r="Y599" s="116"/>
      <c r="Z599" s="125" t="str">
        <f t="shared" si="14"/>
        <v/>
      </c>
      <c r="AA599" s="2" t="e">
        <f>IF(AND(#REF!&lt;=A599,#REF!&gt;=A599),1,0)</f>
        <v>#REF!</v>
      </c>
      <c r="AB599" s="78">
        <f t="shared" si="17"/>
        <v>0</v>
      </c>
      <c r="AC599" s="7" t="str">
        <f t="shared" si="15"/>
        <v>0</v>
      </c>
      <c r="AD599" s="2" t="e">
        <f t="shared" ca="1" si="16"/>
        <v>#REF!</v>
      </c>
    </row>
    <row r="600" spans="1:30" s="57" customFormat="1" ht="16.5">
      <c r="A600" s="87"/>
      <c r="B600" s="71"/>
      <c r="C600" s="35"/>
      <c r="D600" s="85"/>
      <c r="E600" s="98"/>
      <c r="F600" s="98"/>
      <c r="G600" s="98"/>
      <c r="H600" s="75"/>
      <c r="I600" s="128"/>
      <c r="J600" s="113"/>
      <c r="K600" s="113"/>
      <c r="L600" s="113"/>
      <c r="M600" s="113"/>
      <c r="N600" s="113"/>
      <c r="O600" s="113"/>
      <c r="P600" s="113"/>
      <c r="Q600" s="113"/>
      <c r="R600" s="113"/>
      <c r="S600" s="113"/>
      <c r="T600" s="113"/>
      <c r="U600" s="113"/>
      <c r="V600" s="113"/>
      <c r="W600" s="113"/>
      <c r="X600" s="113"/>
      <c r="Y600" s="116"/>
      <c r="Z600" s="125" t="str">
        <f t="shared" si="14"/>
        <v/>
      </c>
      <c r="AA600" s="2" t="e">
        <f>IF(AND(#REF!&lt;=A600,#REF!&gt;=A600),1,0)</f>
        <v>#REF!</v>
      </c>
      <c r="AB600" s="78">
        <f t="shared" si="17"/>
        <v>0</v>
      </c>
      <c r="AC600" s="7" t="str">
        <f t="shared" si="15"/>
        <v>0</v>
      </c>
      <c r="AD600" s="2" t="e">
        <f t="shared" ca="1" si="16"/>
        <v>#REF!</v>
      </c>
    </row>
    <row r="601" spans="1:30" s="57" customFormat="1" ht="16.5">
      <c r="A601" s="87"/>
      <c r="B601" s="71"/>
      <c r="C601" s="35"/>
      <c r="D601" s="85"/>
      <c r="E601" s="98"/>
      <c r="F601" s="98"/>
      <c r="G601" s="98"/>
      <c r="H601" s="75"/>
      <c r="I601" s="128"/>
      <c r="J601" s="113"/>
      <c r="K601" s="113"/>
      <c r="L601" s="113"/>
      <c r="M601" s="113"/>
      <c r="N601" s="113"/>
      <c r="O601" s="113"/>
      <c r="P601" s="113"/>
      <c r="Q601" s="113"/>
      <c r="R601" s="113"/>
      <c r="S601" s="113"/>
      <c r="T601" s="113"/>
      <c r="U601" s="113"/>
      <c r="V601" s="113"/>
      <c r="W601" s="113"/>
      <c r="X601" s="113"/>
      <c r="Y601" s="116"/>
      <c r="Z601" s="125" t="str">
        <f t="shared" si="14"/>
        <v/>
      </c>
      <c r="AA601" s="2" t="e">
        <f>IF(AND(#REF!&lt;=A601,#REF!&gt;=A601),1,0)</f>
        <v>#REF!</v>
      </c>
      <c r="AB601" s="78">
        <f t="shared" si="17"/>
        <v>0</v>
      </c>
      <c r="AC601" s="7" t="str">
        <f t="shared" si="15"/>
        <v>0</v>
      </c>
      <c r="AD601" s="2" t="e">
        <f t="shared" ca="1" si="16"/>
        <v>#REF!</v>
      </c>
    </row>
    <row r="602" spans="1:30" s="57" customFormat="1" ht="16.5">
      <c r="A602" s="87"/>
      <c r="B602" s="71"/>
      <c r="C602" s="35"/>
      <c r="D602" s="85"/>
      <c r="E602" s="98"/>
      <c r="F602" s="98"/>
      <c r="G602" s="98"/>
      <c r="H602" s="75"/>
      <c r="I602" s="128"/>
      <c r="J602" s="113"/>
      <c r="K602" s="113"/>
      <c r="L602" s="113"/>
      <c r="M602" s="113"/>
      <c r="N602" s="113"/>
      <c r="O602" s="113"/>
      <c r="P602" s="113"/>
      <c r="Q602" s="113"/>
      <c r="R602" s="113"/>
      <c r="S602" s="113"/>
      <c r="T602" s="113"/>
      <c r="U602" s="113"/>
      <c r="V602" s="113"/>
      <c r="W602" s="113"/>
      <c r="X602" s="113"/>
      <c r="Y602" s="116"/>
      <c r="Z602" s="125" t="str">
        <f t="shared" si="14"/>
        <v/>
      </c>
      <c r="AA602" s="2" t="e">
        <f>IF(AND(#REF!&lt;=A602,#REF!&gt;=A602),1,0)</f>
        <v>#REF!</v>
      </c>
      <c r="AB602" s="78">
        <f t="shared" si="17"/>
        <v>0</v>
      </c>
      <c r="AC602" s="7" t="str">
        <f t="shared" si="15"/>
        <v>0</v>
      </c>
      <c r="AD602" s="2" t="e">
        <f t="shared" ca="1" si="16"/>
        <v>#REF!</v>
      </c>
    </row>
    <row r="603" spans="1:30" s="57" customFormat="1" ht="16.5">
      <c r="A603" s="87"/>
      <c r="B603" s="71"/>
      <c r="C603" s="35"/>
      <c r="D603" s="85"/>
      <c r="E603" s="98"/>
      <c r="F603" s="98"/>
      <c r="G603" s="98"/>
      <c r="H603" s="75"/>
      <c r="I603" s="128"/>
      <c r="J603" s="113"/>
      <c r="K603" s="113"/>
      <c r="L603" s="113"/>
      <c r="M603" s="113"/>
      <c r="N603" s="113"/>
      <c r="O603" s="113"/>
      <c r="P603" s="113"/>
      <c r="Q603" s="113"/>
      <c r="R603" s="113"/>
      <c r="S603" s="113"/>
      <c r="T603" s="113"/>
      <c r="U603" s="113"/>
      <c r="V603" s="113"/>
      <c r="W603" s="113"/>
      <c r="X603" s="113"/>
      <c r="Y603" s="116"/>
      <c r="Z603" s="125" t="str">
        <f t="shared" si="14"/>
        <v/>
      </c>
      <c r="AA603" s="2" t="e">
        <f>IF(AND(#REF!&lt;=A603,#REF!&gt;=A603),1,0)</f>
        <v>#REF!</v>
      </c>
      <c r="AB603" s="78">
        <f t="shared" si="17"/>
        <v>0</v>
      </c>
      <c r="AC603" s="7" t="str">
        <f t="shared" si="15"/>
        <v>0</v>
      </c>
      <c r="AD603" s="2" t="e">
        <f t="shared" ca="1" si="16"/>
        <v>#REF!</v>
      </c>
    </row>
    <row r="604" spans="1:30" s="57" customFormat="1" ht="16.5">
      <c r="A604" s="87"/>
      <c r="B604" s="71"/>
      <c r="C604" s="35"/>
      <c r="D604" s="85"/>
      <c r="E604" s="98"/>
      <c r="F604" s="98"/>
      <c r="G604" s="98"/>
      <c r="H604" s="75"/>
      <c r="I604" s="128"/>
      <c r="J604" s="113"/>
      <c r="K604" s="113"/>
      <c r="L604" s="113"/>
      <c r="M604" s="113"/>
      <c r="N604" s="113"/>
      <c r="O604" s="113"/>
      <c r="P604" s="113"/>
      <c r="Q604" s="113"/>
      <c r="R604" s="113"/>
      <c r="S604" s="113"/>
      <c r="T604" s="113"/>
      <c r="U604" s="113"/>
      <c r="V604" s="113"/>
      <c r="W604" s="113"/>
      <c r="X604" s="113"/>
      <c r="Y604" s="116"/>
      <c r="Z604" s="125" t="str">
        <f t="shared" si="14"/>
        <v/>
      </c>
      <c r="AA604" s="2" t="e">
        <f>IF(AND(#REF!&lt;=A604,#REF!&gt;=A604),1,0)</f>
        <v>#REF!</v>
      </c>
      <c r="AB604" s="78">
        <f t="shared" si="17"/>
        <v>0</v>
      </c>
      <c r="AC604" s="7" t="str">
        <f t="shared" si="15"/>
        <v>0</v>
      </c>
      <c r="AD604" s="2" t="e">
        <f t="shared" ca="1" si="16"/>
        <v>#REF!</v>
      </c>
    </row>
    <row r="605" spans="1:30" s="57" customFormat="1" ht="16.5">
      <c r="A605" s="87"/>
      <c r="B605" s="71"/>
      <c r="C605" s="35"/>
      <c r="D605" s="85"/>
      <c r="E605" s="98"/>
      <c r="F605" s="98"/>
      <c r="G605" s="98"/>
      <c r="H605" s="75"/>
      <c r="I605" s="128"/>
      <c r="J605" s="113"/>
      <c r="K605" s="113"/>
      <c r="L605" s="113"/>
      <c r="M605" s="113"/>
      <c r="N605" s="113"/>
      <c r="O605" s="113"/>
      <c r="P605" s="113"/>
      <c r="Q605" s="113"/>
      <c r="R605" s="113"/>
      <c r="S605" s="113"/>
      <c r="T605" s="113"/>
      <c r="U605" s="113"/>
      <c r="V605" s="113"/>
      <c r="W605" s="113"/>
      <c r="X605" s="113"/>
      <c r="Y605" s="116"/>
      <c r="Z605" s="125" t="str">
        <f t="shared" si="14"/>
        <v/>
      </c>
      <c r="AA605" s="2" t="e">
        <f>IF(AND(#REF!&lt;=A605,#REF!&gt;=A605),1,0)</f>
        <v>#REF!</v>
      </c>
      <c r="AB605" s="78">
        <f t="shared" si="17"/>
        <v>0</v>
      </c>
      <c r="AC605" s="7" t="str">
        <f t="shared" si="15"/>
        <v>0</v>
      </c>
      <c r="AD605" s="2" t="e">
        <f t="shared" ca="1" si="16"/>
        <v>#REF!</v>
      </c>
    </row>
    <row r="606" spans="1:30" s="57" customFormat="1" ht="16.5">
      <c r="A606" s="87"/>
      <c r="B606" s="71"/>
      <c r="C606" s="35"/>
      <c r="D606" s="85"/>
      <c r="E606" s="98"/>
      <c r="F606" s="98"/>
      <c r="G606" s="98"/>
      <c r="H606" s="75"/>
      <c r="I606" s="128"/>
      <c r="J606" s="113"/>
      <c r="K606" s="113"/>
      <c r="L606" s="113"/>
      <c r="M606" s="113"/>
      <c r="N606" s="113"/>
      <c r="O606" s="113"/>
      <c r="P606" s="113"/>
      <c r="Q606" s="113"/>
      <c r="R606" s="113"/>
      <c r="S606" s="113"/>
      <c r="T606" s="113"/>
      <c r="U606" s="113"/>
      <c r="V606" s="113"/>
      <c r="W606" s="113"/>
      <c r="X606" s="113"/>
      <c r="Y606" s="116"/>
      <c r="Z606" s="125" t="str">
        <f t="shared" si="14"/>
        <v/>
      </c>
      <c r="AA606" s="2" t="e">
        <f>IF(AND(#REF!&lt;=A606,#REF!&gt;=A606),1,0)</f>
        <v>#REF!</v>
      </c>
      <c r="AB606" s="78">
        <f t="shared" si="17"/>
        <v>0</v>
      </c>
      <c r="AC606" s="7" t="str">
        <f t="shared" si="15"/>
        <v>0</v>
      </c>
      <c r="AD606" s="2" t="e">
        <f t="shared" ca="1" si="16"/>
        <v>#REF!</v>
      </c>
    </row>
    <row r="607" spans="1:30" s="57" customFormat="1" ht="16.5">
      <c r="A607" s="87"/>
      <c r="B607" s="71"/>
      <c r="C607" s="35"/>
      <c r="D607" s="85"/>
      <c r="E607" s="98"/>
      <c r="F607" s="98"/>
      <c r="G607" s="98"/>
      <c r="H607" s="75"/>
      <c r="I607" s="128"/>
      <c r="J607" s="113"/>
      <c r="K607" s="113"/>
      <c r="L607" s="113"/>
      <c r="M607" s="113"/>
      <c r="N607" s="113"/>
      <c r="O607" s="113"/>
      <c r="P607" s="113"/>
      <c r="Q607" s="113"/>
      <c r="R607" s="113"/>
      <c r="S607" s="113"/>
      <c r="T607" s="113"/>
      <c r="U607" s="113"/>
      <c r="V607" s="113"/>
      <c r="W607" s="113"/>
      <c r="X607" s="113"/>
      <c r="Y607" s="116"/>
      <c r="Z607" s="125" t="str">
        <f t="shared" si="14"/>
        <v/>
      </c>
      <c r="AA607" s="2" t="e">
        <f>IF(AND(#REF!&lt;=A607,#REF!&gt;=A607),1,0)</f>
        <v>#REF!</v>
      </c>
      <c r="AB607" s="78">
        <f t="shared" si="17"/>
        <v>0</v>
      </c>
      <c r="AC607" s="7" t="str">
        <f t="shared" si="15"/>
        <v>0</v>
      </c>
      <c r="AD607" s="2" t="e">
        <f t="shared" ca="1" si="16"/>
        <v>#REF!</v>
      </c>
    </row>
    <row r="608" spans="1:30" s="57" customFormat="1" ht="16.5">
      <c r="A608" s="87"/>
      <c r="B608" s="71"/>
      <c r="C608" s="35"/>
      <c r="D608" s="85"/>
      <c r="E608" s="98"/>
      <c r="F608" s="98"/>
      <c r="G608" s="98"/>
      <c r="H608" s="75"/>
      <c r="I608" s="128"/>
      <c r="J608" s="113"/>
      <c r="K608" s="113"/>
      <c r="L608" s="113"/>
      <c r="M608" s="113"/>
      <c r="N608" s="113"/>
      <c r="O608" s="113"/>
      <c r="P608" s="113"/>
      <c r="Q608" s="113"/>
      <c r="R608" s="113"/>
      <c r="S608" s="113"/>
      <c r="T608" s="113"/>
      <c r="U608" s="113"/>
      <c r="V608" s="113"/>
      <c r="W608" s="113"/>
      <c r="X608" s="113"/>
      <c r="Y608" s="116"/>
      <c r="Z608" s="125" t="str">
        <f t="shared" si="14"/>
        <v/>
      </c>
      <c r="AA608" s="2" t="e">
        <f>IF(AND(#REF!&lt;=A608,#REF!&gt;=A608),1,0)</f>
        <v>#REF!</v>
      </c>
      <c r="AB608" s="78">
        <f t="shared" si="17"/>
        <v>0</v>
      </c>
      <c r="AC608" s="7" t="str">
        <f t="shared" si="15"/>
        <v>0</v>
      </c>
      <c r="AD608" s="2" t="e">
        <f t="shared" ca="1" si="16"/>
        <v>#REF!</v>
      </c>
    </row>
    <row r="609" spans="1:30" s="57" customFormat="1" ht="16.5">
      <c r="A609" s="87"/>
      <c r="B609" s="71"/>
      <c r="C609" s="35"/>
      <c r="D609" s="85"/>
      <c r="E609" s="98"/>
      <c r="F609" s="98"/>
      <c r="G609" s="98"/>
      <c r="H609" s="75"/>
      <c r="I609" s="128"/>
      <c r="J609" s="113"/>
      <c r="K609" s="113"/>
      <c r="L609" s="113"/>
      <c r="M609" s="113"/>
      <c r="N609" s="113"/>
      <c r="O609" s="113"/>
      <c r="P609" s="113"/>
      <c r="Q609" s="113"/>
      <c r="R609" s="113"/>
      <c r="S609" s="113"/>
      <c r="T609" s="113"/>
      <c r="U609" s="113"/>
      <c r="V609" s="113"/>
      <c r="W609" s="113"/>
      <c r="X609" s="113"/>
      <c r="Y609" s="116"/>
      <c r="Z609" s="125" t="str">
        <f t="shared" si="14"/>
        <v/>
      </c>
      <c r="AA609" s="2" t="e">
        <f>IF(AND(#REF!&lt;=A609,#REF!&gt;=A609),1,0)</f>
        <v>#REF!</v>
      </c>
      <c r="AB609" s="78">
        <f t="shared" si="17"/>
        <v>0</v>
      </c>
      <c r="AC609" s="7" t="str">
        <f t="shared" si="15"/>
        <v>0</v>
      </c>
      <c r="AD609" s="2" t="e">
        <f t="shared" ca="1" si="16"/>
        <v>#REF!</v>
      </c>
    </row>
    <row r="610" spans="1:30" s="57" customFormat="1" ht="16.5">
      <c r="A610" s="87"/>
      <c r="B610" s="71"/>
      <c r="C610" s="35"/>
      <c r="D610" s="85"/>
      <c r="E610" s="98"/>
      <c r="F610" s="98"/>
      <c r="G610" s="98"/>
      <c r="H610" s="75"/>
      <c r="I610" s="128"/>
      <c r="J610" s="113"/>
      <c r="K610" s="113"/>
      <c r="L610" s="113"/>
      <c r="M610" s="113"/>
      <c r="N610" s="113"/>
      <c r="O610" s="113"/>
      <c r="P610" s="113"/>
      <c r="Q610" s="113"/>
      <c r="R610" s="113"/>
      <c r="S610" s="113"/>
      <c r="T610" s="113"/>
      <c r="U610" s="113"/>
      <c r="V610" s="113"/>
      <c r="W610" s="113"/>
      <c r="X610" s="113"/>
      <c r="Y610" s="116"/>
      <c r="Z610" s="125" t="str">
        <f t="shared" si="14"/>
        <v/>
      </c>
      <c r="AA610" s="2" t="e">
        <f>IF(AND(#REF!&lt;=A610,#REF!&gt;=A610),1,0)</f>
        <v>#REF!</v>
      </c>
      <c r="AB610" s="78">
        <f t="shared" si="17"/>
        <v>0</v>
      </c>
      <c r="AC610" s="7" t="str">
        <f t="shared" si="15"/>
        <v>0</v>
      </c>
      <c r="AD610" s="2" t="e">
        <f t="shared" ca="1" si="16"/>
        <v>#REF!</v>
      </c>
    </row>
    <row r="611" spans="1:30" s="57" customFormat="1" ht="16.5">
      <c r="A611" s="87"/>
      <c r="B611" s="71"/>
      <c r="C611" s="35"/>
      <c r="D611" s="85"/>
      <c r="E611" s="98"/>
      <c r="F611" s="98"/>
      <c r="G611" s="98"/>
      <c r="H611" s="75"/>
      <c r="I611" s="128"/>
      <c r="J611" s="113"/>
      <c r="K611" s="113"/>
      <c r="L611" s="113"/>
      <c r="M611" s="113"/>
      <c r="N611" s="113"/>
      <c r="O611" s="113"/>
      <c r="P611" s="113"/>
      <c r="Q611" s="113"/>
      <c r="R611" s="113"/>
      <c r="S611" s="113"/>
      <c r="T611" s="113"/>
      <c r="U611" s="113"/>
      <c r="V611" s="113"/>
      <c r="W611" s="113"/>
      <c r="X611" s="113"/>
      <c r="Y611" s="116"/>
      <c r="Z611" s="125" t="str">
        <f t="shared" si="14"/>
        <v/>
      </c>
      <c r="AA611" s="2" t="e">
        <f>IF(AND(#REF!&lt;=A611,#REF!&gt;=A611),1,0)</f>
        <v>#REF!</v>
      </c>
      <c r="AB611" s="78">
        <f t="shared" si="17"/>
        <v>0</v>
      </c>
      <c r="AC611" s="7" t="str">
        <f t="shared" si="15"/>
        <v>0</v>
      </c>
      <c r="AD611" s="2" t="e">
        <f t="shared" ca="1" si="16"/>
        <v>#REF!</v>
      </c>
    </row>
    <row r="612" spans="1:30" s="57" customFormat="1" ht="16.5">
      <c r="A612" s="87"/>
      <c r="B612" s="71"/>
      <c r="C612" s="35"/>
      <c r="D612" s="85"/>
      <c r="E612" s="98"/>
      <c r="F612" s="98"/>
      <c r="G612" s="98"/>
      <c r="H612" s="75"/>
      <c r="I612" s="128"/>
      <c r="J612" s="113"/>
      <c r="K612" s="113"/>
      <c r="L612" s="113"/>
      <c r="M612" s="113"/>
      <c r="N612" s="113"/>
      <c r="O612" s="113"/>
      <c r="P612" s="113"/>
      <c r="Q612" s="113"/>
      <c r="R612" s="113"/>
      <c r="S612" s="113"/>
      <c r="T612" s="113"/>
      <c r="U612" s="113"/>
      <c r="V612" s="113"/>
      <c r="W612" s="113"/>
      <c r="X612" s="113"/>
      <c r="Y612" s="116"/>
      <c r="Z612" s="125" t="str">
        <f t="shared" si="14"/>
        <v/>
      </c>
      <c r="AA612" s="2" t="e">
        <f>IF(AND(#REF!&lt;=A612,#REF!&gt;=A612),1,0)</f>
        <v>#REF!</v>
      </c>
      <c r="AB612" s="78">
        <f t="shared" si="17"/>
        <v>0</v>
      </c>
      <c r="AC612" s="7" t="str">
        <f t="shared" si="15"/>
        <v>0</v>
      </c>
      <c r="AD612" s="2" t="e">
        <f t="shared" ca="1" si="16"/>
        <v>#REF!</v>
      </c>
    </row>
    <row r="613" spans="1:30" s="57" customFormat="1" ht="16.5">
      <c r="A613" s="87"/>
      <c r="B613" s="71"/>
      <c r="C613" s="35"/>
      <c r="D613" s="85"/>
      <c r="E613" s="98"/>
      <c r="F613" s="98"/>
      <c r="G613" s="98"/>
      <c r="H613" s="75"/>
      <c r="I613" s="128"/>
      <c r="J613" s="113"/>
      <c r="K613" s="113"/>
      <c r="L613" s="113"/>
      <c r="M613" s="113"/>
      <c r="N613" s="113"/>
      <c r="O613" s="113"/>
      <c r="P613" s="113"/>
      <c r="Q613" s="113"/>
      <c r="R613" s="113"/>
      <c r="S613" s="113"/>
      <c r="T613" s="113"/>
      <c r="U613" s="113"/>
      <c r="V613" s="113"/>
      <c r="W613" s="113"/>
      <c r="X613" s="113"/>
      <c r="Y613" s="116"/>
      <c r="Z613" s="125" t="str">
        <f t="shared" si="14"/>
        <v/>
      </c>
      <c r="AA613" s="2" t="e">
        <f>IF(AND(#REF!&lt;=A613,#REF!&gt;=A613),1,0)</f>
        <v>#REF!</v>
      </c>
      <c r="AB613" s="78">
        <f t="shared" si="17"/>
        <v>0</v>
      </c>
      <c r="AC613" s="7" t="str">
        <f t="shared" si="15"/>
        <v>0</v>
      </c>
      <c r="AD613" s="2" t="e">
        <f t="shared" ca="1" si="16"/>
        <v>#REF!</v>
      </c>
    </row>
    <row r="614" spans="1:30" s="57" customFormat="1" ht="16.5">
      <c r="A614" s="87"/>
      <c r="B614" s="71"/>
      <c r="C614" s="35"/>
      <c r="D614" s="85"/>
      <c r="E614" s="98"/>
      <c r="F614" s="98"/>
      <c r="G614" s="98"/>
      <c r="H614" s="75"/>
      <c r="I614" s="128"/>
      <c r="J614" s="113"/>
      <c r="K614" s="113"/>
      <c r="L614" s="113"/>
      <c r="M614" s="113"/>
      <c r="N614" s="113"/>
      <c r="O614" s="113"/>
      <c r="P614" s="113"/>
      <c r="Q614" s="113"/>
      <c r="R614" s="113"/>
      <c r="S614" s="113"/>
      <c r="T614" s="113"/>
      <c r="U614" s="113"/>
      <c r="V614" s="113"/>
      <c r="W614" s="113"/>
      <c r="X614" s="113"/>
      <c r="Y614" s="116"/>
      <c r="Z614" s="125" t="str">
        <f t="shared" si="14"/>
        <v/>
      </c>
      <c r="AA614" s="2" t="e">
        <f>IF(AND(#REF!&lt;=A614,#REF!&gt;=A614),1,0)</f>
        <v>#REF!</v>
      </c>
      <c r="AB614" s="78">
        <f t="shared" si="17"/>
        <v>0</v>
      </c>
      <c r="AC614" s="7" t="str">
        <f t="shared" si="15"/>
        <v>0</v>
      </c>
      <c r="AD614" s="2" t="e">
        <f t="shared" ca="1" si="16"/>
        <v>#REF!</v>
      </c>
    </row>
    <row r="615" spans="1:30" s="57" customFormat="1" ht="16.5">
      <c r="A615" s="87"/>
      <c r="B615" s="71"/>
      <c r="C615" s="35"/>
      <c r="D615" s="85"/>
      <c r="E615" s="98"/>
      <c r="F615" s="98"/>
      <c r="G615" s="98"/>
      <c r="H615" s="75"/>
      <c r="I615" s="128"/>
      <c r="J615" s="113"/>
      <c r="K615" s="113"/>
      <c r="L615" s="113"/>
      <c r="M615" s="113"/>
      <c r="N615" s="113"/>
      <c r="O615" s="113"/>
      <c r="P615" s="113"/>
      <c r="Q615" s="113"/>
      <c r="R615" s="113"/>
      <c r="S615" s="113"/>
      <c r="T615" s="113"/>
      <c r="U615" s="113"/>
      <c r="V615" s="113"/>
      <c r="W615" s="113"/>
      <c r="X615" s="113"/>
      <c r="Y615" s="116"/>
      <c r="Z615" s="125" t="str">
        <f t="shared" si="14"/>
        <v/>
      </c>
      <c r="AA615" s="2" t="e">
        <f>IF(AND(#REF!&lt;=A615,#REF!&gt;=A615),1,0)</f>
        <v>#REF!</v>
      </c>
      <c r="AB615" s="78">
        <f t="shared" si="17"/>
        <v>0</v>
      </c>
      <c r="AC615" s="7" t="str">
        <f t="shared" si="15"/>
        <v>0</v>
      </c>
      <c r="AD615" s="2" t="e">
        <f t="shared" ca="1" si="16"/>
        <v>#REF!</v>
      </c>
    </row>
    <row r="616" spans="1:30" s="57" customFormat="1" ht="16.5">
      <c r="A616" s="87"/>
      <c r="B616" s="71"/>
      <c r="C616" s="35"/>
      <c r="D616" s="85"/>
      <c r="E616" s="98"/>
      <c r="F616" s="98"/>
      <c r="G616" s="98"/>
      <c r="H616" s="75"/>
      <c r="I616" s="128"/>
      <c r="J616" s="113"/>
      <c r="K616" s="113"/>
      <c r="L616" s="113"/>
      <c r="M616" s="113"/>
      <c r="N616" s="113"/>
      <c r="O616" s="113"/>
      <c r="P616" s="113"/>
      <c r="Q616" s="113"/>
      <c r="R616" s="113"/>
      <c r="S616" s="113"/>
      <c r="T616" s="113"/>
      <c r="U616" s="113"/>
      <c r="V616" s="113"/>
      <c r="W616" s="113"/>
      <c r="X616" s="113"/>
      <c r="Y616" s="116"/>
      <c r="Z616" s="125" t="str">
        <f t="shared" si="14"/>
        <v/>
      </c>
      <c r="AA616" s="2" t="e">
        <f>IF(AND(#REF!&lt;=A616,#REF!&gt;=A616),1,0)</f>
        <v>#REF!</v>
      </c>
      <c r="AB616" s="78">
        <f t="shared" si="17"/>
        <v>0</v>
      </c>
      <c r="AC616" s="7" t="str">
        <f t="shared" si="15"/>
        <v>0</v>
      </c>
      <c r="AD616" s="2" t="e">
        <f t="shared" ca="1" si="16"/>
        <v>#REF!</v>
      </c>
    </row>
    <row r="617" spans="1:30" s="57" customFormat="1" ht="16.5">
      <c r="A617" s="87"/>
      <c r="B617" s="71"/>
      <c r="C617" s="35"/>
      <c r="D617" s="85"/>
      <c r="E617" s="98"/>
      <c r="F617" s="98"/>
      <c r="G617" s="98"/>
      <c r="H617" s="75"/>
      <c r="I617" s="128"/>
      <c r="J617" s="113"/>
      <c r="K617" s="113"/>
      <c r="L617" s="113"/>
      <c r="M617" s="113"/>
      <c r="N617" s="113"/>
      <c r="O617" s="113"/>
      <c r="P617" s="113"/>
      <c r="Q617" s="113"/>
      <c r="R617" s="113"/>
      <c r="S617" s="113"/>
      <c r="T617" s="113"/>
      <c r="U617" s="113"/>
      <c r="V617" s="113"/>
      <c r="W617" s="113"/>
      <c r="X617" s="113"/>
      <c r="Y617" s="116"/>
      <c r="Z617" s="125" t="str">
        <f t="shared" si="14"/>
        <v/>
      </c>
      <c r="AA617" s="2" t="e">
        <f>IF(AND(#REF!&lt;=A617,#REF!&gt;=A617),1,0)</f>
        <v>#REF!</v>
      </c>
      <c r="AB617" s="78">
        <f t="shared" si="17"/>
        <v>0</v>
      </c>
      <c r="AC617" s="7" t="str">
        <f t="shared" si="15"/>
        <v>0</v>
      </c>
      <c r="AD617" s="2" t="e">
        <f t="shared" ca="1" si="16"/>
        <v>#REF!</v>
      </c>
    </row>
    <row r="618" spans="1:30" s="57" customFormat="1" ht="16.5">
      <c r="A618" s="87"/>
      <c r="B618" s="71"/>
      <c r="C618" s="35"/>
      <c r="D618" s="85"/>
      <c r="E618" s="98"/>
      <c r="F618" s="98"/>
      <c r="G618" s="98"/>
      <c r="H618" s="75"/>
      <c r="I618" s="128"/>
      <c r="J618" s="113"/>
      <c r="K618" s="113"/>
      <c r="L618" s="113"/>
      <c r="M618" s="113"/>
      <c r="N618" s="113"/>
      <c r="O618" s="113"/>
      <c r="P618" s="113"/>
      <c r="Q618" s="113"/>
      <c r="R618" s="113"/>
      <c r="S618" s="113"/>
      <c r="T618" s="113"/>
      <c r="U618" s="113"/>
      <c r="V618" s="113"/>
      <c r="W618" s="113"/>
      <c r="X618" s="113"/>
      <c r="Y618" s="116"/>
      <c r="Z618" s="125" t="str">
        <f t="shared" si="14"/>
        <v/>
      </c>
      <c r="AA618" s="2" t="e">
        <f>IF(AND(#REF!&lt;=A618,#REF!&gt;=A618),1,0)</f>
        <v>#REF!</v>
      </c>
      <c r="AB618" s="78">
        <f t="shared" si="17"/>
        <v>0</v>
      </c>
      <c r="AC618" s="7" t="str">
        <f t="shared" si="15"/>
        <v>0</v>
      </c>
      <c r="AD618" s="2" t="e">
        <f t="shared" ca="1" si="16"/>
        <v>#REF!</v>
      </c>
    </row>
    <row r="619" spans="1:30" s="57" customFormat="1" ht="16.5">
      <c r="A619" s="87"/>
      <c r="B619" s="71"/>
      <c r="C619" s="35"/>
      <c r="D619" s="85"/>
      <c r="E619" s="98"/>
      <c r="F619" s="98"/>
      <c r="G619" s="98"/>
      <c r="H619" s="75"/>
      <c r="I619" s="128"/>
      <c r="J619" s="113"/>
      <c r="K619" s="113"/>
      <c r="L619" s="113"/>
      <c r="M619" s="113"/>
      <c r="N619" s="113"/>
      <c r="O619" s="113"/>
      <c r="P619" s="113"/>
      <c r="Q619" s="113"/>
      <c r="R619" s="113"/>
      <c r="S619" s="113"/>
      <c r="T619" s="113"/>
      <c r="U619" s="113"/>
      <c r="V619" s="113"/>
      <c r="W619" s="113"/>
      <c r="X619" s="113"/>
      <c r="Y619" s="116"/>
      <c r="Z619" s="125" t="str">
        <f t="shared" si="14"/>
        <v/>
      </c>
      <c r="AA619" s="2" t="e">
        <f>IF(AND(#REF!&lt;=A619,#REF!&gt;=A619),1,0)</f>
        <v>#REF!</v>
      </c>
      <c r="AB619" s="78">
        <f t="shared" si="17"/>
        <v>0</v>
      </c>
      <c r="AC619" s="7" t="str">
        <f t="shared" si="15"/>
        <v>0</v>
      </c>
      <c r="AD619" s="2" t="e">
        <f t="shared" ca="1" si="16"/>
        <v>#REF!</v>
      </c>
    </row>
    <row r="620" spans="1:30" s="57" customFormat="1" ht="16.5">
      <c r="A620" s="87"/>
      <c r="B620" s="71"/>
      <c r="C620" s="35"/>
      <c r="D620" s="85"/>
      <c r="E620" s="98"/>
      <c r="F620" s="98"/>
      <c r="G620" s="98"/>
      <c r="H620" s="75"/>
      <c r="I620" s="128"/>
      <c r="J620" s="113"/>
      <c r="K620" s="113"/>
      <c r="L620" s="113"/>
      <c r="M620" s="113"/>
      <c r="N620" s="113"/>
      <c r="O620" s="113"/>
      <c r="P620" s="113"/>
      <c r="Q620" s="113"/>
      <c r="R620" s="113"/>
      <c r="S620" s="113"/>
      <c r="T620" s="113"/>
      <c r="U620" s="113"/>
      <c r="V620" s="113"/>
      <c r="W620" s="113"/>
      <c r="X620" s="113"/>
      <c r="Y620" s="116"/>
      <c r="Z620" s="125" t="str">
        <f t="shared" si="14"/>
        <v/>
      </c>
      <c r="AA620" s="2" t="e">
        <f>IF(AND(#REF!&lt;=A620,#REF!&gt;=A620),1,0)</f>
        <v>#REF!</v>
      </c>
      <c r="AB620" s="78">
        <f t="shared" si="17"/>
        <v>0</v>
      </c>
      <c r="AC620" s="7" t="str">
        <f t="shared" si="15"/>
        <v>0</v>
      </c>
      <c r="AD620" s="2" t="e">
        <f t="shared" ca="1" si="16"/>
        <v>#REF!</v>
      </c>
    </row>
    <row r="621" spans="1:30" s="57" customFormat="1" ht="16.5">
      <c r="A621" s="87"/>
      <c r="B621" s="71"/>
      <c r="C621" s="35"/>
      <c r="D621" s="85"/>
      <c r="E621" s="98"/>
      <c r="F621" s="98"/>
      <c r="G621" s="98"/>
      <c r="H621" s="75"/>
      <c r="I621" s="128"/>
      <c r="J621" s="113"/>
      <c r="K621" s="113"/>
      <c r="L621" s="113"/>
      <c r="M621" s="113"/>
      <c r="N621" s="113"/>
      <c r="O621" s="113"/>
      <c r="P621" s="113"/>
      <c r="Q621" s="113"/>
      <c r="R621" s="113"/>
      <c r="S621" s="113"/>
      <c r="T621" s="113"/>
      <c r="U621" s="113"/>
      <c r="V621" s="113"/>
      <c r="W621" s="113"/>
      <c r="X621" s="113"/>
      <c r="Y621" s="116"/>
      <c r="Z621" s="125" t="str">
        <f t="shared" si="14"/>
        <v/>
      </c>
      <c r="AA621" s="2" t="e">
        <f>IF(AND(#REF!&lt;=A621,#REF!&gt;=A621),1,0)</f>
        <v>#REF!</v>
      </c>
      <c r="AB621" s="78">
        <f t="shared" si="17"/>
        <v>0</v>
      </c>
      <c r="AC621" s="7" t="str">
        <f t="shared" si="15"/>
        <v>0</v>
      </c>
      <c r="AD621" s="2" t="e">
        <f t="shared" ca="1" si="16"/>
        <v>#REF!</v>
      </c>
    </row>
    <row r="622" spans="1:30" s="57" customFormat="1" ht="16.5">
      <c r="A622" s="87"/>
      <c r="B622" s="71"/>
      <c r="C622" s="35"/>
      <c r="D622" s="85"/>
      <c r="E622" s="98"/>
      <c r="F622" s="98"/>
      <c r="G622" s="98"/>
      <c r="H622" s="75"/>
      <c r="I622" s="128"/>
      <c r="J622" s="113"/>
      <c r="K622" s="113"/>
      <c r="L622" s="113"/>
      <c r="M622" s="113"/>
      <c r="N622" s="113"/>
      <c r="O622" s="113"/>
      <c r="P622" s="113"/>
      <c r="Q622" s="113"/>
      <c r="R622" s="113"/>
      <c r="S622" s="113"/>
      <c r="T622" s="113"/>
      <c r="U622" s="113"/>
      <c r="V622" s="113"/>
      <c r="W622" s="113"/>
      <c r="X622" s="113"/>
      <c r="Y622" s="116"/>
      <c r="Z622" s="125" t="str">
        <f t="shared" si="14"/>
        <v/>
      </c>
      <c r="AA622" s="2" t="e">
        <f>IF(AND(#REF!&lt;=A622,#REF!&gt;=A622),1,0)</f>
        <v>#REF!</v>
      </c>
      <c r="AB622" s="78">
        <f t="shared" si="17"/>
        <v>0</v>
      </c>
      <c r="AC622" s="7" t="str">
        <f t="shared" si="15"/>
        <v>0</v>
      </c>
      <c r="AD622" s="2" t="e">
        <f t="shared" ca="1" si="16"/>
        <v>#REF!</v>
      </c>
    </row>
    <row r="623" spans="1:30" s="57" customFormat="1" ht="16.5">
      <c r="A623" s="87"/>
      <c r="B623" s="71"/>
      <c r="C623" s="35"/>
      <c r="D623" s="85"/>
      <c r="E623" s="98"/>
      <c r="F623" s="98"/>
      <c r="G623" s="98"/>
      <c r="H623" s="75"/>
      <c r="I623" s="128"/>
      <c r="J623" s="113"/>
      <c r="K623" s="113"/>
      <c r="L623" s="113"/>
      <c r="M623" s="113"/>
      <c r="N623" s="113"/>
      <c r="O623" s="113"/>
      <c r="P623" s="113"/>
      <c r="Q623" s="113"/>
      <c r="R623" s="113"/>
      <c r="S623" s="113"/>
      <c r="T623" s="113"/>
      <c r="U623" s="113"/>
      <c r="V623" s="113"/>
      <c r="W623" s="113"/>
      <c r="X623" s="113"/>
      <c r="Y623" s="116"/>
      <c r="Z623" s="125" t="str">
        <f t="shared" si="14"/>
        <v/>
      </c>
      <c r="AA623" s="2" t="e">
        <f>IF(AND(#REF!&lt;=A623,#REF!&gt;=A623),1,0)</f>
        <v>#REF!</v>
      </c>
      <c r="AB623" s="78">
        <f t="shared" si="17"/>
        <v>0</v>
      </c>
      <c r="AC623" s="7" t="str">
        <f t="shared" si="15"/>
        <v>0</v>
      </c>
      <c r="AD623" s="2" t="e">
        <f t="shared" ca="1" si="16"/>
        <v>#REF!</v>
      </c>
    </row>
    <row r="624" spans="1:30" s="57" customFormat="1" ht="16.5">
      <c r="A624" s="87"/>
      <c r="B624" s="71"/>
      <c r="C624" s="35"/>
      <c r="D624" s="85"/>
      <c r="E624" s="98"/>
      <c r="F624" s="98"/>
      <c r="G624" s="98"/>
      <c r="H624" s="75"/>
      <c r="I624" s="128"/>
      <c r="J624" s="113"/>
      <c r="K624" s="113"/>
      <c r="L624" s="113"/>
      <c r="M624" s="113"/>
      <c r="N624" s="113"/>
      <c r="O624" s="113"/>
      <c r="P624" s="113"/>
      <c r="Q624" s="113"/>
      <c r="R624" s="113"/>
      <c r="S624" s="113"/>
      <c r="T624" s="113"/>
      <c r="U624" s="113"/>
      <c r="V624" s="113"/>
      <c r="W624" s="113"/>
      <c r="X624" s="113"/>
      <c r="Y624" s="116"/>
      <c r="Z624" s="125" t="str">
        <f t="shared" si="14"/>
        <v/>
      </c>
      <c r="AA624" s="2" t="e">
        <f>IF(AND(#REF!&lt;=A624,#REF!&gt;=A624),1,0)</f>
        <v>#REF!</v>
      </c>
      <c r="AB624" s="78">
        <f t="shared" si="17"/>
        <v>0</v>
      </c>
      <c r="AC624" s="7" t="str">
        <f t="shared" si="15"/>
        <v>0</v>
      </c>
      <c r="AD624" s="2" t="e">
        <f t="shared" ca="1" si="16"/>
        <v>#REF!</v>
      </c>
    </row>
    <row r="625" spans="1:30" s="57" customFormat="1" ht="16.5">
      <c r="A625" s="87"/>
      <c r="B625" s="71"/>
      <c r="C625" s="35"/>
      <c r="D625" s="85"/>
      <c r="E625" s="98"/>
      <c r="F625" s="98"/>
      <c r="G625" s="98"/>
      <c r="H625" s="75"/>
      <c r="I625" s="128"/>
      <c r="J625" s="113"/>
      <c r="K625" s="113"/>
      <c r="L625" s="113"/>
      <c r="M625" s="113"/>
      <c r="N625" s="113"/>
      <c r="O625" s="113"/>
      <c r="P625" s="113"/>
      <c r="Q625" s="113"/>
      <c r="R625" s="113"/>
      <c r="S625" s="113"/>
      <c r="T625" s="113"/>
      <c r="U625" s="113"/>
      <c r="V625" s="113"/>
      <c r="W625" s="113"/>
      <c r="X625" s="113"/>
      <c r="Y625" s="116"/>
      <c r="Z625" s="125" t="str">
        <f t="shared" si="14"/>
        <v/>
      </c>
      <c r="AA625" s="2" t="e">
        <f>IF(AND(#REF!&lt;=A625,#REF!&gt;=A625),1,0)</f>
        <v>#REF!</v>
      </c>
      <c r="AB625" s="78">
        <f t="shared" si="17"/>
        <v>0</v>
      </c>
      <c r="AC625" s="7" t="str">
        <f t="shared" si="15"/>
        <v>0</v>
      </c>
      <c r="AD625" s="2" t="e">
        <f t="shared" ca="1" si="16"/>
        <v>#REF!</v>
      </c>
    </row>
    <row r="626" spans="1:30" s="57" customFormat="1" ht="16.5">
      <c r="A626" s="87"/>
      <c r="B626" s="71"/>
      <c r="C626" s="35"/>
      <c r="D626" s="85"/>
      <c r="E626" s="98"/>
      <c r="F626" s="98"/>
      <c r="G626" s="98"/>
      <c r="H626" s="75"/>
      <c r="I626" s="128"/>
      <c r="J626" s="113"/>
      <c r="K626" s="113"/>
      <c r="L626" s="113"/>
      <c r="M626" s="113"/>
      <c r="N626" s="113"/>
      <c r="O626" s="113"/>
      <c r="P626" s="113"/>
      <c r="Q626" s="113"/>
      <c r="R626" s="113"/>
      <c r="S626" s="113"/>
      <c r="T626" s="113"/>
      <c r="U626" s="113"/>
      <c r="V626" s="113"/>
      <c r="W626" s="113"/>
      <c r="X626" s="113"/>
      <c r="Y626" s="116"/>
      <c r="Z626" s="125" t="str">
        <f t="shared" si="14"/>
        <v/>
      </c>
      <c r="AA626" s="2" t="e">
        <f>IF(AND(#REF!&lt;=A626,#REF!&gt;=A626),1,0)</f>
        <v>#REF!</v>
      </c>
      <c r="AB626" s="78">
        <f t="shared" si="17"/>
        <v>0</v>
      </c>
      <c r="AC626" s="7" t="str">
        <f t="shared" si="15"/>
        <v>0</v>
      </c>
      <c r="AD626" s="2" t="e">
        <f t="shared" ca="1" si="16"/>
        <v>#REF!</v>
      </c>
    </row>
    <row r="627" spans="1:30" s="57" customFormat="1" ht="16.5">
      <c r="A627" s="87"/>
      <c r="B627" s="71"/>
      <c r="C627" s="35"/>
      <c r="D627" s="85"/>
      <c r="E627" s="98"/>
      <c r="F627" s="98"/>
      <c r="G627" s="98"/>
      <c r="H627" s="75"/>
      <c r="I627" s="128"/>
      <c r="J627" s="113"/>
      <c r="K627" s="113"/>
      <c r="L627" s="113"/>
      <c r="M627" s="113"/>
      <c r="N627" s="113"/>
      <c r="O627" s="113"/>
      <c r="P627" s="113"/>
      <c r="Q627" s="113"/>
      <c r="R627" s="113"/>
      <c r="S627" s="113"/>
      <c r="T627" s="113"/>
      <c r="U627" s="113"/>
      <c r="V627" s="113"/>
      <c r="W627" s="113"/>
      <c r="X627" s="113"/>
      <c r="Y627" s="116"/>
      <c r="Z627" s="125" t="str">
        <f t="shared" si="14"/>
        <v/>
      </c>
      <c r="AA627" s="2" t="e">
        <f>IF(AND(#REF!&lt;=A627,#REF!&gt;=A627),1,0)</f>
        <v>#REF!</v>
      </c>
      <c r="AB627" s="78">
        <f t="shared" si="17"/>
        <v>0</v>
      </c>
      <c r="AC627" s="7" t="str">
        <f t="shared" si="15"/>
        <v>0</v>
      </c>
      <c r="AD627" s="2" t="e">
        <f t="shared" ca="1" si="16"/>
        <v>#REF!</v>
      </c>
    </row>
    <row r="628" spans="1:30" s="57" customFormat="1" ht="16.5">
      <c r="A628" s="87"/>
      <c r="B628" s="71"/>
      <c r="C628" s="35"/>
      <c r="D628" s="85"/>
      <c r="E628" s="98"/>
      <c r="F628" s="98"/>
      <c r="G628" s="98"/>
      <c r="H628" s="75"/>
      <c r="I628" s="128"/>
      <c r="J628" s="113"/>
      <c r="K628" s="113"/>
      <c r="L628" s="113"/>
      <c r="M628" s="113"/>
      <c r="N628" s="113"/>
      <c r="O628" s="113"/>
      <c r="P628" s="113"/>
      <c r="Q628" s="113"/>
      <c r="R628" s="113"/>
      <c r="S628" s="113"/>
      <c r="T628" s="113"/>
      <c r="U628" s="113"/>
      <c r="V628" s="113"/>
      <c r="W628" s="113"/>
      <c r="X628" s="113"/>
      <c r="Y628" s="116"/>
      <c r="Z628" s="125" t="str">
        <f t="shared" si="14"/>
        <v/>
      </c>
      <c r="AA628" s="2" t="e">
        <f>IF(AND(#REF!&lt;=A628,#REF!&gt;=A628),1,0)</f>
        <v>#REF!</v>
      </c>
      <c r="AB628" s="78">
        <f t="shared" si="17"/>
        <v>0</v>
      </c>
      <c r="AC628" s="7" t="str">
        <f t="shared" si="15"/>
        <v>0</v>
      </c>
      <c r="AD628" s="2" t="e">
        <f t="shared" ca="1" si="16"/>
        <v>#REF!</v>
      </c>
    </row>
    <row r="629" spans="1:30" s="57" customFormat="1" ht="16.5">
      <c r="A629" s="87"/>
      <c r="B629" s="71"/>
      <c r="C629" s="35"/>
      <c r="D629" s="85"/>
      <c r="E629" s="98"/>
      <c r="F629" s="98"/>
      <c r="G629" s="98"/>
      <c r="H629" s="75"/>
      <c r="I629" s="128"/>
      <c r="J629" s="113"/>
      <c r="K629" s="113"/>
      <c r="L629" s="113"/>
      <c r="M629" s="113"/>
      <c r="N629" s="113"/>
      <c r="O629" s="113"/>
      <c r="P629" s="113"/>
      <c r="Q629" s="113"/>
      <c r="R629" s="113"/>
      <c r="S629" s="113"/>
      <c r="T629" s="113"/>
      <c r="U629" s="113"/>
      <c r="V629" s="113"/>
      <c r="W629" s="113"/>
      <c r="X629" s="113"/>
      <c r="Y629" s="116"/>
      <c r="Z629" s="125" t="str">
        <f t="shared" si="14"/>
        <v/>
      </c>
      <c r="AA629" s="2" t="e">
        <f>IF(AND(#REF!&lt;=A629,#REF!&gt;=A629),1,0)</f>
        <v>#REF!</v>
      </c>
      <c r="AB629" s="78">
        <f t="shared" si="17"/>
        <v>0</v>
      </c>
      <c r="AC629" s="7" t="str">
        <f t="shared" si="15"/>
        <v>0</v>
      </c>
      <c r="AD629" s="2" t="e">
        <f t="shared" ca="1" si="16"/>
        <v>#REF!</v>
      </c>
    </row>
    <row r="630" spans="1:30" s="57" customFormat="1" ht="16.5">
      <c r="A630" s="87"/>
      <c r="B630" s="71"/>
      <c r="C630" s="35"/>
      <c r="D630" s="85"/>
      <c r="E630" s="98"/>
      <c r="F630" s="98"/>
      <c r="G630" s="98"/>
      <c r="H630" s="75"/>
      <c r="I630" s="128"/>
      <c r="J630" s="113"/>
      <c r="K630" s="113"/>
      <c r="L630" s="113"/>
      <c r="M630" s="113"/>
      <c r="N630" s="113"/>
      <c r="O630" s="113"/>
      <c r="P630" s="113"/>
      <c r="Q630" s="113"/>
      <c r="R630" s="113"/>
      <c r="S630" s="113"/>
      <c r="T630" s="113"/>
      <c r="U630" s="113"/>
      <c r="V630" s="113"/>
      <c r="W630" s="113"/>
      <c r="X630" s="113"/>
      <c r="Y630" s="116"/>
      <c r="Z630" s="125" t="str">
        <f t="shared" si="14"/>
        <v/>
      </c>
      <c r="AA630" s="2" t="e">
        <f>IF(AND(#REF!&lt;=A630,#REF!&gt;=A630),1,0)</f>
        <v>#REF!</v>
      </c>
      <c r="AB630" s="78">
        <f t="shared" si="17"/>
        <v>0</v>
      </c>
      <c r="AC630" s="7" t="str">
        <f t="shared" si="15"/>
        <v>0</v>
      </c>
      <c r="AD630" s="2" t="e">
        <f t="shared" ca="1" si="16"/>
        <v>#REF!</v>
      </c>
    </row>
    <row r="631" spans="1:30" s="57" customFormat="1" ht="16.5">
      <c r="A631" s="87"/>
      <c r="B631" s="71"/>
      <c r="C631" s="35"/>
      <c r="D631" s="85"/>
      <c r="E631" s="98"/>
      <c r="F631" s="98"/>
      <c r="G631" s="98"/>
      <c r="H631" s="75"/>
      <c r="I631" s="128"/>
      <c r="J631" s="113"/>
      <c r="K631" s="113"/>
      <c r="L631" s="113"/>
      <c r="M631" s="113"/>
      <c r="N631" s="113"/>
      <c r="O631" s="113"/>
      <c r="P631" s="113"/>
      <c r="Q631" s="113"/>
      <c r="R631" s="113"/>
      <c r="S631" s="113"/>
      <c r="T631" s="113"/>
      <c r="U631" s="113"/>
      <c r="V631" s="113"/>
      <c r="W631" s="113"/>
      <c r="X631" s="113"/>
      <c r="Y631" s="116"/>
      <c r="Z631" s="125" t="str">
        <f t="shared" si="14"/>
        <v/>
      </c>
      <c r="AA631" s="2" t="e">
        <f>IF(AND(#REF!&lt;=A631,#REF!&gt;=A631),1,0)</f>
        <v>#REF!</v>
      </c>
      <c r="AB631" s="78">
        <f t="shared" si="17"/>
        <v>0</v>
      </c>
      <c r="AC631" s="7" t="str">
        <f t="shared" si="15"/>
        <v>0</v>
      </c>
      <c r="AD631" s="2" t="e">
        <f t="shared" ca="1" si="16"/>
        <v>#REF!</v>
      </c>
    </row>
    <row r="632" spans="1:30" s="57" customFormat="1" ht="16.5">
      <c r="A632" s="87"/>
      <c r="B632" s="71"/>
      <c r="C632" s="35"/>
      <c r="D632" s="85"/>
      <c r="E632" s="98"/>
      <c r="F632" s="98"/>
      <c r="G632" s="98"/>
      <c r="H632" s="75"/>
      <c r="I632" s="128"/>
      <c r="J632" s="113"/>
      <c r="K632" s="113"/>
      <c r="L632" s="113"/>
      <c r="M632" s="113"/>
      <c r="N632" s="113"/>
      <c r="O632" s="113"/>
      <c r="P632" s="113"/>
      <c r="Q632" s="113"/>
      <c r="R632" s="113"/>
      <c r="S632" s="113"/>
      <c r="T632" s="113"/>
      <c r="U632" s="113"/>
      <c r="V632" s="113"/>
      <c r="W632" s="113"/>
      <c r="X632" s="113"/>
      <c r="Y632" s="116"/>
      <c r="Z632" s="125" t="str">
        <f t="shared" si="14"/>
        <v/>
      </c>
      <c r="AA632" s="2" t="e">
        <f>IF(AND(#REF!&lt;=A632,#REF!&gt;=A632),1,0)</f>
        <v>#REF!</v>
      </c>
      <c r="AB632" s="78">
        <f t="shared" si="17"/>
        <v>0</v>
      </c>
      <c r="AC632" s="7" t="str">
        <f t="shared" si="15"/>
        <v>0</v>
      </c>
      <c r="AD632" s="2" t="e">
        <f t="shared" ca="1" si="16"/>
        <v>#REF!</v>
      </c>
    </row>
    <row r="633" spans="1:30" s="57" customFormat="1" ht="16.5">
      <c r="A633" s="87"/>
      <c r="B633" s="71"/>
      <c r="C633" s="35"/>
      <c r="D633" s="85"/>
      <c r="E633" s="98"/>
      <c r="F633" s="98"/>
      <c r="G633" s="98"/>
      <c r="H633" s="75"/>
      <c r="I633" s="128"/>
      <c r="J633" s="113"/>
      <c r="K633" s="113"/>
      <c r="L633" s="113"/>
      <c r="M633" s="113"/>
      <c r="N633" s="113"/>
      <c r="O633" s="113"/>
      <c r="P633" s="113"/>
      <c r="Q633" s="113"/>
      <c r="R633" s="113"/>
      <c r="S633" s="113"/>
      <c r="T633" s="113"/>
      <c r="U633" s="113"/>
      <c r="V633" s="113"/>
      <c r="W633" s="113"/>
      <c r="X633" s="113"/>
      <c r="Y633" s="116"/>
      <c r="Z633" s="125" t="str">
        <f t="shared" si="14"/>
        <v/>
      </c>
      <c r="AA633" s="2" t="e">
        <f>IF(AND(#REF!&lt;=A633,#REF!&gt;=A633),1,0)</f>
        <v>#REF!</v>
      </c>
      <c r="AB633" s="78">
        <f t="shared" si="17"/>
        <v>0</v>
      </c>
      <c r="AC633" s="7" t="str">
        <f t="shared" si="15"/>
        <v>0</v>
      </c>
      <c r="AD633" s="2" t="e">
        <f t="shared" ca="1" si="16"/>
        <v>#REF!</v>
      </c>
    </row>
    <row r="634" spans="1:30" s="57" customFormat="1" ht="16.5">
      <c r="A634" s="87"/>
      <c r="B634" s="71"/>
      <c r="C634" s="35"/>
      <c r="D634" s="85"/>
      <c r="E634" s="98"/>
      <c r="F634" s="98"/>
      <c r="G634" s="98"/>
      <c r="H634" s="75"/>
      <c r="I634" s="128"/>
      <c r="J634" s="113"/>
      <c r="K634" s="113"/>
      <c r="L634" s="113"/>
      <c r="M634" s="113"/>
      <c r="N634" s="113"/>
      <c r="O634" s="113"/>
      <c r="P634" s="113"/>
      <c r="Q634" s="113"/>
      <c r="R634" s="113"/>
      <c r="S634" s="113"/>
      <c r="T634" s="113"/>
      <c r="U634" s="113"/>
      <c r="V634" s="113"/>
      <c r="W634" s="113"/>
      <c r="X634" s="113"/>
      <c r="Y634" s="116"/>
      <c r="Z634" s="125" t="str">
        <f t="shared" si="14"/>
        <v/>
      </c>
      <c r="AA634" s="2" t="e">
        <f>IF(AND(#REF!&lt;=A634,#REF!&gt;=A634),1,0)</f>
        <v>#REF!</v>
      </c>
      <c r="AB634" s="78">
        <f t="shared" si="17"/>
        <v>0</v>
      </c>
      <c r="AC634" s="7" t="str">
        <f t="shared" si="15"/>
        <v>0</v>
      </c>
      <c r="AD634" s="2" t="e">
        <f t="shared" ca="1" si="16"/>
        <v>#REF!</v>
      </c>
    </row>
    <row r="635" spans="1:30" s="57" customFormat="1" ht="16.5">
      <c r="A635" s="87"/>
      <c r="B635" s="71"/>
      <c r="C635" s="35"/>
      <c r="D635" s="85"/>
      <c r="E635" s="98"/>
      <c r="F635" s="98"/>
      <c r="G635" s="98"/>
      <c r="H635" s="75"/>
      <c r="I635" s="128"/>
      <c r="J635" s="113"/>
      <c r="K635" s="113"/>
      <c r="L635" s="113"/>
      <c r="M635" s="113"/>
      <c r="N635" s="113"/>
      <c r="O635" s="113"/>
      <c r="P635" s="113"/>
      <c r="Q635" s="113"/>
      <c r="R635" s="113"/>
      <c r="S635" s="113"/>
      <c r="T635" s="113"/>
      <c r="U635" s="113"/>
      <c r="V635" s="113"/>
      <c r="W635" s="113"/>
      <c r="X635" s="113"/>
      <c r="Y635" s="116"/>
      <c r="Z635" s="125" t="str">
        <f t="shared" ref="Z635:Z698" si="18">IF(A635="","",SUM(J635:X635)-Y635)</f>
        <v/>
      </c>
      <c r="AA635" s="2" t="e">
        <f>IF(AND(#REF!&lt;=A635,#REF!&gt;=A635),1,0)</f>
        <v>#REF!</v>
      </c>
      <c r="AB635" s="78">
        <f t="shared" si="17"/>
        <v>0</v>
      </c>
      <c r="AC635" s="7" t="str">
        <f t="shared" si="15"/>
        <v>0</v>
      </c>
      <c r="AD635" s="2" t="e">
        <f t="shared" ca="1" si="16"/>
        <v>#REF!</v>
      </c>
    </row>
    <row r="636" spans="1:30" s="57" customFormat="1" ht="16.5">
      <c r="A636" s="87"/>
      <c r="B636" s="71"/>
      <c r="C636" s="35"/>
      <c r="D636" s="85"/>
      <c r="E636" s="98"/>
      <c r="F636" s="98"/>
      <c r="G636" s="98"/>
      <c r="H636" s="75"/>
      <c r="I636" s="128"/>
      <c r="J636" s="113"/>
      <c r="K636" s="113"/>
      <c r="L636" s="113"/>
      <c r="M636" s="113"/>
      <c r="N636" s="113"/>
      <c r="O636" s="113"/>
      <c r="P636" s="113"/>
      <c r="Q636" s="113"/>
      <c r="R636" s="113"/>
      <c r="S636" s="113"/>
      <c r="T636" s="113"/>
      <c r="U636" s="113"/>
      <c r="V636" s="113"/>
      <c r="W636" s="113"/>
      <c r="X636" s="113"/>
      <c r="Y636" s="116"/>
      <c r="Z636" s="125" t="str">
        <f t="shared" si="18"/>
        <v/>
      </c>
      <c r="AA636" s="2" t="e">
        <f>IF(AND(#REF!&lt;=A636,#REF!&gt;=A636),1,0)</f>
        <v>#REF!</v>
      </c>
      <c r="AB636" s="78">
        <f t="shared" si="17"/>
        <v>0</v>
      </c>
      <c r="AC636" s="7" t="str">
        <f t="shared" si="15"/>
        <v>0</v>
      </c>
      <c r="AD636" s="2" t="e">
        <f t="shared" ca="1" si="16"/>
        <v>#REF!</v>
      </c>
    </row>
    <row r="637" spans="1:30" s="57" customFormat="1" ht="16.5">
      <c r="A637" s="87"/>
      <c r="B637" s="71"/>
      <c r="C637" s="35"/>
      <c r="D637" s="85"/>
      <c r="E637" s="98"/>
      <c r="F637" s="98"/>
      <c r="G637" s="98"/>
      <c r="H637" s="75"/>
      <c r="I637" s="128"/>
      <c r="J637" s="113"/>
      <c r="K637" s="113"/>
      <c r="L637" s="113"/>
      <c r="M637" s="113"/>
      <c r="N637" s="113"/>
      <c r="O637" s="113"/>
      <c r="P637" s="113"/>
      <c r="Q637" s="113"/>
      <c r="R637" s="113"/>
      <c r="S637" s="113"/>
      <c r="T637" s="113"/>
      <c r="U637" s="113"/>
      <c r="V637" s="113"/>
      <c r="W637" s="113"/>
      <c r="X637" s="113"/>
      <c r="Y637" s="116"/>
      <c r="Z637" s="125" t="str">
        <f t="shared" si="18"/>
        <v/>
      </c>
      <c r="AA637" s="2" t="e">
        <f>IF(AND(#REF!&lt;=A637,#REF!&gt;=A637),1,0)</f>
        <v>#REF!</v>
      </c>
      <c r="AB637" s="78">
        <f t="shared" si="17"/>
        <v>0</v>
      </c>
      <c r="AC637" s="7" t="str">
        <f t="shared" si="15"/>
        <v>0</v>
      </c>
      <c r="AD637" s="2" t="e">
        <f t="shared" ca="1" si="16"/>
        <v>#REF!</v>
      </c>
    </row>
    <row r="638" spans="1:30" s="57" customFormat="1" ht="16.5">
      <c r="A638" s="87"/>
      <c r="B638" s="71"/>
      <c r="C638" s="35"/>
      <c r="D638" s="85"/>
      <c r="E638" s="98"/>
      <c r="F638" s="98"/>
      <c r="G638" s="98"/>
      <c r="H638" s="75"/>
      <c r="I638" s="128"/>
      <c r="J638" s="113"/>
      <c r="K638" s="113"/>
      <c r="L638" s="113"/>
      <c r="M638" s="113"/>
      <c r="N638" s="113"/>
      <c r="O638" s="113"/>
      <c r="P638" s="113"/>
      <c r="Q638" s="113"/>
      <c r="R638" s="113"/>
      <c r="S638" s="113"/>
      <c r="T638" s="113"/>
      <c r="U638" s="113"/>
      <c r="V638" s="113"/>
      <c r="W638" s="113"/>
      <c r="X638" s="113"/>
      <c r="Y638" s="116"/>
      <c r="Z638" s="125" t="str">
        <f t="shared" si="18"/>
        <v/>
      </c>
      <c r="AA638" s="2" t="e">
        <f>IF(AND(#REF!&lt;=A638,#REF!&gt;=A638),1,0)</f>
        <v>#REF!</v>
      </c>
      <c r="AB638" s="78">
        <f t="shared" si="17"/>
        <v>0</v>
      </c>
      <c r="AC638" s="7" t="str">
        <f t="shared" si="15"/>
        <v>0</v>
      </c>
      <c r="AD638" s="2" t="e">
        <f t="shared" ca="1" si="16"/>
        <v>#REF!</v>
      </c>
    </row>
    <row r="639" spans="1:30" s="57" customFormat="1" ht="16.5">
      <c r="A639" s="87"/>
      <c r="B639" s="71"/>
      <c r="C639" s="35"/>
      <c r="D639" s="85"/>
      <c r="E639" s="98"/>
      <c r="F639" s="98"/>
      <c r="G639" s="98"/>
      <c r="H639" s="75"/>
      <c r="I639" s="128"/>
      <c r="J639" s="113"/>
      <c r="K639" s="113"/>
      <c r="L639" s="113"/>
      <c r="M639" s="113"/>
      <c r="N639" s="113"/>
      <c r="O639" s="113"/>
      <c r="P639" s="113"/>
      <c r="Q639" s="113"/>
      <c r="R639" s="113"/>
      <c r="S639" s="113"/>
      <c r="T639" s="113"/>
      <c r="U639" s="113"/>
      <c r="V639" s="113"/>
      <c r="W639" s="113"/>
      <c r="X639" s="113"/>
      <c r="Y639" s="116"/>
      <c r="Z639" s="125" t="str">
        <f t="shared" si="18"/>
        <v/>
      </c>
      <c r="AA639" s="2" t="e">
        <f>IF(AND(#REF!&lt;=A639,#REF!&gt;=A639),1,0)</f>
        <v>#REF!</v>
      </c>
      <c r="AB639" s="78">
        <f t="shared" si="17"/>
        <v>0</v>
      </c>
      <c r="AC639" s="7" t="str">
        <f t="shared" si="15"/>
        <v>0</v>
      </c>
      <c r="AD639" s="2" t="e">
        <f t="shared" ca="1" si="16"/>
        <v>#REF!</v>
      </c>
    </row>
    <row r="640" spans="1:30" s="57" customFormat="1" ht="16.5">
      <c r="A640" s="87"/>
      <c r="B640" s="71"/>
      <c r="C640" s="35"/>
      <c r="D640" s="85"/>
      <c r="E640" s="98"/>
      <c r="F640" s="98"/>
      <c r="G640" s="98"/>
      <c r="H640" s="75"/>
      <c r="I640" s="128"/>
      <c r="J640" s="113"/>
      <c r="K640" s="113"/>
      <c r="L640" s="113"/>
      <c r="M640" s="113"/>
      <c r="N640" s="113"/>
      <c r="O640" s="113"/>
      <c r="P640" s="113"/>
      <c r="Q640" s="113"/>
      <c r="R640" s="113"/>
      <c r="S640" s="113"/>
      <c r="T640" s="113"/>
      <c r="U640" s="113"/>
      <c r="V640" s="113"/>
      <c r="W640" s="113"/>
      <c r="X640" s="113"/>
      <c r="Y640" s="116"/>
      <c r="Z640" s="125" t="str">
        <f t="shared" si="18"/>
        <v/>
      </c>
      <c r="AA640" s="2" t="e">
        <f>IF(AND(#REF!&lt;=A640,#REF!&gt;=A640),1,0)</f>
        <v>#REF!</v>
      </c>
      <c r="AB640" s="78">
        <f t="shared" si="17"/>
        <v>0</v>
      </c>
      <c r="AC640" s="7" t="str">
        <f t="shared" si="15"/>
        <v>0</v>
      </c>
      <c r="AD640" s="2" t="e">
        <f t="shared" ca="1" si="16"/>
        <v>#REF!</v>
      </c>
    </row>
    <row r="641" spans="1:30" s="57" customFormat="1" ht="16.5">
      <c r="A641" s="87"/>
      <c r="B641" s="71"/>
      <c r="C641" s="35"/>
      <c r="D641" s="85"/>
      <c r="E641" s="98"/>
      <c r="F641" s="98"/>
      <c r="G641" s="98"/>
      <c r="H641" s="75"/>
      <c r="I641" s="128"/>
      <c r="J641" s="113"/>
      <c r="K641" s="113"/>
      <c r="L641" s="113"/>
      <c r="M641" s="113"/>
      <c r="N641" s="113"/>
      <c r="O641" s="113"/>
      <c r="P641" s="113"/>
      <c r="Q641" s="113"/>
      <c r="R641" s="113"/>
      <c r="S641" s="113"/>
      <c r="T641" s="113"/>
      <c r="U641" s="113"/>
      <c r="V641" s="113"/>
      <c r="W641" s="113"/>
      <c r="X641" s="113"/>
      <c r="Y641" s="116"/>
      <c r="Z641" s="125" t="str">
        <f t="shared" si="18"/>
        <v/>
      </c>
      <c r="AA641" s="2" t="e">
        <f>IF(AND(#REF!&lt;=A641,#REF!&gt;=A641),1,0)</f>
        <v>#REF!</v>
      </c>
      <c r="AB641" s="78">
        <f t="shared" si="17"/>
        <v>0</v>
      </c>
      <c r="AC641" s="7" t="str">
        <f t="shared" si="15"/>
        <v>0</v>
      </c>
      <c r="AD641" s="2" t="e">
        <f t="shared" ca="1" si="16"/>
        <v>#REF!</v>
      </c>
    </row>
    <row r="642" spans="1:30" s="57" customFormat="1" ht="16.5">
      <c r="A642" s="87"/>
      <c r="B642" s="71"/>
      <c r="C642" s="35"/>
      <c r="D642" s="85"/>
      <c r="E642" s="98"/>
      <c r="F642" s="98"/>
      <c r="G642" s="98"/>
      <c r="H642" s="75"/>
      <c r="I642" s="128"/>
      <c r="J642" s="113"/>
      <c r="K642" s="113"/>
      <c r="L642" s="113"/>
      <c r="M642" s="113"/>
      <c r="N642" s="113"/>
      <c r="O642" s="113"/>
      <c r="P642" s="113"/>
      <c r="Q642" s="113"/>
      <c r="R642" s="113"/>
      <c r="S642" s="113"/>
      <c r="T642" s="113"/>
      <c r="U642" s="113"/>
      <c r="V642" s="113"/>
      <c r="W642" s="113"/>
      <c r="X642" s="113"/>
      <c r="Y642" s="116"/>
      <c r="Z642" s="125" t="str">
        <f t="shared" si="18"/>
        <v/>
      </c>
      <c r="AA642" s="2" t="e">
        <f>IF(AND(#REF!&lt;=A642,#REF!&gt;=A642),1,0)</f>
        <v>#REF!</v>
      </c>
      <c r="AB642" s="78">
        <f t="shared" si="17"/>
        <v>0</v>
      </c>
      <c r="AC642" s="7" t="str">
        <f t="shared" si="15"/>
        <v>0</v>
      </c>
      <c r="AD642" s="2" t="e">
        <f t="shared" ca="1" si="16"/>
        <v>#REF!</v>
      </c>
    </row>
    <row r="643" spans="1:30" s="57" customFormat="1" ht="16.5">
      <c r="A643" s="87"/>
      <c r="B643" s="71"/>
      <c r="C643" s="35"/>
      <c r="D643" s="85"/>
      <c r="E643" s="98"/>
      <c r="F643" s="98"/>
      <c r="G643" s="98"/>
      <c r="H643" s="75"/>
      <c r="I643" s="128"/>
      <c r="J643" s="113"/>
      <c r="K643" s="113"/>
      <c r="L643" s="113"/>
      <c r="M643" s="113"/>
      <c r="N643" s="113"/>
      <c r="O643" s="113"/>
      <c r="P643" s="113"/>
      <c r="Q643" s="113"/>
      <c r="R643" s="113"/>
      <c r="S643" s="113"/>
      <c r="T643" s="113"/>
      <c r="U643" s="113"/>
      <c r="V643" s="113"/>
      <c r="W643" s="113"/>
      <c r="X643" s="113"/>
      <c r="Y643" s="116"/>
      <c r="Z643" s="125" t="str">
        <f t="shared" si="18"/>
        <v/>
      </c>
      <c r="AA643" s="2" t="e">
        <f>IF(AND(#REF!&lt;=A643,#REF!&gt;=A643),1,0)</f>
        <v>#REF!</v>
      </c>
      <c r="AB643" s="78">
        <f t="shared" si="17"/>
        <v>0</v>
      </c>
      <c r="AC643" s="7" t="str">
        <f t="shared" si="15"/>
        <v>0</v>
      </c>
      <c r="AD643" s="2" t="e">
        <f t="shared" ca="1" si="16"/>
        <v>#REF!</v>
      </c>
    </row>
    <row r="644" spans="1:30" s="57" customFormat="1" ht="16.5">
      <c r="A644" s="87"/>
      <c r="B644" s="71"/>
      <c r="C644" s="35"/>
      <c r="D644" s="85"/>
      <c r="E644" s="98"/>
      <c r="F644" s="98"/>
      <c r="G644" s="98"/>
      <c r="H644" s="75"/>
      <c r="I644" s="128"/>
      <c r="J644" s="113"/>
      <c r="K644" s="113"/>
      <c r="L644" s="113"/>
      <c r="M644" s="113"/>
      <c r="N644" s="113"/>
      <c r="O644" s="113"/>
      <c r="P644" s="113"/>
      <c r="Q644" s="113"/>
      <c r="R644" s="113"/>
      <c r="S644" s="113"/>
      <c r="T644" s="113"/>
      <c r="U644" s="113"/>
      <c r="V644" s="113"/>
      <c r="W644" s="113"/>
      <c r="X644" s="113"/>
      <c r="Y644" s="116"/>
      <c r="Z644" s="125" t="str">
        <f t="shared" si="18"/>
        <v/>
      </c>
      <c r="AA644" s="2" t="e">
        <f>IF(AND(#REF!&lt;=A644,#REF!&gt;=A644),1,0)</f>
        <v>#REF!</v>
      </c>
      <c r="AB644" s="78">
        <f t="shared" si="17"/>
        <v>0</v>
      </c>
      <c r="AC644" s="7" t="str">
        <f t="shared" si="15"/>
        <v>0</v>
      </c>
      <c r="AD644" s="2" t="e">
        <f t="shared" ca="1" si="16"/>
        <v>#REF!</v>
      </c>
    </row>
    <row r="645" spans="1:30" s="57" customFormat="1" ht="16.5">
      <c r="A645" s="87"/>
      <c r="B645" s="71"/>
      <c r="C645" s="35"/>
      <c r="D645" s="85"/>
      <c r="E645" s="98"/>
      <c r="F645" s="98"/>
      <c r="G645" s="98"/>
      <c r="H645" s="75"/>
      <c r="I645" s="128"/>
      <c r="J645" s="113"/>
      <c r="K645" s="113"/>
      <c r="L645" s="113"/>
      <c r="M645" s="113"/>
      <c r="N645" s="113"/>
      <c r="O645" s="113"/>
      <c r="P645" s="113"/>
      <c r="Q645" s="113"/>
      <c r="R645" s="113"/>
      <c r="S645" s="113"/>
      <c r="T645" s="113"/>
      <c r="U645" s="113"/>
      <c r="V645" s="113"/>
      <c r="W645" s="113"/>
      <c r="X645" s="113"/>
      <c r="Y645" s="116"/>
      <c r="Z645" s="125" t="str">
        <f t="shared" si="18"/>
        <v/>
      </c>
      <c r="AA645" s="2" t="e">
        <f>IF(AND(#REF!&lt;=A645,#REF!&gt;=A645),1,0)</f>
        <v>#REF!</v>
      </c>
      <c r="AB645" s="78">
        <f t="shared" si="17"/>
        <v>0</v>
      </c>
      <c r="AC645" s="7" t="str">
        <f t="shared" si="15"/>
        <v>0</v>
      </c>
      <c r="AD645" s="2" t="e">
        <f t="shared" ca="1" si="16"/>
        <v>#REF!</v>
      </c>
    </row>
    <row r="646" spans="1:30" s="57" customFormat="1" ht="16.5">
      <c r="A646" s="87"/>
      <c r="B646" s="71"/>
      <c r="C646" s="35"/>
      <c r="D646" s="85"/>
      <c r="E646" s="98"/>
      <c r="F646" s="98"/>
      <c r="G646" s="98"/>
      <c r="H646" s="75"/>
      <c r="I646" s="128"/>
      <c r="J646" s="113"/>
      <c r="K646" s="113"/>
      <c r="L646" s="113"/>
      <c r="M646" s="113"/>
      <c r="N646" s="113"/>
      <c r="O646" s="113"/>
      <c r="P646" s="113"/>
      <c r="Q646" s="113"/>
      <c r="R646" s="113"/>
      <c r="S646" s="113"/>
      <c r="T646" s="113"/>
      <c r="U646" s="113"/>
      <c r="V646" s="113"/>
      <c r="W646" s="113"/>
      <c r="X646" s="113"/>
      <c r="Y646" s="116"/>
      <c r="Z646" s="125" t="str">
        <f t="shared" si="18"/>
        <v/>
      </c>
      <c r="AA646" s="2" t="e">
        <f>IF(AND(#REF!&lt;=A646,#REF!&gt;=A646),1,0)</f>
        <v>#REF!</v>
      </c>
      <c r="AB646" s="78">
        <f t="shared" si="17"/>
        <v>0</v>
      </c>
      <c r="AC646" s="7" t="str">
        <f t="shared" si="15"/>
        <v>0</v>
      </c>
      <c r="AD646" s="2" t="e">
        <f t="shared" ca="1" si="16"/>
        <v>#REF!</v>
      </c>
    </row>
    <row r="647" spans="1:30" s="57" customFormat="1" ht="16.5">
      <c r="A647" s="87"/>
      <c r="B647" s="71"/>
      <c r="C647" s="35"/>
      <c r="D647" s="85"/>
      <c r="E647" s="98"/>
      <c r="F647" s="98"/>
      <c r="G647" s="98"/>
      <c r="H647" s="75"/>
      <c r="I647" s="128"/>
      <c r="J647" s="113"/>
      <c r="K647" s="113"/>
      <c r="L647" s="113"/>
      <c r="M647" s="113"/>
      <c r="N647" s="113"/>
      <c r="O647" s="113"/>
      <c r="P647" s="113"/>
      <c r="Q647" s="113"/>
      <c r="R647" s="113"/>
      <c r="S647" s="113"/>
      <c r="T647" s="113"/>
      <c r="U647" s="113"/>
      <c r="V647" s="113"/>
      <c r="W647" s="113"/>
      <c r="X647" s="113"/>
      <c r="Y647" s="116"/>
      <c r="Z647" s="125" t="str">
        <f t="shared" si="18"/>
        <v/>
      </c>
      <c r="AA647" s="2" t="e">
        <f>IF(AND(#REF!&lt;=A647,#REF!&gt;=A647),1,0)</f>
        <v>#REF!</v>
      </c>
      <c r="AB647" s="78">
        <f t="shared" si="17"/>
        <v>0</v>
      </c>
      <c r="AC647" s="7" t="str">
        <f t="shared" si="15"/>
        <v>0</v>
      </c>
      <c r="AD647" s="2" t="e">
        <f t="shared" ca="1" si="16"/>
        <v>#REF!</v>
      </c>
    </row>
    <row r="648" spans="1:30" s="57" customFormat="1" ht="16.5">
      <c r="A648" s="87"/>
      <c r="B648" s="71"/>
      <c r="C648" s="35"/>
      <c r="D648" s="85"/>
      <c r="E648" s="98"/>
      <c r="F648" s="98"/>
      <c r="G648" s="98"/>
      <c r="H648" s="75"/>
      <c r="I648" s="128"/>
      <c r="J648" s="113"/>
      <c r="K648" s="113"/>
      <c r="L648" s="113"/>
      <c r="M648" s="113"/>
      <c r="N648" s="113"/>
      <c r="O648" s="113"/>
      <c r="P648" s="113"/>
      <c r="Q648" s="113"/>
      <c r="R648" s="113"/>
      <c r="S648" s="113"/>
      <c r="T648" s="113"/>
      <c r="U648" s="113"/>
      <c r="V648" s="113"/>
      <c r="W648" s="113"/>
      <c r="X648" s="113"/>
      <c r="Y648" s="116"/>
      <c r="Z648" s="125" t="str">
        <f t="shared" si="18"/>
        <v/>
      </c>
      <c r="AA648" s="2" t="e">
        <f>IF(AND(#REF!&lt;=A648,#REF!&gt;=A648),1,0)</f>
        <v>#REF!</v>
      </c>
      <c r="AB648" s="78">
        <f t="shared" si="17"/>
        <v>0</v>
      </c>
      <c r="AC648" s="7" t="str">
        <f t="shared" ref="AC648:AC711" si="19">IF((OR(C648="Matin",C648="Früh")),"1",(IF((OR(C648="Aprè-midi",C648="Spät")),"2",(IF((OR(C648="nuit",C648="Nacht")),"3","0")))))</f>
        <v>0</v>
      </c>
      <c r="AD648" s="2" t="e">
        <f t="shared" ref="AD648:AD711" ca="1" si="20">IF(AND($AD$5&gt;=A648,$AD$4&lt;=A648),1,0)</f>
        <v>#REF!</v>
      </c>
    </row>
    <row r="649" spans="1:30" s="57" customFormat="1" ht="16.5">
      <c r="A649" s="87"/>
      <c r="B649" s="71"/>
      <c r="C649" s="35"/>
      <c r="D649" s="85"/>
      <c r="E649" s="98"/>
      <c r="F649" s="98"/>
      <c r="G649" s="98"/>
      <c r="H649" s="75"/>
      <c r="I649" s="128"/>
      <c r="J649" s="113"/>
      <c r="K649" s="113"/>
      <c r="L649" s="113"/>
      <c r="M649" s="113"/>
      <c r="N649" s="113"/>
      <c r="O649" s="113"/>
      <c r="P649" s="113"/>
      <c r="Q649" s="113"/>
      <c r="R649" s="113"/>
      <c r="S649" s="113"/>
      <c r="T649" s="113"/>
      <c r="U649" s="113"/>
      <c r="V649" s="113"/>
      <c r="W649" s="113"/>
      <c r="X649" s="113"/>
      <c r="Y649" s="116"/>
      <c r="Z649" s="125" t="str">
        <f t="shared" si="18"/>
        <v/>
      </c>
      <c r="AA649" s="2" t="e">
        <f>IF(AND(#REF!&lt;=A649,#REF!&gt;=A649),1,0)</f>
        <v>#REF!</v>
      </c>
      <c r="AB649" s="78">
        <f t="shared" si="17"/>
        <v>0</v>
      </c>
      <c r="AC649" s="7" t="str">
        <f t="shared" si="19"/>
        <v>0</v>
      </c>
      <c r="AD649" s="2" t="e">
        <f t="shared" ca="1" si="20"/>
        <v>#REF!</v>
      </c>
    </row>
    <row r="650" spans="1:30" s="57" customFormat="1" ht="16.5">
      <c r="A650" s="87"/>
      <c r="B650" s="71"/>
      <c r="C650" s="35"/>
      <c r="D650" s="85"/>
      <c r="E650" s="98"/>
      <c r="F650" s="98"/>
      <c r="G650" s="98"/>
      <c r="H650" s="75"/>
      <c r="I650" s="128"/>
      <c r="J650" s="113"/>
      <c r="K650" s="113"/>
      <c r="L650" s="113"/>
      <c r="M650" s="113"/>
      <c r="N650" s="113"/>
      <c r="O650" s="113"/>
      <c r="P650" s="113"/>
      <c r="Q650" s="113"/>
      <c r="R650" s="113"/>
      <c r="S650" s="113"/>
      <c r="T650" s="113"/>
      <c r="U650" s="113"/>
      <c r="V650" s="113"/>
      <c r="W650" s="113"/>
      <c r="X650" s="113"/>
      <c r="Y650" s="116"/>
      <c r="Z650" s="125" t="str">
        <f t="shared" si="18"/>
        <v/>
      </c>
      <c r="AA650" s="2" t="e">
        <f>IF(AND(#REF!&lt;=A650,#REF!&gt;=A650),1,0)</f>
        <v>#REF!</v>
      </c>
      <c r="AB650" s="78">
        <f t="shared" si="17"/>
        <v>0</v>
      </c>
      <c r="AC650" s="7" t="str">
        <f t="shared" si="19"/>
        <v>0</v>
      </c>
      <c r="AD650" s="2" t="e">
        <f t="shared" ca="1" si="20"/>
        <v>#REF!</v>
      </c>
    </row>
    <row r="651" spans="1:30" s="57" customFormat="1" ht="16.5">
      <c r="A651" s="87"/>
      <c r="B651" s="71"/>
      <c r="C651" s="35"/>
      <c r="D651" s="85"/>
      <c r="E651" s="98"/>
      <c r="F651" s="98"/>
      <c r="G651" s="98"/>
      <c r="H651" s="75"/>
      <c r="I651" s="128"/>
      <c r="J651" s="113"/>
      <c r="K651" s="113"/>
      <c r="L651" s="113"/>
      <c r="M651" s="113"/>
      <c r="N651" s="113"/>
      <c r="O651" s="113"/>
      <c r="P651" s="113"/>
      <c r="Q651" s="113"/>
      <c r="R651" s="113"/>
      <c r="S651" s="113"/>
      <c r="T651" s="113"/>
      <c r="U651" s="113"/>
      <c r="V651" s="113"/>
      <c r="W651" s="113"/>
      <c r="X651" s="113"/>
      <c r="Y651" s="116"/>
      <c r="Z651" s="125" t="str">
        <f t="shared" si="18"/>
        <v/>
      </c>
      <c r="AA651" s="2" t="e">
        <f>IF(AND(#REF!&lt;=A651,#REF!&gt;=A651),1,0)</f>
        <v>#REF!</v>
      </c>
      <c r="AB651" s="78">
        <f t="shared" si="17"/>
        <v>0</v>
      </c>
      <c r="AC651" s="7" t="str">
        <f t="shared" si="19"/>
        <v>0</v>
      </c>
      <c r="AD651" s="2" t="e">
        <f t="shared" ca="1" si="20"/>
        <v>#REF!</v>
      </c>
    </row>
    <row r="652" spans="1:30" s="57" customFormat="1" ht="16.5">
      <c r="A652" s="87"/>
      <c r="B652" s="71"/>
      <c r="C652" s="35"/>
      <c r="D652" s="85"/>
      <c r="E652" s="98"/>
      <c r="F652" s="98"/>
      <c r="G652" s="98"/>
      <c r="H652" s="75"/>
      <c r="I652" s="128"/>
      <c r="J652" s="113"/>
      <c r="K652" s="113"/>
      <c r="L652" s="113"/>
      <c r="M652" s="113"/>
      <c r="N652" s="113"/>
      <c r="O652" s="113"/>
      <c r="P652" s="113"/>
      <c r="Q652" s="113"/>
      <c r="R652" s="113"/>
      <c r="S652" s="113"/>
      <c r="T652" s="113"/>
      <c r="U652" s="113"/>
      <c r="V652" s="113"/>
      <c r="W652" s="113"/>
      <c r="X652" s="113"/>
      <c r="Y652" s="116"/>
      <c r="Z652" s="125" t="str">
        <f t="shared" si="18"/>
        <v/>
      </c>
      <c r="AA652" s="2" t="e">
        <f>IF(AND(#REF!&lt;=A652,#REF!&gt;=A652),1,0)</f>
        <v>#REF!</v>
      </c>
      <c r="AB652" s="78">
        <f t="shared" si="17"/>
        <v>0</v>
      </c>
      <c r="AC652" s="7" t="str">
        <f t="shared" si="19"/>
        <v>0</v>
      </c>
      <c r="AD652" s="2" t="e">
        <f t="shared" ca="1" si="20"/>
        <v>#REF!</v>
      </c>
    </row>
    <row r="653" spans="1:30" s="57" customFormat="1" ht="16.5">
      <c r="A653" s="87"/>
      <c r="B653" s="71"/>
      <c r="C653" s="35"/>
      <c r="D653" s="85"/>
      <c r="E653" s="98"/>
      <c r="F653" s="98"/>
      <c r="G653" s="98"/>
      <c r="H653" s="75"/>
      <c r="I653" s="128"/>
      <c r="J653" s="113"/>
      <c r="K653" s="113"/>
      <c r="L653" s="113"/>
      <c r="M653" s="113"/>
      <c r="N653" s="113"/>
      <c r="O653" s="113"/>
      <c r="P653" s="113"/>
      <c r="Q653" s="113"/>
      <c r="R653" s="113"/>
      <c r="S653" s="113"/>
      <c r="T653" s="113"/>
      <c r="U653" s="113"/>
      <c r="V653" s="113"/>
      <c r="W653" s="113"/>
      <c r="X653" s="113"/>
      <c r="Y653" s="116"/>
      <c r="Z653" s="125" t="str">
        <f t="shared" si="18"/>
        <v/>
      </c>
      <c r="AA653" s="2" t="e">
        <f>IF(AND(#REF!&lt;=A653,#REF!&gt;=A653),1,0)</f>
        <v>#REF!</v>
      </c>
      <c r="AB653" s="78">
        <f t="shared" si="17"/>
        <v>0</v>
      </c>
      <c r="AC653" s="7" t="str">
        <f t="shared" si="19"/>
        <v>0</v>
      </c>
      <c r="AD653" s="2" t="e">
        <f t="shared" ca="1" si="20"/>
        <v>#REF!</v>
      </c>
    </row>
    <row r="654" spans="1:30" s="57" customFormat="1" ht="16.5">
      <c r="A654" s="87"/>
      <c r="B654" s="71"/>
      <c r="C654" s="35"/>
      <c r="D654" s="85"/>
      <c r="E654" s="98"/>
      <c r="F654" s="98"/>
      <c r="G654" s="98"/>
      <c r="H654" s="75"/>
      <c r="I654" s="128"/>
      <c r="J654" s="113"/>
      <c r="K654" s="113"/>
      <c r="L654" s="113"/>
      <c r="M654" s="113"/>
      <c r="N654" s="113"/>
      <c r="O654" s="113"/>
      <c r="P654" s="113"/>
      <c r="Q654" s="113"/>
      <c r="R654" s="113"/>
      <c r="S654" s="113"/>
      <c r="T654" s="113"/>
      <c r="U654" s="113"/>
      <c r="V654" s="113"/>
      <c r="W654" s="113"/>
      <c r="X654" s="113"/>
      <c r="Y654" s="116"/>
      <c r="Z654" s="125" t="str">
        <f t="shared" si="18"/>
        <v/>
      </c>
      <c r="AA654" s="2" t="e">
        <f>IF(AND(#REF!&lt;=A654,#REF!&gt;=A654),1,0)</f>
        <v>#REF!</v>
      </c>
      <c r="AB654" s="78">
        <f t="shared" si="17"/>
        <v>0</v>
      </c>
      <c r="AC654" s="7" t="str">
        <f t="shared" si="19"/>
        <v>0</v>
      </c>
      <c r="AD654" s="2" t="e">
        <f t="shared" ca="1" si="20"/>
        <v>#REF!</v>
      </c>
    </row>
    <row r="655" spans="1:30" s="57" customFormat="1" ht="16.5">
      <c r="A655" s="87"/>
      <c r="B655" s="71"/>
      <c r="C655" s="35"/>
      <c r="D655" s="85"/>
      <c r="E655" s="98"/>
      <c r="F655" s="98"/>
      <c r="G655" s="98"/>
      <c r="H655" s="75"/>
      <c r="I655" s="128"/>
      <c r="J655" s="113"/>
      <c r="K655" s="113"/>
      <c r="L655" s="113"/>
      <c r="M655" s="113"/>
      <c r="N655" s="113"/>
      <c r="O655" s="113"/>
      <c r="P655" s="113"/>
      <c r="Q655" s="113"/>
      <c r="R655" s="113"/>
      <c r="S655" s="113"/>
      <c r="T655" s="113"/>
      <c r="U655" s="113"/>
      <c r="V655" s="113"/>
      <c r="W655" s="113"/>
      <c r="X655" s="113"/>
      <c r="Y655" s="116"/>
      <c r="Z655" s="125" t="str">
        <f t="shared" si="18"/>
        <v/>
      </c>
      <c r="AA655" s="2" t="e">
        <f>IF(AND(#REF!&lt;=A655,#REF!&gt;=A655),1,0)</f>
        <v>#REF!</v>
      </c>
      <c r="AB655" s="78">
        <f t="shared" ref="AB655:AB718" si="21">IF(A655="",0,MONTH(A655))</f>
        <v>0</v>
      </c>
      <c r="AC655" s="7" t="str">
        <f t="shared" si="19"/>
        <v>0</v>
      </c>
      <c r="AD655" s="2" t="e">
        <f t="shared" ca="1" si="20"/>
        <v>#REF!</v>
      </c>
    </row>
    <row r="656" spans="1:30" s="57" customFormat="1" ht="16.5">
      <c r="A656" s="87"/>
      <c r="B656" s="71"/>
      <c r="C656" s="35"/>
      <c r="D656" s="85"/>
      <c r="E656" s="98"/>
      <c r="F656" s="98"/>
      <c r="G656" s="98"/>
      <c r="H656" s="75"/>
      <c r="I656" s="128"/>
      <c r="J656" s="113"/>
      <c r="K656" s="113"/>
      <c r="L656" s="113"/>
      <c r="M656" s="113"/>
      <c r="N656" s="113"/>
      <c r="O656" s="113"/>
      <c r="P656" s="113"/>
      <c r="Q656" s="113"/>
      <c r="R656" s="113"/>
      <c r="S656" s="113"/>
      <c r="T656" s="113"/>
      <c r="U656" s="113"/>
      <c r="V656" s="113"/>
      <c r="W656" s="113"/>
      <c r="X656" s="113"/>
      <c r="Y656" s="116"/>
      <c r="Z656" s="125" t="str">
        <f t="shared" si="18"/>
        <v/>
      </c>
      <c r="AA656" s="2" t="e">
        <f>IF(AND(#REF!&lt;=A656,#REF!&gt;=A656),1,0)</f>
        <v>#REF!</v>
      </c>
      <c r="AB656" s="78">
        <f t="shared" si="21"/>
        <v>0</v>
      </c>
      <c r="AC656" s="7" t="str">
        <f t="shared" si="19"/>
        <v>0</v>
      </c>
      <c r="AD656" s="2" t="e">
        <f t="shared" ca="1" si="20"/>
        <v>#REF!</v>
      </c>
    </row>
    <row r="657" spans="1:30" s="57" customFormat="1" ht="16.5">
      <c r="A657" s="87"/>
      <c r="B657" s="71"/>
      <c r="C657" s="35"/>
      <c r="D657" s="85"/>
      <c r="E657" s="98"/>
      <c r="F657" s="98"/>
      <c r="G657" s="98"/>
      <c r="H657" s="75"/>
      <c r="I657" s="128"/>
      <c r="J657" s="113"/>
      <c r="K657" s="113"/>
      <c r="L657" s="113"/>
      <c r="M657" s="113"/>
      <c r="N657" s="113"/>
      <c r="O657" s="113"/>
      <c r="P657" s="113"/>
      <c r="Q657" s="113"/>
      <c r="R657" s="113"/>
      <c r="S657" s="113"/>
      <c r="T657" s="113"/>
      <c r="U657" s="113"/>
      <c r="V657" s="113"/>
      <c r="W657" s="113"/>
      <c r="X657" s="113"/>
      <c r="Y657" s="116"/>
      <c r="Z657" s="125" t="str">
        <f t="shared" si="18"/>
        <v/>
      </c>
      <c r="AA657" s="2" t="e">
        <f>IF(AND(#REF!&lt;=A657,#REF!&gt;=A657),1,0)</f>
        <v>#REF!</v>
      </c>
      <c r="AB657" s="78">
        <f t="shared" si="21"/>
        <v>0</v>
      </c>
      <c r="AC657" s="7" t="str">
        <f t="shared" si="19"/>
        <v>0</v>
      </c>
      <c r="AD657" s="2" t="e">
        <f t="shared" ca="1" si="20"/>
        <v>#REF!</v>
      </c>
    </row>
    <row r="658" spans="1:30" s="57" customFormat="1" ht="16.5">
      <c r="A658" s="87"/>
      <c r="B658" s="71"/>
      <c r="C658" s="35"/>
      <c r="D658" s="85"/>
      <c r="E658" s="98"/>
      <c r="F658" s="98"/>
      <c r="G658" s="98"/>
      <c r="H658" s="75"/>
      <c r="I658" s="128"/>
      <c r="J658" s="113"/>
      <c r="K658" s="113"/>
      <c r="L658" s="113"/>
      <c r="M658" s="113"/>
      <c r="N658" s="113"/>
      <c r="O658" s="113"/>
      <c r="P658" s="113"/>
      <c r="Q658" s="113"/>
      <c r="R658" s="113"/>
      <c r="S658" s="113"/>
      <c r="T658" s="113"/>
      <c r="U658" s="113"/>
      <c r="V658" s="113"/>
      <c r="W658" s="113"/>
      <c r="X658" s="113"/>
      <c r="Y658" s="116"/>
      <c r="Z658" s="125" t="str">
        <f t="shared" si="18"/>
        <v/>
      </c>
      <c r="AA658" s="2" t="e">
        <f>IF(AND(#REF!&lt;=A658,#REF!&gt;=A658),1,0)</f>
        <v>#REF!</v>
      </c>
      <c r="AB658" s="78">
        <f t="shared" si="21"/>
        <v>0</v>
      </c>
      <c r="AC658" s="7" t="str">
        <f t="shared" si="19"/>
        <v>0</v>
      </c>
      <c r="AD658" s="2" t="e">
        <f t="shared" ca="1" si="20"/>
        <v>#REF!</v>
      </c>
    </row>
    <row r="659" spans="1:30" s="57" customFormat="1" ht="16.5">
      <c r="A659" s="87"/>
      <c r="B659" s="71"/>
      <c r="C659" s="35"/>
      <c r="D659" s="85"/>
      <c r="E659" s="98"/>
      <c r="F659" s="98"/>
      <c r="G659" s="98"/>
      <c r="H659" s="75"/>
      <c r="I659" s="128"/>
      <c r="J659" s="113"/>
      <c r="K659" s="113"/>
      <c r="L659" s="113"/>
      <c r="M659" s="113"/>
      <c r="N659" s="113"/>
      <c r="O659" s="113"/>
      <c r="P659" s="113"/>
      <c r="Q659" s="113"/>
      <c r="R659" s="113"/>
      <c r="S659" s="113"/>
      <c r="T659" s="113"/>
      <c r="U659" s="113"/>
      <c r="V659" s="113"/>
      <c r="W659" s="113"/>
      <c r="X659" s="113"/>
      <c r="Y659" s="116"/>
      <c r="Z659" s="125" t="str">
        <f t="shared" si="18"/>
        <v/>
      </c>
      <c r="AA659" s="2" t="e">
        <f>IF(AND(#REF!&lt;=A659,#REF!&gt;=A659),1,0)</f>
        <v>#REF!</v>
      </c>
      <c r="AB659" s="78">
        <f t="shared" si="21"/>
        <v>0</v>
      </c>
      <c r="AC659" s="7" t="str">
        <f t="shared" si="19"/>
        <v>0</v>
      </c>
      <c r="AD659" s="2" t="e">
        <f t="shared" ca="1" si="20"/>
        <v>#REF!</v>
      </c>
    </row>
    <row r="660" spans="1:30" s="57" customFormat="1" ht="16.5">
      <c r="A660" s="87"/>
      <c r="B660" s="71"/>
      <c r="C660" s="35"/>
      <c r="D660" s="85"/>
      <c r="E660" s="98"/>
      <c r="F660" s="98"/>
      <c r="G660" s="98"/>
      <c r="H660" s="75"/>
      <c r="I660" s="128"/>
      <c r="J660" s="113"/>
      <c r="K660" s="113"/>
      <c r="L660" s="113"/>
      <c r="M660" s="113"/>
      <c r="N660" s="113"/>
      <c r="O660" s="113"/>
      <c r="P660" s="113"/>
      <c r="Q660" s="113"/>
      <c r="R660" s="113"/>
      <c r="S660" s="113"/>
      <c r="T660" s="113"/>
      <c r="U660" s="113"/>
      <c r="V660" s="113"/>
      <c r="W660" s="113"/>
      <c r="X660" s="113"/>
      <c r="Y660" s="116"/>
      <c r="Z660" s="125" t="str">
        <f t="shared" si="18"/>
        <v/>
      </c>
      <c r="AA660" s="2" t="e">
        <f>IF(AND(#REF!&lt;=A660,#REF!&gt;=A660),1,0)</f>
        <v>#REF!</v>
      </c>
      <c r="AB660" s="78">
        <f t="shared" si="21"/>
        <v>0</v>
      </c>
      <c r="AC660" s="7" t="str">
        <f t="shared" si="19"/>
        <v>0</v>
      </c>
      <c r="AD660" s="2" t="e">
        <f t="shared" ca="1" si="20"/>
        <v>#REF!</v>
      </c>
    </row>
    <row r="661" spans="1:30" s="57" customFormat="1" ht="16.5">
      <c r="A661" s="87"/>
      <c r="B661" s="71"/>
      <c r="C661" s="35"/>
      <c r="D661" s="85"/>
      <c r="E661" s="98"/>
      <c r="F661" s="98"/>
      <c r="G661" s="98"/>
      <c r="H661" s="75"/>
      <c r="I661" s="128"/>
      <c r="J661" s="113"/>
      <c r="K661" s="113"/>
      <c r="L661" s="113"/>
      <c r="M661" s="113"/>
      <c r="N661" s="113"/>
      <c r="O661" s="113"/>
      <c r="P661" s="113"/>
      <c r="Q661" s="113"/>
      <c r="R661" s="113"/>
      <c r="S661" s="113"/>
      <c r="T661" s="113"/>
      <c r="U661" s="113"/>
      <c r="V661" s="113"/>
      <c r="W661" s="113"/>
      <c r="X661" s="113"/>
      <c r="Y661" s="116"/>
      <c r="Z661" s="125" t="str">
        <f t="shared" si="18"/>
        <v/>
      </c>
      <c r="AA661" s="2" t="e">
        <f>IF(AND(#REF!&lt;=A661,#REF!&gt;=A661),1,0)</f>
        <v>#REF!</v>
      </c>
      <c r="AB661" s="78">
        <f t="shared" si="21"/>
        <v>0</v>
      </c>
      <c r="AC661" s="7" t="str">
        <f t="shared" si="19"/>
        <v>0</v>
      </c>
      <c r="AD661" s="2" t="e">
        <f t="shared" ca="1" si="20"/>
        <v>#REF!</v>
      </c>
    </row>
    <row r="662" spans="1:30" s="57" customFormat="1" ht="16.5">
      <c r="A662" s="87"/>
      <c r="B662" s="71"/>
      <c r="C662" s="35"/>
      <c r="D662" s="85"/>
      <c r="E662" s="98"/>
      <c r="F662" s="98"/>
      <c r="G662" s="98"/>
      <c r="H662" s="75"/>
      <c r="I662" s="128"/>
      <c r="J662" s="113"/>
      <c r="K662" s="113"/>
      <c r="L662" s="113"/>
      <c r="M662" s="113"/>
      <c r="N662" s="113"/>
      <c r="O662" s="113"/>
      <c r="P662" s="113"/>
      <c r="Q662" s="113"/>
      <c r="R662" s="113"/>
      <c r="S662" s="113"/>
      <c r="T662" s="113"/>
      <c r="U662" s="113"/>
      <c r="V662" s="113"/>
      <c r="W662" s="113"/>
      <c r="X662" s="113"/>
      <c r="Y662" s="116"/>
      <c r="Z662" s="125" t="str">
        <f t="shared" si="18"/>
        <v/>
      </c>
      <c r="AA662" s="2" t="e">
        <f>IF(AND(#REF!&lt;=A662,#REF!&gt;=A662),1,0)</f>
        <v>#REF!</v>
      </c>
      <c r="AB662" s="78">
        <f t="shared" si="21"/>
        <v>0</v>
      </c>
      <c r="AC662" s="7" t="str">
        <f t="shared" si="19"/>
        <v>0</v>
      </c>
      <c r="AD662" s="2" t="e">
        <f t="shared" ca="1" si="20"/>
        <v>#REF!</v>
      </c>
    </row>
    <row r="663" spans="1:30" s="57" customFormat="1" ht="16.5">
      <c r="A663" s="87"/>
      <c r="B663" s="71"/>
      <c r="C663" s="35"/>
      <c r="D663" s="85"/>
      <c r="E663" s="98"/>
      <c r="F663" s="98"/>
      <c r="G663" s="98"/>
      <c r="H663" s="75"/>
      <c r="I663" s="128"/>
      <c r="J663" s="113"/>
      <c r="K663" s="113"/>
      <c r="L663" s="113"/>
      <c r="M663" s="113"/>
      <c r="N663" s="113"/>
      <c r="O663" s="113"/>
      <c r="P663" s="113"/>
      <c r="Q663" s="113"/>
      <c r="R663" s="113"/>
      <c r="S663" s="113"/>
      <c r="T663" s="113"/>
      <c r="U663" s="113"/>
      <c r="V663" s="113"/>
      <c r="W663" s="113"/>
      <c r="X663" s="113"/>
      <c r="Y663" s="116"/>
      <c r="Z663" s="125" t="str">
        <f t="shared" si="18"/>
        <v/>
      </c>
      <c r="AA663" s="2" t="e">
        <f>IF(AND(#REF!&lt;=A663,#REF!&gt;=A663),1,0)</f>
        <v>#REF!</v>
      </c>
      <c r="AB663" s="78">
        <f t="shared" si="21"/>
        <v>0</v>
      </c>
      <c r="AC663" s="7" t="str">
        <f t="shared" si="19"/>
        <v>0</v>
      </c>
      <c r="AD663" s="2" t="e">
        <f t="shared" ca="1" si="20"/>
        <v>#REF!</v>
      </c>
    </row>
    <row r="664" spans="1:30" s="57" customFormat="1" ht="16.5">
      <c r="A664" s="87"/>
      <c r="B664" s="71"/>
      <c r="C664" s="35"/>
      <c r="D664" s="85"/>
      <c r="E664" s="98"/>
      <c r="F664" s="98"/>
      <c r="G664" s="98"/>
      <c r="H664" s="75"/>
      <c r="I664" s="128"/>
      <c r="J664" s="113"/>
      <c r="K664" s="113"/>
      <c r="L664" s="113"/>
      <c r="M664" s="113"/>
      <c r="N664" s="113"/>
      <c r="O664" s="113"/>
      <c r="P664" s="113"/>
      <c r="Q664" s="113"/>
      <c r="R664" s="113"/>
      <c r="S664" s="113"/>
      <c r="T664" s="113"/>
      <c r="U664" s="113"/>
      <c r="V664" s="113"/>
      <c r="W664" s="113"/>
      <c r="X664" s="113"/>
      <c r="Y664" s="116"/>
      <c r="Z664" s="125" t="str">
        <f t="shared" si="18"/>
        <v/>
      </c>
      <c r="AA664" s="2" t="e">
        <f>IF(AND(#REF!&lt;=A664,#REF!&gt;=A664),1,0)</f>
        <v>#REF!</v>
      </c>
      <c r="AB664" s="78">
        <f t="shared" si="21"/>
        <v>0</v>
      </c>
      <c r="AC664" s="7" t="str">
        <f t="shared" si="19"/>
        <v>0</v>
      </c>
      <c r="AD664" s="2" t="e">
        <f t="shared" ca="1" si="20"/>
        <v>#REF!</v>
      </c>
    </row>
    <row r="665" spans="1:30" s="57" customFormat="1" ht="16.5">
      <c r="A665" s="87"/>
      <c r="B665" s="71"/>
      <c r="C665" s="35"/>
      <c r="D665" s="85"/>
      <c r="E665" s="98"/>
      <c r="F665" s="98"/>
      <c r="G665" s="98"/>
      <c r="H665" s="75"/>
      <c r="I665" s="128"/>
      <c r="J665" s="113"/>
      <c r="K665" s="113"/>
      <c r="L665" s="113"/>
      <c r="M665" s="113"/>
      <c r="N665" s="113"/>
      <c r="O665" s="113"/>
      <c r="P665" s="113"/>
      <c r="Q665" s="113"/>
      <c r="R665" s="113"/>
      <c r="S665" s="113"/>
      <c r="T665" s="113"/>
      <c r="U665" s="113"/>
      <c r="V665" s="113"/>
      <c r="W665" s="113"/>
      <c r="X665" s="113"/>
      <c r="Y665" s="116"/>
      <c r="Z665" s="125" t="str">
        <f t="shared" si="18"/>
        <v/>
      </c>
      <c r="AA665" s="2" t="e">
        <f>IF(AND(#REF!&lt;=A665,#REF!&gt;=A665),1,0)</f>
        <v>#REF!</v>
      </c>
      <c r="AB665" s="78">
        <f t="shared" si="21"/>
        <v>0</v>
      </c>
      <c r="AC665" s="7" t="str">
        <f t="shared" si="19"/>
        <v>0</v>
      </c>
      <c r="AD665" s="2" t="e">
        <f t="shared" ca="1" si="20"/>
        <v>#REF!</v>
      </c>
    </row>
    <row r="666" spans="1:30" s="57" customFormat="1" ht="16.5">
      <c r="A666" s="87"/>
      <c r="B666" s="71"/>
      <c r="C666" s="35"/>
      <c r="D666" s="85"/>
      <c r="E666" s="98"/>
      <c r="F666" s="98"/>
      <c r="G666" s="98"/>
      <c r="H666" s="75"/>
      <c r="I666" s="128"/>
      <c r="J666" s="113"/>
      <c r="K666" s="113"/>
      <c r="L666" s="113"/>
      <c r="M666" s="113"/>
      <c r="N666" s="113"/>
      <c r="O666" s="113"/>
      <c r="P666" s="113"/>
      <c r="Q666" s="113"/>
      <c r="R666" s="113"/>
      <c r="S666" s="113"/>
      <c r="T666" s="113"/>
      <c r="U666" s="113"/>
      <c r="V666" s="113"/>
      <c r="W666" s="113"/>
      <c r="X666" s="113"/>
      <c r="Y666" s="116"/>
      <c r="Z666" s="125" t="str">
        <f t="shared" si="18"/>
        <v/>
      </c>
      <c r="AA666" s="2" t="e">
        <f>IF(AND(#REF!&lt;=A666,#REF!&gt;=A666),1,0)</f>
        <v>#REF!</v>
      </c>
      <c r="AB666" s="78">
        <f t="shared" si="21"/>
        <v>0</v>
      </c>
      <c r="AC666" s="7" t="str">
        <f t="shared" si="19"/>
        <v>0</v>
      </c>
      <c r="AD666" s="2" t="e">
        <f t="shared" ca="1" si="20"/>
        <v>#REF!</v>
      </c>
    </row>
    <row r="667" spans="1:30" s="57" customFormat="1" ht="16.5">
      <c r="A667" s="87"/>
      <c r="B667" s="71"/>
      <c r="C667" s="35"/>
      <c r="D667" s="85"/>
      <c r="E667" s="98"/>
      <c r="F667" s="98"/>
      <c r="G667" s="98"/>
      <c r="H667" s="75"/>
      <c r="I667" s="128"/>
      <c r="J667" s="113"/>
      <c r="K667" s="113"/>
      <c r="L667" s="113"/>
      <c r="M667" s="113"/>
      <c r="N667" s="113"/>
      <c r="O667" s="113"/>
      <c r="P667" s="113"/>
      <c r="Q667" s="113"/>
      <c r="R667" s="113"/>
      <c r="S667" s="113"/>
      <c r="T667" s="113"/>
      <c r="U667" s="113"/>
      <c r="V667" s="113"/>
      <c r="W667" s="113"/>
      <c r="X667" s="113"/>
      <c r="Y667" s="116"/>
      <c r="Z667" s="125" t="str">
        <f t="shared" si="18"/>
        <v/>
      </c>
      <c r="AA667" s="2" t="e">
        <f>IF(AND(#REF!&lt;=A667,#REF!&gt;=A667),1,0)</f>
        <v>#REF!</v>
      </c>
      <c r="AB667" s="78">
        <f t="shared" si="21"/>
        <v>0</v>
      </c>
      <c r="AC667" s="7" t="str">
        <f t="shared" si="19"/>
        <v>0</v>
      </c>
      <c r="AD667" s="2" t="e">
        <f t="shared" ca="1" si="20"/>
        <v>#REF!</v>
      </c>
    </row>
    <row r="668" spans="1:30" s="57" customFormat="1" ht="16.5">
      <c r="A668" s="87"/>
      <c r="B668" s="71"/>
      <c r="C668" s="35"/>
      <c r="D668" s="85"/>
      <c r="E668" s="98"/>
      <c r="F668" s="98"/>
      <c r="G668" s="98"/>
      <c r="H668" s="75"/>
      <c r="I668" s="128"/>
      <c r="J668" s="113"/>
      <c r="K668" s="113"/>
      <c r="L668" s="113"/>
      <c r="M668" s="113"/>
      <c r="N668" s="113"/>
      <c r="O668" s="113"/>
      <c r="P668" s="113"/>
      <c r="Q668" s="113"/>
      <c r="R668" s="113"/>
      <c r="S668" s="113"/>
      <c r="T668" s="113"/>
      <c r="U668" s="113"/>
      <c r="V668" s="113"/>
      <c r="W668" s="113"/>
      <c r="X668" s="113"/>
      <c r="Y668" s="116"/>
      <c r="Z668" s="125" t="str">
        <f t="shared" si="18"/>
        <v/>
      </c>
      <c r="AA668" s="2" t="e">
        <f>IF(AND(#REF!&lt;=A668,#REF!&gt;=A668),1,0)</f>
        <v>#REF!</v>
      </c>
      <c r="AB668" s="78">
        <f t="shared" si="21"/>
        <v>0</v>
      </c>
      <c r="AC668" s="7" t="str">
        <f t="shared" si="19"/>
        <v>0</v>
      </c>
      <c r="AD668" s="2" t="e">
        <f t="shared" ca="1" si="20"/>
        <v>#REF!</v>
      </c>
    </row>
    <row r="669" spans="1:30" s="57" customFormat="1" ht="16.5">
      <c r="A669" s="87"/>
      <c r="B669" s="71"/>
      <c r="C669" s="35"/>
      <c r="D669" s="85"/>
      <c r="E669" s="98"/>
      <c r="F669" s="98"/>
      <c r="G669" s="98"/>
      <c r="H669" s="75"/>
      <c r="I669" s="128"/>
      <c r="J669" s="113"/>
      <c r="K669" s="113"/>
      <c r="L669" s="113"/>
      <c r="M669" s="113"/>
      <c r="N669" s="113"/>
      <c r="O669" s="113"/>
      <c r="P669" s="113"/>
      <c r="Q669" s="113"/>
      <c r="R669" s="113"/>
      <c r="S669" s="113"/>
      <c r="T669" s="113"/>
      <c r="U669" s="113"/>
      <c r="V669" s="113"/>
      <c r="W669" s="113"/>
      <c r="X669" s="113"/>
      <c r="Y669" s="116"/>
      <c r="Z669" s="125" t="str">
        <f t="shared" si="18"/>
        <v/>
      </c>
      <c r="AA669" s="2" t="e">
        <f>IF(AND(#REF!&lt;=A669,#REF!&gt;=A669),1,0)</f>
        <v>#REF!</v>
      </c>
      <c r="AB669" s="78">
        <f t="shared" si="21"/>
        <v>0</v>
      </c>
      <c r="AC669" s="7" t="str">
        <f t="shared" si="19"/>
        <v>0</v>
      </c>
      <c r="AD669" s="2" t="e">
        <f t="shared" ca="1" si="20"/>
        <v>#REF!</v>
      </c>
    </row>
    <row r="670" spans="1:30" s="57" customFormat="1" ht="16.5">
      <c r="A670" s="87"/>
      <c r="B670" s="71"/>
      <c r="C670" s="35"/>
      <c r="D670" s="85"/>
      <c r="E670" s="98"/>
      <c r="F670" s="98"/>
      <c r="G670" s="98"/>
      <c r="H670" s="75"/>
      <c r="I670" s="128"/>
      <c r="J670" s="113"/>
      <c r="K670" s="113"/>
      <c r="L670" s="113"/>
      <c r="M670" s="113"/>
      <c r="N670" s="113"/>
      <c r="O670" s="113"/>
      <c r="P670" s="113"/>
      <c r="Q670" s="113"/>
      <c r="R670" s="113"/>
      <c r="S670" s="113"/>
      <c r="T670" s="113"/>
      <c r="U670" s="113"/>
      <c r="V670" s="113"/>
      <c r="W670" s="113"/>
      <c r="X670" s="113"/>
      <c r="Y670" s="116"/>
      <c r="Z670" s="125" t="str">
        <f t="shared" si="18"/>
        <v/>
      </c>
      <c r="AA670" s="2" t="e">
        <f>IF(AND(#REF!&lt;=A670,#REF!&gt;=A670),1,0)</f>
        <v>#REF!</v>
      </c>
      <c r="AB670" s="78">
        <f t="shared" si="21"/>
        <v>0</v>
      </c>
      <c r="AC670" s="7" t="str">
        <f t="shared" si="19"/>
        <v>0</v>
      </c>
      <c r="AD670" s="2" t="e">
        <f t="shared" ca="1" si="20"/>
        <v>#REF!</v>
      </c>
    </row>
    <row r="671" spans="1:30" s="57" customFormat="1" ht="16.5">
      <c r="A671" s="87"/>
      <c r="B671" s="71"/>
      <c r="C671" s="35"/>
      <c r="D671" s="85"/>
      <c r="E671" s="98"/>
      <c r="F671" s="98"/>
      <c r="G671" s="98"/>
      <c r="H671" s="75"/>
      <c r="I671" s="128"/>
      <c r="J671" s="113"/>
      <c r="K671" s="113"/>
      <c r="L671" s="113"/>
      <c r="M671" s="113"/>
      <c r="N671" s="113"/>
      <c r="O671" s="113"/>
      <c r="P671" s="113"/>
      <c r="Q671" s="113"/>
      <c r="R671" s="113"/>
      <c r="S671" s="113"/>
      <c r="T671" s="113"/>
      <c r="U671" s="113"/>
      <c r="V671" s="113"/>
      <c r="W671" s="113"/>
      <c r="X671" s="113"/>
      <c r="Y671" s="116"/>
      <c r="Z671" s="125" t="str">
        <f t="shared" si="18"/>
        <v/>
      </c>
      <c r="AA671" s="2" t="e">
        <f>IF(AND(#REF!&lt;=A671,#REF!&gt;=A671),1,0)</f>
        <v>#REF!</v>
      </c>
      <c r="AB671" s="78">
        <f t="shared" si="21"/>
        <v>0</v>
      </c>
      <c r="AC671" s="7" t="str">
        <f t="shared" si="19"/>
        <v>0</v>
      </c>
      <c r="AD671" s="2" t="e">
        <f t="shared" ca="1" si="20"/>
        <v>#REF!</v>
      </c>
    </row>
    <row r="672" spans="1:30" s="57" customFormat="1" ht="16.5">
      <c r="A672" s="87"/>
      <c r="B672" s="71"/>
      <c r="C672" s="35"/>
      <c r="D672" s="85"/>
      <c r="E672" s="98"/>
      <c r="F672" s="98"/>
      <c r="G672" s="98"/>
      <c r="H672" s="75"/>
      <c r="I672" s="128"/>
      <c r="J672" s="113"/>
      <c r="K672" s="113"/>
      <c r="L672" s="113"/>
      <c r="M672" s="113"/>
      <c r="N672" s="113"/>
      <c r="O672" s="113"/>
      <c r="P672" s="113"/>
      <c r="Q672" s="113"/>
      <c r="R672" s="113"/>
      <c r="S672" s="113"/>
      <c r="T672" s="113"/>
      <c r="U672" s="113"/>
      <c r="V672" s="113"/>
      <c r="W672" s="113"/>
      <c r="X672" s="113"/>
      <c r="Y672" s="116"/>
      <c r="Z672" s="125" t="str">
        <f t="shared" si="18"/>
        <v/>
      </c>
      <c r="AA672" s="2" t="e">
        <f>IF(AND(#REF!&lt;=A672,#REF!&gt;=A672),1,0)</f>
        <v>#REF!</v>
      </c>
      <c r="AB672" s="78">
        <f t="shared" si="21"/>
        <v>0</v>
      </c>
      <c r="AC672" s="7" t="str">
        <f t="shared" si="19"/>
        <v>0</v>
      </c>
      <c r="AD672" s="2" t="e">
        <f t="shared" ca="1" si="20"/>
        <v>#REF!</v>
      </c>
    </row>
    <row r="673" spans="1:30" s="57" customFormat="1" ht="16.5">
      <c r="A673" s="87"/>
      <c r="B673" s="71"/>
      <c r="C673" s="35"/>
      <c r="D673" s="85"/>
      <c r="E673" s="98"/>
      <c r="F673" s="98"/>
      <c r="G673" s="98"/>
      <c r="H673" s="75"/>
      <c r="I673" s="128"/>
      <c r="J673" s="113"/>
      <c r="K673" s="113"/>
      <c r="L673" s="113"/>
      <c r="M673" s="113"/>
      <c r="N673" s="113"/>
      <c r="O673" s="113"/>
      <c r="P673" s="113"/>
      <c r="Q673" s="113"/>
      <c r="R673" s="113"/>
      <c r="S673" s="113"/>
      <c r="T673" s="113"/>
      <c r="U673" s="113"/>
      <c r="V673" s="113"/>
      <c r="W673" s="113"/>
      <c r="X673" s="113"/>
      <c r="Y673" s="116"/>
      <c r="Z673" s="125" t="str">
        <f t="shared" si="18"/>
        <v/>
      </c>
      <c r="AA673" s="2" t="e">
        <f>IF(AND(#REF!&lt;=A673,#REF!&gt;=A673),1,0)</f>
        <v>#REF!</v>
      </c>
      <c r="AB673" s="78">
        <f t="shared" si="21"/>
        <v>0</v>
      </c>
      <c r="AC673" s="7" t="str">
        <f t="shared" si="19"/>
        <v>0</v>
      </c>
      <c r="AD673" s="2" t="e">
        <f t="shared" ca="1" si="20"/>
        <v>#REF!</v>
      </c>
    </row>
    <row r="674" spans="1:30" s="57" customFormat="1" ht="16.5">
      <c r="A674" s="87"/>
      <c r="B674" s="71"/>
      <c r="C674" s="35"/>
      <c r="D674" s="85"/>
      <c r="E674" s="98"/>
      <c r="F674" s="98"/>
      <c r="G674" s="98"/>
      <c r="H674" s="75"/>
      <c r="I674" s="128"/>
      <c r="J674" s="113"/>
      <c r="K674" s="113"/>
      <c r="L674" s="113"/>
      <c r="M674" s="113"/>
      <c r="N674" s="113"/>
      <c r="O674" s="113"/>
      <c r="P674" s="113"/>
      <c r="Q674" s="113"/>
      <c r="R674" s="113"/>
      <c r="S674" s="113"/>
      <c r="T674" s="113"/>
      <c r="U674" s="113"/>
      <c r="V674" s="113"/>
      <c r="W674" s="113"/>
      <c r="X674" s="113"/>
      <c r="Y674" s="116"/>
      <c r="Z674" s="125" t="str">
        <f t="shared" si="18"/>
        <v/>
      </c>
      <c r="AA674" s="2" t="e">
        <f>IF(AND(#REF!&lt;=A674,#REF!&gt;=A674),1,0)</f>
        <v>#REF!</v>
      </c>
      <c r="AB674" s="78">
        <f t="shared" si="21"/>
        <v>0</v>
      </c>
      <c r="AC674" s="7" t="str">
        <f t="shared" si="19"/>
        <v>0</v>
      </c>
      <c r="AD674" s="2" t="e">
        <f t="shared" ca="1" si="20"/>
        <v>#REF!</v>
      </c>
    </row>
    <row r="675" spans="1:30" s="57" customFormat="1" ht="16.5">
      <c r="A675" s="87"/>
      <c r="B675" s="71"/>
      <c r="C675" s="35"/>
      <c r="D675" s="85"/>
      <c r="E675" s="98"/>
      <c r="F675" s="98"/>
      <c r="G675" s="98"/>
      <c r="H675" s="75"/>
      <c r="I675" s="128"/>
      <c r="J675" s="113"/>
      <c r="K675" s="113"/>
      <c r="L675" s="113"/>
      <c r="M675" s="113"/>
      <c r="N675" s="113"/>
      <c r="O675" s="113"/>
      <c r="P675" s="113"/>
      <c r="Q675" s="113"/>
      <c r="R675" s="113"/>
      <c r="S675" s="113"/>
      <c r="T675" s="113"/>
      <c r="U675" s="113"/>
      <c r="V675" s="113"/>
      <c r="W675" s="113"/>
      <c r="X675" s="113"/>
      <c r="Y675" s="116"/>
      <c r="Z675" s="125" t="str">
        <f t="shared" si="18"/>
        <v/>
      </c>
      <c r="AA675" s="2" t="e">
        <f>IF(AND(#REF!&lt;=A675,#REF!&gt;=A675),1,0)</f>
        <v>#REF!</v>
      </c>
      <c r="AB675" s="78">
        <f t="shared" si="21"/>
        <v>0</v>
      </c>
      <c r="AC675" s="7" t="str">
        <f t="shared" si="19"/>
        <v>0</v>
      </c>
      <c r="AD675" s="2" t="e">
        <f t="shared" ca="1" si="20"/>
        <v>#REF!</v>
      </c>
    </row>
    <row r="676" spans="1:30" s="57" customFormat="1" ht="16.5">
      <c r="A676" s="87"/>
      <c r="B676" s="71"/>
      <c r="C676" s="35"/>
      <c r="D676" s="85"/>
      <c r="E676" s="98"/>
      <c r="F676" s="98"/>
      <c r="G676" s="98"/>
      <c r="H676" s="75"/>
      <c r="I676" s="128"/>
      <c r="J676" s="113"/>
      <c r="K676" s="113"/>
      <c r="L676" s="113"/>
      <c r="M676" s="113"/>
      <c r="N676" s="113"/>
      <c r="O676" s="113"/>
      <c r="P676" s="113"/>
      <c r="Q676" s="113"/>
      <c r="R676" s="113"/>
      <c r="S676" s="113"/>
      <c r="T676" s="113"/>
      <c r="U676" s="113"/>
      <c r="V676" s="113"/>
      <c r="W676" s="113"/>
      <c r="X676" s="113"/>
      <c r="Y676" s="116"/>
      <c r="Z676" s="125" t="str">
        <f t="shared" si="18"/>
        <v/>
      </c>
      <c r="AA676" s="2" t="e">
        <f>IF(AND(#REF!&lt;=A676,#REF!&gt;=A676),1,0)</f>
        <v>#REF!</v>
      </c>
      <c r="AB676" s="78">
        <f t="shared" si="21"/>
        <v>0</v>
      </c>
      <c r="AC676" s="7" t="str">
        <f t="shared" si="19"/>
        <v>0</v>
      </c>
      <c r="AD676" s="2" t="e">
        <f t="shared" ca="1" si="20"/>
        <v>#REF!</v>
      </c>
    </row>
    <row r="677" spans="1:30" s="57" customFormat="1" ht="16.5">
      <c r="A677" s="87"/>
      <c r="B677" s="71"/>
      <c r="C677" s="35"/>
      <c r="D677" s="85"/>
      <c r="E677" s="98"/>
      <c r="F677" s="98"/>
      <c r="G677" s="98"/>
      <c r="H677" s="75"/>
      <c r="I677" s="128"/>
      <c r="J677" s="113"/>
      <c r="K677" s="113"/>
      <c r="L677" s="113"/>
      <c r="M677" s="113"/>
      <c r="N677" s="113"/>
      <c r="O677" s="113"/>
      <c r="P677" s="113"/>
      <c r="Q677" s="113"/>
      <c r="R677" s="113"/>
      <c r="S677" s="113"/>
      <c r="T677" s="113"/>
      <c r="U677" s="113"/>
      <c r="V677" s="113"/>
      <c r="W677" s="113"/>
      <c r="X677" s="113"/>
      <c r="Y677" s="116"/>
      <c r="Z677" s="125" t="str">
        <f t="shared" si="18"/>
        <v/>
      </c>
      <c r="AA677" s="2" t="e">
        <f>IF(AND(#REF!&lt;=A677,#REF!&gt;=A677),1,0)</f>
        <v>#REF!</v>
      </c>
      <c r="AB677" s="78">
        <f t="shared" si="21"/>
        <v>0</v>
      </c>
      <c r="AC677" s="7" t="str">
        <f t="shared" si="19"/>
        <v>0</v>
      </c>
      <c r="AD677" s="2" t="e">
        <f t="shared" ca="1" si="20"/>
        <v>#REF!</v>
      </c>
    </row>
    <row r="678" spans="1:30" s="57" customFormat="1" ht="16.5">
      <c r="A678" s="87"/>
      <c r="B678" s="71"/>
      <c r="C678" s="35"/>
      <c r="D678" s="85"/>
      <c r="E678" s="98"/>
      <c r="F678" s="98"/>
      <c r="G678" s="98"/>
      <c r="H678" s="75"/>
      <c r="I678" s="128"/>
      <c r="J678" s="113"/>
      <c r="K678" s="113"/>
      <c r="L678" s="113"/>
      <c r="M678" s="113"/>
      <c r="N678" s="113"/>
      <c r="O678" s="113"/>
      <c r="P678" s="113"/>
      <c r="Q678" s="113"/>
      <c r="R678" s="113"/>
      <c r="S678" s="113"/>
      <c r="T678" s="113"/>
      <c r="U678" s="113"/>
      <c r="V678" s="113"/>
      <c r="W678" s="113"/>
      <c r="X678" s="113"/>
      <c r="Y678" s="116"/>
      <c r="Z678" s="125" t="str">
        <f t="shared" si="18"/>
        <v/>
      </c>
      <c r="AA678" s="2" t="e">
        <f>IF(AND(#REF!&lt;=A678,#REF!&gt;=A678),1,0)</f>
        <v>#REF!</v>
      </c>
      <c r="AB678" s="78">
        <f t="shared" si="21"/>
        <v>0</v>
      </c>
      <c r="AC678" s="7" t="str">
        <f t="shared" si="19"/>
        <v>0</v>
      </c>
      <c r="AD678" s="2" t="e">
        <f t="shared" ca="1" si="20"/>
        <v>#REF!</v>
      </c>
    </row>
    <row r="679" spans="1:30" s="57" customFormat="1" ht="16.5">
      <c r="A679" s="87"/>
      <c r="B679" s="71"/>
      <c r="C679" s="35"/>
      <c r="D679" s="85"/>
      <c r="E679" s="98"/>
      <c r="F679" s="98"/>
      <c r="G679" s="98"/>
      <c r="H679" s="75"/>
      <c r="I679" s="128"/>
      <c r="J679" s="113"/>
      <c r="K679" s="113"/>
      <c r="L679" s="113"/>
      <c r="M679" s="113"/>
      <c r="N679" s="113"/>
      <c r="O679" s="113"/>
      <c r="P679" s="113"/>
      <c r="Q679" s="113"/>
      <c r="R679" s="113"/>
      <c r="S679" s="113"/>
      <c r="T679" s="113"/>
      <c r="U679" s="113"/>
      <c r="V679" s="113"/>
      <c r="W679" s="113"/>
      <c r="X679" s="113"/>
      <c r="Y679" s="116"/>
      <c r="Z679" s="125" t="str">
        <f t="shared" si="18"/>
        <v/>
      </c>
      <c r="AA679" s="2" t="e">
        <f>IF(AND(#REF!&lt;=A679,#REF!&gt;=A679),1,0)</f>
        <v>#REF!</v>
      </c>
      <c r="AB679" s="78">
        <f t="shared" si="21"/>
        <v>0</v>
      </c>
      <c r="AC679" s="7" t="str">
        <f t="shared" si="19"/>
        <v>0</v>
      </c>
      <c r="AD679" s="2" t="e">
        <f t="shared" ca="1" si="20"/>
        <v>#REF!</v>
      </c>
    </row>
    <row r="680" spans="1:30" s="57" customFormat="1" ht="16.5">
      <c r="A680" s="87"/>
      <c r="B680" s="71"/>
      <c r="C680" s="35"/>
      <c r="D680" s="85"/>
      <c r="E680" s="98"/>
      <c r="F680" s="98"/>
      <c r="G680" s="98"/>
      <c r="H680" s="75"/>
      <c r="I680" s="128"/>
      <c r="J680" s="113"/>
      <c r="K680" s="113"/>
      <c r="L680" s="113"/>
      <c r="M680" s="113"/>
      <c r="N680" s="113"/>
      <c r="O680" s="113"/>
      <c r="P680" s="113"/>
      <c r="Q680" s="113"/>
      <c r="R680" s="113"/>
      <c r="S680" s="113"/>
      <c r="T680" s="113"/>
      <c r="U680" s="113"/>
      <c r="V680" s="113"/>
      <c r="W680" s="113"/>
      <c r="X680" s="113"/>
      <c r="Y680" s="116"/>
      <c r="Z680" s="125" t="str">
        <f t="shared" si="18"/>
        <v/>
      </c>
      <c r="AA680" s="2" t="e">
        <f>IF(AND(#REF!&lt;=A680,#REF!&gt;=A680),1,0)</f>
        <v>#REF!</v>
      </c>
      <c r="AB680" s="78">
        <f t="shared" si="21"/>
        <v>0</v>
      </c>
      <c r="AC680" s="7" t="str">
        <f t="shared" si="19"/>
        <v>0</v>
      </c>
      <c r="AD680" s="2" t="e">
        <f t="shared" ca="1" si="20"/>
        <v>#REF!</v>
      </c>
    </row>
    <row r="681" spans="1:30" s="57" customFormat="1" ht="16.5">
      <c r="A681" s="87"/>
      <c r="B681" s="71"/>
      <c r="C681" s="35"/>
      <c r="D681" s="85"/>
      <c r="E681" s="98"/>
      <c r="F681" s="98"/>
      <c r="G681" s="98"/>
      <c r="H681" s="75"/>
      <c r="I681" s="128"/>
      <c r="J681" s="113"/>
      <c r="K681" s="113"/>
      <c r="L681" s="113"/>
      <c r="M681" s="113"/>
      <c r="N681" s="113"/>
      <c r="O681" s="113"/>
      <c r="P681" s="113"/>
      <c r="Q681" s="113"/>
      <c r="R681" s="113"/>
      <c r="S681" s="113"/>
      <c r="T681" s="113"/>
      <c r="U681" s="113"/>
      <c r="V681" s="113"/>
      <c r="W681" s="113"/>
      <c r="X681" s="113"/>
      <c r="Y681" s="116"/>
      <c r="Z681" s="125" t="str">
        <f t="shared" si="18"/>
        <v/>
      </c>
      <c r="AA681" s="2" t="e">
        <f>IF(AND(#REF!&lt;=A681,#REF!&gt;=A681),1,0)</f>
        <v>#REF!</v>
      </c>
      <c r="AB681" s="78">
        <f t="shared" si="21"/>
        <v>0</v>
      </c>
      <c r="AC681" s="7" t="str">
        <f t="shared" si="19"/>
        <v>0</v>
      </c>
      <c r="AD681" s="2" t="e">
        <f t="shared" ca="1" si="20"/>
        <v>#REF!</v>
      </c>
    </row>
    <row r="682" spans="1:30" s="57" customFormat="1" ht="16.5">
      <c r="A682" s="87"/>
      <c r="B682" s="71"/>
      <c r="C682" s="35"/>
      <c r="D682" s="85"/>
      <c r="E682" s="98"/>
      <c r="F682" s="98"/>
      <c r="G682" s="98"/>
      <c r="H682" s="75"/>
      <c r="I682" s="128"/>
      <c r="J682" s="113"/>
      <c r="K682" s="113"/>
      <c r="L682" s="113"/>
      <c r="M682" s="113"/>
      <c r="N682" s="113"/>
      <c r="O682" s="113"/>
      <c r="P682" s="113"/>
      <c r="Q682" s="113"/>
      <c r="R682" s="113"/>
      <c r="S682" s="113"/>
      <c r="T682" s="113"/>
      <c r="U682" s="113"/>
      <c r="V682" s="113"/>
      <c r="W682" s="113"/>
      <c r="X682" s="113"/>
      <c r="Y682" s="116"/>
      <c r="Z682" s="125" t="str">
        <f t="shared" si="18"/>
        <v/>
      </c>
      <c r="AA682" s="2" t="e">
        <f>IF(AND(#REF!&lt;=A682,#REF!&gt;=A682),1,0)</f>
        <v>#REF!</v>
      </c>
      <c r="AB682" s="78">
        <f t="shared" si="21"/>
        <v>0</v>
      </c>
      <c r="AC682" s="7" t="str">
        <f t="shared" si="19"/>
        <v>0</v>
      </c>
      <c r="AD682" s="2" t="e">
        <f t="shared" ca="1" si="20"/>
        <v>#REF!</v>
      </c>
    </row>
    <row r="683" spans="1:30" s="57" customFormat="1" ht="16.5">
      <c r="A683" s="87"/>
      <c r="B683" s="71"/>
      <c r="C683" s="35"/>
      <c r="D683" s="85"/>
      <c r="E683" s="98"/>
      <c r="F683" s="98"/>
      <c r="G683" s="98"/>
      <c r="H683" s="75"/>
      <c r="I683" s="128"/>
      <c r="J683" s="113"/>
      <c r="K683" s="113"/>
      <c r="L683" s="113"/>
      <c r="M683" s="113"/>
      <c r="N683" s="113"/>
      <c r="O683" s="113"/>
      <c r="P683" s="113"/>
      <c r="Q683" s="113"/>
      <c r="R683" s="113"/>
      <c r="S683" s="113"/>
      <c r="T683" s="113"/>
      <c r="U683" s="113"/>
      <c r="V683" s="113"/>
      <c r="W683" s="113"/>
      <c r="X683" s="113"/>
      <c r="Y683" s="116"/>
      <c r="Z683" s="125" t="str">
        <f t="shared" si="18"/>
        <v/>
      </c>
      <c r="AA683" s="2" t="e">
        <f>IF(AND(#REF!&lt;=A683,#REF!&gt;=A683),1,0)</f>
        <v>#REF!</v>
      </c>
      <c r="AB683" s="78">
        <f t="shared" si="21"/>
        <v>0</v>
      </c>
      <c r="AC683" s="7" t="str">
        <f t="shared" si="19"/>
        <v>0</v>
      </c>
      <c r="AD683" s="2" t="e">
        <f t="shared" ca="1" si="20"/>
        <v>#REF!</v>
      </c>
    </row>
    <row r="684" spans="1:30" s="57" customFormat="1" ht="16.5">
      <c r="A684" s="87"/>
      <c r="B684" s="71"/>
      <c r="C684" s="35"/>
      <c r="D684" s="85"/>
      <c r="E684" s="98"/>
      <c r="F684" s="98"/>
      <c r="G684" s="98"/>
      <c r="H684" s="75"/>
      <c r="I684" s="128"/>
      <c r="J684" s="113"/>
      <c r="K684" s="113"/>
      <c r="L684" s="113"/>
      <c r="M684" s="113"/>
      <c r="N684" s="113"/>
      <c r="O684" s="113"/>
      <c r="P684" s="113"/>
      <c r="Q684" s="113"/>
      <c r="R684" s="113"/>
      <c r="S684" s="113"/>
      <c r="T684" s="113"/>
      <c r="U684" s="113"/>
      <c r="V684" s="113"/>
      <c r="W684" s="113"/>
      <c r="X684" s="113"/>
      <c r="Y684" s="116"/>
      <c r="Z684" s="125" t="str">
        <f t="shared" si="18"/>
        <v/>
      </c>
      <c r="AA684" s="2" t="e">
        <f>IF(AND(#REF!&lt;=A684,#REF!&gt;=A684),1,0)</f>
        <v>#REF!</v>
      </c>
      <c r="AB684" s="78">
        <f t="shared" si="21"/>
        <v>0</v>
      </c>
      <c r="AC684" s="7" t="str">
        <f t="shared" si="19"/>
        <v>0</v>
      </c>
      <c r="AD684" s="2" t="e">
        <f t="shared" ca="1" si="20"/>
        <v>#REF!</v>
      </c>
    </row>
    <row r="685" spans="1:30" s="57" customFormat="1" ht="16.5">
      <c r="A685" s="87"/>
      <c r="B685" s="71"/>
      <c r="C685" s="35"/>
      <c r="D685" s="85"/>
      <c r="E685" s="98"/>
      <c r="F685" s="98"/>
      <c r="G685" s="98"/>
      <c r="H685" s="75"/>
      <c r="I685" s="128"/>
      <c r="J685" s="113"/>
      <c r="K685" s="113"/>
      <c r="L685" s="113"/>
      <c r="M685" s="113"/>
      <c r="N685" s="113"/>
      <c r="O685" s="113"/>
      <c r="P685" s="113"/>
      <c r="Q685" s="113"/>
      <c r="R685" s="113"/>
      <c r="S685" s="113"/>
      <c r="T685" s="113"/>
      <c r="U685" s="113"/>
      <c r="V685" s="113"/>
      <c r="W685" s="113"/>
      <c r="X685" s="113"/>
      <c r="Y685" s="116"/>
      <c r="Z685" s="125" t="str">
        <f t="shared" si="18"/>
        <v/>
      </c>
      <c r="AA685" s="2" t="e">
        <f>IF(AND(#REF!&lt;=A685,#REF!&gt;=A685),1,0)</f>
        <v>#REF!</v>
      </c>
      <c r="AB685" s="78">
        <f t="shared" si="21"/>
        <v>0</v>
      </c>
      <c r="AC685" s="7" t="str">
        <f t="shared" si="19"/>
        <v>0</v>
      </c>
      <c r="AD685" s="2" t="e">
        <f t="shared" ca="1" si="20"/>
        <v>#REF!</v>
      </c>
    </row>
    <row r="686" spans="1:30" s="57" customFormat="1" ht="16.5">
      <c r="A686" s="87"/>
      <c r="B686" s="71"/>
      <c r="C686" s="35"/>
      <c r="D686" s="85"/>
      <c r="E686" s="98"/>
      <c r="F686" s="98"/>
      <c r="G686" s="98"/>
      <c r="H686" s="75"/>
      <c r="I686" s="128"/>
      <c r="J686" s="113"/>
      <c r="K686" s="113"/>
      <c r="L686" s="113"/>
      <c r="M686" s="113"/>
      <c r="N686" s="113"/>
      <c r="O686" s="113"/>
      <c r="P686" s="113"/>
      <c r="Q686" s="113"/>
      <c r="R686" s="113"/>
      <c r="S686" s="113"/>
      <c r="T686" s="113"/>
      <c r="U686" s="113"/>
      <c r="V686" s="113"/>
      <c r="W686" s="113"/>
      <c r="X686" s="113"/>
      <c r="Y686" s="116"/>
      <c r="Z686" s="125" t="str">
        <f t="shared" si="18"/>
        <v/>
      </c>
      <c r="AA686" s="2" t="e">
        <f>IF(AND(#REF!&lt;=A686,#REF!&gt;=A686),1,0)</f>
        <v>#REF!</v>
      </c>
      <c r="AB686" s="78">
        <f t="shared" si="21"/>
        <v>0</v>
      </c>
      <c r="AC686" s="7" t="str">
        <f t="shared" si="19"/>
        <v>0</v>
      </c>
      <c r="AD686" s="2" t="e">
        <f t="shared" ca="1" si="20"/>
        <v>#REF!</v>
      </c>
    </row>
    <row r="687" spans="1:30" s="57" customFormat="1" ht="16.5">
      <c r="A687" s="87"/>
      <c r="B687" s="71"/>
      <c r="C687" s="35"/>
      <c r="D687" s="85"/>
      <c r="E687" s="98"/>
      <c r="F687" s="98"/>
      <c r="G687" s="98"/>
      <c r="H687" s="75"/>
      <c r="I687" s="128"/>
      <c r="J687" s="113"/>
      <c r="K687" s="113"/>
      <c r="L687" s="113"/>
      <c r="M687" s="113"/>
      <c r="N687" s="113"/>
      <c r="O687" s="113"/>
      <c r="P687" s="113"/>
      <c r="Q687" s="113"/>
      <c r="R687" s="113"/>
      <c r="S687" s="113"/>
      <c r="T687" s="113"/>
      <c r="U687" s="113"/>
      <c r="V687" s="113"/>
      <c r="W687" s="113"/>
      <c r="X687" s="113"/>
      <c r="Y687" s="116"/>
      <c r="Z687" s="125" t="str">
        <f t="shared" si="18"/>
        <v/>
      </c>
      <c r="AA687" s="2" t="e">
        <f>IF(AND(#REF!&lt;=A687,#REF!&gt;=A687),1,0)</f>
        <v>#REF!</v>
      </c>
      <c r="AB687" s="78">
        <f t="shared" si="21"/>
        <v>0</v>
      </c>
      <c r="AC687" s="7" t="str">
        <f t="shared" si="19"/>
        <v>0</v>
      </c>
      <c r="AD687" s="2" t="e">
        <f t="shared" ca="1" si="20"/>
        <v>#REF!</v>
      </c>
    </row>
    <row r="688" spans="1:30" s="57" customFormat="1" ht="16.5">
      <c r="A688" s="87"/>
      <c r="B688" s="71"/>
      <c r="C688" s="35"/>
      <c r="D688" s="85"/>
      <c r="E688" s="98"/>
      <c r="F688" s="98"/>
      <c r="G688" s="98"/>
      <c r="H688" s="75"/>
      <c r="I688" s="128"/>
      <c r="J688" s="113"/>
      <c r="K688" s="113"/>
      <c r="L688" s="113"/>
      <c r="M688" s="113"/>
      <c r="N688" s="113"/>
      <c r="O688" s="113"/>
      <c r="P688" s="113"/>
      <c r="Q688" s="113"/>
      <c r="R688" s="113"/>
      <c r="S688" s="113"/>
      <c r="T688" s="113"/>
      <c r="U688" s="113"/>
      <c r="V688" s="113"/>
      <c r="W688" s="113"/>
      <c r="X688" s="113"/>
      <c r="Y688" s="116"/>
      <c r="Z688" s="125" t="str">
        <f t="shared" si="18"/>
        <v/>
      </c>
      <c r="AA688" s="2" t="e">
        <f>IF(AND(#REF!&lt;=A688,#REF!&gt;=A688),1,0)</f>
        <v>#REF!</v>
      </c>
      <c r="AB688" s="78">
        <f t="shared" si="21"/>
        <v>0</v>
      </c>
      <c r="AC688" s="7" t="str">
        <f t="shared" si="19"/>
        <v>0</v>
      </c>
      <c r="AD688" s="2" t="e">
        <f t="shared" ca="1" si="20"/>
        <v>#REF!</v>
      </c>
    </row>
    <row r="689" spans="1:30" s="57" customFormat="1" ht="16.5">
      <c r="A689" s="87"/>
      <c r="B689" s="71"/>
      <c r="C689" s="35"/>
      <c r="D689" s="85"/>
      <c r="E689" s="98"/>
      <c r="F689" s="98"/>
      <c r="G689" s="98"/>
      <c r="H689" s="75"/>
      <c r="I689" s="128"/>
      <c r="J689" s="113"/>
      <c r="K689" s="113"/>
      <c r="L689" s="113"/>
      <c r="M689" s="113"/>
      <c r="N689" s="113"/>
      <c r="O689" s="113"/>
      <c r="P689" s="113"/>
      <c r="Q689" s="113"/>
      <c r="R689" s="113"/>
      <c r="S689" s="113"/>
      <c r="T689" s="113"/>
      <c r="U689" s="113"/>
      <c r="V689" s="113"/>
      <c r="W689" s="113"/>
      <c r="X689" s="113"/>
      <c r="Y689" s="116"/>
      <c r="Z689" s="125" t="str">
        <f t="shared" si="18"/>
        <v/>
      </c>
      <c r="AA689" s="2" t="e">
        <f>IF(AND(#REF!&lt;=A689,#REF!&gt;=A689),1,0)</f>
        <v>#REF!</v>
      </c>
      <c r="AB689" s="78">
        <f t="shared" si="21"/>
        <v>0</v>
      </c>
      <c r="AC689" s="7" t="str">
        <f t="shared" si="19"/>
        <v>0</v>
      </c>
      <c r="AD689" s="2" t="e">
        <f t="shared" ca="1" si="20"/>
        <v>#REF!</v>
      </c>
    </row>
    <row r="690" spans="1:30" s="57" customFormat="1" ht="16.5">
      <c r="A690" s="87"/>
      <c r="B690" s="71"/>
      <c r="C690" s="35"/>
      <c r="D690" s="85"/>
      <c r="E690" s="98"/>
      <c r="F690" s="98"/>
      <c r="G690" s="98"/>
      <c r="H690" s="75"/>
      <c r="I690" s="128"/>
      <c r="J690" s="113"/>
      <c r="K690" s="113"/>
      <c r="L690" s="113"/>
      <c r="M690" s="113"/>
      <c r="N690" s="113"/>
      <c r="O690" s="113"/>
      <c r="P690" s="113"/>
      <c r="Q690" s="113"/>
      <c r="R690" s="113"/>
      <c r="S690" s="113"/>
      <c r="T690" s="113"/>
      <c r="U690" s="113"/>
      <c r="V690" s="113"/>
      <c r="W690" s="113"/>
      <c r="X690" s="113"/>
      <c r="Y690" s="116"/>
      <c r="Z690" s="125" t="str">
        <f t="shared" si="18"/>
        <v/>
      </c>
      <c r="AA690" s="2" t="e">
        <f>IF(AND(#REF!&lt;=A690,#REF!&gt;=A690),1,0)</f>
        <v>#REF!</v>
      </c>
      <c r="AB690" s="78">
        <f t="shared" si="21"/>
        <v>0</v>
      </c>
      <c r="AC690" s="7" t="str">
        <f t="shared" si="19"/>
        <v>0</v>
      </c>
      <c r="AD690" s="2" t="e">
        <f t="shared" ca="1" si="20"/>
        <v>#REF!</v>
      </c>
    </row>
    <row r="691" spans="1:30" s="57" customFormat="1" ht="16.5">
      <c r="A691" s="87"/>
      <c r="B691" s="71"/>
      <c r="C691" s="35"/>
      <c r="D691" s="85"/>
      <c r="E691" s="98"/>
      <c r="F691" s="98"/>
      <c r="G691" s="98"/>
      <c r="H691" s="75"/>
      <c r="I691" s="128"/>
      <c r="J691" s="113"/>
      <c r="K691" s="113"/>
      <c r="L691" s="113"/>
      <c r="M691" s="113"/>
      <c r="N691" s="113"/>
      <c r="O691" s="113"/>
      <c r="P691" s="113"/>
      <c r="Q691" s="113"/>
      <c r="R691" s="113"/>
      <c r="S691" s="113"/>
      <c r="T691" s="113"/>
      <c r="U691" s="113"/>
      <c r="V691" s="113"/>
      <c r="W691" s="113"/>
      <c r="X691" s="113"/>
      <c r="Y691" s="116"/>
      <c r="Z691" s="125" t="str">
        <f t="shared" si="18"/>
        <v/>
      </c>
      <c r="AA691" s="2" t="e">
        <f>IF(AND(#REF!&lt;=A691,#REF!&gt;=A691),1,0)</f>
        <v>#REF!</v>
      </c>
      <c r="AB691" s="78">
        <f t="shared" si="21"/>
        <v>0</v>
      </c>
      <c r="AC691" s="7" t="str">
        <f t="shared" si="19"/>
        <v>0</v>
      </c>
      <c r="AD691" s="2" t="e">
        <f t="shared" ca="1" si="20"/>
        <v>#REF!</v>
      </c>
    </row>
    <row r="692" spans="1:30" s="57" customFormat="1" ht="16.5">
      <c r="A692" s="87"/>
      <c r="B692" s="71"/>
      <c r="C692" s="35"/>
      <c r="D692" s="85"/>
      <c r="E692" s="98"/>
      <c r="F692" s="98"/>
      <c r="G692" s="98"/>
      <c r="H692" s="75"/>
      <c r="I692" s="128"/>
      <c r="J692" s="113"/>
      <c r="K692" s="113"/>
      <c r="L692" s="113"/>
      <c r="M692" s="113"/>
      <c r="N692" s="113"/>
      <c r="O692" s="113"/>
      <c r="P692" s="113"/>
      <c r="Q692" s="113"/>
      <c r="R692" s="113"/>
      <c r="S692" s="113"/>
      <c r="T692" s="113"/>
      <c r="U692" s="113"/>
      <c r="V692" s="113"/>
      <c r="W692" s="113"/>
      <c r="X692" s="113"/>
      <c r="Y692" s="116"/>
      <c r="Z692" s="125" t="str">
        <f t="shared" si="18"/>
        <v/>
      </c>
      <c r="AA692" s="2" t="e">
        <f>IF(AND(#REF!&lt;=A692,#REF!&gt;=A692),1,0)</f>
        <v>#REF!</v>
      </c>
      <c r="AB692" s="78">
        <f t="shared" si="21"/>
        <v>0</v>
      </c>
      <c r="AC692" s="7" t="str">
        <f t="shared" si="19"/>
        <v>0</v>
      </c>
      <c r="AD692" s="2" t="e">
        <f t="shared" ca="1" si="20"/>
        <v>#REF!</v>
      </c>
    </row>
    <row r="693" spans="1:30" s="57" customFormat="1" ht="16.5">
      <c r="A693" s="87"/>
      <c r="B693" s="71"/>
      <c r="C693" s="35"/>
      <c r="D693" s="85"/>
      <c r="E693" s="98"/>
      <c r="F693" s="98"/>
      <c r="G693" s="98"/>
      <c r="H693" s="75"/>
      <c r="I693" s="128"/>
      <c r="J693" s="113"/>
      <c r="K693" s="113"/>
      <c r="L693" s="113"/>
      <c r="M693" s="113"/>
      <c r="N693" s="113"/>
      <c r="O693" s="113"/>
      <c r="P693" s="113"/>
      <c r="Q693" s="113"/>
      <c r="R693" s="113"/>
      <c r="S693" s="113"/>
      <c r="T693" s="113"/>
      <c r="U693" s="113"/>
      <c r="V693" s="113"/>
      <c r="W693" s="113"/>
      <c r="X693" s="113"/>
      <c r="Y693" s="116"/>
      <c r="Z693" s="125" t="str">
        <f t="shared" si="18"/>
        <v/>
      </c>
      <c r="AA693" s="2" t="e">
        <f>IF(AND(#REF!&lt;=A693,#REF!&gt;=A693),1,0)</f>
        <v>#REF!</v>
      </c>
      <c r="AB693" s="78">
        <f t="shared" si="21"/>
        <v>0</v>
      </c>
      <c r="AC693" s="7" t="str">
        <f t="shared" si="19"/>
        <v>0</v>
      </c>
      <c r="AD693" s="2" t="e">
        <f t="shared" ca="1" si="20"/>
        <v>#REF!</v>
      </c>
    </row>
    <row r="694" spans="1:30" s="57" customFormat="1" ht="16.5">
      <c r="A694" s="87"/>
      <c r="B694" s="71"/>
      <c r="C694" s="35"/>
      <c r="D694" s="85"/>
      <c r="E694" s="98"/>
      <c r="F694" s="98"/>
      <c r="G694" s="98"/>
      <c r="H694" s="75"/>
      <c r="I694" s="128"/>
      <c r="J694" s="113"/>
      <c r="K694" s="113"/>
      <c r="L694" s="113"/>
      <c r="M694" s="113"/>
      <c r="N694" s="113"/>
      <c r="O694" s="113"/>
      <c r="P694" s="113"/>
      <c r="Q694" s="113"/>
      <c r="R694" s="113"/>
      <c r="S694" s="113"/>
      <c r="T694" s="113"/>
      <c r="U694" s="113"/>
      <c r="V694" s="113"/>
      <c r="W694" s="113"/>
      <c r="X694" s="113"/>
      <c r="Y694" s="116"/>
      <c r="Z694" s="125" t="str">
        <f t="shared" si="18"/>
        <v/>
      </c>
      <c r="AA694" s="2" t="e">
        <f>IF(AND(#REF!&lt;=A694,#REF!&gt;=A694),1,0)</f>
        <v>#REF!</v>
      </c>
      <c r="AB694" s="78">
        <f t="shared" si="21"/>
        <v>0</v>
      </c>
      <c r="AC694" s="7" t="str">
        <f t="shared" si="19"/>
        <v>0</v>
      </c>
      <c r="AD694" s="2" t="e">
        <f t="shared" ca="1" si="20"/>
        <v>#REF!</v>
      </c>
    </row>
    <row r="695" spans="1:30" s="57" customFormat="1" ht="16.5">
      <c r="A695" s="87"/>
      <c r="B695" s="71"/>
      <c r="C695" s="35"/>
      <c r="D695" s="85"/>
      <c r="E695" s="98"/>
      <c r="F695" s="98"/>
      <c r="G695" s="98"/>
      <c r="H695" s="75"/>
      <c r="I695" s="128"/>
      <c r="J695" s="113"/>
      <c r="K695" s="113"/>
      <c r="L695" s="113"/>
      <c r="M695" s="113"/>
      <c r="N695" s="113"/>
      <c r="O695" s="113"/>
      <c r="P695" s="113"/>
      <c r="Q695" s="113"/>
      <c r="R695" s="113"/>
      <c r="S695" s="113"/>
      <c r="T695" s="113"/>
      <c r="U695" s="113"/>
      <c r="V695" s="113"/>
      <c r="W695" s="113"/>
      <c r="X695" s="113"/>
      <c r="Y695" s="116"/>
      <c r="Z695" s="125" t="str">
        <f t="shared" si="18"/>
        <v/>
      </c>
      <c r="AA695" s="2" t="e">
        <f>IF(AND(#REF!&lt;=A695,#REF!&gt;=A695),1,0)</f>
        <v>#REF!</v>
      </c>
      <c r="AB695" s="78">
        <f t="shared" si="21"/>
        <v>0</v>
      </c>
      <c r="AC695" s="7" t="str">
        <f t="shared" si="19"/>
        <v>0</v>
      </c>
      <c r="AD695" s="2" t="e">
        <f t="shared" ca="1" si="20"/>
        <v>#REF!</v>
      </c>
    </row>
    <row r="696" spans="1:30" s="57" customFormat="1" ht="16.5">
      <c r="A696" s="87"/>
      <c r="B696" s="71"/>
      <c r="C696" s="35"/>
      <c r="D696" s="85"/>
      <c r="E696" s="98"/>
      <c r="F696" s="98"/>
      <c r="G696" s="98"/>
      <c r="H696" s="75"/>
      <c r="I696" s="128"/>
      <c r="J696" s="113"/>
      <c r="K696" s="113"/>
      <c r="L696" s="113"/>
      <c r="M696" s="113"/>
      <c r="N696" s="113"/>
      <c r="O696" s="113"/>
      <c r="P696" s="113"/>
      <c r="Q696" s="113"/>
      <c r="R696" s="113"/>
      <c r="S696" s="113"/>
      <c r="T696" s="113"/>
      <c r="U696" s="113"/>
      <c r="V696" s="113"/>
      <c r="W696" s="113"/>
      <c r="X696" s="113"/>
      <c r="Y696" s="116"/>
      <c r="Z696" s="125" t="str">
        <f t="shared" si="18"/>
        <v/>
      </c>
      <c r="AA696" s="2" t="e">
        <f>IF(AND(#REF!&lt;=A696,#REF!&gt;=A696),1,0)</f>
        <v>#REF!</v>
      </c>
      <c r="AB696" s="78">
        <f t="shared" si="21"/>
        <v>0</v>
      </c>
      <c r="AC696" s="7" t="str">
        <f t="shared" si="19"/>
        <v>0</v>
      </c>
      <c r="AD696" s="2" t="e">
        <f t="shared" ca="1" si="20"/>
        <v>#REF!</v>
      </c>
    </row>
    <row r="697" spans="1:30" s="57" customFormat="1" ht="16.5">
      <c r="A697" s="87"/>
      <c r="B697" s="71"/>
      <c r="C697" s="35"/>
      <c r="D697" s="85"/>
      <c r="E697" s="98"/>
      <c r="F697" s="98"/>
      <c r="G697" s="98"/>
      <c r="H697" s="75"/>
      <c r="I697" s="128"/>
      <c r="J697" s="113"/>
      <c r="K697" s="113"/>
      <c r="L697" s="113"/>
      <c r="M697" s="113"/>
      <c r="N697" s="113"/>
      <c r="O697" s="113"/>
      <c r="P697" s="113"/>
      <c r="Q697" s="113"/>
      <c r="R697" s="113"/>
      <c r="S697" s="113"/>
      <c r="T697" s="113"/>
      <c r="U697" s="113"/>
      <c r="V697" s="113"/>
      <c r="W697" s="113"/>
      <c r="X697" s="113"/>
      <c r="Y697" s="116"/>
      <c r="Z697" s="125" t="str">
        <f t="shared" si="18"/>
        <v/>
      </c>
      <c r="AA697" s="2" t="e">
        <f>IF(AND(#REF!&lt;=A697,#REF!&gt;=A697),1,0)</f>
        <v>#REF!</v>
      </c>
      <c r="AB697" s="78">
        <f t="shared" si="21"/>
        <v>0</v>
      </c>
      <c r="AC697" s="7" t="str">
        <f t="shared" si="19"/>
        <v>0</v>
      </c>
      <c r="AD697" s="2" t="e">
        <f t="shared" ca="1" si="20"/>
        <v>#REF!</v>
      </c>
    </row>
    <row r="698" spans="1:30" s="57" customFormat="1" ht="16.5">
      <c r="A698" s="87"/>
      <c r="B698" s="71"/>
      <c r="C698" s="35"/>
      <c r="D698" s="85"/>
      <c r="E698" s="98"/>
      <c r="F698" s="98"/>
      <c r="G698" s="98"/>
      <c r="H698" s="75"/>
      <c r="I698" s="128"/>
      <c r="J698" s="113"/>
      <c r="K698" s="113"/>
      <c r="L698" s="113"/>
      <c r="M698" s="113"/>
      <c r="N698" s="113"/>
      <c r="O698" s="113"/>
      <c r="P698" s="113"/>
      <c r="Q698" s="113"/>
      <c r="R698" s="113"/>
      <c r="S698" s="113"/>
      <c r="T698" s="113"/>
      <c r="U698" s="113"/>
      <c r="V698" s="113"/>
      <c r="W698" s="113"/>
      <c r="X698" s="113"/>
      <c r="Y698" s="116"/>
      <c r="Z698" s="125" t="str">
        <f t="shared" si="18"/>
        <v/>
      </c>
      <c r="AA698" s="2" t="e">
        <f>IF(AND(#REF!&lt;=A698,#REF!&gt;=A698),1,0)</f>
        <v>#REF!</v>
      </c>
      <c r="AB698" s="78">
        <f t="shared" si="21"/>
        <v>0</v>
      </c>
      <c r="AC698" s="7" t="str">
        <f t="shared" si="19"/>
        <v>0</v>
      </c>
      <c r="AD698" s="2" t="e">
        <f t="shared" ca="1" si="20"/>
        <v>#REF!</v>
      </c>
    </row>
    <row r="699" spans="1:30" s="57" customFormat="1" ht="16.5">
      <c r="A699" s="87"/>
      <c r="B699" s="71"/>
      <c r="C699" s="35"/>
      <c r="D699" s="85"/>
      <c r="E699" s="98"/>
      <c r="F699" s="98"/>
      <c r="G699" s="98"/>
      <c r="H699" s="75"/>
      <c r="I699" s="128"/>
      <c r="J699" s="113"/>
      <c r="K699" s="113"/>
      <c r="L699" s="113"/>
      <c r="M699" s="113"/>
      <c r="N699" s="113"/>
      <c r="O699" s="113"/>
      <c r="P699" s="113"/>
      <c r="Q699" s="113"/>
      <c r="R699" s="113"/>
      <c r="S699" s="113"/>
      <c r="T699" s="113"/>
      <c r="U699" s="113"/>
      <c r="V699" s="113"/>
      <c r="W699" s="113"/>
      <c r="X699" s="113"/>
      <c r="Y699" s="116"/>
      <c r="Z699" s="125" t="str">
        <f t="shared" ref="Z699:Z762" si="22">IF(A699="","",SUM(J699:X699)-Y699)</f>
        <v/>
      </c>
      <c r="AA699" s="2" t="e">
        <f>IF(AND(#REF!&lt;=A699,#REF!&gt;=A699),1,0)</f>
        <v>#REF!</v>
      </c>
      <c r="AB699" s="78">
        <f t="shared" si="21"/>
        <v>0</v>
      </c>
      <c r="AC699" s="7" t="str">
        <f t="shared" si="19"/>
        <v>0</v>
      </c>
      <c r="AD699" s="2" t="e">
        <f t="shared" ca="1" si="20"/>
        <v>#REF!</v>
      </c>
    </row>
    <row r="700" spans="1:30" s="57" customFormat="1" ht="16.5">
      <c r="A700" s="87"/>
      <c r="B700" s="71"/>
      <c r="C700" s="35"/>
      <c r="D700" s="85"/>
      <c r="E700" s="98"/>
      <c r="F700" s="98"/>
      <c r="G700" s="98"/>
      <c r="H700" s="75"/>
      <c r="I700" s="128"/>
      <c r="J700" s="113"/>
      <c r="K700" s="113"/>
      <c r="L700" s="113"/>
      <c r="M700" s="113"/>
      <c r="N700" s="113"/>
      <c r="O700" s="113"/>
      <c r="P700" s="113"/>
      <c r="Q700" s="113"/>
      <c r="R700" s="113"/>
      <c r="S700" s="113"/>
      <c r="T700" s="113"/>
      <c r="U700" s="113"/>
      <c r="V700" s="113"/>
      <c r="W700" s="113"/>
      <c r="X700" s="113"/>
      <c r="Y700" s="116"/>
      <c r="Z700" s="125" t="str">
        <f t="shared" si="22"/>
        <v/>
      </c>
      <c r="AA700" s="2" t="e">
        <f>IF(AND(#REF!&lt;=A700,#REF!&gt;=A700),1,0)</f>
        <v>#REF!</v>
      </c>
      <c r="AB700" s="78">
        <f t="shared" si="21"/>
        <v>0</v>
      </c>
      <c r="AC700" s="7" t="str">
        <f t="shared" si="19"/>
        <v>0</v>
      </c>
      <c r="AD700" s="2" t="e">
        <f t="shared" ca="1" si="20"/>
        <v>#REF!</v>
      </c>
    </row>
    <row r="701" spans="1:30" s="57" customFormat="1" ht="16.5">
      <c r="A701" s="87"/>
      <c r="B701" s="71"/>
      <c r="C701" s="35"/>
      <c r="D701" s="85"/>
      <c r="E701" s="98"/>
      <c r="F701" s="98"/>
      <c r="G701" s="98"/>
      <c r="H701" s="75"/>
      <c r="I701" s="128"/>
      <c r="J701" s="113"/>
      <c r="K701" s="113"/>
      <c r="L701" s="113"/>
      <c r="M701" s="113"/>
      <c r="N701" s="113"/>
      <c r="O701" s="113"/>
      <c r="P701" s="113"/>
      <c r="Q701" s="113"/>
      <c r="R701" s="113"/>
      <c r="S701" s="113"/>
      <c r="T701" s="113"/>
      <c r="U701" s="113"/>
      <c r="V701" s="113"/>
      <c r="W701" s="113"/>
      <c r="X701" s="113"/>
      <c r="Y701" s="116"/>
      <c r="Z701" s="125" t="str">
        <f t="shared" si="22"/>
        <v/>
      </c>
      <c r="AA701" s="2" t="e">
        <f>IF(AND(#REF!&lt;=A701,#REF!&gt;=A701),1,0)</f>
        <v>#REF!</v>
      </c>
      <c r="AB701" s="78">
        <f t="shared" si="21"/>
        <v>0</v>
      </c>
      <c r="AC701" s="7" t="str">
        <f t="shared" si="19"/>
        <v>0</v>
      </c>
      <c r="AD701" s="2" t="e">
        <f t="shared" ca="1" si="20"/>
        <v>#REF!</v>
      </c>
    </row>
    <row r="702" spans="1:30" s="57" customFormat="1" ht="16.5">
      <c r="A702" s="87"/>
      <c r="B702" s="71"/>
      <c r="C702" s="35"/>
      <c r="D702" s="85"/>
      <c r="E702" s="98"/>
      <c r="F702" s="98"/>
      <c r="G702" s="98"/>
      <c r="H702" s="75"/>
      <c r="I702" s="128"/>
      <c r="J702" s="113"/>
      <c r="K702" s="113"/>
      <c r="L702" s="113"/>
      <c r="M702" s="113"/>
      <c r="N702" s="113"/>
      <c r="O702" s="113"/>
      <c r="P702" s="113"/>
      <c r="Q702" s="113"/>
      <c r="R702" s="113"/>
      <c r="S702" s="113"/>
      <c r="T702" s="113"/>
      <c r="U702" s="113"/>
      <c r="V702" s="113"/>
      <c r="W702" s="113"/>
      <c r="X702" s="113"/>
      <c r="Y702" s="116"/>
      <c r="Z702" s="125" t="str">
        <f t="shared" si="22"/>
        <v/>
      </c>
      <c r="AA702" s="2" t="e">
        <f>IF(AND(#REF!&lt;=A702,#REF!&gt;=A702),1,0)</f>
        <v>#REF!</v>
      </c>
      <c r="AB702" s="78">
        <f t="shared" si="21"/>
        <v>0</v>
      </c>
      <c r="AC702" s="7" t="str">
        <f t="shared" si="19"/>
        <v>0</v>
      </c>
      <c r="AD702" s="2" t="e">
        <f t="shared" ca="1" si="20"/>
        <v>#REF!</v>
      </c>
    </row>
    <row r="703" spans="1:30" s="57" customFormat="1" ht="16.5">
      <c r="A703" s="87"/>
      <c r="B703" s="71"/>
      <c r="C703" s="35"/>
      <c r="D703" s="85"/>
      <c r="E703" s="98"/>
      <c r="F703" s="98"/>
      <c r="G703" s="98"/>
      <c r="H703" s="75"/>
      <c r="I703" s="128"/>
      <c r="J703" s="113"/>
      <c r="K703" s="113"/>
      <c r="L703" s="113"/>
      <c r="M703" s="113"/>
      <c r="N703" s="113"/>
      <c r="O703" s="113"/>
      <c r="P703" s="113"/>
      <c r="Q703" s="113"/>
      <c r="R703" s="113"/>
      <c r="S703" s="113"/>
      <c r="T703" s="113"/>
      <c r="U703" s="113"/>
      <c r="V703" s="113"/>
      <c r="W703" s="113"/>
      <c r="X703" s="113"/>
      <c r="Y703" s="116"/>
      <c r="Z703" s="125" t="str">
        <f t="shared" si="22"/>
        <v/>
      </c>
      <c r="AA703" s="2" t="e">
        <f>IF(AND(#REF!&lt;=A703,#REF!&gt;=A703),1,0)</f>
        <v>#REF!</v>
      </c>
      <c r="AB703" s="78">
        <f t="shared" si="21"/>
        <v>0</v>
      </c>
      <c r="AC703" s="7" t="str">
        <f t="shared" si="19"/>
        <v>0</v>
      </c>
      <c r="AD703" s="2" t="e">
        <f t="shared" ca="1" si="20"/>
        <v>#REF!</v>
      </c>
    </row>
    <row r="704" spans="1:30" s="57" customFormat="1" ht="16.5">
      <c r="A704" s="87"/>
      <c r="B704" s="71"/>
      <c r="C704" s="35"/>
      <c r="D704" s="85"/>
      <c r="E704" s="98"/>
      <c r="F704" s="98"/>
      <c r="G704" s="98"/>
      <c r="H704" s="75"/>
      <c r="I704" s="128"/>
      <c r="J704" s="113"/>
      <c r="K704" s="113"/>
      <c r="L704" s="113"/>
      <c r="M704" s="113"/>
      <c r="N704" s="113"/>
      <c r="O704" s="113"/>
      <c r="P704" s="113"/>
      <c r="Q704" s="113"/>
      <c r="R704" s="113"/>
      <c r="S704" s="113"/>
      <c r="T704" s="113"/>
      <c r="U704" s="113"/>
      <c r="V704" s="113"/>
      <c r="W704" s="113"/>
      <c r="X704" s="113"/>
      <c r="Y704" s="116"/>
      <c r="Z704" s="125" t="str">
        <f t="shared" si="22"/>
        <v/>
      </c>
      <c r="AA704" s="2" t="e">
        <f>IF(AND(#REF!&lt;=A704,#REF!&gt;=A704),1,0)</f>
        <v>#REF!</v>
      </c>
      <c r="AB704" s="78">
        <f t="shared" si="21"/>
        <v>0</v>
      </c>
      <c r="AC704" s="7" t="str">
        <f t="shared" si="19"/>
        <v>0</v>
      </c>
      <c r="AD704" s="2" t="e">
        <f t="shared" ca="1" si="20"/>
        <v>#REF!</v>
      </c>
    </row>
    <row r="705" spans="1:30" s="57" customFormat="1" ht="16.5">
      <c r="A705" s="87"/>
      <c r="B705" s="71"/>
      <c r="C705" s="35"/>
      <c r="D705" s="85"/>
      <c r="E705" s="98"/>
      <c r="F705" s="98"/>
      <c r="G705" s="98"/>
      <c r="H705" s="75"/>
      <c r="I705" s="128"/>
      <c r="J705" s="113"/>
      <c r="K705" s="113"/>
      <c r="L705" s="113"/>
      <c r="M705" s="113"/>
      <c r="N705" s="113"/>
      <c r="O705" s="113"/>
      <c r="P705" s="113"/>
      <c r="Q705" s="113"/>
      <c r="R705" s="113"/>
      <c r="S705" s="113"/>
      <c r="T705" s="113"/>
      <c r="U705" s="113"/>
      <c r="V705" s="113"/>
      <c r="W705" s="113"/>
      <c r="X705" s="113"/>
      <c r="Y705" s="116"/>
      <c r="Z705" s="125" t="str">
        <f t="shared" si="22"/>
        <v/>
      </c>
      <c r="AA705" s="2" t="e">
        <f>IF(AND(#REF!&lt;=A705,#REF!&gt;=A705),1,0)</f>
        <v>#REF!</v>
      </c>
      <c r="AB705" s="78">
        <f t="shared" si="21"/>
        <v>0</v>
      </c>
      <c r="AC705" s="7" t="str">
        <f t="shared" si="19"/>
        <v>0</v>
      </c>
      <c r="AD705" s="2" t="e">
        <f t="shared" ca="1" si="20"/>
        <v>#REF!</v>
      </c>
    </row>
    <row r="706" spans="1:30" s="57" customFormat="1" ht="16.5">
      <c r="A706" s="87"/>
      <c r="B706" s="71"/>
      <c r="C706" s="35"/>
      <c r="D706" s="85"/>
      <c r="E706" s="98"/>
      <c r="F706" s="98"/>
      <c r="G706" s="98"/>
      <c r="H706" s="75"/>
      <c r="I706" s="128"/>
      <c r="J706" s="113"/>
      <c r="K706" s="113"/>
      <c r="L706" s="113"/>
      <c r="M706" s="113"/>
      <c r="N706" s="113"/>
      <c r="O706" s="113"/>
      <c r="P706" s="113"/>
      <c r="Q706" s="113"/>
      <c r="R706" s="113"/>
      <c r="S706" s="113"/>
      <c r="T706" s="113"/>
      <c r="U706" s="113"/>
      <c r="V706" s="113"/>
      <c r="W706" s="113"/>
      <c r="X706" s="113"/>
      <c r="Y706" s="116"/>
      <c r="Z706" s="125" t="str">
        <f t="shared" si="22"/>
        <v/>
      </c>
      <c r="AA706" s="2" t="e">
        <f>IF(AND(#REF!&lt;=A706,#REF!&gt;=A706),1,0)</f>
        <v>#REF!</v>
      </c>
      <c r="AB706" s="78">
        <f t="shared" si="21"/>
        <v>0</v>
      </c>
      <c r="AC706" s="7" t="str">
        <f t="shared" si="19"/>
        <v>0</v>
      </c>
      <c r="AD706" s="2" t="e">
        <f t="shared" ca="1" si="20"/>
        <v>#REF!</v>
      </c>
    </row>
    <row r="707" spans="1:30" s="57" customFormat="1" ht="16.5">
      <c r="A707" s="87"/>
      <c r="B707" s="71"/>
      <c r="C707" s="35"/>
      <c r="D707" s="85"/>
      <c r="E707" s="98"/>
      <c r="F707" s="98"/>
      <c r="G707" s="98"/>
      <c r="H707" s="75"/>
      <c r="I707" s="128"/>
      <c r="J707" s="113"/>
      <c r="K707" s="113"/>
      <c r="L707" s="113"/>
      <c r="M707" s="113"/>
      <c r="N707" s="113"/>
      <c r="O707" s="113"/>
      <c r="P707" s="113"/>
      <c r="Q707" s="113"/>
      <c r="R707" s="113"/>
      <c r="S707" s="113"/>
      <c r="T707" s="113"/>
      <c r="U707" s="113"/>
      <c r="V707" s="113"/>
      <c r="W707" s="113"/>
      <c r="X707" s="113"/>
      <c r="Y707" s="116"/>
      <c r="Z707" s="125" t="str">
        <f t="shared" si="22"/>
        <v/>
      </c>
      <c r="AA707" s="2" t="e">
        <f>IF(AND(#REF!&lt;=A707,#REF!&gt;=A707),1,0)</f>
        <v>#REF!</v>
      </c>
      <c r="AB707" s="78">
        <f t="shared" si="21"/>
        <v>0</v>
      </c>
      <c r="AC707" s="7" t="str">
        <f t="shared" si="19"/>
        <v>0</v>
      </c>
      <c r="AD707" s="2" t="e">
        <f t="shared" ca="1" si="20"/>
        <v>#REF!</v>
      </c>
    </row>
    <row r="708" spans="1:30" s="57" customFormat="1" ht="16.5">
      <c r="A708" s="87"/>
      <c r="B708" s="71"/>
      <c r="C708" s="35"/>
      <c r="D708" s="85"/>
      <c r="E708" s="98"/>
      <c r="F708" s="98"/>
      <c r="G708" s="98"/>
      <c r="H708" s="75"/>
      <c r="I708" s="128"/>
      <c r="J708" s="113"/>
      <c r="K708" s="113"/>
      <c r="L708" s="113"/>
      <c r="M708" s="113"/>
      <c r="N708" s="113"/>
      <c r="O708" s="113"/>
      <c r="P708" s="113"/>
      <c r="Q708" s="113"/>
      <c r="R708" s="113"/>
      <c r="S708" s="113"/>
      <c r="T708" s="113"/>
      <c r="U708" s="113"/>
      <c r="V708" s="113"/>
      <c r="W708" s="113"/>
      <c r="X708" s="113"/>
      <c r="Y708" s="116"/>
      <c r="Z708" s="125" t="str">
        <f t="shared" si="22"/>
        <v/>
      </c>
      <c r="AA708" s="2" t="e">
        <f>IF(AND(#REF!&lt;=A708,#REF!&gt;=A708),1,0)</f>
        <v>#REF!</v>
      </c>
      <c r="AB708" s="78">
        <f t="shared" si="21"/>
        <v>0</v>
      </c>
      <c r="AC708" s="7" t="str">
        <f t="shared" si="19"/>
        <v>0</v>
      </c>
      <c r="AD708" s="2" t="e">
        <f t="shared" ca="1" si="20"/>
        <v>#REF!</v>
      </c>
    </row>
    <row r="709" spans="1:30" s="57" customFormat="1" ht="16.5">
      <c r="A709" s="87"/>
      <c r="B709" s="71"/>
      <c r="C709" s="35"/>
      <c r="D709" s="85"/>
      <c r="E709" s="98"/>
      <c r="F709" s="98"/>
      <c r="G709" s="98"/>
      <c r="H709" s="75"/>
      <c r="I709" s="128"/>
      <c r="J709" s="113"/>
      <c r="K709" s="113"/>
      <c r="L709" s="113"/>
      <c r="M709" s="113"/>
      <c r="N709" s="113"/>
      <c r="O709" s="113"/>
      <c r="P709" s="113"/>
      <c r="Q709" s="113"/>
      <c r="R709" s="113"/>
      <c r="S709" s="113"/>
      <c r="T709" s="113"/>
      <c r="U709" s="113"/>
      <c r="V709" s="113"/>
      <c r="W709" s="113"/>
      <c r="X709" s="113"/>
      <c r="Y709" s="116"/>
      <c r="Z709" s="125" t="str">
        <f t="shared" si="22"/>
        <v/>
      </c>
      <c r="AA709" s="2" t="e">
        <f>IF(AND(#REF!&lt;=A709,#REF!&gt;=A709),1,0)</f>
        <v>#REF!</v>
      </c>
      <c r="AB709" s="78">
        <f t="shared" si="21"/>
        <v>0</v>
      </c>
      <c r="AC709" s="7" t="str">
        <f t="shared" si="19"/>
        <v>0</v>
      </c>
      <c r="AD709" s="2" t="e">
        <f t="shared" ca="1" si="20"/>
        <v>#REF!</v>
      </c>
    </row>
    <row r="710" spans="1:30" s="57" customFormat="1" ht="16.5">
      <c r="A710" s="87"/>
      <c r="B710" s="71"/>
      <c r="C710" s="35"/>
      <c r="D710" s="85"/>
      <c r="E710" s="98"/>
      <c r="F710" s="98"/>
      <c r="G710" s="98"/>
      <c r="H710" s="75"/>
      <c r="I710" s="128"/>
      <c r="J710" s="113"/>
      <c r="K710" s="113"/>
      <c r="L710" s="113"/>
      <c r="M710" s="113"/>
      <c r="N710" s="113"/>
      <c r="O710" s="113"/>
      <c r="P710" s="113"/>
      <c r="Q710" s="113"/>
      <c r="R710" s="113"/>
      <c r="S710" s="113"/>
      <c r="T710" s="113"/>
      <c r="U710" s="113"/>
      <c r="V710" s="113"/>
      <c r="W710" s="113"/>
      <c r="X710" s="113"/>
      <c r="Y710" s="116"/>
      <c r="Z710" s="125" t="str">
        <f t="shared" si="22"/>
        <v/>
      </c>
      <c r="AA710" s="2" t="e">
        <f>IF(AND(#REF!&lt;=A710,#REF!&gt;=A710),1,0)</f>
        <v>#REF!</v>
      </c>
      <c r="AB710" s="78">
        <f t="shared" si="21"/>
        <v>0</v>
      </c>
      <c r="AC710" s="7" t="str">
        <f t="shared" si="19"/>
        <v>0</v>
      </c>
      <c r="AD710" s="2" t="e">
        <f t="shared" ca="1" si="20"/>
        <v>#REF!</v>
      </c>
    </row>
    <row r="711" spans="1:30" s="57" customFormat="1" ht="16.5">
      <c r="A711" s="87"/>
      <c r="B711" s="71"/>
      <c r="C711" s="35"/>
      <c r="D711" s="85"/>
      <c r="E711" s="98"/>
      <c r="F711" s="98"/>
      <c r="G711" s="98"/>
      <c r="H711" s="75"/>
      <c r="I711" s="128"/>
      <c r="J711" s="113"/>
      <c r="K711" s="113"/>
      <c r="L711" s="113"/>
      <c r="M711" s="113"/>
      <c r="N711" s="113"/>
      <c r="O711" s="113"/>
      <c r="P711" s="113"/>
      <c r="Q711" s="113"/>
      <c r="R711" s="113"/>
      <c r="S711" s="113"/>
      <c r="T711" s="113"/>
      <c r="U711" s="113"/>
      <c r="V711" s="113"/>
      <c r="W711" s="113"/>
      <c r="X711" s="113"/>
      <c r="Y711" s="116"/>
      <c r="Z711" s="125" t="str">
        <f t="shared" si="22"/>
        <v/>
      </c>
      <c r="AA711" s="2" t="e">
        <f>IF(AND(#REF!&lt;=A711,#REF!&gt;=A711),1,0)</f>
        <v>#REF!</v>
      </c>
      <c r="AB711" s="78">
        <f t="shared" si="21"/>
        <v>0</v>
      </c>
      <c r="AC711" s="7" t="str">
        <f t="shared" si="19"/>
        <v>0</v>
      </c>
      <c r="AD711" s="2" t="e">
        <f t="shared" ca="1" si="20"/>
        <v>#REF!</v>
      </c>
    </row>
    <row r="712" spans="1:30" s="57" customFormat="1" ht="16.5">
      <c r="A712" s="87"/>
      <c r="B712" s="71"/>
      <c r="C712" s="35"/>
      <c r="D712" s="85"/>
      <c r="E712" s="98"/>
      <c r="F712" s="98"/>
      <c r="G712" s="98"/>
      <c r="H712" s="75"/>
      <c r="I712" s="128"/>
      <c r="J712" s="113"/>
      <c r="K712" s="113"/>
      <c r="L712" s="113"/>
      <c r="M712" s="113"/>
      <c r="N712" s="113"/>
      <c r="O712" s="113"/>
      <c r="P712" s="113"/>
      <c r="Q712" s="113"/>
      <c r="R712" s="113"/>
      <c r="S712" s="113"/>
      <c r="T712" s="113"/>
      <c r="U712" s="113"/>
      <c r="V712" s="113"/>
      <c r="W712" s="113"/>
      <c r="X712" s="113"/>
      <c r="Y712" s="116"/>
      <c r="Z712" s="125" t="str">
        <f t="shared" si="22"/>
        <v/>
      </c>
      <c r="AA712" s="2" t="e">
        <f>IF(AND(#REF!&lt;=A712,#REF!&gt;=A712),1,0)</f>
        <v>#REF!</v>
      </c>
      <c r="AB712" s="78">
        <f t="shared" si="21"/>
        <v>0</v>
      </c>
      <c r="AC712" s="7" t="str">
        <f t="shared" ref="AC712:AC775" si="23">IF((OR(C712="Matin",C712="Früh")),"1",(IF((OR(C712="Aprè-midi",C712="Spät")),"2",(IF((OR(C712="nuit",C712="Nacht")),"3","0")))))</f>
        <v>0</v>
      </c>
      <c r="AD712" s="2" t="e">
        <f t="shared" ref="AD712:AD775" ca="1" si="24">IF(AND($AD$5&gt;=A712,$AD$4&lt;=A712),1,0)</f>
        <v>#REF!</v>
      </c>
    </row>
    <row r="713" spans="1:30" s="57" customFormat="1" ht="16.5">
      <c r="A713" s="87"/>
      <c r="B713" s="71"/>
      <c r="C713" s="35"/>
      <c r="D713" s="85"/>
      <c r="E713" s="98"/>
      <c r="F713" s="98"/>
      <c r="G713" s="98"/>
      <c r="H713" s="75"/>
      <c r="I713" s="128"/>
      <c r="J713" s="113"/>
      <c r="K713" s="113"/>
      <c r="L713" s="113"/>
      <c r="M713" s="113"/>
      <c r="N713" s="113"/>
      <c r="O713" s="113"/>
      <c r="P713" s="113"/>
      <c r="Q713" s="113"/>
      <c r="R713" s="113"/>
      <c r="S713" s="113"/>
      <c r="T713" s="113"/>
      <c r="U713" s="113"/>
      <c r="V713" s="113"/>
      <c r="W713" s="113"/>
      <c r="X713" s="113"/>
      <c r="Y713" s="116"/>
      <c r="Z713" s="125" t="str">
        <f t="shared" si="22"/>
        <v/>
      </c>
      <c r="AA713" s="2" t="e">
        <f>IF(AND(#REF!&lt;=A713,#REF!&gt;=A713),1,0)</f>
        <v>#REF!</v>
      </c>
      <c r="AB713" s="78">
        <f t="shared" si="21"/>
        <v>0</v>
      </c>
      <c r="AC713" s="7" t="str">
        <f t="shared" si="23"/>
        <v>0</v>
      </c>
      <c r="AD713" s="2" t="e">
        <f t="shared" ca="1" si="24"/>
        <v>#REF!</v>
      </c>
    </row>
    <row r="714" spans="1:30" s="57" customFormat="1" ht="16.5">
      <c r="A714" s="87"/>
      <c r="B714" s="71"/>
      <c r="C714" s="35"/>
      <c r="D714" s="85"/>
      <c r="E714" s="98"/>
      <c r="F714" s="98"/>
      <c r="G714" s="98"/>
      <c r="H714" s="75"/>
      <c r="I714" s="128"/>
      <c r="J714" s="113"/>
      <c r="K714" s="113"/>
      <c r="L714" s="113"/>
      <c r="M714" s="113"/>
      <c r="N714" s="113"/>
      <c r="O714" s="113"/>
      <c r="P714" s="113"/>
      <c r="Q714" s="113"/>
      <c r="R714" s="113"/>
      <c r="S714" s="113"/>
      <c r="T714" s="113"/>
      <c r="U714" s="113"/>
      <c r="V714" s="113"/>
      <c r="W714" s="113"/>
      <c r="X714" s="113"/>
      <c r="Y714" s="116"/>
      <c r="Z714" s="125" t="str">
        <f t="shared" si="22"/>
        <v/>
      </c>
      <c r="AA714" s="2" t="e">
        <f>IF(AND(#REF!&lt;=A714,#REF!&gt;=A714),1,0)</f>
        <v>#REF!</v>
      </c>
      <c r="AB714" s="78">
        <f t="shared" si="21"/>
        <v>0</v>
      </c>
      <c r="AC714" s="7" t="str">
        <f t="shared" si="23"/>
        <v>0</v>
      </c>
      <c r="AD714" s="2" t="e">
        <f t="shared" ca="1" si="24"/>
        <v>#REF!</v>
      </c>
    </row>
    <row r="715" spans="1:30" s="57" customFormat="1" ht="16.5">
      <c r="A715" s="87"/>
      <c r="B715" s="71"/>
      <c r="C715" s="35"/>
      <c r="D715" s="85"/>
      <c r="E715" s="98"/>
      <c r="F715" s="98"/>
      <c r="G715" s="98"/>
      <c r="H715" s="75"/>
      <c r="I715" s="128"/>
      <c r="J715" s="113"/>
      <c r="K715" s="113"/>
      <c r="L715" s="113"/>
      <c r="M715" s="113"/>
      <c r="N715" s="113"/>
      <c r="O715" s="113"/>
      <c r="P715" s="113"/>
      <c r="Q715" s="113"/>
      <c r="R715" s="113"/>
      <c r="S715" s="113"/>
      <c r="T715" s="113"/>
      <c r="U715" s="113"/>
      <c r="V715" s="113"/>
      <c r="W715" s="113"/>
      <c r="X715" s="113"/>
      <c r="Y715" s="116"/>
      <c r="Z715" s="125" t="str">
        <f t="shared" si="22"/>
        <v/>
      </c>
      <c r="AA715" s="2" t="e">
        <f>IF(AND(#REF!&lt;=A715,#REF!&gt;=A715),1,0)</f>
        <v>#REF!</v>
      </c>
      <c r="AB715" s="78">
        <f t="shared" si="21"/>
        <v>0</v>
      </c>
      <c r="AC715" s="7" t="str">
        <f t="shared" si="23"/>
        <v>0</v>
      </c>
      <c r="AD715" s="2" t="e">
        <f t="shared" ca="1" si="24"/>
        <v>#REF!</v>
      </c>
    </row>
    <row r="716" spans="1:30" s="57" customFormat="1" ht="16.5">
      <c r="A716" s="87"/>
      <c r="B716" s="71"/>
      <c r="C716" s="35"/>
      <c r="D716" s="85"/>
      <c r="E716" s="98"/>
      <c r="F716" s="98"/>
      <c r="G716" s="98"/>
      <c r="H716" s="75"/>
      <c r="I716" s="128"/>
      <c r="J716" s="113"/>
      <c r="K716" s="113"/>
      <c r="L716" s="113"/>
      <c r="M716" s="113"/>
      <c r="N716" s="113"/>
      <c r="O716" s="113"/>
      <c r="P716" s="113"/>
      <c r="Q716" s="113"/>
      <c r="R716" s="113"/>
      <c r="S716" s="113"/>
      <c r="T716" s="113"/>
      <c r="U716" s="113"/>
      <c r="V716" s="113"/>
      <c r="W716" s="113"/>
      <c r="X716" s="113"/>
      <c r="Y716" s="116"/>
      <c r="Z716" s="125" t="str">
        <f t="shared" si="22"/>
        <v/>
      </c>
      <c r="AA716" s="2" t="e">
        <f>IF(AND(#REF!&lt;=A716,#REF!&gt;=A716),1,0)</f>
        <v>#REF!</v>
      </c>
      <c r="AB716" s="78">
        <f t="shared" si="21"/>
        <v>0</v>
      </c>
      <c r="AC716" s="7" t="str">
        <f t="shared" si="23"/>
        <v>0</v>
      </c>
      <c r="AD716" s="2" t="e">
        <f t="shared" ca="1" si="24"/>
        <v>#REF!</v>
      </c>
    </row>
    <row r="717" spans="1:30" s="57" customFormat="1" ht="16.5">
      <c r="A717" s="87"/>
      <c r="B717" s="71"/>
      <c r="C717" s="35"/>
      <c r="D717" s="85"/>
      <c r="E717" s="98"/>
      <c r="F717" s="98"/>
      <c r="G717" s="98"/>
      <c r="H717" s="75"/>
      <c r="I717" s="128"/>
      <c r="J717" s="113"/>
      <c r="K717" s="113"/>
      <c r="L717" s="113"/>
      <c r="M717" s="113"/>
      <c r="N717" s="113"/>
      <c r="O717" s="113"/>
      <c r="P717" s="113"/>
      <c r="Q717" s="113"/>
      <c r="R717" s="113"/>
      <c r="S717" s="113"/>
      <c r="T717" s="113"/>
      <c r="U717" s="113"/>
      <c r="V717" s="113"/>
      <c r="W717" s="113"/>
      <c r="X717" s="113"/>
      <c r="Y717" s="116"/>
      <c r="Z717" s="125" t="str">
        <f t="shared" si="22"/>
        <v/>
      </c>
      <c r="AA717" s="2" t="e">
        <f>IF(AND(#REF!&lt;=A717,#REF!&gt;=A717),1,0)</f>
        <v>#REF!</v>
      </c>
      <c r="AB717" s="78">
        <f t="shared" si="21"/>
        <v>0</v>
      </c>
      <c r="AC717" s="7" t="str">
        <f t="shared" si="23"/>
        <v>0</v>
      </c>
      <c r="AD717" s="2" t="e">
        <f t="shared" ca="1" si="24"/>
        <v>#REF!</v>
      </c>
    </row>
    <row r="718" spans="1:30" s="57" customFormat="1" ht="16.5">
      <c r="A718" s="87"/>
      <c r="B718" s="71"/>
      <c r="C718" s="35"/>
      <c r="D718" s="85"/>
      <c r="E718" s="98"/>
      <c r="F718" s="98"/>
      <c r="G718" s="98"/>
      <c r="H718" s="75"/>
      <c r="I718" s="128"/>
      <c r="J718" s="113"/>
      <c r="K718" s="113"/>
      <c r="L718" s="113"/>
      <c r="M718" s="113"/>
      <c r="N718" s="113"/>
      <c r="O718" s="113"/>
      <c r="P718" s="113"/>
      <c r="Q718" s="113"/>
      <c r="R718" s="113"/>
      <c r="S718" s="113"/>
      <c r="T718" s="113"/>
      <c r="U718" s="113"/>
      <c r="V718" s="113"/>
      <c r="W718" s="113"/>
      <c r="X718" s="113"/>
      <c r="Y718" s="116"/>
      <c r="Z718" s="125" t="str">
        <f t="shared" si="22"/>
        <v/>
      </c>
      <c r="AA718" s="2" t="e">
        <f>IF(AND(#REF!&lt;=A718,#REF!&gt;=A718),1,0)</f>
        <v>#REF!</v>
      </c>
      <c r="AB718" s="78">
        <f t="shared" si="21"/>
        <v>0</v>
      </c>
      <c r="AC718" s="7" t="str">
        <f t="shared" si="23"/>
        <v>0</v>
      </c>
      <c r="AD718" s="2" t="e">
        <f t="shared" ca="1" si="24"/>
        <v>#REF!</v>
      </c>
    </row>
    <row r="719" spans="1:30" s="57" customFormat="1" ht="16.5">
      <c r="A719" s="87"/>
      <c r="B719" s="71"/>
      <c r="C719" s="35"/>
      <c r="D719" s="85"/>
      <c r="E719" s="98"/>
      <c r="F719" s="98"/>
      <c r="G719" s="98"/>
      <c r="H719" s="75"/>
      <c r="I719" s="128"/>
      <c r="J719" s="113"/>
      <c r="K719" s="113"/>
      <c r="L719" s="113"/>
      <c r="M719" s="113"/>
      <c r="N719" s="113"/>
      <c r="O719" s="113"/>
      <c r="P719" s="113"/>
      <c r="Q719" s="113"/>
      <c r="R719" s="113"/>
      <c r="S719" s="113"/>
      <c r="T719" s="113"/>
      <c r="U719" s="113"/>
      <c r="V719" s="113"/>
      <c r="W719" s="113"/>
      <c r="X719" s="113"/>
      <c r="Y719" s="116"/>
      <c r="Z719" s="125" t="str">
        <f t="shared" si="22"/>
        <v/>
      </c>
      <c r="AA719" s="2" t="e">
        <f>IF(AND(#REF!&lt;=A719,#REF!&gt;=A719),1,0)</f>
        <v>#REF!</v>
      </c>
      <c r="AB719" s="78">
        <f t="shared" ref="AB719:AB782" si="25">IF(A719="",0,MONTH(A719))</f>
        <v>0</v>
      </c>
      <c r="AC719" s="7" t="str">
        <f t="shared" si="23"/>
        <v>0</v>
      </c>
      <c r="AD719" s="2" t="e">
        <f t="shared" ca="1" si="24"/>
        <v>#REF!</v>
      </c>
    </row>
    <row r="720" spans="1:30" s="57" customFormat="1" ht="16.5">
      <c r="A720" s="87"/>
      <c r="B720" s="71"/>
      <c r="C720" s="35"/>
      <c r="D720" s="85"/>
      <c r="E720" s="98"/>
      <c r="F720" s="98"/>
      <c r="G720" s="98"/>
      <c r="H720" s="75"/>
      <c r="I720" s="128"/>
      <c r="J720" s="113"/>
      <c r="K720" s="113"/>
      <c r="L720" s="113"/>
      <c r="M720" s="113"/>
      <c r="N720" s="113"/>
      <c r="O720" s="113"/>
      <c r="P720" s="113"/>
      <c r="Q720" s="113"/>
      <c r="R720" s="113"/>
      <c r="S720" s="113"/>
      <c r="T720" s="113"/>
      <c r="U720" s="113"/>
      <c r="V720" s="113"/>
      <c r="W720" s="113"/>
      <c r="X720" s="113"/>
      <c r="Y720" s="116"/>
      <c r="Z720" s="125" t="str">
        <f t="shared" si="22"/>
        <v/>
      </c>
      <c r="AA720" s="2" t="e">
        <f>IF(AND(#REF!&lt;=A720,#REF!&gt;=A720),1,0)</f>
        <v>#REF!</v>
      </c>
      <c r="AB720" s="78">
        <f t="shared" si="25"/>
        <v>0</v>
      </c>
      <c r="AC720" s="7" t="str">
        <f t="shared" si="23"/>
        <v>0</v>
      </c>
      <c r="AD720" s="2" t="e">
        <f t="shared" ca="1" si="24"/>
        <v>#REF!</v>
      </c>
    </row>
    <row r="721" spans="1:30" s="57" customFormat="1" ht="16.5">
      <c r="A721" s="87"/>
      <c r="B721" s="71"/>
      <c r="C721" s="35"/>
      <c r="D721" s="85"/>
      <c r="E721" s="98"/>
      <c r="F721" s="98"/>
      <c r="G721" s="98"/>
      <c r="H721" s="75"/>
      <c r="I721" s="128"/>
      <c r="J721" s="113"/>
      <c r="K721" s="113"/>
      <c r="L721" s="113"/>
      <c r="M721" s="113"/>
      <c r="N721" s="113"/>
      <c r="O721" s="113"/>
      <c r="P721" s="113"/>
      <c r="Q721" s="113"/>
      <c r="R721" s="113"/>
      <c r="S721" s="113"/>
      <c r="T721" s="113"/>
      <c r="U721" s="113"/>
      <c r="V721" s="113"/>
      <c r="W721" s="113"/>
      <c r="X721" s="113"/>
      <c r="Y721" s="116"/>
      <c r="Z721" s="125" t="str">
        <f t="shared" si="22"/>
        <v/>
      </c>
      <c r="AA721" s="2" t="e">
        <f>IF(AND(#REF!&lt;=A721,#REF!&gt;=A721),1,0)</f>
        <v>#REF!</v>
      </c>
      <c r="AB721" s="78">
        <f t="shared" si="25"/>
        <v>0</v>
      </c>
      <c r="AC721" s="7" t="str">
        <f t="shared" si="23"/>
        <v>0</v>
      </c>
      <c r="AD721" s="2" t="e">
        <f t="shared" ca="1" si="24"/>
        <v>#REF!</v>
      </c>
    </row>
    <row r="722" spans="1:30" s="57" customFormat="1" ht="16.5">
      <c r="A722" s="87"/>
      <c r="B722" s="71"/>
      <c r="C722" s="35"/>
      <c r="D722" s="85"/>
      <c r="E722" s="98"/>
      <c r="F722" s="98"/>
      <c r="G722" s="98"/>
      <c r="H722" s="75"/>
      <c r="I722" s="128"/>
      <c r="J722" s="113"/>
      <c r="K722" s="113"/>
      <c r="L722" s="113"/>
      <c r="M722" s="113"/>
      <c r="N722" s="113"/>
      <c r="O722" s="113"/>
      <c r="P722" s="113"/>
      <c r="Q722" s="113"/>
      <c r="R722" s="113"/>
      <c r="S722" s="113"/>
      <c r="T722" s="113"/>
      <c r="U722" s="113"/>
      <c r="V722" s="113"/>
      <c r="W722" s="113"/>
      <c r="X722" s="113"/>
      <c r="Y722" s="116"/>
      <c r="Z722" s="125" t="str">
        <f t="shared" si="22"/>
        <v/>
      </c>
      <c r="AA722" s="2" t="e">
        <f>IF(AND(#REF!&lt;=A722,#REF!&gt;=A722),1,0)</f>
        <v>#REF!</v>
      </c>
      <c r="AB722" s="78">
        <f t="shared" si="25"/>
        <v>0</v>
      </c>
      <c r="AC722" s="7" t="str">
        <f t="shared" si="23"/>
        <v>0</v>
      </c>
      <c r="AD722" s="2" t="e">
        <f t="shared" ca="1" si="24"/>
        <v>#REF!</v>
      </c>
    </row>
    <row r="723" spans="1:30" s="57" customFormat="1" ht="16.5">
      <c r="A723" s="87"/>
      <c r="B723" s="71"/>
      <c r="C723" s="35"/>
      <c r="D723" s="85"/>
      <c r="E723" s="98"/>
      <c r="F723" s="98"/>
      <c r="G723" s="98"/>
      <c r="H723" s="75"/>
      <c r="I723" s="128"/>
      <c r="J723" s="113"/>
      <c r="K723" s="113"/>
      <c r="L723" s="113"/>
      <c r="M723" s="113"/>
      <c r="N723" s="113"/>
      <c r="O723" s="113"/>
      <c r="P723" s="113"/>
      <c r="Q723" s="113"/>
      <c r="R723" s="113"/>
      <c r="S723" s="113"/>
      <c r="T723" s="113"/>
      <c r="U723" s="113"/>
      <c r="V723" s="113"/>
      <c r="W723" s="113"/>
      <c r="X723" s="113"/>
      <c r="Y723" s="116"/>
      <c r="Z723" s="125" t="str">
        <f t="shared" si="22"/>
        <v/>
      </c>
      <c r="AA723" s="2" t="e">
        <f>IF(AND(#REF!&lt;=A723,#REF!&gt;=A723),1,0)</f>
        <v>#REF!</v>
      </c>
      <c r="AB723" s="78">
        <f t="shared" si="25"/>
        <v>0</v>
      </c>
      <c r="AC723" s="7" t="str">
        <f t="shared" si="23"/>
        <v>0</v>
      </c>
      <c r="AD723" s="2" t="e">
        <f t="shared" ca="1" si="24"/>
        <v>#REF!</v>
      </c>
    </row>
    <row r="724" spans="1:30" s="57" customFormat="1" ht="16.5">
      <c r="A724" s="87"/>
      <c r="B724" s="71"/>
      <c r="C724" s="35"/>
      <c r="D724" s="85"/>
      <c r="E724" s="98"/>
      <c r="F724" s="98"/>
      <c r="G724" s="98"/>
      <c r="H724" s="75"/>
      <c r="I724" s="128"/>
      <c r="J724" s="113"/>
      <c r="K724" s="113"/>
      <c r="L724" s="113"/>
      <c r="M724" s="113"/>
      <c r="N724" s="113"/>
      <c r="O724" s="113"/>
      <c r="P724" s="113"/>
      <c r="Q724" s="113"/>
      <c r="R724" s="113"/>
      <c r="S724" s="113"/>
      <c r="T724" s="113"/>
      <c r="U724" s="113"/>
      <c r="V724" s="113"/>
      <c r="W724" s="113"/>
      <c r="X724" s="113"/>
      <c r="Y724" s="116"/>
      <c r="Z724" s="125" t="str">
        <f t="shared" si="22"/>
        <v/>
      </c>
      <c r="AA724" s="2" t="e">
        <f>IF(AND(#REF!&lt;=A724,#REF!&gt;=A724),1,0)</f>
        <v>#REF!</v>
      </c>
      <c r="AB724" s="78">
        <f t="shared" si="25"/>
        <v>0</v>
      </c>
      <c r="AC724" s="7" t="str">
        <f t="shared" si="23"/>
        <v>0</v>
      </c>
      <c r="AD724" s="2" t="e">
        <f t="shared" ca="1" si="24"/>
        <v>#REF!</v>
      </c>
    </row>
    <row r="725" spans="1:30" s="57" customFormat="1" ht="16.5">
      <c r="A725" s="87"/>
      <c r="B725" s="71"/>
      <c r="C725" s="35"/>
      <c r="D725" s="85"/>
      <c r="E725" s="98"/>
      <c r="F725" s="98"/>
      <c r="G725" s="98"/>
      <c r="H725" s="75"/>
      <c r="I725" s="128"/>
      <c r="J725" s="113"/>
      <c r="K725" s="113"/>
      <c r="L725" s="113"/>
      <c r="M725" s="113"/>
      <c r="N725" s="113"/>
      <c r="O725" s="113"/>
      <c r="P725" s="113"/>
      <c r="Q725" s="113"/>
      <c r="R725" s="113"/>
      <c r="S725" s="113"/>
      <c r="T725" s="113"/>
      <c r="U725" s="113"/>
      <c r="V725" s="113"/>
      <c r="W725" s="113"/>
      <c r="X725" s="113"/>
      <c r="Y725" s="116"/>
      <c r="Z725" s="125" t="str">
        <f t="shared" si="22"/>
        <v/>
      </c>
      <c r="AA725" s="2" t="e">
        <f>IF(AND(#REF!&lt;=A725,#REF!&gt;=A725),1,0)</f>
        <v>#REF!</v>
      </c>
      <c r="AB725" s="78">
        <f t="shared" si="25"/>
        <v>0</v>
      </c>
      <c r="AC725" s="7" t="str">
        <f t="shared" si="23"/>
        <v>0</v>
      </c>
      <c r="AD725" s="2" t="e">
        <f t="shared" ca="1" si="24"/>
        <v>#REF!</v>
      </c>
    </row>
    <row r="726" spans="1:30" s="57" customFormat="1" ht="16.5">
      <c r="A726" s="87"/>
      <c r="B726" s="71"/>
      <c r="C726" s="35"/>
      <c r="D726" s="85"/>
      <c r="E726" s="98"/>
      <c r="F726" s="98"/>
      <c r="G726" s="98"/>
      <c r="H726" s="75"/>
      <c r="I726" s="128"/>
      <c r="J726" s="113"/>
      <c r="K726" s="113"/>
      <c r="L726" s="113"/>
      <c r="M726" s="113"/>
      <c r="N726" s="113"/>
      <c r="O726" s="113"/>
      <c r="P726" s="113"/>
      <c r="Q726" s="113"/>
      <c r="R726" s="113"/>
      <c r="S726" s="113"/>
      <c r="T726" s="113"/>
      <c r="U726" s="113"/>
      <c r="V726" s="113"/>
      <c r="W726" s="113"/>
      <c r="X726" s="113"/>
      <c r="Y726" s="116"/>
      <c r="Z726" s="125" t="str">
        <f t="shared" si="22"/>
        <v/>
      </c>
      <c r="AA726" s="2" t="e">
        <f>IF(AND(#REF!&lt;=A726,#REF!&gt;=A726),1,0)</f>
        <v>#REF!</v>
      </c>
      <c r="AB726" s="78">
        <f t="shared" si="25"/>
        <v>0</v>
      </c>
      <c r="AC726" s="7" t="str">
        <f t="shared" si="23"/>
        <v>0</v>
      </c>
      <c r="AD726" s="2" t="e">
        <f t="shared" ca="1" si="24"/>
        <v>#REF!</v>
      </c>
    </row>
    <row r="727" spans="1:30" s="57" customFormat="1" ht="16.5">
      <c r="A727" s="87"/>
      <c r="B727" s="71"/>
      <c r="C727" s="35"/>
      <c r="D727" s="85"/>
      <c r="E727" s="98"/>
      <c r="F727" s="98"/>
      <c r="G727" s="98"/>
      <c r="H727" s="75"/>
      <c r="I727" s="128"/>
      <c r="J727" s="113"/>
      <c r="K727" s="113"/>
      <c r="L727" s="113"/>
      <c r="M727" s="113"/>
      <c r="N727" s="113"/>
      <c r="O727" s="113"/>
      <c r="P727" s="113"/>
      <c r="Q727" s="113"/>
      <c r="R727" s="113"/>
      <c r="S727" s="113"/>
      <c r="T727" s="113"/>
      <c r="U727" s="113"/>
      <c r="V727" s="113"/>
      <c r="W727" s="113"/>
      <c r="X727" s="113"/>
      <c r="Y727" s="116"/>
      <c r="Z727" s="125" t="str">
        <f t="shared" si="22"/>
        <v/>
      </c>
      <c r="AA727" s="2" t="e">
        <f>IF(AND(#REF!&lt;=A727,#REF!&gt;=A727),1,0)</f>
        <v>#REF!</v>
      </c>
      <c r="AB727" s="78">
        <f t="shared" si="25"/>
        <v>0</v>
      </c>
      <c r="AC727" s="7" t="str">
        <f t="shared" si="23"/>
        <v>0</v>
      </c>
      <c r="AD727" s="2" t="e">
        <f t="shared" ca="1" si="24"/>
        <v>#REF!</v>
      </c>
    </row>
    <row r="728" spans="1:30" s="57" customFormat="1" ht="16.5">
      <c r="A728" s="87"/>
      <c r="B728" s="71"/>
      <c r="C728" s="35"/>
      <c r="D728" s="85"/>
      <c r="E728" s="98"/>
      <c r="F728" s="98"/>
      <c r="G728" s="98"/>
      <c r="H728" s="75"/>
      <c r="I728" s="128"/>
      <c r="J728" s="113"/>
      <c r="K728" s="113"/>
      <c r="L728" s="113"/>
      <c r="M728" s="113"/>
      <c r="N728" s="113"/>
      <c r="O728" s="113"/>
      <c r="P728" s="113"/>
      <c r="Q728" s="113"/>
      <c r="R728" s="113"/>
      <c r="S728" s="113"/>
      <c r="T728" s="113"/>
      <c r="U728" s="113"/>
      <c r="V728" s="113"/>
      <c r="W728" s="113"/>
      <c r="X728" s="113"/>
      <c r="Y728" s="116"/>
      <c r="Z728" s="125" t="str">
        <f t="shared" si="22"/>
        <v/>
      </c>
      <c r="AA728" s="2" t="e">
        <f>IF(AND(#REF!&lt;=A728,#REF!&gt;=A728),1,0)</f>
        <v>#REF!</v>
      </c>
      <c r="AB728" s="78">
        <f t="shared" si="25"/>
        <v>0</v>
      </c>
      <c r="AC728" s="7" t="str">
        <f t="shared" si="23"/>
        <v>0</v>
      </c>
      <c r="AD728" s="2" t="e">
        <f t="shared" ca="1" si="24"/>
        <v>#REF!</v>
      </c>
    </row>
    <row r="729" spans="1:30" s="57" customFormat="1" ht="16.5">
      <c r="A729" s="87"/>
      <c r="B729" s="71"/>
      <c r="C729" s="35"/>
      <c r="D729" s="85"/>
      <c r="E729" s="98"/>
      <c r="F729" s="98"/>
      <c r="G729" s="98"/>
      <c r="H729" s="75"/>
      <c r="I729" s="128"/>
      <c r="J729" s="113"/>
      <c r="K729" s="113"/>
      <c r="L729" s="113"/>
      <c r="M729" s="113"/>
      <c r="N729" s="113"/>
      <c r="O729" s="113"/>
      <c r="P729" s="113"/>
      <c r="Q729" s="113"/>
      <c r="R729" s="113"/>
      <c r="S729" s="113"/>
      <c r="T729" s="113"/>
      <c r="U729" s="113"/>
      <c r="V729" s="113"/>
      <c r="W729" s="113"/>
      <c r="X729" s="113"/>
      <c r="Y729" s="116"/>
      <c r="Z729" s="125" t="str">
        <f t="shared" si="22"/>
        <v/>
      </c>
      <c r="AA729" s="2" t="e">
        <f>IF(AND(#REF!&lt;=A729,#REF!&gt;=A729),1,0)</f>
        <v>#REF!</v>
      </c>
      <c r="AB729" s="78">
        <f t="shared" si="25"/>
        <v>0</v>
      </c>
      <c r="AC729" s="7" t="str">
        <f t="shared" si="23"/>
        <v>0</v>
      </c>
      <c r="AD729" s="2" t="e">
        <f t="shared" ca="1" si="24"/>
        <v>#REF!</v>
      </c>
    </row>
    <row r="730" spans="1:30" s="57" customFormat="1" ht="16.5">
      <c r="A730" s="87"/>
      <c r="B730" s="71"/>
      <c r="C730" s="35"/>
      <c r="D730" s="85"/>
      <c r="E730" s="98"/>
      <c r="F730" s="98"/>
      <c r="G730" s="98"/>
      <c r="H730" s="75"/>
      <c r="I730" s="128"/>
      <c r="J730" s="113"/>
      <c r="K730" s="113"/>
      <c r="L730" s="113"/>
      <c r="M730" s="113"/>
      <c r="N730" s="113"/>
      <c r="O730" s="113"/>
      <c r="P730" s="113"/>
      <c r="Q730" s="113"/>
      <c r="R730" s="113"/>
      <c r="S730" s="113"/>
      <c r="T730" s="113"/>
      <c r="U730" s="113"/>
      <c r="V730" s="113"/>
      <c r="W730" s="113"/>
      <c r="X730" s="113"/>
      <c r="Y730" s="116"/>
      <c r="Z730" s="125" t="str">
        <f t="shared" si="22"/>
        <v/>
      </c>
      <c r="AA730" s="2" t="e">
        <f>IF(AND(#REF!&lt;=A730,#REF!&gt;=A730),1,0)</f>
        <v>#REF!</v>
      </c>
      <c r="AB730" s="78">
        <f t="shared" si="25"/>
        <v>0</v>
      </c>
      <c r="AC730" s="7" t="str">
        <f t="shared" si="23"/>
        <v>0</v>
      </c>
      <c r="AD730" s="2" t="e">
        <f t="shared" ca="1" si="24"/>
        <v>#REF!</v>
      </c>
    </row>
    <row r="731" spans="1:30" s="57" customFormat="1" ht="16.5">
      <c r="A731" s="87"/>
      <c r="B731" s="71"/>
      <c r="C731" s="35"/>
      <c r="D731" s="85"/>
      <c r="E731" s="98"/>
      <c r="F731" s="98"/>
      <c r="G731" s="98"/>
      <c r="H731" s="75"/>
      <c r="I731" s="128"/>
      <c r="J731" s="113"/>
      <c r="K731" s="113"/>
      <c r="L731" s="113"/>
      <c r="M731" s="113"/>
      <c r="N731" s="113"/>
      <c r="O731" s="113"/>
      <c r="P731" s="113"/>
      <c r="Q731" s="113"/>
      <c r="R731" s="113"/>
      <c r="S731" s="113"/>
      <c r="T731" s="113"/>
      <c r="U731" s="113"/>
      <c r="V731" s="113"/>
      <c r="W731" s="113"/>
      <c r="X731" s="113"/>
      <c r="Y731" s="116"/>
      <c r="Z731" s="125" t="str">
        <f t="shared" si="22"/>
        <v/>
      </c>
      <c r="AA731" s="2" t="e">
        <f>IF(AND(#REF!&lt;=A731,#REF!&gt;=A731),1,0)</f>
        <v>#REF!</v>
      </c>
      <c r="AB731" s="78">
        <f t="shared" si="25"/>
        <v>0</v>
      </c>
      <c r="AC731" s="7" t="str">
        <f t="shared" si="23"/>
        <v>0</v>
      </c>
      <c r="AD731" s="2" t="e">
        <f t="shared" ca="1" si="24"/>
        <v>#REF!</v>
      </c>
    </row>
    <row r="732" spans="1:30" s="57" customFormat="1" ht="16.5">
      <c r="A732" s="87"/>
      <c r="B732" s="71"/>
      <c r="C732" s="35"/>
      <c r="D732" s="85"/>
      <c r="E732" s="98"/>
      <c r="F732" s="98"/>
      <c r="G732" s="98"/>
      <c r="H732" s="75"/>
      <c r="I732" s="128"/>
      <c r="J732" s="113"/>
      <c r="K732" s="113"/>
      <c r="L732" s="113"/>
      <c r="M732" s="113"/>
      <c r="N732" s="113"/>
      <c r="O732" s="113"/>
      <c r="P732" s="113"/>
      <c r="Q732" s="113"/>
      <c r="R732" s="113"/>
      <c r="S732" s="113"/>
      <c r="T732" s="113"/>
      <c r="U732" s="113"/>
      <c r="V732" s="113"/>
      <c r="W732" s="113"/>
      <c r="X732" s="113"/>
      <c r="Y732" s="116"/>
      <c r="Z732" s="125" t="str">
        <f t="shared" si="22"/>
        <v/>
      </c>
      <c r="AA732" s="2" t="e">
        <f>IF(AND(#REF!&lt;=A732,#REF!&gt;=A732),1,0)</f>
        <v>#REF!</v>
      </c>
      <c r="AB732" s="78">
        <f t="shared" si="25"/>
        <v>0</v>
      </c>
      <c r="AC732" s="7" t="str">
        <f t="shared" si="23"/>
        <v>0</v>
      </c>
      <c r="AD732" s="2" t="e">
        <f t="shared" ca="1" si="24"/>
        <v>#REF!</v>
      </c>
    </row>
    <row r="733" spans="1:30" s="57" customFormat="1" ht="16.5">
      <c r="A733" s="87"/>
      <c r="B733" s="71"/>
      <c r="C733" s="35"/>
      <c r="D733" s="85"/>
      <c r="E733" s="98"/>
      <c r="F733" s="98"/>
      <c r="G733" s="98"/>
      <c r="H733" s="75"/>
      <c r="I733" s="128"/>
      <c r="J733" s="113"/>
      <c r="K733" s="113"/>
      <c r="L733" s="113"/>
      <c r="M733" s="113"/>
      <c r="N733" s="113"/>
      <c r="O733" s="113"/>
      <c r="P733" s="113"/>
      <c r="Q733" s="113"/>
      <c r="R733" s="113"/>
      <c r="S733" s="113"/>
      <c r="T733" s="113"/>
      <c r="U733" s="113"/>
      <c r="V733" s="113"/>
      <c r="W733" s="113"/>
      <c r="X733" s="113"/>
      <c r="Y733" s="116"/>
      <c r="Z733" s="125" t="str">
        <f t="shared" si="22"/>
        <v/>
      </c>
      <c r="AA733" s="2" t="e">
        <f>IF(AND(#REF!&lt;=A733,#REF!&gt;=A733),1,0)</f>
        <v>#REF!</v>
      </c>
      <c r="AB733" s="78">
        <f t="shared" si="25"/>
        <v>0</v>
      </c>
      <c r="AC733" s="7" t="str">
        <f t="shared" si="23"/>
        <v>0</v>
      </c>
      <c r="AD733" s="2" t="e">
        <f t="shared" ca="1" si="24"/>
        <v>#REF!</v>
      </c>
    </row>
    <row r="734" spans="1:30" s="57" customFormat="1" ht="16.5">
      <c r="A734" s="87"/>
      <c r="B734" s="71"/>
      <c r="C734" s="35"/>
      <c r="D734" s="85"/>
      <c r="E734" s="98"/>
      <c r="F734" s="98"/>
      <c r="G734" s="98"/>
      <c r="H734" s="75"/>
      <c r="I734" s="128"/>
      <c r="J734" s="113"/>
      <c r="K734" s="113"/>
      <c r="L734" s="113"/>
      <c r="M734" s="113"/>
      <c r="N734" s="113"/>
      <c r="O734" s="113"/>
      <c r="P734" s="113"/>
      <c r="Q734" s="113"/>
      <c r="R734" s="113"/>
      <c r="S734" s="113"/>
      <c r="T734" s="113"/>
      <c r="U734" s="113"/>
      <c r="V734" s="113"/>
      <c r="W734" s="113"/>
      <c r="X734" s="113"/>
      <c r="Y734" s="116"/>
      <c r="Z734" s="125" t="str">
        <f t="shared" si="22"/>
        <v/>
      </c>
      <c r="AA734" s="2" t="e">
        <f>IF(AND(#REF!&lt;=A734,#REF!&gt;=A734),1,0)</f>
        <v>#REF!</v>
      </c>
      <c r="AB734" s="78">
        <f t="shared" si="25"/>
        <v>0</v>
      </c>
      <c r="AC734" s="7" t="str">
        <f t="shared" si="23"/>
        <v>0</v>
      </c>
      <c r="AD734" s="2" t="e">
        <f t="shared" ca="1" si="24"/>
        <v>#REF!</v>
      </c>
    </row>
    <row r="735" spans="1:30" s="57" customFormat="1" ht="16.5">
      <c r="A735" s="87"/>
      <c r="B735" s="71"/>
      <c r="C735" s="35"/>
      <c r="D735" s="85"/>
      <c r="E735" s="98"/>
      <c r="F735" s="98"/>
      <c r="G735" s="98"/>
      <c r="H735" s="75"/>
      <c r="I735" s="128"/>
      <c r="J735" s="113"/>
      <c r="K735" s="113"/>
      <c r="L735" s="113"/>
      <c r="M735" s="113"/>
      <c r="N735" s="113"/>
      <c r="O735" s="113"/>
      <c r="P735" s="113"/>
      <c r="Q735" s="113"/>
      <c r="R735" s="113"/>
      <c r="S735" s="113"/>
      <c r="T735" s="113"/>
      <c r="U735" s="113"/>
      <c r="V735" s="113"/>
      <c r="W735" s="113"/>
      <c r="X735" s="113"/>
      <c r="Y735" s="116"/>
      <c r="Z735" s="125" t="str">
        <f t="shared" si="22"/>
        <v/>
      </c>
      <c r="AA735" s="2" t="e">
        <f>IF(AND(#REF!&lt;=A735,#REF!&gt;=A735),1,0)</f>
        <v>#REF!</v>
      </c>
      <c r="AB735" s="78">
        <f t="shared" si="25"/>
        <v>0</v>
      </c>
      <c r="AC735" s="7" t="str">
        <f t="shared" si="23"/>
        <v>0</v>
      </c>
      <c r="AD735" s="2" t="e">
        <f t="shared" ca="1" si="24"/>
        <v>#REF!</v>
      </c>
    </row>
    <row r="736" spans="1:30" s="57" customFormat="1" ht="16.5">
      <c r="A736" s="87"/>
      <c r="B736" s="71"/>
      <c r="C736" s="35"/>
      <c r="D736" s="85"/>
      <c r="E736" s="98"/>
      <c r="F736" s="98"/>
      <c r="G736" s="98"/>
      <c r="H736" s="75"/>
      <c r="I736" s="128"/>
      <c r="J736" s="113"/>
      <c r="K736" s="113"/>
      <c r="L736" s="113"/>
      <c r="M736" s="113"/>
      <c r="N736" s="113"/>
      <c r="O736" s="113"/>
      <c r="P736" s="113"/>
      <c r="Q736" s="113"/>
      <c r="R736" s="113"/>
      <c r="S736" s="113"/>
      <c r="T736" s="113"/>
      <c r="U736" s="113"/>
      <c r="V736" s="113"/>
      <c r="W736" s="113"/>
      <c r="X736" s="113"/>
      <c r="Y736" s="116"/>
      <c r="Z736" s="125" t="str">
        <f t="shared" si="22"/>
        <v/>
      </c>
      <c r="AA736" s="2" t="e">
        <f>IF(AND(#REF!&lt;=A736,#REF!&gt;=A736),1,0)</f>
        <v>#REF!</v>
      </c>
      <c r="AB736" s="78">
        <f t="shared" si="25"/>
        <v>0</v>
      </c>
      <c r="AC736" s="7" t="str">
        <f t="shared" si="23"/>
        <v>0</v>
      </c>
      <c r="AD736" s="2" t="e">
        <f t="shared" ca="1" si="24"/>
        <v>#REF!</v>
      </c>
    </row>
    <row r="737" spans="1:30" s="57" customFormat="1" ht="16.5">
      <c r="A737" s="87"/>
      <c r="B737" s="71"/>
      <c r="C737" s="35"/>
      <c r="D737" s="85"/>
      <c r="E737" s="98"/>
      <c r="F737" s="98"/>
      <c r="G737" s="98"/>
      <c r="H737" s="75"/>
      <c r="I737" s="128"/>
      <c r="J737" s="113"/>
      <c r="K737" s="113"/>
      <c r="L737" s="113"/>
      <c r="M737" s="113"/>
      <c r="N737" s="113"/>
      <c r="O737" s="113"/>
      <c r="P737" s="113"/>
      <c r="Q737" s="113"/>
      <c r="R737" s="113"/>
      <c r="S737" s="113"/>
      <c r="T737" s="113"/>
      <c r="U737" s="113"/>
      <c r="V737" s="113"/>
      <c r="W737" s="113"/>
      <c r="X737" s="113"/>
      <c r="Y737" s="116"/>
      <c r="Z737" s="125" t="str">
        <f t="shared" si="22"/>
        <v/>
      </c>
      <c r="AA737" s="2" t="e">
        <f>IF(AND(#REF!&lt;=A737,#REF!&gt;=A737),1,0)</f>
        <v>#REF!</v>
      </c>
      <c r="AB737" s="78">
        <f t="shared" si="25"/>
        <v>0</v>
      </c>
      <c r="AC737" s="7" t="str">
        <f t="shared" si="23"/>
        <v>0</v>
      </c>
      <c r="AD737" s="2" t="e">
        <f t="shared" ca="1" si="24"/>
        <v>#REF!</v>
      </c>
    </row>
    <row r="738" spans="1:30" s="57" customFormat="1" ht="16.5">
      <c r="A738" s="87"/>
      <c r="B738" s="71"/>
      <c r="C738" s="35"/>
      <c r="D738" s="85"/>
      <c r="E738" s="98"/>
      <c r="F738" s="98"/>
      <c r="G738" s="98"/>
      <c r="H738" s="75"/>
      <c r="I738" s="128"/>
      <c r="J738" s="113"/>
      <c r="K738" s="113"/>
      <c r="L738" s="113"/>
      <c r="M738" s="113"/>
      <c r="N738" s="113"/>
      <c r="O738" s="113"/>
      <c r="P738" s="113"/>
      <c r="Q738" s="113"/>
      <c r="R738" s="113"/>
      <c r="S738" s="113"/>
      <c r="T738" s="113"/>
      <c r="U738" s="113"/>
      <c r="V738" s="113"/>
      <c r="W738" s="113"/>
      <c r="X738" s="113"/>
      <c r="Y738" s="116"/>
      <c r="Z738" s="125" t="str">
        <f t="shared" si="22"/>
        <v/>
      </c>
      <c r="AA738" s="2" t="e">
        <f>IF(AND(#REF!&lt;=A738,#REF!&gt;=A738),1,0)</f>
        <v>#REF!</v>
      </c>
      <c r="AB738" s="78">
        <f t="shared" si="25"/>
        <v>0</v>
      </c>
      <c r="AC738" s="7" t="str">
        <f t="shared" si="23"/>
        <v>0</v>
      </c>
      <c r="AD738" s="2" t="e">
        <f t="shared" ca="1" si="24"/>
        <v>#REF!</v>
      </c>
    </row>
    <row r="739" spans="1:30" s="57" customFormat="1" ht="16.5">
      <c r="A739" s="87"/>
      <c r="B739" s="71"/>
      <c r="C739" s="35"/>
      <c r="D739" s="85"/>
      <c r="E739" s="98"/>
      <c r="F739" s="98"/>
      <c r="G739" s="98"/>
      <c r="H739" s="75"/>
      <c r="I739" s="128"/>
      <c r="J739" s="113"/>
      <c r="K739" s="113"/>
      <c r="L739" s="113"/>
      <c r="M739" s="113"/>
      <c r="N739" s="113"/>
      <c r="O739" s="113"/>
      <c r="P739" s="113"/>
      <c r="Q739" s="113"/>
      <c r="R739" s="113"/>
      <c r="S739" s="113"/>
      <c r="T739" s="113"/>
      <c r="U739" s="113"/>
      <c r="V739" s="113"/>
      <c r="W739" s="113"/>
      <c r="X739" s="113"/>
      <c r="Y739" s="116"/>
      <c r="Z739" s="125" t="str">
        <f t="shared" si="22"/>
        <v/>
      </c>
      <c r="AA739" s="2" t="e">
        <f>IF(AND(#REF!&lt;=A739,#REF!&gt;=A739),1,0)</f>
        <v>#REF!</v>
      </c>
      <c r="AB739" s="78">
        <f t="shared" si="25"/>
        <v>0</v>
      </c>
      <c r="AC739" s="7" t="str">
        <f t="shared" si="23"/>
        <v>0</v>
      </c>
      <c r="AD739" s="2" t="e">
        <f t="shared" ca="1" si="24"/>
        <v>#REF!</v>
      </c>
    </row>
    <row r="740" spans="1:30" s="57" customFormat="1" ht="16.5">
      <c r="A740" s="87"/>
      <c r="B740" s="71"/>
      <c r="C740" s="35"/>
      <c r="D740" s="85"/>
      <c r="E740" s="98"/>
      <c r="F740" s="98"/>
      <c r="G740" s="98"/>
      <c r="H740" s="75"/>
      <c r="I740" s="128"/>
      <c r="J740" s="113"/>
      <c r="K740" s="113"/>
      <c r="L740" s="113"/>
      <c r="M740" s="113"/>
      <c r="N740" s="113"/>
      <c r="O740" s="113"/>
      <c r="P740" s="113"/>
      <c r="Q740" s="113"/>
      <c r="R740" s="113"/>
      <c r="S740" s="113"/>
      <c r="T740" s="113"/>
      <c r="U740" s="113"/>
      <c r="V740" s="113"/>
      <c r="W740" s="113"/>
      <c r="X740" s="113"/>
      <c r="Y740" s="116"/>
      <c r="Z740" s="125" t="str">
        <f t="shared" si="22"/>
        <v/>
      </c>
      <c r="AA740" s="2" t="e">
        <f>IF(AND(#REF!&lt;=A740,#REF!&gt;=A740),1,0)</f>
        <v>#REF!</v>
      </c>
      <c r="AB740" s="78">
        <f t="shared" si="25"/>
        <v>0</v>
      </c>
      <c r="AC740" s="7" t="str">
        <f t="shared" si="23"/>
        <v>0</v>
      </c>
      <c r="AD740" s="2" t="e">
        <f t="shared" ca="1" si="24"/>
        <v>#REF!</v>
      </c>
    </row>
    <row r="741" spans="1:30" s="57" customFormat="1" ht="16.5">
      <c r="A741" s="87"/>
      <c r="B741" s="71"/>
      <c r="C741" s="35"/>
      <c r="D741" s="85"/>
      <c r="E741" s="98"/>
      <c r="F741" s="98"/>
      <c r="G741" s="98"/>
      <c r="H741" s="75"/>
      <c r="I741" s="128"/>
      <c r="J741" s="113"/>
      <c r="K741" s="113"/>
      <c r="L741" s="113"/>
      <c r="M741" s="113"/>
      <c r="N741" s="113"/>
      <c r="O741" s="113"/>
      <c r="P741" s="113"/>
      <c r="Q741" s="113"/>
      <c r="R741" s="113"/>
      <c r="S741" s="113"/>
      <c r="T741" s="113"/>
      <c r="U741" s="113"/>
      <c r="V741" s="113"/>
      <c r="W741" s="113"/>
      <c r="X741" s="113"/>
      <c r="Y741" s="116"/>
      <c r="Z741" s="125" t="str">
        <f t="shared" si="22"/>
        <v/>
      </c>
      <c r="AA741" s="2" t="e">
        <f>IF(AND(#REF!&lt;=A741,#REF!&gt;=A741),1,0)</f>
        <v>#REF!</v>
      </c>
      <c r="AB741" s="78">
        <f t="shared" si="25"/>
        <v>0</v>
      </c>
      <c r="AC741" s="7" t="str">
        <f t="shared" si="23"/>
        <v>0</v>
      </c>
      <c r="AD741" s="2" t="e">
        <f t="shared" ca="1" si="24"/>
        <v>#REF!</v>
      </c>
    </row>
    <row r="742" spans="1:30" s="57" customFormat="1" ht="16.5">
      <c r="A742" s="87"/>
      <c r="B742" s="71"/>
      <c r="C742" s="35"/>
      <c r="D742" s="85"/>
      <c r="E742" s="98"/>
      <c r="F742" s="98"/>
      <c r="G742" s="98"/>
      <c r="H742" s="75"/>
      <c r="I742" s="128"/>
      <c r="J742" s="113"/>
      <c r="K742" s="113"/>
      <c r="L742" s="113"/>
      <c r="M742" s="113"/>
      <c r="N742" s="113"/>
      <c r="O742" s="113"/>
      <c r="P742" s="113"/>
      <c r="Q742" s="113"/>
      <c r="R742" s="113"/>
      <c r="S742" s="113"/>
      <c r="T742" s="113"/>
      <c r="U742" s="113"/>
      <c r="V742" s="113"/>
      <c r="W742" s="113"/>
      <c r="X742" s="113"/>
      <c r="Y742" s="116"/>
      <c r="Z742" s="125" t="str">
        <f t="shared" si="22"/>
        <v/>
      </c>
      <c r="AA742" s="2" t="e">
        <f>IF(AND(#REF!&lt;=A742,#REF!&gt;=A742),1,0)</f>
        <v>#REF!</v>
      </c>
      <c r="AB742" s="78">
        <f t="shared" si="25"/>
        <v>0</v>
      </c>
      <c r="AC742" s="7" t="str">
        <f t="shared" si="23"/>
        <v>0</v>
      </c>
      <c r="AD742" s="2" t="e">
        <f t="shared" ca="1" si="24"/>
        <v>#REF!</v>
      </c>
    </row>
    <row r="743" spans="1:30" s="57" customFormat="1" ht="16.5">
      <c r="A743" s="87"/>
      <c r="B743" s="71"/>
      <c r="C743" s="35"/>
      <c r="D743" s="85"/>
      <c r="E743" s="98"/>
      <c r="F743" s="98"/>
      <c r="G743" s="98"/>
      <c r="H743" s="75"/>
      <c r="I743" s="128"/>
      <c r="J743" s="113"/>
      <c r="K743" s="113"/>
      <c r="L743" s="113"/>
      <c r="M743" s="113"/>
      <c r="N743" s="113"/>
      <c r="O743" s="113"/>
      <c r="P743" s="113"/>
      <c r="Q743" s="113"/>
      <c r="R743" s="113"/>
      <c r="S743" s="113"/>
      <c r="T743" s="113"/>
      <c r="U743" s="113"/>
      <c r="V743" s="113"/>
      <c r="W743" s="113"/>
      <c r="X743" s="113"/>
      <c r="Y743" s="116"/>
      <c r="Z743" s="125" t="str">
        <f t="shared" si="22"/>
        <v/>
      </c>
      <c r="AA743" s="2" t="e">
        <f>IF(AND(#REF!&lt;=A743,#REF!&gt;=A743),1,0)</f>
        <v>#REF!</v>
      </c>
      <c r="AB743" s="78">
        <f t="shared" si="25"/>
        <v>0</v>
      </c>
      <c r="AC743" s="7" t="str">
        <f t="shared" si="23"/>
        <v>0</v>
      </c>
      <c r="AD743" s="2" t="e">
        <f t="shared" ca="1" si="24"/>
        <v>#REF!</v>
      </c>
    </row>
    <row r="744" spans="1:30" s="57" customFormat="1" ht="16.5">
      <c r="A744" s="87"/>
      <c r="B744" s="71"/>
      <c r="C744" s="35"/>
      <c r="D744" s="85"/>
      <c r="E744" s="98"/>
      <c r="F744" s="98"/>
      <c r="G744" s="98"/>
      <c r="H744" s="75"/>
      <c r="I744" s="128"/>
      <c r="J744" s="113"/>
      <c r="K744" s="113"/>
      <c r="L744" s="113"/>
      <c r="M744" s="113"/>
      <c r="N744" s="113"/>
      <c r="O744" s="113"/>
      <c r="P744" s="113"/>
      <c r="Q744" s="113"/>
      <c r="R744" s="113"/>
      <c r="S744" s="113"/>
      <c r="T744" s="113"/>
      <c r="U744" s="113"/>
      <c r="V744" s="113"/>
      <c r="W744" s="113"/>
      <c r="X744" s="113"/>
      <c r="Y744" s="116"/>
      <c r="Z744" s="125" t="str">
        <f t="shared" si="22"/>
        <v/>
      </c>
      <c r="AA744" s="2" t="e">
        <f>IF(AND(#REF!&lt;=A744,#REF!&gt;=A744),1,0)</f>
        <v>#REF!</v>
      </c>
      <c r="AB744" s="78">
        <f t="shared" si="25"/>
        <v>0</v>
      </c>
      <c r="AC744" s="7" t="str">
        <f t="shared" si="23"/>
        <v>0</v>
      </c>
      <c r="AD744" s="2" t="e">
        <f t="shared" ca="1" si="24"/>
        <v>#REF!</v>
      </c>
    </row>
    <row r="745" spans="1:30" s="57" customFormat="1" ht="16.5">
      <c r="A745" s="87"/>
      <c r="B745" s="71"/>
      <c r="C745" s="35"/>
      <c r="D745" s="85"/>
      <c r="E745" s="98"/>
      <c r="F745" s="98"/>
      <c r="G745" s="98"/>
      <c r="H745" s="75"/>
      <c r="I745" s="128"/>
      <c r="J745" s="113"/>
      <c r="K745" s="113"/>
      <c r="L745" s="113"/>
      <c r="M745" s="113"/>
      <c r="N745" s="113"/>
      <c r="O745" s="113"/>
      <c r="P745" s="113"/>
      <c r="Q745" s="113"/>
      <c r="R745" s="113"/>
      <c r="S745" s="113"/>
      <c r="T745" s="113"/>
      <c r="U745" s="113"/>
      <c r="V745" s="113"/>
      <c r="W745" s="113"/>
      <c r="X745" s="113"/>
      <c r="Y745" s="116"/>
      <c r="Z745" s="125" t="str">
        <f t="shared" si="22"/>
        <v/>
      </c>
      <c r="AA745" s="2" t="e">
        <f>IF(AND(#REF!&lt;=A745,#REF!&gt;=A745),1,0)</f>
        <v>#REF!</v>
      </c>
      <c r="AB745" s="78">
        <f t="shared" si="25"/>
        <v>0</v>
      </c>
      <c r="AC745" s="7" t="str">
        <f t="shared" si="23"/>
        <v>0</v>
      </c>
      <c r="AD745" s="2" t="e">
        <f t="shared" ca="1" si="24"/>
        <v>#REF!</v>
      </c>
    </row>
    <row r="746" spans="1:30" s="57" customFormat="1" ht="16.5">
      <c r="A746" s="87"/>
      <c r="B746" s="71"/>
      <c r="C746" s="35"/>
      <c r="D746" s="85"/>
      <c r="E746" s="98"/>
      <c r="F746" s="98"/>
      <c r="G746" s="98"/>
      <c r="H746" s="75"/>
      <c r="I746" s="128"/>
      <c r="J746" s="113"/>
      <c r="K746" s="113"/>
      <c r="L746" s="113"/>
      <c r="M746" s="113"/>
      <c r="N746" s="113"/>
      <c r="O746" s="113"/>
      <c r="P746" s="113"/>
      <c r="Q746" s="113"/>
      <c r="R746" s="113"/>
      <c r="S746" s="113"/>
      <c r="T746" s="113"/>
      <c r="U746" s="113"/>
      <c r="V746" s="113"/>
      <c r="W746" s="113"/>
      <c r="X746" s="113"/>
      <c r="Y746" s="116"/>
      <c r="Z746" s="125" t="str">
        <f t="shared" si="22"/>
        <v/>
      </c>
      <c r="AA746" s="2" t="e">
        <f>IF(AND(#REF!&lt;=A746,#REF!&gt;=A746),1,0)</f>
        <v>#REF!</v>
      </c>
      <c r="AB746" s="78">
        <f t="shared" si="25"/>
        <v>0</v>
      </c>
      <c r="AC746" s="7" t="str">
        <f t="shared" si="23"/>
        <v>0</v>
      </c>
      <c r="AD746" s="2" t="e">
        <f t="shared" ca="1" si="24"/>
        <v>#REF!</v>
      </c>
    </row>
    <row r="747" spans="1:30" s="57" customFormat="1" ht="16.5">
      <c r="A747" s="87"/>
      <c r="B747" s="71"/>
      <c r="C747" s="35"/>
      <c r="D747" s="85"/>
      <c r="E747" s="98"/>
      <c r="F747" s="98"/>
      <c r="G747" s="98"/>
      <c r="H747" s="75"/>
      <c r="I747" s="128"/>
      <c r="J747" s="113"/>
      <c r="K747" s="113"/>
      <c r="L747" s="113"/>
      <c r="M747" s="113"/>
      <c r="N747" s="113"/>
      <c r="O747" s="113"/>
      <c r="P747" s="113"/>
      <c r="Q747" s="113"/>
      <c r="R747" s="113"/>
      <c r="S747" s="113"/>
      <c r="T747" s="113"/>
      <c r="U747" s="113"/>
      <c r="V747" s="113"/>
      <c r="W747" s="113"/>
      <c r="X747" s="113"/>
      <c r="Y747" s="116"/>
      <c r="Z747" s="125" t="str">
        <f t="shared" si="22"/>
        <v/>
      </c>
      <c r="AA747" s="2" t="e">
        <f>IF(AND(#REF!&lt;=A747,#REF!&gt;=A747),1,0)</f>
        <v>#REF!</v>
      </c>
      <c r="AB747" s="78">
        <f t="shared" si="25"/>
        <v>0</v>
      </c>
      <c r="AC747" s="7" t="str">
        <f t="shared" si="23"/>
        <v>0</v>
      </c>
      <c r="AD747" s="2" t="e">
        <f t="shared" ca="1" si="24"/>
        <v>#REF!</v>
      </c>
    </row>
    <row r="748" spans="1:30" s="57" customFormat="1" ht="16.5">
      <c r="A748" s="87"/>
      <c r="B748" s="71"/>
      <c r="C748" s="35"/>
      <c r="D748" s="85"/>
      <c r="E748" s="98"/>
      <c r="F748" s="98"/>
      <c r="G748" s="98"/>
      <c r="H748" s="75"/>
      <c r="I748" s="128"/>
      <c r="J748" s="113"/>
      <c r="K748" s="113"/>
      <c r="L748" s="113"/>
      <c r="M748" s="113"/>
      <c r="N748" s="113"/>
      <c r="O748" s="113"/>
      <c r="P748" s="113"/>
      <c r="Q748" s="113"/>
      <c r="R748" s="113"/>
      <c r="S748" s="113"/>
      <c r="T748" s="113"/>
      <c r="U748" s="113"/>
      <c r="V748" s="113"/>
      <c r="W748" s="113"/>
      <c r="X748" s="113"/>
      <c r="Y748" s="116"/>
      <c r="Z748" s="125" t="str">
        <f t="shared" si="22"/>
        <v/>
      </c>
      <c r="AA748" s="2" t="e">
        <f>IF(AND(#REF!&lt;=A748,#REF!&gt;=A748),1,0)</f>
        <v>#REF!</v>
      </c>
      <c r="AB748" s="78">
        <f t="shared" si="25"/>
        <v>0</v>
      </c>
      <c r="AC748" s="7" t="str">
        <f t="shared" si="23"/>
        <v>0</v>
      </c>
      <c r="AD748" s="2" t="e">
        <f t="shared" ca="1" si="24"/>
        <v>#REF!</v>
      </c>
    </row>
    <row r="749" spans="1:30" s="57" customFormat="1" ht="16.5">
      <c r="A749" s="87"/>
      <c r="B749" s="71"/>
      <c r="C749" s="35"/>
      <c r="D749" s="85"/>
      <c r="E749" s="98"/>
      <c r="F749" s="98"/>
      <c r="G749" s="98"/>
      <c r="H749" s="75"/>
      <c r="I749" s="128"/>
      <c r="J749" s="113"/>
      <c r="K749" s="113"/>
      <c r="L749" s="113"/>
      <c r="M749" s="113"/>
      <c r="N749" s="113"/>
      <c r="O749" s="113"/>
      <c r="P749" s="113"/>
      <c r="Q749" s="113"/>
      <c r="R749" s="113"/>
      <c r="S749" s="113"/>
      <c r="T749" s="113"/>
      <c r="U749" s="113"/>
      <c r="V749" s="113"/>
      <c r="W749" s="113"/>
      <c r="X749" s="113"/>
      <c r="Y749" s="116"/>
      <c r="Z749" s="125" t="str">
        <f t="shared" si="22"/>
        <v/>
      </c>
      <c r="AA749" s="2" t="e">
        <f>IF(AND(#REF!&lt;=A749,#REF!&gt;=A749),1,0)</f>
        <v>#REF!</v>
      </c>
      <c r="AB749" s="78">
        <f t="shared" si="25"/>
        <v>0</v>
      </c>
      <c r="AC749" s="7" t="str">
        <f t="shared" si="23"/>
        <v>0</v>
      </c>
      <c r="AD749" s="2" t="e">
        <f t="shared" ca="1" si="24"/>
        <v>#REF!</v>
      </c>
    </row>
    <row r="750" spans="1:30" s="57" customFormat="1" ht="16.5">
      <c r="A750" s="87"/>
      <c r="B750" s="71"/>
      <c r="C750" s="35"/>
      <c r="D750" s="85"/>
      <c r="E750" s="98"/>
      <c r="F750" s="98"/>
      <c r="G750" s="98"/>
      <c r="H750" s="75"/>
      <c r="I750" s="128"/>
      <c r="J750" s="113"/>
      <c r="K750" s="113"/>
      <c r="L750" s="113"/>
      <c r="M750" s="113"/>
      <c r="N750" s="113"/>
      <c r="O750" s="113"/>
      <c r="P750" s="113"/>
      <c r="Q750" s="113"/>
      <c r="R750" s="113"/>
      <c r="S750" s="113"/>
      <c r="T750" s="113"/>
      <c r="U750" s="113"/>
      <c r="V750" s="113"/>
      <c r="W750" s="113"/>
      <c r="X750" s="113"/>
      <c r="Y750" s="116"/>
      <c r="Z750" s="125" t="str">
        <f t="shared" si="22"/>
        <v/>
      </c>
      <c r="AA750" s="2" t="e">
        <f>IF(AND(#REF!&lt;=A750,#REF!&gt;=A750),1,0)</f>
        <v>#REF!</v>
      </c>
      <c r="AB750" s="78">
        <f t="shared" si="25"/>
        <v>0</v>
      </c>
      <c r="AC750" s="7" t="str">
        <f t="shared" si="23"/>
        <v>0</v>
      </c>
      <c r="AD750" s="2" t="e">
        <f t="shared" ca="1" si="24"/>
        <v>#REF!</v>
      </c>
    </row>
    <row r="751" spans="1:30" s="57" customFormat="1" ht="16.5">
      <c r="A751" s="87"/>
      <c r="B751" s="71"/>
      <c r="C751" s="35"/>
      <c r="D751" s="85"/>
      <c r="E751" s="98"/>
      <c r="F751" s="98"/>
      <c r="G751" s="98"/>
      <c r="H751" s="75"/>
      <c r="I751" s="128"/>
      <c r="J751" s="113"/>
      <c r="K751" s="113"/>
      <c r="L751" s="113"/>
      <c r="M751" s="113"/>
      <c r="N751" s="113"/>
      <c r="O751" s="113"/>
      <c r="P751" s="113"/>
      <c r="Q751" s="113"/>
      <c r="R751" s="113"/>
      <c r="S751" s="113"/>
      <c r="T751" s="113"/>
      <c r="U751" s="113"/>
      <c r="V751" s="113"/>
      <c r="W751" s="113"/>
      <c r="X751" s="113"/>
      <c r="Y751" s="116"/>
      <c r="Z751" s="125" t="str">
        <f t="shared" si="22"/>
        <v/>
      </c>
      <c r="AA751" s="2" t="e">
        <f>IF(AND(#REF!&lt;=A751,#REF!&gt;=A751),1,0)</f>
        <v>#REF!</v>
      </c>
      <c r="AB751" s="78">
        <f t="shared" si="25"/>
        <v>0</v>
      </c>
      <c r="AC751" s="7" t="str">
        <f t="shared" si="23"/>
        <v>0</v>
      </c>
      <c r="AD751" s="2" t="e">
        <f t="shared" ca="1" si="24"/>
        <v>#REF!</v>
      </c>
    </row>
    <row r="752" spans="1:30" s="57" customFormat="1" ht="16.5">
      <c r="A752" s="87"/>
      <c r="B752" s="71"/>
      <c r="C752" s="35"/>
      <c r="D752" s="85"/>
      <c r="E752" s="98"/>
      <c r="F752" s="98"/>
      <c r="G752" s="98"/>
      <c r="H752" s="75"/>
      <c r="I752" s="128"/>
      <c r="J752" s="113"/>
      <c r="K752" s="113"/>
      <c r="L752" s="113"/>
      <c r="M752" s="113"/>
      <c r="N752" s="113"/>
      <c r="O752" s="113"/>
      <c r="P752" s="113"/>
      <c r="Q752" s="113"/>
      <c r="R752" s="113"/>
      <c r="S752" s="113"/>
      <c r="T752" s="113"/>
      <c r="U752" s="113"/>
      <c r="V752" s="113"/>
      <c r="W752" s="113"/>
      <c r="X752" s="113"/>
      <c r="Y752" s="116"/>
      <c r="Z752" s="125" t="str">
        <f t="shared" si="22"/>
        <v/>
      </c>
      <c r="AA752" s="2" t="e">
        <f>IF(AND(#REF!&lt;=A752,#REF!&gt;=A752),1,0)</f>
        <v>#REF!</v>
      </c>
      <c r="AB752" s="78">
        <f t="shared" si="25"/>
        <v>0</v>
      </c>
      <c r="AC752" s="7" t="str">
        <f t="shared" si="23"/>
        <v>0</v>
      </c>
      <c r="AD752" s="2" t="e">
        <f t="shared" ca="1" si="24"/>
        <v>#REF!</v>
      </c>
    </row>
    <row r="753" spans="1:30" s="57" customFormat="1" ht="16.5">
      <c r="A753" s="87"/>
      <c r="B753" s="71"/>
      <c r="C753" s="35"/>
      <c r="D753" s="85"/>
      <c r="E753" s="98"/>
      <c r="F753" s="98"/>
      <c r="G753" s="98"/>
      <c r="H753" s="75"/>
      <c r="I753" s="128"/>
      <c r="J753" s="113"/>
      <c r="K753" s="113"/>
      <c r="L753" s="113"/>
      <c r="M753" s="113"/>
      <c r="N753" s="113"/>
      <c r="O753" s="113"/>
      <c r="P753" s="113"/>
      <c r="Q753" s="113"/>
      <c r="R753" s="113"/>
      <c r="S753" s="113"/>
      <c r="T753" s="113"/>
      <c r="U753" s="113"/>
      <c r="V753" s="113"/>
      <c r="W753" s="113"/>
      <c r="X753" s="113"/>
      <c r="Y753" s="116"/>
      <c r="Z753" s="125" t="str">
        <f t="shared" si="22"/>
        <v/>
      </c>
      <c r="AA753" s="2" t="e">
        <f>IF(AND(#REF!&lt;=A753,#REF!&gt;=A753),1,0)</f>
        <v>#REF!</v>
      </c>
      <c r="AB753" s="78">
        <f t="shared" si="25"/>
        <v>0</v>
      </c>
      <c r="AC753" s="7" t="str">
        <f t="shared" si="23"/>
        <v>0</v>
      </c>
      <c r="AD753" s="2" t="e">
        <f t="shared" ca="1" si="24"/>
        <v>#REF!</v>
      </c>
    </row>
    <row r="754" spans="1:30" s="57" customFormat="1" ht="16.5">
      <c r="A754" s="87"/>
      <c r="B754" s="71"/>
      <c r="C754" s="35"/>
      <c r="D754" s="85"/>
      <c r="E754" s="98"/>
      <c r="F754" s="98"/>
      <c r="G754" s="98"/>
      <c r="H754" s="75"/>
      <c r="I754" s="128"/>
      <c r="J754" s="113"/>
      <c r="K754" s="113"/>
      <c r="L754" s="113"/>
      <c r="M754" s="113"/>
      <c r="N754" s="113"/>
      <c r="O754" s="113"/>
      <c r="P754" s="113"/>
      <c r="Q754" s="113"/>
      <c r="R754" s="113"/>
      <c r="S754" s="113"/>
      <c r="T754" s="113"/>
      <c r="U754" s="113"/>
      <c r="V754" s="113"/>
      <c r="W754" s="113"/>
      <c r="X754" s="113"/>
      <c r="Y754" s="116"/>
      <c r="Z754" s="125" t="str">
        <f t="shared" si="22"/>
        <v/>
      </c>
      <c r="AA754" s="2" t="e">
        <f>IF(AND(#REF!&lt;=A754,#REF!&gt;=A754),1,0)</f>
        <v>#REF!</v>
      </c>
      <c r="AB754" s="78">
        <f t="shared" si="25"/>
        <v>0</v>
      </c>
      <c r="AC754" s="7" t="str">
        <f t="shared" si="23"/>
        <v>0</v>
      </c>
      <c r="AD754" s="2" t="e">
        <f t="shared" ca="1" si="24"/>
        <v>#REF!</v>
      </c>
    </row>
    <row r="755" spans="1:30" s="57" customFormat="1" ht="16.5">
      <c r="A755" s="87"/>
      <c r="B755" s="71"/>
      <c r="C755" s="35"/>
      <c r="D755" s="85"/>
      <c r="E755" s="98"/>
      <c r="F755" s="98"/>
      <c r="G755" s="98"/>
      <c r="H755" s="75"/>
      <c r="I755" s="128"/>
      <c r="J755" s="113"/>
      <c r="K755" s="113"/>
      <c r="L755" s="113"/>
      <c r="M755" s="113"/>
      <c r="N755" s="113"/>
      <c r="O755" s="113"/>
      <c r="P755" s="113"/>
      <c r="Q755" s="113"/>
      <c r="R755" s="113"/>
      <c r="S755" s="113"/>
      <c r="T755" s="113"/>
      <c r="U755" s="113"/>
      <c r="V755" s="113"/>
      <c r="W755" s="113"/>
      <c r="X755" s="113"/>
      <c r="Y755" s="116"/>
      <c r="Z755" s="125" t="str">
        <f t="shared" si="22"/>
        <v/>
      </c>
      <c r="AA755" s="2" t="e">
        <f>IF(AND(#REF!&lt;=A755,#REF!&gt;=A755),1,0)</f>
        <v>#REF!</v>
      </c>
      <c r="AB755" s="78">
        <f t="shared" si="25"/>
        <v>0</v>
      </c>
      <c r="AC755" s="7" t="str">
        <f t="shared" si="23"/>
        <v>0</v>
      </c>
      <c r="AD755" s="2" t="e">
        <f t="shared" ca="1" si="24"/>
        <v>#REF!</v>
      </c>
    </row>
    <row r="756" spans="1:30" s="57" customFormat="1" ht="16.5">
      <c r="A756" s="87"/>
      <c r="B756" s="71"/>
      <c r="C756" s="35"/>
      <c r="D756" s="85"/>
      <c r="E756" s="98"/>
      <c r="F756" s="98"/>
      <c r="G756" s="98"/>
      <c r="H756" s="75"/>
      <c r="I756" s="128"/>
      <c r="J756" s="113"/>
      <c r="K756" s="113"/>
      <c r="L756" s="113"/>
      <c r="M756" s="113"/>
      <c r="N756" s="113"/>
      <c r="O756" s="113"/>
      <c r="P756" s="113"/>
      <c r="Q756" s="113"/>
      <c r="R756" s="113"/>
      <c r="S756" s="113"/>
      <c r="T756" s="113"/>
      <c r="U756" s="113"/>
      <c r="V756" s="113"/>
      <c r="W756" s="113"/>
      <c r="X756" s="113"/>
      <c r="Y756" s="116"/>
      <c r="Z756" s="125" t="str">
        <f t="shared" si="22"/>
        <v/>
      </c>
      <c r="AA756" s="2" t="e">
        <f>IF(AND(#REF!&lt;=A756,#REF!&gt;=A756),1,0)</f>
        <v>#REF!</v>
      </c>
      <c r="AB756" s="78">
        <f t="shared" si="25"/>
        <v>0</v>
      </c>
      <c r="AC756" s="7" t="str">
        <f t="shared" si="23"/>
        <v>0</v>
      </c>
      <c r="AD756" s="2" t="e">
        <f t="shared" ca="1" si="24"/>
        <v>#REF!</v>
      </c>
    </row>
    <row r="757" spans="1:30" s="57" customFormat="1" ht="16.5">
      <c r="A757" s="87"/>
      <c r="B757" s="71"/>
      <c r="C757" s="35"/>
      <c r="D757" s="85"/>
      <c r="E757" s="98"/>
      <c r="F757" s="98"/>
      <c r="G757" s="98"/>
      <c r="H757" s="75"/>
      <c r="I757" s="128"/>
      <c r="J757" s="113"/>
      <c r="K757" s="113"/>
      <c r="L757" s="113"/>
      <c r="M757" s="113"/>
      <c r="N757" s="113"/>
      <c r="O757" s="113"/>
      <c r="P757" s="113"/>
      <c r="Q757" s="113"/>
      <c r="R757" s="113"/>
      <c r="S757" s="113"/>
      <c r="T757" s="113"/>
      <c r="U757" s="113"/>
      <c r="V757" s="113"/>
      <c r="W757" s="113"/>
      <c r="X757" s="113"/>
      <c r="Y757" s="116"/>
      <c r="Z757" s="125" t="str">
        <f t="shared" si="22"/>
        <v/>
      </c>
      <c r="AA757" s="2" t="e">
        <f>IF(AND(#REF!&lt;=A757,#REF!&gt;=A757),1,0)</f>
        <v>#REF!</v>
      </c>
      <c r="AB757" s="78">
        <f t="shared" si="25"/>
        <v>0</v>
      </c>
      <c r="AC757" s="7" t="str">
        <f t="shared" si="23"/>
        <v>0</v>
      </c>
      <c r="AD757" s="2" t="e">
        <f t="shared" ca="1" si="24"/>
        <v>#REF!</v>
      </c>
    </row>
    <row r="758" spans="1:30" s="57" customFormat="1" ht="16.5">
      <c r="A758" s="87"/>
      <c r="B758" s="71"/>
      <c r="C758" s="35"/>
      <c r="D758" s="85"/>
      <c r="E758" s="98"/>
      <c r="F758" s="98"/>
      <c r="G758" s="98"/>
      <c r="H758" s="75"/>
      <c r="I758" s="128"/>
      <c r="J758" s="113"/>
      <c r="K758" s="113"/>
      <c r="L758" s="113"/>
      <c r="M758" s="113"/>
      <c r="N758" s="113"/>
      <c r="O758" s="113"/>
      <c r="P758" s="113"/>
      <c r="Q758" s="113"/>
      <c r="R758" s="113"/>
      <c r="S758" s="113"/>
      <c r="T758" s="113"/>
      <c r="U758" s="113"/>
      <c r="V758" s="113"/>
      <c r="W758" s="113"/>
      <c r="X758" s="113"/>
      <c r="Y758" s="116"/>
      <c r="Z758" s="125" t="str">
        <f t="shared" si="22"/>
        <v/>
      </c>
      <c r="AA758" s="2" t="e">
        <f>IF(AND(#REF!&lt;=A758,#REF!&gt;=A758),1,0)</f>
        <v>#REF!</v>
      </c>
      <c r="AB758" s="78">
        <f t="shared" si="25"/>
        <v>0</v>
      </c>
      <c r="AC758" s="7" t="str">
        <f t="shared" si="23"/>
        <v>0</v>
      </c>
      <c r="AD758" s="2" t="e">
        <f t="shared" ca="1" si="24"/>
        <v>#REF!</v>
      </c>
    </row>
    <row r="759" spans="1:30" s="57" customFormat="1" ht="16.5">
      <c r="A759" s="87"/>
      <c r="B759" s="71"/>
      <c r="C759" s="35"/>
      <c r="D759" s="85"/>
      <c r="E759" s="98"/>
      <c r="F759" s="98"/>
      <c r="G759" s="98"/>
      <c r="H759" s="75"/>
      <c r="I759" s="128"/>
      <c r="J759" s="113"/>
      <c r="K759" s="113"/>
      <c r="L759" s="113"/>
      <c r="M759" s="113"/>
      <c r="N759" s="113"/>
      <c r="O759" s="113"/>
      <c r="P759" s="113"/>
      <c r="Q759" s="113"/>
      <c r="R759" s="113"/>
      <c r="S759" s="113"/>
      <c r="T759" s="113"/>
      <c r="U759" s="113"/>
      <c r="V759" s="113"/>
      <c r="W759" s="113"/>
      <c r="X759" s="113"/>
      <c r="Y759" s="116"/>
      <c r="Z759" s="125" t="str">
        <f t="shared" si="22"/>
        <v/>
      </c>
      <c r="AA759" s="2" t="e">
        <f>IF(AND(#REF!&lt;=A759,#REF!&gt;=A759),1,0)</f>
        <v>#REF!</v>
      </c>
      <c r="AB759" s="78">
        <f t="shared" si="25"/>
        <v>0</v>
      </c>
      <c r="AC759" s="7" t="str">
        <f t="shared" si="23"/>
        <v>0</v>
      </c>
      <c r="AD759" s="2" t="e">
        <f t="shared" ca="1" si="24"/>
        <v>#REF!</v>
      </c>
    </row>
    <row r="760" spans="1:30" s="57" customFormat="1" ht="16.5">
      <c r="A760" s="87"/>
      <c r="B760" s="71"/>
      <c r="C760" s="35"/>
      <c r="D760" s="85"/>
      <c r="E760" s="98"/>
      <c r="F760" s="98"/>
      <c r="G760" s="98"/>
      <c r="H760" s="75"/>
      <c r="I760" s="128"/>
      <c r="J760" s="113"/>
      <c r="K760" s="113"/>
      <c r="L760" s="113"/>
      <c r="M760" s="113"/>
      <c r="N760" s="113"/>
      <c r="O760" s="113"/>
      <c r="P760" s="113"/>
      <c r="Q760" s="113"/>
      <c r="R760" s="113"/>
      <c r="S760" s="113"/>
      <c r="T760" s="113"/>
      <c r="U760" s="113"/>
      <c r="V760" s="113"/>
      <c r="W760" s="113"/>
      <c r="X760" s="113"/>
      <c r="Y760" s="116"/>
      <c r="Z760" s="125" t="str">
        <f t="shared" si="22"/>
        <v/>
      </c>
      <c r="AA760" s="2" t="e">
        <f>IF(AND(#REF!&lt;=A760,#REF!&gt;=A760),1,0)</f>
        <v>#REF!</v>
      </c>
      <c r="AB760" s="78">
        <f t="shared" si="25"/>
        <v>0</v>
      </c>
      <c r="AC760" s="7" t="str">
        <f t="shared" si="23"/>
        <v>0</v>
      </c>
      <c r="AD760" s="2" t="e">
        <f t="shared" ca="1" si="24"/>
        <v>#REF!</v>
      </c>
    </row>
    <row r="761" spans="1:30" s="57" customFormat="1" ht="16.5">
      <c r="A761" s="87"/>
      <c r="B761" s="71"/>
      <c r="C761" s="35"/>
      <c r="D761" s="85"/>
      <c r="E761" s="98"/>
      <c r="F761" s="98"/>
      <c r="G761" s="98"/>
      <c r="H761" s="75"/>
      <c r="I761" s="128"/>
      <c r="J761" s="113"/>
      <c r="K761" s="113"/>
      <c r="L761" s="113"/>
      <c r="M761" s="113"/>
      <c r="N761" s="113"/>
      <c r="O761" s="113"/>
      <c r="P761" s="113"/>
      <c r="Q761" s="113"/>
      <c r="R761" s="113"/>
      <c r="S761" s="113"/>
      <c r="T761" s="113"/>
      <c r="U761" s="113"/>
      <c r="V761" s="113"/>
      <c r="W761" s="113"/>
      <c r="X761" s="113"/>
      <c r="Y761" s="116"/>
      <c r="Z761" s="125" t="str">
        <f t="shared" si="22"/>
        <v/>
      </c>
      <c r="AA761" s="2" t="e">
        <f>IF(AND(#REF!&lt;=A761,#REF!&gt;=A761),1,0)</f>
        <v>#REF!</v>
      </c>
      <c r="AB761" s="78">
        <f t="shared" si="25"/>
        <v>0</v>
      </c>
      <c r="AC761" s="7" t="str">
        <f t="shared" si="23"/>
        <v>0</v>
      </c>
      <c r="AD761" s="2" t="e">
        <f t="shared" ca="1" si="24"/>
        <v>#REF!</v>
      </c>
    </row>
    <row r="762" spans="1:30" s="57" customFormat="1" ht="16.5">
      <c r="A762" s="87"/>
      <c r="B762" s="71"/>
      <c r="C762" s="35"/>
      <c r="D762" s="85"/>
      <c r="E762" s="98"/>
      <c r="F762" s="98"/>
      <c r="G762" s="98"/>
      <c r="H762" s="75"/>
      <c r="I762" s="128"/>
      <c r="J762" s="113"/>
      <c r="K762" s="113"/>
      <c r="L762" s="113"/>
      <c r="M762" s="113"/>
      <c r="N762" s="113"/>
      <c r="O762" s="113"/>
      <c r="P762" s="113"/>
      <c r="Q762" s="113"/>
      <c r="R762" s="113"/>
      <c r="S762" s="113"/>
      <c r="T762" s="113"/>
      <c r="U762" s="113"/>
      <c r="V762" s="113"/>
      <c r="W762" s="113"/>
      <c r="X762" s="113"/>
      <c r="Y762" s="116"/>
      <c r="Z762" s="125" t="str">
        <f t="shared" si="22"/>
        <v/>
      </c>
      <c r="AA762" s="2" t="e">
        <f>IF(AND(#REF!&lt;=A762,#REF!&gt;=A762),1,0)</f>
        <v>#REF!</v>
      </c>
      <c r="AB762" s="78">
        <f t="shared" si="25"/>
        <v>0</v>
      </c>
      <c r="AC762" s="7" t="str">
        <f t="shared" si="23"/>
        <v>0</v>
      </c>
      <c r="AD762" s="2" t="e">
        <f t="shared" ca="1" si="24"/>
        <v>#REF!</v>
      </c>
    </row>
    <row r="763" spans="1:30" s="57" customFormat="1" ht="16.5">
      <c r="A763" s="87"/>
      <c r="B763" s="71"/>
      <c r="C763" s="35"/>
      <c r="D763" s="85"/>
      <c r="E763" s="98"/>
      <c r="F763" s="98"/>
      <c r="G763" s="98"/>
      <c r="H763" s="75"/>
      <c r="I763" s="128"/>
      <c r="J763" s="113"/>
      <c r="K763" s="113"/>
      <c r="L763" s="113"/>
      <c r="M763" s="113"/>
      <c r="N763" s="113"/>
      <c r="O763" s="113"/>
      <c r="P763" s="113"/>
      <c r="Q763" s="113"/>
      <c r="R763" s="113"/>
      <c r="S763" s="113"/>
      <c r="T763" s="113"/>
      <c r="U763" s="113"/>
      <c r="V763" s="113"/>
      <c r="W763" s="113"/>
      <c r="X763" s="113"/>
      <c r="Y763" s="116"/>
      <c r="Z763" s="125" t="str">
        <f t="shared" ref="Z763:Z826" si="26">IF(A763="","",SUM(J763:X763)-Y763)</f>
        <v/>
      </c>
      <c r="AA763" s="2" t="e">
        <f>IF(AND(#REF!&lt;=A763,#REF!&gt;=A763),1,0)</f>
        <v>#REF!</v>
      </c>
      <c r="AB763" s="78">
        <f t="shared" si="25"/>
        <v>0</v>
      </c>
      <c r="AC763" s="7" t="str">
        <f t="shared" si="23"/>
        <v>0</v>
      </c>
      <c r="AD763" s="2" t="e">
        <f t="shared" ca="1" si="24"/>
        <v>#REF!</v>
      </c>
    </row>
    <row r="764" spans="1:30" s="57" customFormat="1" ht="16.5">
      <c r="A764" s="87"/>
      <c r="B764" s="71"/>
      <c r="C764" s="35"/>
      <c r="D764" s="85"/>
      <c r="E764" s="98"/>
      <c r="F764" s="98"/>
      <c r="G764" s="98"/>
      <c r="H764" s="75"/>
      <c r="I764" s="128"/>
      <c r="J764" s="113"/>
      <c r="K764" s="113"/>
      <c r="L764" s="113"/>
      <c r="M764" s="113"/>
      <c r="N764" s="113"/>
      <c r="O764" s="113"/>
      <c r="P764" s="113"/>
      <c r="Q764" s="113"/>
      <c r="R764" s="113"/>
      <c r="S764" s="113"/>
      <c r="T764" s="113"/>
      <c r="U764" s="113"/>
      <c r="V764" s="113"/>
      <c r="W764" s="113"/>
      <c r="X764" s="113"/>
      <c r="Y764" s="116"/>
      <c r="Z764" s="125" t="str">
        <f t="shared" si="26"/>
        <v/>
      </c>
      <c r="AA764" s="2" t="e">
        <f>IF(AND(#REF!&lt;=A764,#REF!&gt;=A764),1,0)</f>
        <v>#REF!</v>
      </c>
      <c r="AB764" s="78">
        <f t="shared" si="25"/>
        <v>0</v>
      </c>
      <c r="AC764" s="7" t="str">
        <f t="shared" si="23"/>
        <v>0</v>
      </c>
      <c r="AD764" s="2" t="e">
        <f t="shared" ca="1" si="24"/>
        <v>#REF!</v>
      </c>
    </row>
    <row r="765" spans="1:30" s="57" customFormat="1" ht="16.5">
      <c r="A765" s="87"/>
      <c r="B765" s="71"/>
      <c r="C765" s="35"/>
      <c r="D765" s="85"/>
      <c r="E765" s="98"/>
      <c r="F765" s="98"/>
      <c r="G765" s="98"/>
      <c r="H765" s="75"/>
      <c r="I765" s="128"/>
      <c r="J765" s="113"/>
      <c r="K765" s="113"/>
      <c r="L765" s="113"/>
      <c r="M765" s="113"/>
      <c r="N765" s="113"/>
      <c r="O765" s="113"/>
      <c r="P765" s="113"/>
      <c r="Q765" s="113"/>
      <c r="R765" s="113"/>
      <c r="S765" s="113"/>
      <c r="T765" s="113"/>
      <c r="U765" s="113"/>
      <c r="V765" s="113"/>
      <c r="W765" s="113"/>
      <c r="X765" s="113"/>
      <c r="Y765" s="116"/>
      <c r="Z765" s="125" t="str">
        <f t="shared" si="26"/>
        <v/>
      </c>
      <c r="AA765" s="2" t="e">
        <f>IF(AND(#REF!&lt;=A765,#REF!&gt;=A765),1,0)</f>
        <v>#REF!</v>
      </c>
      <c r="AB765" s="78">
        <f t="shared" si="25"/>
        <v>0</v>
      </c>
      <c r="AC765" s="7" t="str">
        <f t="shared" si="23"/>
        <v>0</v>
      </c>
      <c r="AD765" s="2" t="e">
        <f t="shared" ca="1" si="24"/>
        <v>#REF!</v>
      </c>
    </row>
    <row r="766" spans="1:30" s="57" customFormat="1" ht="16.5">
      <c r="A766" s="87"/>
      <c r="B766" s="71"/>
      <c r="C766" s="35"/>
      <c r="D766" s="85"/>
      <c r="E766" s="98"/>
      <c r="F766" s="98"/>
      <c r="G766" s="98"/>
      <c r="H766" s="75"/>
      <c r="I766" s="128"/>
      <c r="J766" s="113"/>
      <c r="K766" s="113"/>
      <c r="L766" s="113"/>
      <c r="M766" s="113"/>
      <c r="N766" s="113"/>
      <c r="O766" s="113"/>
      <c r="P766" s="113"/>
      <c r="Q766" s="113"/>
      <c r="R766" s="113"/>
      <c r="S766" s="113"/>
      <c r="T766" s="113"/>
      <c r="U766" s="113"/>
      <c r="V766" s="113"/>
      <c r="W766" s="113"/>
      <c r="X766" s="113"/>
      <c r="Y766" s="116"/>
      <c r="Z766" s="125" t="str">
        <f t="shared" si="26"/>
        <v/>
      </c>
      <c r="AA766" s="2" t="e">
        <f>IF(AND(#REF!&lt;=A766,#REF!&gt;=A766),1,0)</f>
        <v>#REF!</v>
      </c>
      <c r="AB766" s="78">
        <f t="shared" si="25"/>
        <v>0</v>
      </c>
      <c r="AC766" s="7" t="str">
        <f t="shared" si="23"/>
        <v>0</v>
      </c>
      <c r="AD766" s="2" t="e">
        <f t="shared" ca="1" si="24"/>
        <v>#REF!</v>
      </c>
    </row>
    <row r="767" spans="1:30" s="57" customFormat="1" ht="16.5">
      <c r="A767" s="87"/>
      <c r="B767" s="71"/>
      <c r="C767" s="35"/>
      <c r="D767" s="85"/>
      <c r="E767" s="98"/>
      <c r="F767" s="98"/>
      <c r="G767" s="98"/>
      <c r="H767" s="75"/>
      <c r="I767" s="128"/>
      <c r="J767" s="113"/>
      <c r="K767" s="113"/>
      <c r="L767" s="113"/>
      <c r="M767" s="113"/>
      <c r="N767" s="113"/>
      <c r="O767" s="113"/>
      <c r="P767" s="113"/>
      <c r="Q767" s="113"/>
      <c r="R767" s="113"/>
      <c r="S767" s="113"/>
      <c r="T767" s="113"/>
      <c r="U767" s="113"/>
      <c r="V767" s="113"/>
      <c r="W767" s="113"/>
      <c r="X767" s="113"/>
      <c r="Y767" s="116"/>
      <c r="Z767" s="125" t="str">
        <f t="shared" si="26"/>
        <v/>
      </c>
      <c r="AA767" s="2" t="e">
        <f>IF(AND(#REF!&lt;=A767,#REF!&gt;=A767),1,0)</f>
        <v>#REF!</v>
      </c>
      <c r="AB767" s="78">
        <f t="shared" si="25"/>
        <v>0</v>
      </c>
      <c r="AC767" s="7" t="str">
        <f t="shared" si="23"/>
        <v>0</v>
      </c>
      <c r="AD767" s="2" t="e">
        <f t="shared" ca="1" si="24"/>
        <v>#REF!</v>
      </c>
    </row>
    <row r="768" spans="1:30" s="57" customFormat="1" ht="16.5">
      <c r="A768" s="87"/>
      <c r="B768" s="71"/>
      <c r="C768" s="35"/>
      <c r="D768" s="85"/>
      <c r="E768" s="98"/>
      <c r="F768" s="98"/>
      <c r="G768" s="98"/>
      <c r="H768" s="75"/>
      <c r="I768" s="128"/>
      <c r="J768" s="113"/>
      <c r="K768" s="113"/>
      <c r="L768" s="113"/>
      <c r="M768" s="113"/>
      <c r="N768" s="113"/>
      <c r="O768" s="113"/>
      <c r="P768" s="113"/>
      <c r="Q768" s="113"/>
      <c r="R768" s="113"/>
      <c r="S768" s="113"/>
      <c r="T768" s="113"/>
      <c r="U768" s="113"/>
      <c r="V768" s="113"/>
      <c r="W768" s="113"/>
      <c r="X768" s="113"/>
      <c r="Y768" s="116"/>
      <c r="Z768" s="125" t="str">
        <f t="shared" si="26"/>
        <v/>
      </c>
      <c r="AA768" s="2" t="e">
        <f>IF(AND(#REF!&lt;=A768,#REF!&gt;=A768),1,0)</f>
        <v>#REF!</v>
      </c>
      <c r="AB768" s="78">
        <f t="shared" si="25"/>
        <v>0</v>
      </c>
      <c r="AC768" s="7" t="str">
        <f t="shared" si="23"/>
        <v>0</v>
      </c>
      <c r="AD768" s="2" t="e">
        <f t="shared" ca="1" si="24"/>
        <v>#REF!</v>
      </c>
    </row>
    <row r="769" spans="1:30" s="57" customFormat="1" ht="16.5">
      <c r="A769" s="87"/>
      <c r="B769" s="71"/>
      <c r="C769" s="35"/>
      <c r="D769" s="85"/>
      <c r="E769" s="98"/>
      <c r="F769" s="98"/>
      <c r="G769" s="98"/>
      <c r="H769" s="75"/>
      <c r="I769" s="128"/>
      <c r="J769" s="113"/>
      <c r="K769" s="113"/>
      <c r="L769" s="113"/>
      <c r="M769" s="113"/>
      <c r="N769" s="113"/>
      <c r="O769" s="113"/>
      <c r="P769" s="113"/>
      <c r="Q769" s="113"/>
      <c r="R769" s="113"/>
      <c r="S769" s="113"/>
      <c r="T769" s="113"/>
      <c r="U769" s="113"/>
      <c r="V769" s="113"/>
      <c r="W769" s="113"/>
      <c r="X769" s="113"/>
      <c r="Y769" s="116"/>
      <c r="Z769" s="125" t="str">
        <f t="shared" si="26"/>
        <v/>
      </c>
      <c r="AA769" s="2" t="e">
        <f>IF(AND(#REF!&lt;=A769,#REF!&gt;=A769),1,0)</f>
        <v>#REF!</v>
      </c>
      <c r="AB769" s="78">
        <f t="shared" si="25"/>
        <v>0</v>
      </c>
      <c r="AC769" s="7" t="str">
        <f t="shared" si="23"/>
        <v>0</v>
      </c>
      <c r="AD769" s="2" t="e">
        <f t="shared" ca="1" si="24"/>
        <v>#REF!</v>
      </c>
    </row>
    <row r="770" spans="1:30" s="57" customFormat="1" ht="16.5">
      <c r="A770" s="87"/>
      <c r="B770" s="71"/>
      <c r="C770" s="35"/>
      <c r="D770" s="85"/>
      <c r="E770" s="98"/>
      <c r="F770" s="98"/>
      <c r="G770" s="98"/>
      <c r="H770" s="75"/>
      <c r="I770" s="128"/>
      <c r="J770" s="113"/>
      <c r="K770" s="113"/>
      <c r="L770" s="113"/>
      <c r="M770" s="113"/>
      <c r="N770" s="113"/>
      <c r="O770" s="113"/>
      <c r="P770" s="113"/>
      <c r="Q770" s="113"/>
      <c r="R770" s="113"/>
      <c r="S770" s="113"/>
      <c r="T770" s="113"/>
      <c r="U770" s="113"/>
      <c r="V770" s="113"/>
      <c r="W770" s="113"/>
      <c r="X770" s="113"/>
      <c r="Y770" s="116"/>
      <c r="Z770" s="125" t="str">
        <f t="shared" si="26"/>
        <v/>
      </c>
      <c r="AA770" s="2" t="e">
        <f>IF(AND(#REF!&lt;=A770,#REF!&gt;=A770),1,0)</f>
        <v>#REF!</v>
      </c>
      <c r="AB770" s="78">
        <f t="shared" si="25"/>
        <v>0</v>
      </c>
      <c r="AC770" s="7" t="str">
        <f t="shared" si="23"/>
        <v>0</v>
      </c>
      <c r="AD770" s="2" t="e">
        <f t="shared" ca="1" si="24"/>
        <v>#REF!</v>
      </c>
    </row>
    <row r="771" spans="1:30" s="57" customFormat="1" ht="16.5">
      <c r="A771" s="87"/>
      <c r="B771" s="71"/>
      <c r="C771" s="35"/>
      <c r="D771" s="85"/>
      <c r="E771" s="98"/>
      <c r="F771" s="98"/>
      <c r="G771" s="98"/>
      <c r="H771" s="75"/>
      <c r="I771" s="128"/>
      <c r="J771" s="113"/>
      <c r="K771" s="113"/>
      <c r="L771" s="113"/>
      <c r="M771" s="113"/>
      <c r="N771" s="113"/>
      <c r="O771" s="113"/>
      <c r="P771" s="113"/>
      <c r="Q771" s="113"/>
      <c r="R771" s="113"/>
      <c r="S771" s="113"/>
      <c r="T771" s="113"/>
      <c r="U771" s="113"/>
      <c r="V771" s="113"/>
      <c r="W771" s="113"/>
      <c r="X771" s="113"/>
      <c r="Y771" s="116"/>
      <c r="Z771" s="125" t="str">
        <f t="shared" si="26"/>
        <v/>
      </c>
      <c r="AA771" s="2" t="e">
        <f>IF(AND(#REF!&lt;=A771,#REF!&gt;=A771),1,0)</f>
        <v>#REF!</v>
      </c>
      <c r="AB771" s="78">
        <f t="shared" si="25"/>
        <v>0</v>
      </c>
      <c r="AC771" s="7" t="str">
        <f t="shared" si="23"/>
        <v>0</v>
      </c>
      <c r="AD771" s="2" t="e">
        <f t="shared" ca="1" si="24"/>
        <v>#REF!</v>
      </c>
    </row>
    <row r="772" spans="1:30" s="57" customFormat="1" ht="16.5">
      <c r="A772" s="87"/>
      <c r="B772" s="71"/>
      <c r="C772" s="35"/>
      <c r="D772" s="85"/>
      <c r="E772" s="98"/>
      <c r="F772" s="98"/>
      <c r="G772" s="98"/>
      <c r="H772" s="75"/>
      <c r="I772" s="128"/>
      <c r="J772" s="113"/>
      <c r="K772" s="113"/>
      <c r="L772" s="113"/>
      <c r="M772" s="113"/>
      <c r="N772" s="113"/>
      <c r="O772" s="113"/>
      <c r="P772" s="113"/>
      <c r="Q772" s="113"/>
      <c r="R772" s="113"/>
      <c r="S772" s="113"/>
      <c r="T772" s="113"/>
      <c r="U772" s="113"/>
      <c r="V772" s="113"/>
      <c r="W772" s="113"/>
      <c r="X772" s="113"/>
      <c r="Y772" s="116"/>
      <c r="Z772" s="125" t="str">
        <f t="shared" si="26"/>
        <v/>
      </c>
      <c r="AA772" s="2" t="e">
        <f>IF(AND(#REF!&lt;=A772,#REF!&gt;=A772),1,0)</f>
        <v>#REF!</v>
      </c>
      <c r="AB772" s="78">
        <f t="shared" si="25"/>
        <v>0</v>
      </c>
      <c r="AC772" s="7" t="str">
        <f t="shared" si="23"/>
        <v>0</v>
      </c>
      <c r="AD772" s="2" t="e">
        <f t="shared" ca="1" si="24"/>
        <v>#REF!</v>
      </c>
    </row>
    <row r="773" spans="1:30" s="57" customFormat="1" ht="16.5">
      <c r="A773" s="87"/>
      <c r="B773" s="71"/>
      <c r="C773" s="35"/>
      <c r="D773" s="85"/>
      <c r="E773" s="98"/>
      <c r="F773" s="98"/>
      <c r="G773" s="98"/>
      <c r="H773" s="75"/>
      <c r="I773" s="128"/>
      <c r="J773" s="113"/>
      <c r="K773" s="113"/>
      <c r="L773" s="113"/>
      <c r="M773" s="113"/>
      <c r="N773" s="113"/>
      <c r="O773" s="113"/>
      <c r="P773" s="113"/>
      <c r="Q773" s="113"/>
      <c r="R773" s="113"/>
      <c r="S773" s="113"/>
      <c r="T773" s="113"/>
      <c r="U773" s="113"/>
      <c r="V773" s="113"/>
      <c r="W773" s="113"/>
      <c r="X773" s="113"/>
      <c r="Y773" s="116"/>
      <c r="Z773" s="125" t="str">
        <f t="shared" si="26"/>
        <v/>
      </c>
      <c r="AA773" s="2" t="e">
        <f>IF(AND(#REF!&lt;=A773,#REF!&gt;=A773),1,0)</f>
        <v>#REF!</v>
      </c>
      <c r="AB773" s="78">
        <f t="shared" si="25"/>
        <v>0</v>
      </c>
      <c r="AC773" s="7" t="str">
        <f t="shared" si="23"/>
        <v>0</v>
      </c>
      <c r="AD773" s="2" t="e">
        <f t="shared" ca="1" si="24"/>
        <v>#REF!</v>
      </c>
    </row>
    <row r="774" spans="1:30" s="57" customFormat="1" ht="16.5">
      <c r="A774" s="87"/>
      <c r="B774" s="71"/>
      <c r="C774" s="35"/>
      <c r="D774" s="85"/>
      <c r="E774" s="98"/>
      <c r="F774" s="98"/>
      <c r="G774" s="98"/>
      <c r="H774" s="75"/>
      <c r="I774" s="128"/>
      <c r="J774" s="113"/>
      <c r="K774" s="113"/>
      <c r="L774" s="113"/>
      <c r="M774" s="113"/>
      <c r="N774" s="113"/>
      <c r="O774" s="113"/>
      <c r="P774" s="113"/>
      <c r="Q774" s="113"/>
      <c r="R774" s="113"/>
      <c r="S774" s="113"/>
      <c r="T774" s="113"/>
      <c r="U774" s="113"/>
      <c r="V774" s="113"/>
      <c r="W774" s="113"/>
      <c r="X774" s="113"/>
      <c r="Y774" s="116"/>
      <c r="Z774" s="125" t="str">
        <f t="shared" si="26"/>
        <v/>
      </c>
      <c r="AA774" s="2" t="e">
        <f>IF(AND(#REF!&lt;=A774,#REF!&gt;=A774),1,0)</f>
        <v>#REF!</v>
      </c>
      <c r="AB774" s="78">
        <f t="shared" si="25"/>
        <v>0</v>
      </c>
      <c r="AC774" s="7" t="str">
        <f t="shared" si="23"/>
        <v>0</v>
      </c>
      <c r="AD774" s="2" t="e">
        <f t="shared" ca="1" si="24"/>
        <v>#REF!</v>
      </c>
    </row>
    <row r="775" spans="1:30" s="57" customFormat="1" ht="16.5">
      <c r="A775" s="87"/>
      <c r="B775" s="71"/>
      <c r="C775" s="35"/>
      <c r="D775" s="85"/>
      <c r="E775" s="98"/>
      <c r="F775" s="98"/>
      <c r="G775" s="98"/>
      <c r="H775" s="75"/>
      <c r="I775" s="128"/>
      <c r="J775" s="113"/>
      <c r="K775" s="113"/>
      <c r="L775" s="113"/>
      <c r="M775" s="113"/>
      <c r="N775" s="113"/>
      <c r="O775" s="113"/>
      <c r="P775" s="113"/>
      <c r="Q775" s="113"/>
      <c r="R775" s="113"/>
      <c r="S775" s="113"/>
      <c r="T775" s="113"/>
      <c r="U775" s="113"/>
      <c r="V775" s="113"/>
      <c r="W775" s="113"/>
      <c r="X775" s="113"/>
      <c r="Y775" s="116"/>
      <c r="Z775" s="125" t="str">
        <f t="shared" si="26"/>
        <v/>
      </c>
      <c r="AA775" s="2" t="e">
        <f>IF(AND(#REF!&lt;=A775,#REF!&gt;=A775),1,0)</f>
        <v>#REF!</v>
      </c>
      <c r="AB775" s="78">
        <f t="shared" si="25"/>
        <v>0</v>
      </c>
      <c r="AC775" s="7" t="str">
        <f t="shared" si="23"/>
        <v>0</v>
      </c>
      <c r="AD775" s="2" t="e">
        <f t="shared" ca="1" si="24"/>
        <v>#REF!</v>
      </c>
    </row>
    <row r="776" spans="1:30" s="57" customFormat="1" ht="16.5">
      <c r="A776" s="87"/>
      <c r="B776" s="71"/>
      <c r="C776" s="35"/>
      <c r="D776" s="85"/>
      <c r="E776" s="98"/>
      <c r="F776" s="98"/>
      <c r="G776" s="98"/>
      <c r="H776" s="75"/>
      <c r="I776" s="128"/>
      <c r="J776" s="113"/>
      <c r="K776" s="113"/>
      <c r="L776" s="113"/>
      <c r="M776" s="113"/>
      <c r="N776" s="113"/>
      <c r="O776" s="113"/>
      <c r="P776" s="113"/>
      <c r="Q776" s="113"/>
      <c r="R776" s="113"/>
      <c r="S776" s="113"/>
      <c r="T776" s="113"/>
      <c r="U776" s="113"/>
      <c r="V776" s="113"/>
      <c r="W776" s="113"/>
      <c r="X776" s="113"/>
      <c r="Y776" s="116"/>
      <c r="Z776" s="125" t="str">
        <f t="shared" si="26"/>
        <v/>
      </c>
      <c r="AA776" s="2" t="e">
        <f>IF(AND(#REF!&lt;=A776,#REF!&gt;=A776),1,0)</f>
        <v>#REF!</v>
      </c>
      <c r="AB776" s="78">
        <f t="shared" si="25"/>
        <v>0</v>
      </c>
      <c r="AC776" s="7" t="str">
        <f t="shared" ref="AC776:AC839" si="27">IF((OR(C776="Matin",C776="Früh")),"1",(IF((OR(C776="Aprè-midi",C776="Spät")),"2",(IF((OR(C776="nuit",C776="Nacht")),"3","0")))))</f>
        <v>0</v>
      </c>
      <c r="AD776" s="2" t="e">
        <f t="shared" ref="AD776:AD839" ca="1" si="28">IF(AND($AD$5&gt;=A776,$AD$4&lt;=A776),1,0)</f>
        <v>#REF!</v>
      </c>
    </row>
    <row r="777" spans="1:30" s="57" customFormat="1" ht="16.5">
      <c r="A777" s="87"/>
      <c r="B777" s="71"/>
      <c r="C777" s="35"/>
      <c r="D777" s="85"/>
      <c r="E777" s="98"/>
      <c r="F777" s="98"/>
      <c r="G777" s="98"/>
      <c r="H777" s="75"/>
      <c r="I777" s="128"/>
      <c r="J777" s="113"/>
      <c r="K777" s="113"/>
      <c r="L777" s="113"/>
      <c r="M777" s="113"/>
      <c r="N777" s="113"/>
      <c r="O777" s="113"/>
      <c r="P777" s="113"/>
      <c r="Q777" s="113"/>
      <c r="R777" s="113"/>
      <c r="S777" s="113"/>
      <c r="T777" s="113"/>
      <c r="U777" s="113"/>
      <c r="V777" s="113"/>
      <c r="W777" s="113"/>
      <c r="X777" s="113"/>
      <c r="Y777" s="116"/>
      <c r="Z777" s="125" t="str">
        <f t="shared" si="26"/>
        <v/>
      </c>
      <c r="AA777" s="2" t="e">
        <f>IF(AND(#REF!&lt;=A777,#REF!&gt;=A777),1,0)</f>
        <v>#REF!</v>
      </c>
      <c r="AB777" s="78">
        <f t="shared" si="25"/>
        <v>0</v>
      </c>
      <c r="AC777" s="7" t="str">
        <f t="shared" si="27"/>
        <v>0</v>
      </c>
      <c r="AD777" s="2" t="e">
        <f t="shared" ca="1" si="28"/>
        <v>#REF!</v>
      </c>
    </row>
    <row r="778" spans="1:30" s="57" customFormat="1" ht="16.5">
      <c r="A778" s="87"/>
      <c r="B778" s="71"/>
      <c r="C778" s="35"/>
      <c r="D778" s="85"/>
      <c r="E778" s="98"/>
      <c r="F778" s="98"/>
      <c r="G778" s="98"/>
      <c r="H778" s="75"/>
      <c r="I778" s="128"/>
      <c r="J778" s="113"/>
      <c r="K778" s="113"/>
      <c r="L778" s="113"/>
      <c r="M778" s="113"/>
      <c r="N778" s="113"/>
      <c r="O778" s="113"/>
      <c r="P778" s="113"/>
      <c r="Q778" s="113"/>
      <c r="R778" s="113"/>
      <c r="S778" s="113"/>
      <c r="T778" s="113"/>
      <c r="U778" s="113"/>
      <c r="V778" s="113"/>
      <c r="W778" s="113"/>
      <c r="X778" s="113"/>
      <c r="Y778" s="116"/>
      <c r="Z778" s="125" t="str">
        <f t="shared" si="26"/>
        <v/>
      </c>
      <c r="AA778" s="2" t="e">
        <f>IF(AND(#REF!&lt;=A778,#REF!&gt;=A778),1,0)</f>
        <v>#REF!</v>
      </c>
      <c r="AB778" s="78">
        <f t="shared" si="25"/>
        <v>0</v>
      </c>
      <c r="AC778" s="7" t="str">
        <f t="shared" si="27"/>
        <v>0</v>
      </c>
      <c r="AD778" s="2" t="e">
        <f t="shared" ca="1" si="28"/>
        <v>#REF!</v>
      </c>
    </row>
    <row r="779" spans="1:30" s="57" customFormat="1" ht="16.5">
      <c r="A779" s="87"/>
      <c r="B779" s="71"/>
      <c r="C779" s="35"/>
      <c r="D779" s="85"/>
      <c r="E779" s="98"/>
      <c r="F779" s="98"/>
      <c r="G779" s="98"/>
      <c r="H779" s="75"/>
      <c r="I779" s="128"/>
      <c r="J779" s="113"/>
      <c r="K779" s="113"/>
      <c r="L779" s="113"/>
      <c r="M779" s="113"/>
      <c r="N779" s="113"/>
      <c r="O779" s="113"/>
      <c r="P779" s="113"/>
      <c r="Q779" s="113"/>
      <c r="R779" s="113"/>
      <c r="S779" s="113"/>
      <c r="T779" s="113"/>
      <c r="U779" s="113"/>
      <c r="V779" s="113"/>
      <c r="W779" s="113"/>
      <c r="X779" s="113"/>
      <c r="Y779" s="116"/>
      <c r="Z779" s="125" t="str">
        <f t="shared" si="26"/>
        <v/>
      </c>
      <c r="AA779" s="2" t="e">
        <f>IF(AND(#REF!&lt;=A779,#REF!&gt;=A779),1,0)</f>
        <v>#REF!</v>
      </c>
      <c r="AB779" s="78">
        <f t="shared" si="25"/>
        <v>0</v>
      </c>
      <c r="AC779" s="7" t="str">
        <f t="shared" si="27"/>
        <v>0</v>
      </c>
      <c r="AD779" s="2" t="e">
        <f t="shared" ca="1" si="28"/>
        <v>#REF!</v>
      </c>
    </row>
    <row r="780" spans="1:30" s="57" customFormat="1" ht="16.5">
      <c r="A780" s="87"/>
      <c r="B780" s="71"/>
      <c r="C780" s="35"/>
      <c r="D780" s="85"/>
      <c r="E780" s="98"/>
      <c r="F780" s="98"/>
      <c r="G780" s="98"/>
      <c r="H780" s="75"/>
      <c r="I780" s="128"/>
      <c r="J780" s="113"/>
      <c r="K780" s="113"/>
      <c r="L780" s="113"/>
      <c r="M780" s="113"/>
      <c r="N780" s="113"/>
      <c r="O780" s="113"/>
      <c r="P780" s="113"/>
      <c r="Q780" s="113"/>
      <c r="R780" s="113"/>
      <c r="S780" s="113"/>
      <c r="T780" s="113"/>
      <c r="U780" s="113"/>
      <c r="V780" s="113"/>
      <c r="W780" s="113"/>
      <c r="X780" s="113"/>
      <c r="Y780" s="116"/>
      <c r="Z780" s="125" t="str">
        <f t="shared" si="26"/>
        <v/>
      </c>
      <c r="AA780" s="2" t="e">
        <f>IF(AND(#REF!&lt;=A780,#REF!&gt;=A780),1,0)</f>
        <v>#REF!</v>
      </c>
      <c r="AB780" s="78">
        <f t="shared" si="25"/>
        <v>0</v>
      </c>
      <c r="AC780" s="7" t="str">
        <f t="shared" si="27"/>
        <v>0</v>
      </c>
      <c r="AD780" s="2" t="e">
        <f t="shared" ca="1" si="28"/>
        <v>#REF!</v>
      </c>
    </row>
    <row r="781" spans="1:30" s="57" customFormat="1" ht="16.5">
      <c r="A781" s="87"/>
      <c r="B781" s="71"/>
      <c r="C781" s="35"/>
      <c r="D781" s="85"/>
      <c r="E781" s="98"/>
      <c r="F781" s="98"/>
      <c r="G781" s="98"/>
      <c r="H781" s="75"/>
      <c r="I781" s="128"/>
      <c r="J781" s="113"/>
      <c r="K781" s="113"/>
      <c r="L781" s="113"/>
      <c r="M781" s="113"/>
      <c r="N781" s="113"/>
      <c r="O781" s="113"/>
      <c r="P781" s="113"/>
      <c r="Q781" s="113"/>
      <c r="R781" s="113"/>
      <c r="S781" s="113"/>
      <c r="T781" s="113"/>
      <c r="U781" s="113"/>
      <c r="V781" s="113"/>
      <c r="W781" s="113"/>
      <c r="X781" s="113"/>
      <c r="Y781" s="116"/>
      <c r="Z781" s="125" t="str">
        <f t="shared" si="26"/>
        <v/>
      </c>
      <c r="AA781" s="2" t="e">
        <f>IF(AND(#REF!&lt;=A781,#REF!&gt;=A781),1,0)</f>
        <v>#REF!</v>
      </c>
      <c r="AB781" s="78">
        <f t="shared" si="25"/>
        <v>0</v>
      </c>
      <c r="AC781" s="7" t="str">
        <f t="shared" si="27"/>
        <v>0</v>
      </c>
      <c r="AD781" s="2" t="e">
        <f t="shared" ca="1" si="28"/>
        <v>#REF!</v>
      </c>
    </row>
    <row r="782" spans="1:30" s="57" customFormat="1" ht="16.5">
      <c r="A782" s="87"/>
      <c r="B782" s="71"/>
      <c r="C782" s="35"/>
      <c r="D782" s="85"/>
      <c r="E782" s="98"/>
      <c r="F782" s="98"/>
      <c r="G782" s="98"/>
      <c r="H782" s="75"/>
      <c r="I782" s="128"/>
      <c r="J782" s="113"/>
      <c r="K782" s="113"/>
      <c r="L782" s="113"/>
      <c r="M782" s="113"/>
      <c r="N782" s="113"/>
      <c r="O782" s="113"/>
      <c r="P782" s="113"/>
      <c r="Q782" s="113"/>
      <c r="R782" s="113"/>
      <c r="S782" s="113"/>
      <c r="T782" s="113"/>
      <c r="U782" s="113"/>
      <c r="V782" s="113"/>
      <c r="W782" s="113"/>
      <c r="X782" s="113"/>
      <c r="Y782" s="116"/>
      <c r="Z782" s="125" t="str">
        <f t="shared" si="26"/>
        <v/>
      </c>
      <c r="AA782" s="2" t="e">
        <f>IF(AND(#REF!&lt;=A782,#REF!&gt;=A782),1,0)</f>
        <v>#REF!</v>
      </c>
      <c r="AB782" s="78">
        <f t="shared" si="25"/>
        <v>0</v>
      </c>
      <c r="AC782" s="7" t="str">
        <f t="shared" si="27"/>
        <v>0</v>
      </c>
      <c r="AD782" s="2" t="e">
        <f t="shared" ca="1" si="28"/>
        <v>#REF!</v>
      </c>
    </row>
    <row r="783" spans="1:30" s="57" customFormat="1" ht="16.5">
      <c r="A783" s="87"/>
      <c r="B783" s="71"/>
      <c r="C783" s="35"/>
      <c r="D783" s="85"/>
      <c r="E783" s="98"/>
      <c r="F783" s="98"/>
      <c r="G783" s="98"/>
      <c r="H783" s="75"/>
      <c r="I783" s="128"/>
      <c r="J783" s="113"/>
      <c r="K783" s="113"/>
      <c r="L783" s="113"/>
      <c r="M783" s="113"/>
      <c r="N783" s="113"/>
      <c r="O783" s="113"/>
      <c r="P783" s="113"/>
      <c r="Q783" s="113"/>
      <c r="R783" s="113"/>
      <c r="S783" s="113"/>
      <c r="T783" s="113"/>
      <c r="U783" s="113"/>
      <c r="V783" s="113"/>
      <c r="W783" s="113"/>
      <c r="X783" s="113"/>
      <c r="Y783" s="116"/>
      <c r="Z783" s="125" t="str">
        <f t="shared" si="26"/>
        <v/>
      </c>
      <c r="AA783" s="2" t="e">
        <f>IF(AND(#REF!&lt;=A783,#REF!&gt;=A783),1,0)</f>
        <v>#REF!</v>
      </c>
      <c r="AB783" s="78">
        <f t="shared" ref="AB783:AB846" si="29">IF(A783="",0,MONTH(A783))</f>
        <v>0</v>
      </c>
      <c r="AC783" s="7" t="str">
        <f t="shared" si="27"/>
        <v>0</v>
      </c>
      <c r="AD783" s="2" t="e">
        <f t="shared" ca="1" si="28"/>
        <v>#REF!</v>
      </c>
    </row>
    <row r="784" spans="1:30" s="57" customFormat="1" ht="16.5">
      <c r="A784" s="87"/>
      <c r="B784" s="71"/>
      <c r="C784" s="35"/>
      <c r="D784" s="85"/>
      <c r="E784" s="98"/>
      <c r="F784" s="98"/>
      <c r="G784" s="98"/>
      <c r="H784" s="75"/>
      <c r="I784" s="128"/>
      <c r="J784" s="113"/>
      <c r="K784" s="113"/>
      <c r="L784" s="113"/>
      <c r="M784" s="113"/>
      <c r="N784" s="113"/>
      <c r="O784" s="113"/>
      <c r="P784" s="113"/>
      <c r="Q784" s="113"/>
      <c r="R784" s="113"/>
      <c r="S784" s="113"/>
      <c r="T784" s="113"/>
      <c r="U784" s="113"/>
      <c r="V784" s="113"/>
      <c r="W784" s="113"/>
      <c r="X784" s="113"/>
      <c r="Y784" s="116"/>
      <c r="Z784" s="125" t="str">
        <f t="shared" si="26"/>
        <v/>
      </c>
      <c r="AA784" s="2" t="e">
        <f>IF(AND(#REF!&lt;=A784,#REF!&gt;=A784),1,0)</f>
        <v>#REF!</v>
      </c>
      <c r="AB784" s="78">
        <f t="shared" si="29"/>
        <v>0</v>
      </c>
      <c r="AC784" s="7" t="str">
        <f t="shared" si="27"/>
        <v>0</v>
      </c>
      <c r="AD784" s="2" t="e">
        <f t="shared" ca="1" si="28"/>
        <v>#REF!</v>
      </c>
    </row>
    <row r="785" spans="1:30" s="57" customFormat="1" ht="16.5">
      <c r="A785" s="87"/>
      <c r="B785" s="71"/>
      <c r="C785" s="35"/>
      <c r="D785" s="85"/>
      <c r="E785" s="98"/>
      <c r="F785" s="98"/>
      <c r="G785" s="98"/>
      <c r="H785" s="75"/>
      <c r="I785" s="128"/>
      <c r="J785" s="113"/>
      <c r="K785" s="113"/>
      <c r="L785" s="113"/>
      <c r="M785" s="113"/>
      <c r="N785" s="113"/>
      <c r="O785" s="113"/>
      <c r="P785" s="113"/>
      <c r="Q785" s="113"/>
      <c r="R785" s="113"/>
      <c r="S785" s="113"/>
      <c r="T785" s="113"/>
      <c r="U785" s="113"/>
      <c r="V785" s="113"/>
      <c r="W785" s="113"/>
      <c r="X785" s="113"/>
      <c r="Y785" s="116"/>
      <c r="Z785" s="125" t="str">
        <f t="shared" si="26"/>
        <v/>
      </c>
      <c r="AA785" s="2" t="e">
        <f>IF(AND(#REF!&lt;=A785,#REF!&gt;=A785),1,0)</f>
        <v>#REF!</v>
      </c>
      <c r="AB785" s="78">
        <f t="shared" si="29"/>
        <v>0</v>
      </c>
      <c r="AC785" s="7" t="str">
        <f t="shared" si="27"/>
        <v>0</v>
      </c>
      <c r="AD785" s="2" t="e">
        <f t="shared" ca="1" si="28"/>
        <v>#REF!</v>
      </c>
    </row>
    <row r="786" spans="1:30" s="57" customFormat="1" ht="16.5">
      <c r="A786" s="87"/>
      <c r="B786" s="71"/>
      <c r="C786" s="35"/>
      <c r="D786" s="85"/>
      <c r="E786" s="98"/>
      <c r="F786" s="98"/>
      <c r="G786" s="98"/>
      <c r="H786" s="75"/>
      <c r="I786" s="128"/>
      <c r="J786" s="113"/>
      <c r="K786" s="113"/>
      <c r="L786" s="113"/>
      <c r="M786" s="113"/>
      <c r="N786" s="113"/>
      <c r="O786" s="113"/>
      <c r="P786" s="113"/>
      <c r="Q786" s="113"/>
      <c r="R786" s="113"/>
      <c r="S786" s="113"/>
      <c r="T786" s="113"/>
      <c r="U786" s="113"/>
      <c r="V786" s="113"/>
      <c r="W786" s="113"/>
      <c r="X786" s="113"/>
      <c r="Y786" s="116"/>
      <c r="Z786" s="125" t="str">
        <f t="shared" si="26"/>
        <v/>
      </c>
      <c r="AA786" s="2" t="e">
        <f>IF(AND(#REF!&lt;=A786,#REF!&gt;=A786),1,0)</f>
        <v>#REF!</v>
      </c>
      <c r="AB786" s="78">
        <f t="shared" si="29"/>
        <v>0</v>
      </c>
      <c r="AC786" s="7" t="str">
        <f t="shared" si="27"/>
        <v>0</v>
      </c>
      <c r="AD786" s="2" t="e">
        <f t="shared" ca="1" si="28"/>
        <v>#REF!</v>
      </c>
    </row>
    <row r="787" spans="1:30" s="57" customFormat="1" ht="16.5">
      <c r="A787" s="87"/>
      <c r="B787" s="71"/>
      <c r="C787" s="35"/>
      <c r="D787" s="85"/>
      <c r="E787" s="98"/>
      <c r="F787" s="98"/>
      <c r="G787" s="98"/>
      <c r="H787" s="75"/>
      <c r="I787" s="128"/>
      <c r="J787" s="113"/>
      <c r="K787" s="113"/>
      <c r="L787" s="113"/>
      <c r="M787" s="113"/>
      <c r="N787" s="113"/>
      <c r="O787" s="113"/>
      <c r="P787" s="113"/>
      <c r="Q787" s="113"/>
      <c r="R787" s="113"/>
      <c r="S787" s="113"/>
      <c r="T787" s="113"/>
      <c r="U787" s="113"/>
      <c r="V787" s="113"/>
      <c r="W787" s="113"/>
      <c r="X787" s="113"/>
      <c r="Y787" s="116"/>
      <c r="Z787" s="125" t="str">
        <f t="shared" si="26"/>
        <v/>
      </c>
      <c r="AA787" s="2" t="e">
        <f>IF(AND(#REF!&lt;=A787,#REF!&gt;=A787),1,0)</f>
        <v>#REF!</v>
      </c>
      <c r="AB787" s="78">
        <f t="shared" si="29"/>
        <v>0</v>
      </c>
      <c r="AC787" s="7" t="str">
        <f t="shared" si="27"/>
        <v>0</v>
      </c>
      <c r="AD787" s="2" t="e">
        <f t="shared" ca="1" si="28"/>
        <v>#REF!</v>
      </c>
    </row>
    <row r="788" spans="1:30" s="57" customFormat="1" ht="16.5">
      <c r="A788" s="87"/>
      <c r="B788" s="71"/>
      <c r="C788" s="35"/>
      <c r="D788" s="85"/>
      <c r="E788" s="98"/>
      <c r="F788" s="98"/>
      <c r="G788" s="98"/>
      <c r="H788" s="75"/>
      <c r="I788" s="128"/>
      <c r="J788" s="113"/>
      <c r="K788" s="113"/>
      <c r="L788" s="113"/>
      <c r="M788" s="113"/>
      <c r="N788" s="113"/>
      <c r="O788" s="113"/>
      <c r="P788" s="113"/>
      <c r="Q788" s="113"/>
      <c r="R788" s="113"/>
      <c r="S788" s="113"/>
      <c r="T788" s="113"/>
      <c r="U788" s="113"/>
      <c r="V788" s="113"/>
      <c r="W788" s="113"/>
      <c r="X788" s="113"/>
      <c r="Y788" s="116"/>
      <c r="Z788" s="125" t="str">
        <f t="shared" si="26"/>
        <v/>
      </c>
      <c r="AA788" s="2" t="e">
        <f>IF(AND(#REF!&lt;=A788,#REF!&gt;=A788),1,0)</f>
        <v>#REF!</v>
      </c>
      <c r="AB788" s="78">
        <f t="shared" si="29"/>
        <v>0</v>
      </c>
      <c r="AC788" s="7" t="str">
        <f t="shared" si="27"/>
        <v>0</v>
      </c>
      <c r="AD788" s="2" t="e">
        <f t="shared" ca="1" si="28"/>
        <v>#REF!</v>
      </c>
    </row>
    <row r="789" spans="1:30" s="57" customFormat="1" ht="16.5">
      <c r="A789" s="87"/>
      <c r="B789" s="71"/>
      <c r="C789" s="35"/>
      <c r="D789" s="85"/>
      <c r="E789" s="98"/>
      <c r="F789" s="98"/>
      <c r="G789" s="98"/>
      <c r="H789" s="75"/>
      <c r="I789" s="128"/>
      <c r="J789" s="113"/>
      <c r="K789" s="113"/>
      <c r="L789" s="113"/>
      <c r="M789" s="113"/>
      <c r="N789" s="113"/>
      <c r="O789" s="113"/>
      <c r="P789" s="113"/>
      <c r="Q789" s="113"/>
      <c r="R789" s="113"/>
      <c r="S789" s="113"/>
      <c r="T789" s="113"/>
      <c r="U789" s="113"/>
      <c r="V789" s="113"/>
      <c r="W789" s="113"/>
      <c r="X789" s="113"/>
      <c r="Y789" s="116"/>
      <c r="Z789" s="125" t="str">
        <f t="shared" si="26"/>
        <v/>
      </c>
      <c r="AA789" s="2" t="e">
        <f>IF(AND(#REF!&lt;=A789,#REF!&gt;=A789),1,0)</f>
        <v>#REF!</v>
      </c>
      <c r="AB789" s="78">
        <f t="shared" si="29"/>
        <v>0</v>
      </c>
      <c r="AC789" s="7" t="str">
        <f t="shared" si="27"/>
        <v>0</v>
      </c>
      <c r="AD789" s="2" t="e">
        <f t="shared" ca="1" si="28"/>
        <v>#REF!</v>
      </c>
    </row>
    <row r="790" spans="1:30" s="57" customFormat="1" ht="16.5">
      <c r="A790" s="87"/>
      <c r="B790" s="71"/>
      <c r="C790" s="35"/>
      <c r="D790" s="85"/>
      <c r="E790" s="98"/>
      <c r="F790" s="98"/>
      <c r="G790" s="98"/>
      <c r="H790" s="75"/>
      <c r="I790" s="128"/>
      <c r="J790" s="113"/>
      <c r="K790" s="113"/>
      <c r="L790" s="113"/>
      <c r="M790" s="113"/>
      <c r="N790" s="113"/>
      <c r="O790" s="113"/>
      <c r="P790" s="113"/>
      <c r="Q790" s="113"/>
      <c r="R790" s="113"/>
      <c r="S790" s="113"/>
      <c r="T790" s="113"/>
      <c r="U790" s="113"/>
      <c r="V790" s="113"/>
      <c r="W790" s="113"/>
      <c r="X790" s="113"/>
      <c r="Y790" s="116"/>
      <c r="Z790" s="125" t="str">
        <f t="shared" si="26"/>
        <v/>
      </c>
      <c r="AA790" s="2" t="e">
        <f>IF(AND(#REF!&lt;=A790,#REF!&gt;=A790),1,0)</f>
        <v>#REF!</v>
      </c>
      <c r="AB790" s="78">
        <f t="shared" si="29"/>
        <v>0</v>
      </c>
      <c r="AC790" s="7" t="str">
        <f t="shared" si="27"/>
        <v>0</v>
      </c>
      <c r="AD790" s="2" t="e">
        <f t="shared" ca="1" si="28"/>
        <v>#REF!</v>
      </c>
    </row>
    <row r="791" spans="1:30" s="57" customFormat="1" ht="16.5">
      <c r="A791" s="87"/>
      <c r="B791" s="71"/>
      <c r="C791" s="35"/>
      <c r="D791" s="85"/>
      <c r="E791" s="98"/>
      <c r="F791" s="98"/>
      <c r="G791" s="98"/>
      <c r="H791" s="75"/>
      <c r="I791" s="128"/>
      <c r="J791" s="113"/>
      <c r="K791" s="113"/>
      <c r="L791" s="113"/>
      <c r="M791" s="113"/>
      <c r="N791" s="113"/>
      <c r="O791" s="113"/>
      <c r="P791" s="113"/>
      <c r="Q791" s="113"/>
      <c r="R791" s="113"/>
      <c r="S791" s="113"/>
      <c r="T791" s="113"/>
      <c r="U791" s="113"/>
      <c r="V791" s="113"/>
      <c r="W791" s="113"/>
      <c r="X791" s="113"/>
      <c r="Y791" s="116"/>
      <c r="Z791" s="125" t="str">
        <f t="shared" si="26"/>
        <v/>
      </c>
      <c r="AA791" s="2" t="e">
        <f>IF(AND(#REF!&lt;=A791,#REF!&gt;=A791),1,0)</f>
        <v>#REF!</v>
      </c>
      <c r="AB791" s="78">
        <f t="shared" si="29"/>
        <v>0</v>
      </c>
      <c r="AC791" s="7" t="str">
        <f t="shared" si="27"/>
        <v>0</v>
      </c>
      <c r="AD791" s="2" t="e">
        <f t="shared" ca="1" si="28"/>
        <v>#REF!</v>
      </c>
    </row>
    <row r="792" spans="1:30" s="57" customFormat="1" ht="16.5">
      <c r="A792" s="87"/>
      <c r="B792" s="71"/>
      <c r="C792" s="35"/>
      <c r="D792" s="85"/>
      <c r="E792" s="98"/>
      <c r="F792" s="98"/>
      <c r="G792" s="98"/>
      <c r="H792" s="75"/>
      <c r="I792" s="128"/>
      <c r="J792" s="113"/>
      <c r="K792" s="113"/>
      <c r="L792" s="113"/>
      <c r="M792" s="113"/>
      <c r="N792" s="113"/>
      <c r="O792" s="113"/>
      <c r="P792" s="113"/>
      <c r="Q792" s="113"/>
      <c r="R792" s="113"/>
      <c r="S792" s="113"/>
      <c r="T792" s="113"/>
      <c r="U792" s="113"/>
      <c r="V792" s="113"/>
      <c r="W792" s="113"/>
      <c r="X792" s="113"/>
      <c r="Y792" s="116"/>
      <c r="Z792" s="125" t="str">
        <f t="shared" si="26"/>
        <v/>
      </c>
      <c r="AA792" s="2" t="e">
        <f>IF(AND(#REF!&lt;=A792,#REF!&gt;=A792),1,0)</f>
        <v>#REF!</v>
      </c>
      <c r="AB792" s="78">
        <f t="shared" si="29"/>
        <v>0</v>
      </c>
      <c r="AC792" s="7" t="str">
        <f t="shared" si="27"/>
        <v>0</v>
      </c>
      <c r="AD792" s="2" t="e">
        <f t="shared" ca="1" si="28"/>
        <v>#REF!</v>
      </c>
    </row>
    <row r="793" spans="1:30" s="57" customFormat="1" ht="16.5">
      <c r="A793" s="87"/>
      <c r="B793" s="71"/>
      <c r="C793" s="35"/>
      <c r="D793" s="85"/>
      <c r="E793" s="98"/>
      <c r="F793" s="98"/>
      <c r="G793" s="98"/>
      <c r="H793" s="75"/>
      <c r="I793" s="128"/>
      <c r="J793" s="113"/>
      <c r="K793" s="113"/>
      <c r="L793" s="113"/>
      <c r="M793" s="113"/>
      <c r="N793" s="113"/>
      <c r="O793" s="113"/>
      <c r="P793" s="113"/>
      <c r="Q793" s="113"/>
      <c r="R793" s="113"/>
      <c r="S793" s="113"/>
      <c r="T793" s="113"/>
      <c r="U793" s="113"/>
      <c r="V793" s="113"/>
      <c r="W793" s="113"/>
      <c r="X793" s="113"/>
      <c r="Y793" s="116"/>
      <c r="Z793" s="125" t="str">
        <f t="shared" si="26"/>
        <v/>
      </c>
      <c r="AA793" s="2" t="e">
        <f>IF(AND(#REF!&lt;=A793,#REF!&gt;=A793),1,0)</f>
        <v>#REF!</v>
      </c>
      <c r="AB793" s="78">
        <f t="shared" si="29"/>
        <v>0</v>
      </c>
      <c r="AC793" s="7" t="str">
        <f t="shared" si="27"/>
        <v>0</v>
      </c>
      <c r="AD793" s="2" t="e">
        <f t="shared" ca="1" si="28"/>
        <v>#REF!</v>
      </c>
    </row>
    <row r="794" spans="1:30" s="57" customFormat="1" ht="16.5">
      <c r="A794" s="87"/>
      <c r="B794" s="71"/>
      <c r="C794" s="35"/>
      <c r="D794" s="85"/>
      <c r="E794" s="98"/>
      <c r="F794" s="98"/>
      <c r="G794" s="98"/>
      <c r="H794" s="75"/>
      <c r="I794" s="128"/>
      <c r="J794" s="113"/>
      <c r="K794" s="113"/>
      <c r="L794" s="113"/>
      <c r="M794" s="113"/>
      <c r="N794" s="113"/>
      <c r="O794" s="113"/>
      <c r="P794" s="113"/>
      <c r="Q794" s="113"/>
      <c r="R794" s="113"/>
      <c r="S794" s="113"/>
      <c r="T794" s="113"/>
      <c r="U794" s="113"/>
      <c r="V794" s="113"/>
      <c r="W794" s="113"/>
      <c r="X794" s="113"/>
      <c r="Y794" s="116"/>
      <c r="Z794" s="125" t="str">
        <f t="shared" si="26"/>
        <v/>
      </c>
      <c r="AA794" s="2" t="e">
        <f>IF(AND(#REF!&lt;=A794,#REF!&gt;=A794),1,0)</f>
        <v>#REF!</v>
      </c>
      <c r="AB794" s="78">
        <f t="shared" si="29"/>
        <v>0</v>
      </c>
      <c r="AC794" s="7" t="str">
        <f t="shared" si="27"/>
        <v>0</v>
      </c>
      <c r="AD794" s="2" t="e">
        <f t="shared" ca="1" si="28"/>
        <v>#REF!</v>
      </c>
    </row>
    <row r="795" spans="1:30" s="57" customFormat="1" ht="16.5">
      <c r="A795" s="87"/>
      <c r="B795" s="71"/>
      <c r="C795" s="35"/>
      <c r="D795" s="85"/>
      <c r="E795" s="98"/>
      <c r="F795" s="98"/>
      <c r="G795" s="98"/>
      <c r="H795" s="75"/>
      <c r="I795" s="128"/>
      <c r="J795" s="113"/>
      <c r="K795" s="113"/>
      <c r="L795" s="113"/>
      <c r="M795" s="113"/>
      <c r="N795" s="113"/>
      <c r="O795" s="113"/>
      <c r="P795" s="113"/>
      <c r="Q795" s="113"/>
      <c r="R795" s="113"/>
      <c r="S795" s="113"/>
      <c r="T795" s="113"/>
      <c r="U795" s="113"/>
      <c r="V795" s="113"/>
      <c r="W795" s="113"/>
      <c r="X795" s="113"/>
      <c r="Y795" s="116"/>
      <c r="Z795" s="125" t="str">
        <f t="shared" si="26"/>
        <v/>
      </c>
      <c r="AA795" s="2" t="e">
        <f>IF(AND(#REF!&lt;=A795,#REF!&gt;=A795),1,0)</f>
        <v>#REF!</v>
      </c>
      <c r="AB795" s="78">
        <f t="shared" si="29"/>
        <v>0</v>
      </c>
      <c r="AC795" s="7" t="str">
        <f t="shared" si="27"/>
        <v>0</v>
      </c>
      <c r="AD795" s="2" t="e">
        <f t="shared" ca="1" si="28"/>
        <v>#REF!</v>
      </c>
    </row>
    <row r="796" spans="1:30" s="57" customFormat="1" ht="16.5">
      <c r="A796" s="87"/>
      <c r="B796" s="71"/>
      <c r="C796" s="35"/>
      <c r="D796" s="85"/>
      <c r="E796" s="98"/>
      <c r="F796" s="98"/>
      <c r="G796" s="98"/>
      <c r="H796" s="75"/>
      <c r="I796" s="128"/>
      <c r="J796" s="113"/>
      <c r="K796" s="113"/>
      <c r="L796" s="113"/>
      <c r="M796" s="113"/>
      <c r="N796" s="113"/>
      <c r="O796" s="113"/>
      <c r="P796" s="113"/>
      <c r="Q796" s="113"/>
      <c r="R796" s="113"/>
      <c r="S796" s="113"/>
      <c r="T796" s="113"/>
      <c r="U796" s="113"/>
      <c r="V796" s="113"/>
      <c r="W796" s="113"/>
      <c r="X796" s="113"/>
      <c r="Y796" s="116"/>
      <c r="Z796" s="125" t="str">
        <f t="shared" si="26"/>
        <v/>
      </c>
      <c r="AA796" s="2" t="e">
        <f>IF(AND(#REF!&lt;=A796,#REF!&gt;=A796),1,0)</f>
        <v>#REF!</v>
      </c>
      <c r="AB796" s="78">
        <f t="shared" si="29"/>
        <v>0</v>
      </c>
      <c r="AC796" s="7" t="str">
        <f t="shared" si="27"/>
        <v>0</v>
      </c>
      <c r="AD796" s="2" t="e">
        <f t="shared" ca="1" si="28"/>
        <v>#REF!</v>
      </c>
    </row>
    <row r="797" spans="1:30" s="57" customFormat="1" ht="16.5">
      <c r="A797" s="87"/>
      <c r="B797" s="71"/>
      <c r="C797" s="35"/>
      <c r="D797" s="85"/>
      <c r="E797" s="98"/>
      <c r="F797" s="98"/>
      <c r="G797" s="98"/>
      <c r="H797" s="75"/>
      <c r="I797" s="128"/>
      <c r="J797" s="113"/>
      <c r="K797" s="113"/>
      <c r="L797" s="113"/>
      <c r="M797" s="113"/>
      <c r="N797" s="113"/>
      <c r="O797" s="113"/>
      <c r="P797" s="113"/>
      <c r="Q797" s="113"/>
      <c r="R797" s="113"/>
      <c r="S797" s="113"/>
      <c r="T797" s="113"/>
      <c r="U797" s="113"/>
      <c r="V797" s="113"/>
      <c r="W797" s="113"/>
      <c r="X797" s="113"/>
      <c r="Y797" s="116"/>
      <c r="Z797" s="125" t="str">
        <f t="shared" si="26"/>
        <v/>
      </c>
      <c r="AA797" s="2" t="e">
        <f>IF(AND(#REF!&lt;=A797,#REF!&gt;=A797),1,0)</f>
        <v>#REF!</v>
      </c>
      <c r="AB797" s="78">
        <f t="shared" si="29"/>
        <v>0</v>
      </c>
      <c r="AC797" s="7" t="str">
        <f t="shared" si="27"/>
        <v>0</v>
      </c>
      <c r="AD797" s="2" t="e">
        <f t="shared" ca="1" si="28"/>
        <v>#REF!</v>
      </c>
    </row>
    <row r="798" spans="1:30" s="57" customFormat="1" ht="16.5">
      <c r="A798" s="87"/>
      <c r="B798" s="71"/>
      <c r="C798" s="35"/>
      <c r="D798" s="85"/>
      <c r="E798" s="98"/>
      <c r="F798" s="98"/>
      <c r="G798" s="98"/>
      <c r="H798" s="75"/>
      <c r="I798" s="128"/>
      <c r="J798" s="113"/>
      <c r="K798" s="113"/>
      <c r="L798" s="113"/>
      <c r="M798" s="113"/>
      <c r="N798" s="113"/>
      <c r="O798" s="113"/>
      <c r="P798" s="113"/>
      <c r="Q798" s="113"/>
      <c r="R798" s="113"/>
      <c r="S798" s="113"/>
      <c r="T798" s="113"/>
      <c r="U798" s="113"/>
      <c r="V798" s="113"/>
      <c r="W798" s="113"/>
      <c r="X798" s="113"/>
      <c r="Y798" s="116"/>
      <c r="Z798" s="125" t="str">
        <f t="shared" si="26"/>
        <v/>
      </c>
      <c r="AA798" s="2" t="e">
        <f>IF(AND(#REF!&lt;=A798,#REF!&gt;=A798),1,0)</f>
        <v>#REF!</v>
      </c>
      <c r="AB798" s="78">
        <f t="shared" si="29"/>
        <v>0</v>
      </c>
      <c r="AC798" s="7" t="str">
        <f t="shared" si="27"/>
        <v>0</v>
      </c>
      <c r="AD798" s="2" t="e">
        <f t="shared" ca="1" si="28"/>
        <v>#REF!</v>
      </c>
    </row>
    <row r="799" spans="1:30" s="57" customFormat="1" ht="16.5">
      <c r="A799" s="87"/>
      <c r="B799" s="71"/>
      <c r="C799" s="35"/>
      <c r="D799" s="85"/>
      <c r="E799" s="98"/>
      <c r="F799" s="98"/>
      <c r="G799" s="98"/>
      <c r="H799" s="75"/>
      <c r="I799" s="128"/>
      <c r="J799" s="113"/>
      <c r="K799" s="113"/>
      <c r="L799" s="113"/>
      <c r="M799" s="113"/>
      <c r="N799" s="113"/>
      <c r="O799" s="113"/>
      <c r="P799" s="113"/>
      <c r="Q799" s="113"/>
      <c r="R799" s="113"/>
      <c r="S799" s="113"/>
      <c r="T799" s="113"/>
      <c r="U799" s="113"/>
      <c r="V799" s="113"/>
      <c r="W799" s="113"/>
      <c r="X799" s="113"/>
      <c r="Y799" s="116"/>
      <c r="Z799" s="125" t="str">
        <f t="shared" si="26"/>
        <v/>
      </c>
      <c r="AA799" s="2" t="e">
        <f>IF(AND(#REF!&lt;=A799,#REF!&gt;=A799),1,0)</f>
        <v>#REF!</v>
      </c>
      <c r="AB799" s="78">
        <f t="shared" si="29"/>
        <v>0</v>
      </c>
      <c r="AC799" s="7" t="str">
        <f t="shared" si="27"/>
        <v>0</v>
      </c>
      <c r="AD799" s="2" t="e">
        <f t="shared" ca="1" si="28"/>
        <v>#REF!</v>
      </c>
    </row>
    <row r="800" spans="1:30" s="57" customFormat="1" ht="16.5">
      <c r="A800" s="87"/>
      <c r="B800" s="71"/>
      <c r="C800" s="35"/>
      <c r="D800" s="85"/>
      <c r="E800" s="98"/>
      <c r="F800" s="98"/>
      <c r="G800" s="98"/>
      <c r="H800" s="75"/>
      <c r="I800" s="128"/>
      <c r="J800" s="113"/>
      <c r="K800" s="113"/>
      <c r="L800" s="113"/>
      <c r="M800" s="113"/>
      <c r="N800" s="113"/>
      <c r="O800" s="113"/>
      <c r="P800" s="113"/>
      <c r="Q800" s="113"/>
      <c r="R800" s="113"/>
      <c r="S800" s="113"/>
      <c r="T800" s="113"/>
      <c r="U800" s="113"/>
      <c r="V800" s="113"/>
      <c r="W800" s="113"/>
      <c r="X800" s="113"/>
      <c r="Y800" s="116"/>
      <c r="Z800" s="125" t="str">
        <f t="shared" si="26"/>
        <v/>
      </c>
      <c r="AA800" s="2" t="e">
        <f>IF(AND(#REF!&lt;=A800,#REF!&gt;=A800),1,0)</f>
        <v>#REF!</v>
      </c>
      <c r="AB800" s="78">
        <f t="shared" si="29"/>
        <v>0</v>
      </c>
      <c r="AC800" s="7" t="str">
        <f t="shared" si="27"/>
        <v>0</v>
      </c>
      <c r="AD800" s="2" t="e">
        <f t="shared" ca="1" si="28"/>
        <v>#REF!</v>
      </c>
    </row>
    <row r="801" spans="1:30" s="57" customFormat="1" ht="16.5">
      <c r="A801" s="87"/>
      <c r="B801" s="71"/>
      <c r="C801" s="35"/>
      <c r="D801" s="85"/>
      <c r="E801" s="98"/>
      <c r="F801" s="98"/>
      <c r="G801" s="98"/>
      <c r="H801" s="75"/>
      <c r="I801" s="128"/>
      <c r="J801" s="113"/>
      <c r="K801" s="113"/>
      <c r="L801" s="113"/>
      <c r="M801" s="113"/>
      <c r="N801" s="113"/>
      <c r="O801" s="113"/>
      <c r="P801" s="113"/>
      <c r="Q801" s="113"/>
      <c r="R801" s="113"/>
      <c r="S801" s="113"/>
      <c r="T801" s="113"/>
      <c r="U801" s="113"/>
      <c r="V801" s="113"/>
      <c r="W801" s="113"/>
      <c r="X801" s="113"/>
      <c r="Y801" s="116"/>
      <c r="Z801" s="125" t="str">
        <f t="shared" si="26"/>
        <v/>
      </c>
      <c r="AA801" s="2" t="e">
        <f>IF(AND(#REF!&lt;=A801,#REF!&gt;=A801),1,0)</f>
        <v>#REF!</v>
      </c>
      <c r="AB801" s="78">
        <f t="shared" si="29"/>
        <v>0</v>
      </c>
      <c r="AC801" s="7" t="str">
        <f t="shared" si="27"/>
        <v>0</v>
      </c>
      <c r="AD801" s="2" t="e">
        <f t="shared" ca="1" si="28"/>
        <v>#REF!</v>
      </c>
    </row>
    <row r="802" spans="1:30" s="57" customFormat="1" ht="16.5">
      <c r="A802" s="87"/>
      <c r="B802" s="71"/>
      <c r="C802" s="35"/>
      <c r="D802" s="85"/>
      <c r="E802" s="98"/>
      <c r="F802" s="98"/>
      <c r="G802" s="98"/>
      <c r="H802" s="75"/>
      <c r="I802" s="128"/>
      <c r="J802" s="113"/>
      <c r="K802" s="113"/>
      <c r="L802" s="113"/>
      <c r="M802" s="113"/>
      <c r="N802" s="113"/>
      <c r="O802" s="113"/>
      <c r="P802" s="113"/>
      <c r="Q802" s="113"/>
      <c r="R802" s="113"/>
      <c r="S802" s="113"/>
      <c r="T802" s="113"/>
      <c r="U802" s="113"/>
      <c r="V802" s="113"/>
      <c r="W802" s="113"/>
      <c r="X802" s="113"/>
      <c r="Y802" s="116"/>
      <c r="Z802" s="125" t="str">
        <f t="shared" si="26"/>
        <v/>
      </c>
      <c r="AA802" s="2" t="e">
        <f>IF(AND(#REF!&lt;=A802,#REF!&gt;=A802),1,0)</f>
        <v>#REF!</v>
      </c>
      <c r="AB802" s="78">
        <f t="shared" si="29"/>
        <v>0</v>
      </c>
      <c r="AC802" s="7" t="str">
        <f t="shared" si="27"/>
        <v>0</v>
      </c>
      <c r="AD802" s="2" t="e">
        <f t="shared" ca="1" si="28"/>
        <v>#REF!</v>
      </c>
    </row>
    <row r="803" spans="1:30" s="57" customFormat="1" ht="16.5">
      <c r="A803" s="87"/>
      <c r="B803" s="71"/>
      <c r="C803" s="35"/>
      <c r="D803" s="85"/>
      <c r="E803" s="98"/>
      <c r="F803" s="98"/>
      <c r="G803" s="98"/>
      <c r="H803" s="75"/>
      <c r="I803" s="128"/>
      <c r="J803" s="113"/>
      <c r="K803" s="113"/>
      <c r="L803" s="113"/>
      <c r="M803" s="113"/>
      <c r="N803" s="113"/>
      <c r="O803" s="113"/>
      <c r="P803" s="113"/>
      <c r="Q803" s="113"/>
      <c r="R803" s="113"/>
      <c r="S803" s="113"/>
      <c r="T803" s="113"/>
      <c r="U803" s="113"/>
      <c r="V803" s="113"/>
      <c r="W803" s="113"/>
      <c r="X803" s="113"/>
      <c r="Y803" s="116"/>
      <c r="Z803" s="125" t="str">
        <f t="shared" si="26"/>
        <v/>
      </c>
      <c r="AA803" s="2" t="e">
        <f>IF(AND(#REF!&lt;=A803,#REF!&gt;=A803),1,0)</f>
        <v>#REF!</v>
      </c>
      <c r="AB803" s="78">
        <f t="shared" si="29"/>
        <v>0</v>
      </c>
      <c r="AC803" s="7" t="str">
        <f t="shared" si="27"/>
        <v>0</v>
      </c>
      <c r="AD803" s="2" t="e">
        <f t="shared" ca="1" si="28"/>
        <v>#REF!</v>
      </c>
    </row>
    <row r="804" spans="1:30" s="57" customFormat="1" ht="16.5">
      <c r="A804" s="87"/>
      <c r="B804" s="71"/>
      <c r="C804" s="35"/>
      <c r="D804" s="85"/>
      <c r="E804" s="98"/>
      <c r="F804" s="98"/>
      <c r="G804" s="98"/>
      <c r="H804" s="75"/>
      <c r="I804" s="128"/>
      <c r="J804" s="113"/>
      <c r="K804" s="113"/>
      <c r="L804" s="113"/>
      <c r="M804" s="113"/>
      <c r="N804" s="113"/>
      <c r="O804" s="113"/>
      <c r="P804" s="113"/>
      <c r="Q804" s="113"/>
      <c r="R804" s="113"/>
      <c r="S804" s="113"/>
      <c r="T804" s="113"/>
      <c r="U804" s="113"/>
      <c r="V804" s="113"/>
      <c r="W804" s="113"/>
      <c r="X804" s="113"/>
      <c r="Y804" s="116"/>
      <c r="Z804" s="125" t="str">
        <f t="shared" si="26"/>
        <v/>
      </c>
      <c r="AA804" s="2" t="e">
        <f>IF(AND(#REF!&lt;=A804,#REF!&gt;=A804),1,0)</f>
        <v>#REF!</v>
      </c>
      <c r="AB804" s="78">
        <f t="shared" si="29"/>
        <v>0</v>
      </c>
      <c r="AC804" s="7" t="str">
        <f t="shared" si="27"/>
        <v>0</v>
      </c>
      <c r="AD804" s="2" t="e">
        <f t="shared" ca="1" si="28"/>
        <v>#REF!</v>
      </c>
    </row>
    <row r="805" spans="1:30" s="57" customFormat="1" ht="16.5">
      <c r="A805" s="87"/>
      <c r="B805" s="71"/>
      <c r="C805" s="35"/>
      <c r="D805" s="85"/>
      <c r="E805" s="98"/>
      <c r="F805" s="98"/>
      <c r="G805" s="98"/>
      <c r="H805" s="75"/>
      <c r="I805" s="128"/>
      <c r="J805" s="113"/>
      <c r="K805" s="113"/>
      <c r="L805" s="113"/>
      <c r="M805" s="113"/>
      <c r="N805" s="113"/>
      <c r="O805" s="113"/>
      <c r="P805" s="113"/>
      <c r="Q805" s="113"/>
      <c r="R805" s="113"/>
      <c r="S805" s="113"/>
      <c r="T805" s="113"/>
      <c r="U805" s="113"/>
      <c r="V805" s="113"/>
      <c r="W805" s="113"/>
      <c r="X805" s="113"/>
      <c r="Y805" s="116"/>
      <c r="Z805" s="125" t="str">
        <f t="shared" si="26"/>
        <v/>
      </c>
      <c r="AA805" s="2" t="e">
        <f>IF(AND(#REF!&lt;=A805,#REF!&gt;=A805),1,0)</f>
        <v>#REF!</v>
      </c>
      <c r="AB805" s="78">
        <f t="shared" si="29"/>
        <v>0</v>
      </c>
      <c r="AC805" s="7" t="str">
        <f t="shared" si="27"/>
        <v>0</v>
      </c>
      <c r="AD805" s="2" t="e">
        <f t="shared" ca="1" si="28"/>
        <v>#REF!</v>
      </c>
    </row>
    <row r="806" spans="1:30" s="57" customFormat="1" ht="16.5">
      <c r="A806" s="87"/>
      <c r="B806" s="71"/>
      <c r="C806" s="35"/>
      <c r="D806" s="85"/>
      <c r="E806" s="98"/>
      <c r="F806" s="98"/>
      <c r="G806" s="98"/>
      <c r="H806" s="75"/>
      <c r="I806" s="128"/>
      <c r="J806" s="113"/>
      <c r="K806" s="113"/>
      <c r="L806" s="113"/>
      <c r="M806" s="113"/>
      <c r="N806" s="113"/>
      <c r="O806" s="113"/>
      <c r="P806" s="113"/>
      <c r="Q806" s="113"/>
      <c r="R806" s="113"/>
      <c r="S806" s="113"/>
      <c r="T806" s="113"/>
      <c r="U806" s="113"/>
      <c r="V806" s="113"/>
      <c r="W806" s="113"/>
      <c r="X806" s="113"/>
      <c r="Y806" s="116"/>
      <c r="Z806" s="125" t="str">
        <f t="shared" si="26"/>
        <v/>
      </c>
      <c r="AA806" s="2" t="e">
        <f>IF(AND(#REF!&lt;=A806,#REF!&gt;=A806),1,0)</f>
        <v>#REF!</v>
      </c>
      <c r="AB806" s="78">
        <f t="shared" si="29"/>
        <v>0</v>
      </c>
      <c r="AC806" s="7" t="str">
        <f t="shared" si="27"/>
        <v>0</v>
      </c>
      <c r="AD806" s="2" t="e">
        <f t="shared" ca="1" si="28"/>
        <v>#REF!</v>
      </c>
    </row>
    <row r="807" spans="1:30" s="57" customFormat="1" ht="16.5">
      <c r="A807" s="87"/>
      <c r="B807" s="71"/>
      <c r="C807" s="35"/>
      <c r="D807" s="85"/>
      <c r="E807" s="98"/>
      <c r="F807" s="98"/>
      <c r="G807" s="98"/>
      <c r="H807" s="75"/>
      <c r="I807" s="128"/>
      <c r="J807" s="113"/>
      <c r="K807" s="113"/>
      <c r="L807" s="113"/>
      <c r="M807" s="113"/>
      <c r="N807" s="113"/>
      <c r="O807" s="113"/>
      <c r="P807" s="113"/>
      <c r="Q807" s="113"/>
      <c r="R807" s="113"/>
      <c r="S807" s="113"/>
      <c r="T807" s="113"/>
      <c r="U807" s="113"/>
      <c r="V807" s="113"/>
      <c r="W807" s="113"/>
      <c r="X807" s="113"/>
      <c r="Y807" s="116"/>
      <c r="Z807" s="125" t="str">
        <f t="shared" si="26"/>
        <v/>
      </c>
      <c r="AA807" s="2" t="e">
        <f>IF(AND(#REF!&lt;=A807,#REF!&gt;=A807),1,0)</f>
        <v>#REF!</v>
      </c>
      <c r="AB807" s="78">
        <f t="shared" si="29"/>
        <v>0</v>
      </c>
      <c r="AC807" s="7" t="str">
        <f t="shared" si="27"/>
        <v>0</v>
      </c>
      <c r="AD807" s="2" t="e">
        <f t="shared" ca="1" si="28"/>
        <v>#REF!</v>
      </c>
    </row>
    <row r="808" spans="1:30" s="57" customFormat="1" ht="16.5">
      <c r="A808" s="87"/>
      <c r="B808" s="71"/>
      <c r="C808" s="35"/>
      <c r="D808" s="85"/>
      <c r="E808" s="98"/>
      <c r="F808" s="98"/>
      <c r="G808" s="98"/>
      <c r="H808" s="75"/>
      <c r="I808" s="128"/>
      <c r="J808" s="113"/>
      <c r="K808" s="113"/>
      <c r="L808" s="113"/>
      <c r="M808" s="113"/>
      <c r="N808" s="113"/>
      <c r="O808" s="113"/>
      <c r="P808" s="113"/>
      <c r="Q808" s="113"/>
      <c r="R808" s="113"/>
      <c r="S808" s="113"/>
      <c r="T808" s="113"/>
      <c r="U808" s="113"/>
      <c r="V808" s="113"/>
      <c r="W808" s="113"/>
      <c r="X808" s="113"/>
      <c r="Y808" s="116"/>
      <c r="Z808" s="125" t="str">
        <f t="shared" si="26"/>
        <v/>
      </c>
      <c r="AA808" s="2" t="e">
        <f>IF(AND(#REF!&lt;=A808,#REF!&gt;=A808),1,0)</f>
        <v>#REF!</v>
      </c>
      <c r="AB808" s="78">
        <f t="shared" si="29"/>
        <v>0</v>
      </c>
      <c r="AC808" s="7" t="str">
        <f t="shared" si="27"/>
        <v>0</v>
      </c>
      <c r="AD808" s="2" t="e">
        <f t="shared" ca="1" si="28"/>
        <v>#REF!</v>
      </c>
    </row>
    <row r="809" spans="1:30" s="57" customFormat="1" ht="16.5">
      <c r="A809" s="87"/>
      <c r="B809" s="71"/>
      <c r="C809" s="35"/>
      <c r="D809" s="85"/>
      <c r="E809" s="98"/>
      <c r="F809" s="98"/>
      <c r="G809" s="98"/>
      <c r="H809" s="75"/>
      <c r="I809" s="128"/>
      <c r="J809" s="113"/>
      <c r="K809" s="113"/>
      <c r="L809" s="113"/>
      <c r="M809" s="113"/>
      <c r="N809" s="113"/>
      <c r="O809" s="113"/>
      <c r="P809" s="113"/>
      <c r="Q809" s="113"/>
      <c r="R809" s="113"/>
      <c r="S809" s="113"/>
      <c r="T809" s="113"/>
      <c r="U809" s="113"/>
      <c r="V809" s="113"/>
      <c r="W809" s="113"/>
      <c r="X809" s="113"/>
      <c r="Y809" s="116"/>
      <c r="Z809" s="125" t="str">
        <f t="shared" si="26"/>
        <v/>
      </c>
      <c r="AA809" s="2" t="e">
        <f>IF(AND(#REF!&lt;=A809,#REF!&gt;=A809),1,0)</f>
        <v>#REF!</v>
      </c>
      <c r="AB809" s="78">
        <f t="shared" si="29"/>
        <v>0</v>
      </c>
      <c r="AC809" s="7" t="str">
        <f t="shared" si="27"/>
        <v>0</v>
      </c>
      <c r="AD809" s="2" t="e">
        <f t="shared" ca="1" si="28"/>
        <v>#REF!</v>
      </c>
    </row>
    <row r="810" spans="1:30" s="57" customFormat="1" ht="16.5">
      <c r="A810" s="87"/>
      <c r="B810" s="71"/>
      <c r="C810" s="35"/>
      <c r="D810" s="85"/>
      <c r="E810" s="98"/>
      <c r="F810" s="98"/>
      <c r="G810" s="98"/>
      <c r="H810" s="75"/>
      <c r="I810" s="128"/>
      <c r="J810" s="113"/>
      <c r="K810" s="113"/>
      <c r="L810" s="113"/>
      <c r="M810" s="113"/>
      <c r="N810" s="113"/>
      <c r="O810" s="113"/>
      <c r="P810" s="113"/>
      <c r="Q810" s="113"/>
      <c r="R810" s="113"/>
      <c r="S810" s="113"/>
      <c r="T810" s="113"/>
      <c r="U810" s="113"/>
      <c r="V810" s="113"/>
      <c r="W810" s="113"/>
      <c r="X810" s="113"/>
      <c r="Y810" s="116"/>
      <c r="Z810" s="125" t="str">
        <f t="shared" si="26"/>
        <v/>
      </c>
      <c r="AA810" s="2" t="e">
        <f>IF(AND(#REF!&lt;=A810,#REF!&gt;=A810),1,0)</f>
        <v>#REF!</v>
      </c>
      <c r="AB810" s="78">
        <f t="shared" si="29"/>
        <v>0</v>
      </c>
      <c r="AC810" s="7" t="str">
        <f t="shared" si="27"/>
        <v>0</v>
      </c>
      <c r="AD810" s="2" t="e">
        <f t="shared" ca="1" si="28"/>
        <v>#REF!</v>
      </c>
    </row>
    <row r="811" spans="1:30" s="57" customFormat="1" ht="16.5">
      <c r="A811" s="87"/>
      <c r="B811" s="71"/>
      <c r="C811" s="35"/>
      <c r="D811" s="85"/>
      <c r="E811" s="98"/>
      <c r="F811" s="98"/>
      <c r="G811" s="98"/>
      <c r="H811" s="75"/>
      <c r="I811" s="128"/>
      <c r="J811" s="113"/>
      <c r="K811" s="113"/>
      <c r="L811" s="113"/>
      <c r="M811" s="113"/>
      <c r="N811" s="113"/>
      <c r="O811" s="113"/>
      <c r="P811" s="113"/>
      <c r="Q811" s="113"/>
      <c r="R811" s="113"/>
      <c r="S811" s="113"/>
      <c r="T811" s="113"/>
      <c r="U811" s="113"/>
      <c r="V811" s="113"/>
      <c r="W811" s="113"/>
      <c r="X811" s="113"/>
      <c r="Y811" s="116"/>
      <c r="Z811" s="125" t="str">
        <f t="shared" si="26"/>
        <v/>
      </c>
      <c r="AA811" s="2" t="e">
        <f>IF(AND(#REF!&lt;=A811,#REF!&gt;=A811),1,0)</f>
        <v>#REF!</v>
      </c>
      <c r="AB811" s="78">
        <f t="shared" si="29"/>
        <v>0</v>
      </c>
      <c r="AC811" s="7" t="str">
        <f t="shared" si="27"/>
        <v>0</v>
      </c>
      <c r="AD811" s="2" t="e">
        <f t="shared" ca="1" si="28"/>
        <v>#REF!</v>
      </c>
    </row>
    <row r="812" spans="1:30" s="57" customFormat="1" ht="16.5">
      <c r="A812" s="87"/>
      <c r="B812" s="71"/>
      <c r="C812" s="35"/>
      <c r="D812" s="85"/>
      <c r="E812" s="98"/>
      <c r="F812" s="98"/>
      <c r="G812" s="98"/>
      <c r="H812" s="75"/>
      <c r="I812" s="128"/>
      <c r="J812" s="113"/>
      <c r="K812" s="113"/>
      <c r="L812" s="113"/>
      <c r="M812" s="113"/>
      <c r="N812" s="113"/>
      <c r="O812" s="113"/>
      <c r="P812" s="113"/>
      <c r="Q812" s="113"/>
      <c r="R812" s="113"/>
      <c r="S812" s="113"/>
      <c r="T812" s="113"/>
      <c r="U812" s="113"/>
      <c r="V812" s="113"/>
      <c r="W812" s="113"/>
      <c r="X812" s="113"/>
      <c r="Y812" s="116"/>
      <c r="Z812" s="125" t="str">
        <f t="shared" si="26"/>
        <v/>
      </c>
      <c r="AA812" s="2" t="e">
        <f>IF(AND(#REF!&lt;=A812,#REF!&gt;=A812),1,0)</f>
        <v>#REF!</v>
      </c>
      <c r="AB812" s="78">
        <f t="shared" si="29"/>
        <v>0</v>
      </c>
      <c r="AC812" s="7" t="str">
        <f t="shared" si="27"/>
        <v>0</v>
      </c>
      <c r="AD812" s="2" t="e">
        <f t="shared" ca="1" si="28"/>
        <v>#REF!</v>
      </c>
    </row>
    <row r="813" spans="1:30" s="57" customFormat="1" ht="16.5">
      <c r="A813" s="87"/>
      <c r="B813" s="71"/>
      <c r="C813" s="35"/>
      <c r="D813" s="85"/>
      <c r="E813" s="98"/>
      <c r="F813" s="98"/>
      <c r="G813" s="98"/>
      <c r="H813" s="75"/>
      <c r="I813" s="128"/>
      <c r="J813" s="113"/>
      <c r="K813" s="113"/>
      <c r="L813" s="113"/>
      <c r="M813" s="113"/>
      <c r="N813" s="113"/>
      <c r="O813" s="113"/>
      <c r="P813" s="113"/>
      <c r="Q813" s="113"/>
      <c r="R813" s="113"/>
      <c r="S813" s="113"/>
      <c r="T813" s="113"/>
      <c r="U813" s="113"/>
      <c r="V813" s="113"/>
      <c r="W813" s="113"/>
      <c r="X813" s="113"/>
      <c r="Y813" s="116"/>
      <c r="Z813" s="125" t="str">
        <f t="shared" si="26"/>
        <v/>
      </c>
      <c r="AA813" s="2" t="e">
        <f>IF(AND(#REF!&lt;=A813,#REF!&gt;=A813),1,0)</f>
        <v>#REF!</v>
      </c>
      <c r="AB813" s="78">
        <f t="shared" si="29"/>
        <v>0</v>
      </c>
      <c r="AC813" s="7" t="str">
        <f t="shared" si="27"/>
        <v>0</v>
      </c>
      <c r="AD813" s="2" t="e">
        <f t="shared" ca="1" si="28"/>
        <v>#REF!</v>
      </c>
    </row>
    <row r="814" spans="1:30" s="57" customFormat="1" ht="16.5">
      <c r="A814" s="87"/>
      <c r="B814" s="71"/>
      <c r="C814" s="35"/>
      <c r="D814" s="85"/>
      <c r="E814" s="98"/>
      <c r="F814" s="98"/>
      <c r="G814" s="98"/>
      <c r="H814" s="75"/>
      <c r="I814" s="128"/>
      <c r="J814" s="113"/>
      <c r="K814" s="113"/>
      <c r="L814" s="113"/>
      <c r="M814" s="113"/>
      <c r="N814" s="113"/>
      <c r="O814" s="113"/>
      <c r="P814" s="113"/>
      <c r="Q814" s="113"/>
      <c r="R814" s="113"/>
      <c r="S814" s="113"/>
      <c r="T814" s="113"/>
      <c r="U814" s="113"/>
      <c r="V814" s="113"/>
      <c r="W814" s="113"/>
      <c r="X814" s="113"/>
      <c r="Y814" s="116"/>
      <c r="Z814" s="125" t="str">
        <f t="shared" si="26"/>
        <v/>
      </c>
      <c r="AA814" s="2" t="e">
        <f>IF(AND(#REF!&lt;=A814,#REF!&gt;=A814),1,0)</f>
        <v>#REF!</v>
      </c>
      <c r="AB814" s="78">
        <f t="shared" si="29"/>
        <v>0</v>
      </c>
      <c r="AC814" s="7" t="str">
        <f t="shared" si="27"/>
        <v>0</v>
      </c>
      <c r="AD814" s="2" t="e">
        <f t="shared" ca="1" si="28"/>
        <v>#REF!</v>
      </c>
    </row>
    <row r="815" spans="1:30" s="57" customFormat="1" ht="16.5">
      <c r="A815" s="87"/>
      <c r="B815" s="71"/>
      <c r="C815" s="35"/>
      <c r="D815" s="85"/>
      <c r="E815" s="98"/>
      <c r="F815" s="98"/>
      <c r="G815" s="98"/>
      <c r="H815" s="75"/>
      <c r="I815" s="128"/>
      <c r="J815" s="113"/>
      <c r="K815" s="113"/>
      <c r="L815" s="113"/>
      <c r="M815" s="113"/>
      <c r="N815" s="113"/>
      <c r="O815" s="113"/>
      <c r="P815" s="113"/>
      <c r="Q815" s="113"/>
      <c r="R815" s="113"/>
      <c r="S815" s="113"/>
      <c r="T815" s="113"/>
      <c r="U815" s="113"/>
      <c r="V815" s="113"/>
      <c r="W815" s="113"/>
      <c r="X815" s="113"/>
      <c r="Y815" s="116"/>
      <c r="Z815" s="125" t="str">
        <f t="shared" si="26"/>
        <v/>
      </c>
      <c r="AA815" s="2" t="e">
        <f>IF(AND(#REF!&lt;=A815,#REF!&gt;=A815),1,0)</f>
        <v>#REF!</v>
      </c>
      <c r="AB815" s="78">
        <f t="shared" si="29"/>
        <v>0</v>
      </c>
      <c r="AC815" s="7" t="str">
        <f t="shared" si="27"/>
        <v>0</v>
      </c>
      <c r="AD815" s="2" t="e">
        <f t="shared" ca="1" si="28"/>
        <v>#REF!</v>
      </c>
    </row>
    <row r="816" spans="1:30" s="57" customFormat="1" ht="16.5">
      <c r="A816" s="87"/>
      <c r="B816" s="71"/>
      <c r="C816" s="35"/>
      <c r="D816" s="85"/>
      <c r="E816" s="98"/>
      <c r="F816" s="98"/>
      <c r="G816" s="98"/>
      <c r="H816" s="75"/>
      <c r="I816" s="128"/>
      <c r="J816" s="113"/>
      <c r="K816" s="113"/>
      <c r="L816" s="113"/>
      <c r="M816" s="113"/>
      <c r="N816" s="113"/>
      <c r="O816" s="113"/>
      <c r="P816" s="113"/>
      <c r="Q816" s="113"/>
      <c r="R816" s="113"/>
      <c r="S816" s="113"/>
      <c r="T816" s="113"/>
      <c r="U816" s="113"/>
      <c r="V816" s="113"/>
      <c r="W816" s="113"/>
      <c r="X816" s="113"/>
      <c r="Y816" s="116"/>
      <c r="Z816" s="125" t="str">
        <f t="shared" si="26"/>
        <v/>
      </c>
      <c r="AA816" s="2" t="e">
        <f>IF(AND(#REF!&lt;=A816,#REF!&gt;=A816),1,0)</f>
        <v>#REF!</v>
      </c>
      <c r="AB816" s="78">
        <f t="shared" si="29"/>
        <v>0</v>
      </c>
      <c r="AC816" s="7" t="str">
        <f t="shared" si="27"/>
        <v>0</v>
      </c>
      <c r="AD816" s="2" t="e">
        <f t="shared" ca="1" si="28"/>
        <v>#REF!</v>
      </c>
    </row>
    <row r="817" spans="1:30" s="57" customFormat="1" ht="16.5">
      <c r="A817" s="87"/>
      <c r="B817" s="71"/>
      <c r="C817" s="35"/>
      <c r="D817" s="85"/>
      <c r="E817" s="98"/>
      <c r="F817" s="98"/>
      <c r="G817" s="98"/>
      <c r="H817" s="75"/>
      <c r="I817" s="128"/>
      <c r="J817" s="113"/>
      <c r="K817" s="113"/>
      <c r="L817" s="113"/>
      <c r="M817" s="113"/>
      <c r="N817" s="113"/>
      <c r="O817" s="113"/>
      <c r="P817" s="113"/>
      <c r="Q817" s="113"/>
      <c r="R817" s="113"/>
      <c r="S817" s="113"/>
      <c r="T817" s="113"/>
      <c r="U817" s="113"/>
      <c r="V817" s="113"/>
      <c r="W817" s="113"/>
      <c r="X817" s="113"/>
      <c r="Y817" s="116"/>
      <c r="Z817" s="125" t="str">
        <f t="shared" si="26"/>
        <v/>
      </c>
      <c r="AA817" s="2" t="e">
        <f>IF(AND(#REF!&lt;=A817,#REF!&gt;=A817),1,0)</f>
        <v>#REF!</v>
      </c>
      <c r="AB817" s="78">
        <f t="shared" si="29"/>
        <v>0</v>
      </c>
      <c r="AC817" s="7" t="str">
        <f t="shared" si="27"/>
        <v>0</v>
      </c>
      <c r="AD817" s="2" t="e">
        <f t="shared" ca="1" si="28"/>
        <v>#REF!</v>
      </c>
    </row>
    <row r="818" spans="1:30" s="57" customFormat="1" ht="16.5">
      <c r="A818" s="87"/>
      <c r="B818" s="71"/>
      <c r="C818" s="35"/>
      <c r="D818" s="85"/>
      <c r="E818" s="98"/>
      <c r="F818" s="98"/>
      <c r="G818" s="98"/>
      <c r="H818" s="75"/>
      <c r="I818" s="128"/>
      <c r="J818" s="113"/>
      <c r="K818" s="113"/>
      <c r="L818" s="113"/>
      <c r="M818" s="113"/>
      <c r="N818" s="113"/>
      <c r="O818" s="113"/>
      <c r="P818" s="113"/>
      <c r="Q818" s="113"/>
      <c r="R818" s="113"/>
      <c r="S818" s="113"/>
      <c r="T818" s="113"/>
      <c r="U818" s="113"/>
      <c r="V818" s="113"/>
      <c r="W818" s="113"/>
      <c r="X818" s="113"/>
      <c r="Y818" s="116"/>
      <c r="Z818" s="125" t="str">
        <f t="shared" si="26"/>
        <v/>
      </c>
      <c r="AA818" s="2" t="e">
        <f>IF(AND(#REF!&lt;=A818,#REF!&gt;=A818),1,0)</f>
        <v>#REF!</v>
      </c>
      <c r="AB818" s="78">
        <f t="shared" si="29"/>
        <v>0</v>
      </c>
      <c r="AC818" s="7" t="str">
        <f t="shared" si="27"/>
        <v>0</v>
      </c>
      <c r="AD818" s="2" t="e">
        <f t="shared" ca="1" si="28"/>
        <v>#REF!</v>
      </c>
    </row>
    <row r="819" spans="1:30" s="57" customFormat="1" ht="16.5">
      <c r="A819" s="87"/>
      <c r="B819" s="71"/>
      <c r="C819" s="35"/>
      <c r="D819" s="85"/>
      <c r="E819" s="98"/>
      <c r="F819" s="98"/>
      <c r="G819" s="98"/>
      <c r="H819" s="75"/>
      <c r="I819" s="128"/>
      <c r="J819" s="113"/>
      <c r="K819" s="113"/>
      <c r="L819" s="113"/>
      <c r="M819" s="113"/>
      <c r="N819" s="113"/>
      <c r="O819" s="113"/>
      <c r="P819" s="113"/>
      <c r="Q819" s="113"/>
      <c r="R819" s="113"/>
      <c r="S819" s="113"/>
      <c r="T819" s="113"/>
      <c r="U819" s="113"/>
      <c r="V819" s="113"/>
      <c r="W819" s="113"/>
      <c r="X819" s="113"/>
      <c r="Y819" s="116"/>
      <c r="Z819" s="125" t="str">
        <f t="shared" si="26"/>
        <v/>
      </c>
      <c r="AA819" s="2" t="e">
        <f>IF(AND(#REF!&lt;=A819,#REF!&gt;=A819),1,0)</f>
        <v>#REF!</v>
      </c>
      <c r="AB819" s="78">
        <f t="shared" si="29"/>
        <v>0</v>
      </c>
      <c r="AC819" s="7" t="str">
        <f t="shared" si="27"/>
        <v>0</v>
      </c>
      <c r="AD819" s="2" t="e">
        <f t="shared" ca="1" si="28"/>
        <v>#REF!</v>
      </c>
    </row>
    <row r="820" spans="1:30" s="57" customFormat="1" ht="16.5">
      <c r="A820" s="87"/>
      <c r="B820" s="71"/>
      <c r="C820" s="35"/>
      <c r="D820" s="85"/>
      <c r="E820" s="98"/>
      <c r="F820" s="98"/>
      <c r="G820" s="98"/>
      <c r="H820" s="75"/>
      <c r="I820" s="128"/>
      <c r="J820" s="113"/>
      <c r="K820" s="113"/>
      <c r="L820" s="113"/>
      <c r="M820" s="113"/>
      <c r="N820" s="113"/>
      <c r="O820" s="113"/>
      <c r="P820" s="113"/>
      <c r="Q820" s="113"/>
      <c r="R820" s="113"/>
      <c r="S820" s="113"/>
      <c r="T820" s="113"/>
      <c r="U820" s="113"/>
      <c r="V820" s="113"/>
      <c r="W820" s="113"/>
      <c r="X820" s="113"/>
      <c r="Y820" s="116"/>
      <c r="Z820" s="125" t="str">
        <f t="shared" si="26"/>
        <v/>
      </c>
      <c r="AA820" s="2" t="e">
        <f>IF(AND(#REF!&lt;=A820,#REF!&gt;=A820),1,0)</f>
        <v>#REF!</v>
      </c>
      <c r="AB820" s="78">
        <f t="shared" si="29"/>
        <v>0</v>
      </c>
      <c r="AC820" s="7" t="str">
        <f t="shared" si="27"/>
        <v>0</v>
      </c>
      <c r="AD820" s="2" t="e">
        <f t="shared" ca="1" si="28"/>
        <v>#REF!</v>
      </c>
    </row>
    <row r="821" spans="1:30" s="57" customFormat="1" ht="16.5">
      <c r="A821" s="87"/>
      <c r="B821" s="71"/>
      <c r="C821" s="35"/>
      <c r="D821" s="85"/>
      <c r="E821" s="98"/>
      <c r="F821" s="98"/>
      <c r="G821" s="98"/>
      <c r="H821" s="75"/>
      <c r="I821" s="128"/>
      <c r="J821" s="113"/>
      <c r="K821" s="113"/>
      <c r="L821" s="113"/>
      <c r="M821" s="113"/>
      <c r="N821" s="113"/>
      <c r="O821" s="113"/>
      <c r="P821" s="113"/>
      <c r="Q821" s="113"/>
      <c r="R821" s="113"/>
      <c r="S821" s="113"/>
      <c r="T821" s="113"/>
      <c r="U821" s="113"/>
      <c r="V821" s="113"/>
      <c r="W821" s="113"/>
      <c r="X821" s="113"/>
      <c r="Y821" s="116"/>
      <c r="Z821" s="125" t="str">
        <f t="shared" si="26"/>
        <v/>
      </c>
      <c r="AA821" s="2" t="e">
        <f>IF(AND(#REF!&lt;=A821,#REF!&gt;=A821),1,0)</f>
        <v>#REF!</v>
      </c>
      <c r="AB821" s="78">
        <f t="shared" si="29"/>
        <v>0</v>
      </c>
      <c r="AC821" s="7" t="str">
        <f t="shared" si="27"/>
        <v>0</v>
      </c>
      <c r="AD821" s="2" t="e">
        <f t="shared" ca="1" si="28"/>
        <v>#REF!</v>
      </c>
    </row>
    <row r="822" spans="1:30" s="57" customFormat="1" ht="16.5">
      <c r="A822" s="87"/>
      <c r="B822" s="71"/>
      <c r="C822" s="35"/>
      <c r="D822" s="85"/>
      <c r="E822" s="98"/>
      <c r="F822" s="98"/>
      <c r="G822" s="98"/>
      <c r="H822" s="75"/>
      <c r="I822" s="128"/>
      <c r="J822" s="113"/>
      <c r="K822" s="113"/>
      <c r="L822" s="113"/>
      <c r="M822" s="113"/>
      <c r="N822" s="113"/>
      <c r="O822" s="113"/>
      <c r="P822" s="113"/>
      <c r="Q822" s="113"/>
      <c r="R822" s="113"/>
      <c r="S822" s="113"/>
      <c r="T822" s="113"/>
      <c r="U822" s="113"/>
      <c r="V822" s="113"/>
      <c r="W822" s="113"/>
      <c r="X822" s="113"/>
      <c r="Y822" s="116"/>
      <c r="Z822" s="125" t="str">
        <f t="shared" si="26"/>
        <v/>
      </c>
      <c r="AA822" s="2" t="e">
        <f>IF(AND(#REF!&lt;=A822,#REF!&gt;=A822),1,0)</f>
        <v>#REF!</v>
      </c>
      <c r="AB822" s="78">
        <f t="shared" si="29"/>
        <v>0</v>
      </c>
      <c r="AC822" s="7" t="str">
        <f t="shared" si="27"/>
        <v>0</v>
      </c>
      <c r="AD822" s="2" t="e">
        <f t="shared" ca="1" si="28"/>
        <v>#REF!</v>
      </c>
    </row>
    <row r="823" spans="1:30" s="57" customFormat="1" ht="16.5">
      <c r="A823" s="87"/>
      <c r="B823" s="71"/>
      <c r="C823" s="35"/>
      <c r="D823" s="85"/>
      <c r="E823" s="98"/>
      <c r="F823" s="98"/>
      <c r="G823" s="98"/>
      <c r="H823" s="75"/>
      <c r="I823" s="128"/>
      <c r="J823" s="113"/>
      <c r="K823" s="113"/>
      <c r="L823" s="113"/>
      <c r="M823" s="113"/>
      <c r="N823" s="113"/>
      <c r="O823" s="113"/>
      <c r="P823" s="113"/>
      <c r="Q823" s="113"/>
      <c r="R823" s="113"/>
      <c r="S823" s="113"/>
      <c r="T823" s="113"/>
      <c r="U823" s="113"/>
      <c r="V823" s="113"/>
      <c r="W823" s="113"/>
      <c r="X823" s="113"/>
      <c r="Y823" s="116"/>
      <c r="Z823" s="125" t="str">
        <f t="shared" si="26"/>
        <v/>
      </c>
      <c r="AA823" s="2" t="e">
        <f>IF(AND(#REF!&lt;=A823,#REF!&gt;=A823),1,0)</f>
        <v>#REF!</v>
      </c>
      <c r="AB823" s="78">
        <f t="shared" si="29"/>
        <v>0</v>
      </c>
      <c r="AC823" s="7" t="str">
        <f t="shared" si="27"/>
        <v>0</v>
      </c>
      <c r="AD823" s="2" t="e">
        <f t="shared" ca="1" si="28"/>
        <v>#REF!</v>
      </c>
    </row>
    <row r="824" spans="1:30" s="57" customFormat="1" ht="16.5">
      <c r="A824" s="87"/>
      <c r="B824" s="71"/>
      <c r="C824" s="35"/>
      <c r="D824" s="85"/>
      <c r="E824" s="98"/>
      <c r="F824" s="98"/>
      <c r="G824" s="98"/>
      <c r="H824" s="75"/>
      <c r="I824" s="128"/>
      <c r="J824" s="113"/>
      <c r="K824" s="113"/>
      <c r="L824" s="113"/>
      <c r="M824" s="113"/>
      <c r="N824" s="113"/>
      <c r="O824" s="113"/>
      <c r="P824" s="113"/>
      <c r="Q824" s="113"/>
      <c r="R824" s="113"/>
      <c r="S824" s="113"/>
      <c r="T824" s="113"/>
      <c r="U824" s="113"/>
      <c r="V824" s="113"/>
      <c r="W824" s="113"/>
      <c r="X824" s="113"/>
      <c r="Y824" s="116"/>
      <c r="Z824" s="125" t="str">
        <f t="shared" si="26"/>
        <v/>
      </c>
      <c r="AA824" s="2" t="e">
        <f>IF(AND(#REF!&lt;=A824,#REF!&gt;=A824),1,0)</f>
        <v>#REF!</v>
      </c>
      <c r="AB824" s="78">
        <f t="shared" si="29"/>
        <v>0</v>
      </c>
      <c r="AC824" s="7" t="str">
        <f t="shared" si="27"/>
        <v>0</v>
      </c>
      <c r="AD824" s="2" t="e">
        <f t="shared" ca="1" si="28"/>
        <v>#REF!</v>
      </c>
    </row>
    <row r="825" spans="1:30" s="57" customFormat="1" ht="16.5">
      <c r="A825" s="87"/>
      <c r="B825" s="71"/>
      <c r="C825" s="35"/>
      <c r="D825" s="85"/>
      <c r="E825" s="98"/>
      <c r="F825" s="98"/>
      <c r="G825" s="98"/>
      <c r="H825" s="75"/>
      <c r="I825" s="128"/>
      <c r="J825" s="113"/>
      <c r="K825" s="113"/>
      <c r="L825" s="113"/>
      <c r="M825" s="113"/>
      <c r="N825" s="113"/>
      <c r="O825" s="113"/>
      <c r="P825" s="113"/>
      <c r="Q825" s="113"/>
      <c r="R825" s="113"/>
      <c r="S825" s="113"/>
      <c r="T825" s="113"/>
      <c r="U825" s="113"/>
      <c r="V825" s="113"/>
      <c r="W825" s="113"/>
      <c r="X825" s="113"/>
      <c r="Y825" s="116"/>
      <c r="Z825" s="125" t="str">
        <f t="shared" si="26"/>
        <v/>
      </c>
      <c r="AA825" s="2" t="e">
        <f>IF(AND(#REF!&lt;=A825,#REF!&gt;=A825),1,0)</f>
        <v>#REF!</v>
      </c>
      <c r="AB825" s="78">
        <f t="shared" si="29"/>
        <v>0</v>
      </c>
      <c r="AC825" s="7" t="str">
        <f t="shared" si="27"/>
        <v>0</v>
      </c>
      <c r="AD825" s="2" t="e">
        <f t="shared" ca="1" si="28"/>
        <v>#REF!</v>
      </c>
    </row>
    <row r="826" spans="1:30" s="57" customFormat="1" ht="16.5">
      <c r="A826" s="87"/>
      <c r="B826" s="71"/>
      <c r="C826" s="35"/>
      <c r="D826" s="85"/>
      <c r="E826" s="98"/>
      <c r="F826" s="98"/>
      <c r="G826" s="98"/>
      <c r="H826" s="75"/>
      <c r="I826" s="128"/>
      <c r="J826" s="113"/>
      <c r="K826" s="113"/>
      <c r="L826" s="113"/>
      <c r="M826" s="113"/>
      <c r="N826" s="113"/>
      <c r="O826" s="113"/>
      <c r="P826" s="113"/>
      <c r="Q826" s="113"/>
      <c r="R826" s="113"/>
      <c r="S826" s="113"/>
      <c r="T826" s="113"/>
      <c r="U826" s="113"/>
      <c r="V826" s="113"/>
      <c r="W826" s="113"/>
      <c r="X826" s="113"/>
      <c r="Y826" s="116"/>
      <c r="Z826" s="125" t="str">
        <f t="shared" si="26"/>
        <v/>
      </c>
      <c r="AA826" s="2" t="e">
        <f>IF(AND(#REF!&lt;=A826,#REF!&gt;=A826),1,0)</f>
        <v>#REF!</v>
      </c>
      <c r="AB826" s="78">
        <f t="shared" si="29"/>
        <v>0</v>
      </c>
      <c r="AC826" s="7" t="str">
        <f t="shared" si="27"/>
        <v>0</v>
      </c>
      <c r="AD826" s="2" t="e">
        <f t="shared" ca="1" si="28"/>
        <v>#REF!</v>
      </c>
    </row>
    <row r="827" spans="1:30" s="57" customFormat="1" ht="16.5">
      <c r="A827" s="87"/>
      <c r="B827" s="71"/>
      <c r="C827" s="35"/>
      <c r="D827" s="85"/>
      <c r="E827" s="98"/>
      <c r="F827" s="98"/>
      <c r="G827" s="98"/>
      <c r="H827" s="75"/>
      <c r="I827" s="128"/>
      <c r="J827" s="113"/>
      <c r="K827" s="113"/>
      <c r="L827" s="113"/>
      <c r="M827" s="113"/>
      <c r="N827" s="113"/>
      <c r="O827" s="113"/>
      <c r="P827" s="113"/>
      <c r="Q827" s="113"/>
      <c r="R827" s="113"/>
      <c r="S827" s="113"/>
      <c r="T827" s="113"/>
      <c r="U827" s="113"/>
      <c r="V827" s="113"/>
      <c r="W827" s="113"/>
      <c r="X827" s="113"/>
      <c r="Y827" s="116"/>
      <c r="Z827" s="125" t="str">
        <f t="shared" ref="Z827:Z890" si="30">IF(A827="","",SUM(J827:X827)-Y827)</f>
        <v/>
      </c>
      <c r="AA827" s="2" t="e">
        <f>IF(AND(#REF!&lt;=A827,#REF!&gt;=A827),1,0)</f>
        <v>#REF!</v>
      </c>
      <c r="AB827" s="78">
        <f t="shared" si="29"/>
        <v>0</v>
      </c>
      <c r="AC827" s="7" t="str">
        <f t="shared" si="27"/>
        <v>0</v>
      </c>
      <c r="AD827" s="2" t="e">
        <f t="shared" ca="1" si="28"/>
        <v>#REF!</v>
      </c>
    </row>
    <row r="828" spans="1:30" s="57" customFormat="1" ht="16.5">
      <c r="A828" s="87"/>
      <c r="B828" s="71"/>
      <c r="C828" s="35"/>
      <c r="D828" s="85"/>
      <c r="E828" s="98"/>
      <c r="F828" s="98"/>
      <c r="G828" s="98"/>
      <c r="H828" s="75"/>
      <c r="I828" s="128"/>
      <c r="J828" s="113"/>
      <c r="K828" s="113"/>
      <c r="L828" s="113"/>
      <c r="M828" s="113"/>
      <c r="N828" s="113"/>
      <c r="O828" s="113"/>
      <c r="P828" s="113"/>
      <c r="Q828" s="113"/>
      <c r="R828" s="113"/>
      <c r="S828" s="113"/>
      <c r="T828" s="113"/>
      <c r="U828" s="113"/>
      <c r="V828" s="113"/>
      <c r="W828" s="113"/>
      <c r="X828" s="113"/>
      <c r="Y828" s="116"/>
      <c r="Z828" s="125" t="str">
        <f t="shared" si="30"/>
        <v/>
      </c>
      <c r="AA828" s="2" t="e">
        <f>IF(AND(#REF!&lt;=A828,#REF!&gt;=A828),1,0)</f>
        <v>#REF!</v>
      </c>
      <c r="AB828" s="78">
        <f t="shared" si="29"/>
        <v>0</v>
      </c>
      <c r="AC828" s="7" t="str">
        <f t="shared" si="27"/>
        <v>0</v>
      </c>
      <c r="AD828" s="2" t="e">
        <f t="shared" ca="1" si="28"/>
        <v>#REF!</v>
      </c>
    </row>
    <row r="829" spans="1:30" s="57" customFormat="1" ht="16.5">
      <c r="A829" s="87"/>
      <c r="B829" s="71"/>
      <c r="C829" s="35"/>
      <c r="D829" s="85"/>
      <c r="E829" s="98"/>
      <c r="F829" s="98"/>
      <c r="G829" s="98"/>
      <c r="H829" s="75"/>
      <c r="I829" s="128"/>
      <c r="J829" s="113"/>
      <c r="K829" s="113"/>
      <c r="L829" s="113"/>
      <c r="M829" s="113"/>
      <c r="N829" s="113"/>
      <c r="O829" s="113"/>
      <c r="P829" s="113"/>
      <c r="Q829" s="113"/>
      <c r="R829" s="113"/>
      <c r="S829" s="113"/>
      <c r="T829" s="113"/>
      <c r="U829" s="113"/>
      <c r="V829" s="113"/>
      <c r="W829" s="113"/>
      <c r="X829" s="113"/>
      <c r="Y829" s="116"/>
      <c r="Z829" s="125" t="str">
        <f t="shared" si="30"/>
        <v/>
      </c>
      <c r="AA829" s="2" t="e">
        <f>IF(AND(#REF!&lt;=A829,#REF!&gt;=A829),1,0)</f>
        <v>#REF!</v>
      </c>
      <c r="AB829" s="78">
        <f t="shared" si="29"/>
        <v>0</v>
      </c>
      <c r="AC829" s="7" t="str">
        <f t="shared" si="27"/>
        <v>0</v>
      </c>
      <c r="AD829" s="2" t="e">
        <f t="shared" ca="1" si="28"/>
        <v>#REF!</v>
      </c>
    </row>
    <row r="830" spans="1:30" s="57" customFormat="1" ht="16.5">
      <c r="A830" s="87"/>
      <c r="B830" s="71"/>
      <c r="C830" s="35"/>
      <c r="D830" s="85"/>
      <c r="E830" s="98"/>
      <c r="F830" s="98"/>
      <c r="G830" s="98"/>
      <c r="H830" s="75"/>
      <c r="I830" s="128"/>
      <c r="J830" s="113"/>
      <c r="K830" s="113"/>
      <c r="L830" s="113"/>
      <c r="M830" s="113"/>
      <c r="N830" s="113"/>
      <c r="O830" s="113"/>
      <c r="P830" s="113"/>
      <c r="Q830" s="113"/>
      <c r="R830" s="113"/>
      <c r="S830" s="113"/>
      <c r="T830" s="113"/>
      <c r="U830" s="113"/>
      <c r="V830" s="113"/>
      <c r="W830" s="113"/>
      <c r="X830" s="113"/>
      <c r="Y830" s="116"/>
      <c r="Z830" s="125" t="str">
        <f t="shared" si="30"/>
        <v/>
      </c>
      <c r="AA830" s="2" t="e">
        <f>IF(AND(#REF!&lt;=A830,#REF!&gt;=A830),1,0)</f>
        <v>#REF!</v>
      </c>
      <c r="AB830" s="78">
        <f t="shared" si="29"/>
        <v>0</v>
      </c>
      <c r="AC830" s="7" t="str">
        <f t="shared" si="27"/>
        <v>0</v>
      </c>
      <c r="AD830" s="2" t="e">
        <f t="shared" ca="1" si="28"/>
        <v>#REF!</v>
      </c>
    </row>
    <row r="831" spans="1:30" s="57" customFormat="1" ht="16.5">
      <c r="A831" s="87"/>
      <c r="B831" s="71"/>
      <c r="C831" s="35"/>
      <c r="D831" s="85"/>
      <c r="E831" s="98"/>
      <c r="F831" s="98"/>
      <c r="G831" s="98"/>
      <c r="H831" s="75"/>
      <c r="I831" s="128"/>
      <c r="J831" s="113"/>
      <c r="K831" s="113"/>
      <c r="L831" s="113"/>
      <c r="M831" s="113"/>
      <c r="N831" s="113"/>
      <c r="O831" s="113"/>
      <c r="P831" s="113"/>
      <c r="Q831" s="113"/>
      <c r="R831" s="113"/>
      <c r="S831" s="113"/>
      <c r="T831" s="113"/>
      <c r="U831" s="113"/>
      <c r="V831" s="113"/>
      <c r="W831" s="113"/>
      <c r="X831" s="113"/>
      <c r="Y831" s="116"/>
      <c r="Z831" s="125" t="str">
        <f t="shared" si="30"/>
        <v/>
      </c>
      <c r="AA831" s="2" t="e">
        <f>IF(AND(#REF!&lt;=A831,#REF!&gt;=A831),1,0)</f>
        <v>#REF!</v>
      </c>
      <c r="AB831" s="78">
        <f t="shared" si="29"/>
        <v>0</v>
      </c>
      <c r="AC831" s="7" t="str">
        <f t="shared" si="27"/>
        <v>0</v>
      </c>
      <c r="AD831" s="2" t="e">
        <f t="shared" ca="1" si="28"/>
        <v>#REF!</v>
      </c>
    </row>
    <row r="832" spans="1:30" s="57" customFormat="1" ht="16.5">
      <c r="A832" s="87"/>
      <c r="B832" s="71"/>
      <c r="C832" s="35"/>
      <c r="D832" s="85"/>
      <c r="E832" s="98"/>
      <c r="F832" s="98"/>
      <c r="G832" s="98"/>
      <c r="H832" s="75"/>
      <c r="I832" s="128"/>
      <c r="J832" s="113"/>
      <c r="K832" s="113"/>
      <c r="L832" s="113"/>
      <c r="M832" s="113"/>
      <c r="N832" s="113"/>
      <c r="O832" s="113"/>
      <c r="P832" s="113"/>
      <c r="Q832" s="113"/>
      <c r="R832" s="113"/>
      <c r="S832" s="113"/>
      <c r="T832" s="113"/>
      <c r="U832" s="113"/>
      <c r="V832" s="113"/>
      <c r="W832" s="113"/>
      <c r="X832" s="113"/>
      <c r="Y832" s="116"/>
      <c r="Z832" s="125" t="str">
        <f t="shared" si="30"/>
        <v/>
      </c>
      <c r="AA832" s="2" t="e">
        <f>IF(AND(#REF!&lt;=A832,#REF!&gt;=A832),1,0)</f>
        <v>#REF!</v>
      </c>
      <c r="AB832" s="78">
        <f t="shared" si="29"/>
        <v>0</v>
      </c>
      <c r="AC832" s="7" t="str">
        <f t="shared" si="27"/>
        <v>0</v>
      </c>
      <c r="AD832" s="2" t="e">
        <f t="shared" ca="1" si="28"/>
        <v>#REF!</v>
      </c>
    </row>
    <row r="833" spans="1:30" s="57" customFormat="1" ht="16.5">
      <c r="A833" s="87"/>
      <c r="B833" s="71"/>
      <c r="C833" s="35"/>
      <c r="D833" s="85"/>
      <c r="E833" s="98"/>
      <c r="F833" s="98"/>
      <c r="G833" s="98"/>
      <c r="H833" s="75"/>
      <c r="I833" s="128"/>
      <c r="J833" s="113"/>
      <c r="K833" s="113"/>
      <c r="L833" s="113"/>
      <c r="M833" s="113"/>
      <c r="N833" s="113"/>
      <c r="O833" s="113"/>
      <c r="P833" s="113"/>
      <c r="Q833" s="113"/>
      <c r="R833" s="113"/>
      <c r="S833" s="113"/>
      <c r="T833" s="113"/>
      <c r="U833" s="113"/>
      <c r="V833" s="113"/>
      <c r="W833" s="113"/>
      <c r="X833" s="113"/>
      <c r="Y833" s="116"/>
      <c r="Z833" s="125" t="str">
        <f t="shared" si="30"/>
        <v/>
      </c>
      <c r="AA833" s="2" t="e">
        <f>IF(AND(#REF!&lt;=A833,#REF!&gt;=A833),1,0)</f>
        <v>#REF!</v>
      </c>
      <c r="AB833" s="78">
        <f t="shared" si="29"/>
        <v>0</v>
      </c>
      <c r="AC833" s="7" t="str">
        <f t="shared" si="27"/>
        <v>0</v>
      </c>
      <c r="AD833" s="2" t="e">
        <f t="shared" ca="1" si="28"/>
        <v>#REF!</v>
      </c>
    </row>
    <row r="834" spans="1:30" s="57" customFormat="1" ht="16.5">
      <c r="A834" s="87"/>
      <c r="B834" s="71"/>
      <c r="C834" s="35"/>
      <c r="D834" s="85"/>
      <c r="E834" s="98"/>
      <c r="F834" s="98"/>
      <c r="G834" s="98"/>
      <c r="H834" s="75"/>
      <c r="I834" s="128"/>
      <c r="J834" s="113"/>
      <c r="K834" s="113"/>
      <c r="L834" s="113"/>
      <c r="M834" s="113"/>
      <c r="N834" s="113"/>
      <c r="O834" s="113"/>
      <c r="P834" s="113"/>
      <c r="Q834" s="113"/>
      <c r="R834" s="113"/>
      <c r="S834" s="113"/>
      <c r="T834" s="113"/>
      <c r="U834" s="113"/>
      <c r="V834" s="113"/>
      <c r="W834" s="113"/>
      <c r="X834" s="113"/>
      <c r="Y834" s="116"/>
      <c r="Z834" s="125" t="str">
        <f t="shared" si="30"/>
        <v/>
      </c>
      <c r="AA834" s="2" t="e">
        <f>IF(AND(#REF!&lt;=A834,#REF!&gt;=A834),1,0)</f>
        <v>#REF!</v>
      </c>
      <c r="AB834" s="78">
        <f t="shared" si="29"/>
        <v>0</v>
      </c>
      <c r="AC834" s="7" t="str">
        <f t="shared" si="27"/>
        <v>0</v>
      </c>
      <c r="AD834" s="2" t="e">
        <f t="shared" ca="1" si="28"/>
        <v>#REF!</v>
      </c>
    </row>
    <row r="835" spans="1:30" s="57" customFormat="1" ht="16.5">
      <c r="A835" s="87"/>
      <c r="B835" s="71"/>
      <c r="C835" s="35"/>
      <c r="D835" s="85"/>
      <c r="E835" s="98"/>
      <c r="F835" s="98"/>
      <c r="G835" s="98"/>
      <c r="H835" s="75"/>
      <c r="I835" s="128"/>
      <c r="J835" s="113"/>
      <c r="K835" s="113"/>
      <c r="L835" s="113"/>
      <c r="M835" s="113"/>
      <c r="N835" s="113"/>
      <c r="O835" s="113"/>
      <c r="P835" s="113"/>
      <c r="Q835" s="113"/>
      <c r="R835" s="113"/>
      <c r="S835" s="113"/>
      <c r="T835" s="113"/>
      <c r="U835" s="113"/>
      <c r="V835" s="113"/>
      <c r="W835" s="113"/>
      <c r="X835" s="113"/>
      <c r="Y835" s="116"/>
      <c r="Z835" s="125" t="str">
        <f t="shared" si="30"/>
        <v/>
      </c>
      <c r="AA835" s="2" t="e">
        <f>IF(AND(#REF!&lt;=A835,#REF!&gt;=A835),1,0)</f>
        <v>#REF!</v>
      </c>
      <c r="AB835" s="78">
        <f t="shared" si="29"/>
        <v>0</v>
      </c>
      <c r="AC835" s="7" t="str">
        <f t="shared" si="27"/>
        <v>0</v>
      </c>
      <c r="AD835" s="2" t="e">
        <f t="shared" ca="1" si="28"/>
        <v>#REF!</v>
      </c>
    </row>
    <row r="836" spans="1:30" s="57" customFormat="1" ht="16.5">
      <c r="A836" s="87"/>
      <c r="B836" s="71"/>
      <c r="C836" s="35"/>
      <c r="D836" s="85"/>
      <c r="E836" s="98"/>
      <c r="F836" s="98"/>
      <c r="G836" s="98"/>
      <c r="H836" s="75"/>
      <c r="I836" s="128"/>
      <c r="J836" s="113"/>
      <c r="K836" s="113"/>
      <c r="L836" s="113"/>
      <c r="M836" s="113"/>
      <c r="N836" s="113"/>
      <c r="O836" s="113"/>
      <c r="P836" s="113"/>
      <c r="Q836" s="113"/>
      <c r="R836" s="113"/>
      <c r="S836" s="113"/>
      <c r="T836" s="113"/>
      <c r="U836" s="113"/>
      <c r="V836" s="113"/>
      <c r="W836" s="113"/>
      <c r="X836" s="113"/>
      <c r="Y836" s="116"/>
      <c r="Z836" s="125" t="str">
        <f t="shared" si="30"/>
        <v/>
      </c>
      <c r="AA836" s="2" t="e">
        <f>IF(AND(#REF!&lt;=A836,#REF!&gt;=A836),1,0)</f>
        <v>#REF!</v>
      </c>
      <c r="AB836" s="78">
        <f t="shared" si="29"/>
        <v>0</v>
      </c>
      <c r="AC836" s="7" t="str">
        <f t="shared" si="27"/>
        <v>0</v>
      </c>
      <c r="AD836" s="2" t="e">
        <f t="shared" ca="1" si="28"/>
        <v>#REF!</v>
      </c>
    </row>
    <row r="837" spans="1:30" s="57" customFormat="1" ht="16.5">
      <c r="A837" s="87"/>
      <c r="B837" s="71"/>
      <c r="C837" s="35"/>
      <c r="D837" s="85"/>
      <c r="E837" s="98"/>
      <c r="F837" s="98"/>
      <c r="G837" s="98"/>
      <c r="H837" s="75"/>
      <c r="I837" s="128"/>
      <c r="J837" s="113"/>
      <c r="K837" s="113"/>
      <c r="L837" s="113"/>
      <c r="M837" s="113"/>
      <c r="N837" s="113"/>
      <c r="O837" s="113"/>
      <c r="P837" s="113"/>
      <c r="Q837" s="113"/>
      <c r="R837" s="113"/>
      <c r="S837" s="113"/>
      <c r="T837" s="113"/>
      <c r="U837" s="113"/>
      <c r="V837" s="113"/>
      <c r="W837" s="113"/>
      <c r="X837" s="113"/>
      <c r="Y837" s="116"/>
      <c r="Z837" s="125" t="str">
        <f t="shared" si="30"/>
        <v/>
      </c>
      <c r="AA837" s="2" t="e">
        <f>IF(AND(#REF!&lt;=A837,#REF!&gt;=A837),1,0)</f>
        <v>#REF!</v>
      </c>
      <c r="AB837" s="78">
        <f t="shared" si="29"/>
        <v>0</v>
      </c>
      <c r="AC837" s="7" t="str">
        <f t="shared" si="27"/>
        <v>0</v>
      </c>
      <c r="AD837" s="2" t="e">
        <f t="shared" ca="1" si="28"/>
        <v>#REF!</v>
      </c>
    </row>
    <row r="838" spans="1:30" s="57" customFormat="1" ht="16.5">
      <c r="A838" s="87"/>
      <c r="B838" s="71"/>
      <c r="C838" s="35"/>
      <c r="D838" s="85"/>
      <c r="E838" s="98"/>
      <c r="F838" s="98"/>
      <c r="G838" s="98"/>
      <c r="H838" s="75"/>
      <c r="I838" s="128"/>
      <c r="J838" s="113"/>
      <c r="K838" s="113"/>
      <c r="L838" s="113"/>
      <c r="M838" s="113"/>
      <c r="N838" s="113"/>
      <c r="O838" s="113"/>
      <c r="P838" s="113"/>
      <c r="Q838" s="113"/>
      <c r="R838" s="113"/>
      <c r="S838" s="113"/>
      <c r="T838" s="113"/>
      <c r="U838" s="113"/>
      <c r="V838" s="113"/>
      <c r="W838" s="113"/>
      <c r="X838" s="113"/>
      <c r="Y838" s="116"/>
      <c r="Z838" s="125" t="str">
        <f t="shared" si="30"/>
        <v/>
      </c>
      <c r="AA838" s="2" t="e">
        <f>IF(AND(#REF!&lt;=A838,#REF!&gt;=A838),1,0)</f>
        <v>#REF!</v>
      </c>
      <c r="AB838" s="78">
        <f t="shared" si="29"/>
        <v>0</v>
      </c>
      <c r="AC838" s="7" t="str">
        <f t="shared" si="27"/>
        <v>0</v>
      </c>
      <c r="AD838" s="2" t="e">
        <f t="shared" ca="1" si="28"/>
        <v>#REF!</v>
      </c>
    </row>
    <row r="839" spans="1:30" s="57" customFormat="1" ht="16.5">
      <c r="A839" s="87"/>
      <c r="B839" s="71"/>
      <c r="C839" s="35"/>
      <c r="D839" s="85"/>
      <c r="E839" s="98"/>
      <c r="F839" s="98"/>
      <c r="G839" s="98"/>
      <c r="H839" s="75"/>
      <c r="I839" s="128"/>
      <c r="J839" s="113"/>
      <c r="K839" s="113"/>
      <c r="L839" s="113"/>
      <c r="M839" s="113"/>
      <c r="N839" s="113"/>
      <c r="O839" s="113"/>
      <c r="P839" s="113"/>
      <c r="Q839" s="113"/>
      <c r="R839" s="113"/>
      <c r="S839" s="113"/>
      <c r="T839" s="113"/>
      <c r="U839" s="113"/>
      <c r="V839" s="113"/>
      <c r="W839" s="113"/>
      <c r="X839" s="113"/>
      <c r="Y839" s="116"/>
      <c r="Z839" s="125" t="str">
        <f t="shared" si="30"/>
        <v/>
      </c>
      <c r="AA839" s="2" t="e">
        <f>IF(AND(#REF!&lt;=A839,#REF!&gt;=A839),1,0)</f>
        <v>#REF!</v>
      </c>
      <c r="AB839" s="78">
        <f t="shared" si="29"/>
        <v>0</v>
      </c>
      <c r="AC839" s="7" t="str">
        <f t="shared" si="27"/>
        <v>0</v>
      </c>
      <c r="AD839" s="2" t="e">
        <f t="shared" ca="1" si="28"/>
        <v>#REF!</v>
      </c>
    </row>
    <row r="840" spans="1:30" s="57" customFormat="1" ht="16.5">
      <c r="A840" s="87"/>
      <c r="B840" s="71"/>
      <c r="C840" s="35"/>
      <c r="D840" s="85"/>
      <c r="E840" s="98"/>
      <c r="F840" s="98"/>
      <c r="G840" s="98"/>
      <c r="H840" s="75"/>
      <c r="I840" s="128"/>
      <c r="J840" s="113"/>
      <c r="K840" s="113"/>
      <c r="L840" s="113"/>
      <c r="M840" s="113"/>
      <c r="N840" s="113"/>
      <c r="O840" s="113"/>
      <c r="P840" s="113"/>
      <c r="Q840" s="113"/>
      <c r="R840" s="113"/>
      <c r="S840" s="113"/>
      <c r="T840" s="113"/>
      <c r="U840" s="113"/>
      <c r="V840" s="113"/>
      <c r="W840" s="113"/>
      <c r="X840" s="113"/>
      <c r="Y840" s="116"/>
      <c r="Z840" s="125" t="str">
        <f t="shared" si="30"/>
        <v/>
      </c>
      <c r="AA840" s="2" t="e">
        <f>IF(AND(#REF!&lt;=A840,#REF!&gt;=A840),1,0)</f>
        <v>#REF!</v>
      </c>
      <c r="AB840" s="78">
        <f t="shared" si="29"/>
        <v>0</v>
      </c>
      <c r="AC840" s="7" t="str">
        <f t="shared" ref="AC840:AC903" si="31">IF((OR(C840="Matin",C840="Früh")),"1",(IF((OR(C840="Aprè-midi",C840="Spät")),"2",(IF((OR(C840="nuit",C840="Nacht")),"3","0")))))</f>
        <v>0</v>
      </c>
      <c r="AD840" s="2" t="e">
        <f t="shared" ref="AD840:AD903" ca="1" si="32">IF(AND($AD$5&gt;=A840,$AD$4&lt;=A840),1,0)</f>
        <v>#REF!</v>
      </c>
    </row>
    <row r="841" spans="1:30" s="57" customFormat="1" ht="16.5">
      <c r="A841" s="87"/>
      <c r="B841" s="71"/>
      <c r="C841" s="35"/>
      <c r="D841" s="85"/>
      <c r="E841" s="98"/>
      <c r="F841" s="98"/>
      <c r="G841" s="98"/>
      <c r="H841" s="75"/>
      <c r="I841" s="128"/>
      <c r="J841" s="113"/>
      <c r="K841" s="113"/>
      <c r="L841" s="113"/>
      <c r="M841" s="113"/>
      <c r="N841" s="113"/>
      <c r="O841" s="113"/>
      <c r="P841" s="113"/>
      <c r="Q841" s="113"/>
      <c r="R841" s="113"/>
      <c r="S841" s="113"/>
      <c r="T841" s="113"/>
      <c r="U841" s="113"/>
      <c r="V841" s="113"/>
      <c r="W841" s="113"/>
      <c r="X841" s="113"/>
      <c r="Y841" s="116"/>
      <c r="Z841" s="125" t="str">
        <f t="shared" si="30"/>
        <v/>
      </c>
      <c r="AA841" s="2" t="e">
        <f>IF(AND(#REF!&lt;=A841,#REF!&gt;=A841),1,0)</f>
        <v>#REF!</v>
      </c>
      <c r="AB841" s="78">
        <f t="shared" si="29"/>
        <v>0</v>
      </c>
      <c r="AC841" s="7" t="str">
        <f t="shared" si="31"/>
        <v>0</v>
      </c>
      <c r="AD841" s="2" t="e">
        <f t="shared" ca="1" si="32"/>
        <v>#REF!</v>
      </c>
    </row>
    <row r="842" spans="1:30" s="57" customFormat="1" ht="16.5">
      <c r="A842" s="87"/>
      <c r="B842" s="71"/>
      <c r="C842" s="35"/>
      <c r="D842" s="85"/>
      <c r="E842" s="98"/>
      <c r="F842" s="98"/>
      <c r="G842" s="98"/>
      <c r="H842" s="75"/>
      <c r="I842" s="128"/>
      <c r="J842" s="113"/>
      <c r="K842" s="113"/>
      <c r="L842" s="113"/>
      <c r="M842" s="113"/>
      <c r="N842" s="113"/>
      <c r="O842" s="113"/>
      <c r="P842" s="113"/>
      <c r="Q842" s="113"/>
      <c r="R842" s="113"/>
      <c r="S842" s="113"/>
      <c r="T842" s="113"/>
      <c r="U842" s="113"/>
      <c r="V842" s="113"/>
      <c r="W842" s="113"/>
      <c r="X842" s="113"/>
      <c r="Y842" s="116"/>
      <c r="Z842" s="125" t="str">
        <f t="shared" si="30"/>
        <v/>
      </c>
      <c r="AA842" s="2" t="e">
        <f>IF(AND(#REF!&lt;=A842,#REF!&gt;=A842),1,0)</f>
        <v>#REF!</v>
      </c>
      <c r="AB842" s="78">
        <f t="shared" si="29"/>
        <v>0</v>
      </c>
      <c r="AC842" s="7" t="str">
        <f t="shared" si="31"/>
        <v>0</v>
      </c>
      <c r="AD842" s="2" t="e">
        <f t="shared" ca="1" si="32"/>
        <v>#REF!</v>
      </c>
    </row>
    <row r="843" spans="1:30" s="57" customFormat="1" ht="16.5">
      <c r="A843" s="87"/>
      <c r="B843" s="71"/>
      <c r="C843" s="35"/>
      <c r="D843" s="85"/>
      <c r="E843" s="98"/>
      <c r="F843" s="98"/>
      <c r="G843" s="98"/>
      <c r="H843" s="75"/>
      <c r="I843" s="128"/>
      <c r="J843" s="113"/>
      <c r="K843" s="113"/>
      <c r="L843" s="113"/>
      <c r="M843" s="113"/>
      <c r="N843" s="113"/>
      <c r="O843" s="113"/>
      <c r="P843" s="113"/>
      <c r="Q843" s="113"/>
      <c r="R843" s="113"/>
      <c r="S843" s="113"/>
      <c r="T843" s="113"/>
      <c r="U843" s="113"/>
      <c r="V843" s="113"/>
      <c r="W843" s="113"/>
      <c r="X843" s="113"/>
      <c r="Y843" s="116"/>
      <c r="Z843" s="125" t="str">
        <f t="shared" si="30"/>
        <v/>
      </c>
      <c r="AA843" s="2" t="e">
        <f>IF(AND(#REF!&lt;=A843,#REF!&gt;=A843),1,0)</f>
        <v>#REF!</v>
      </c>
      <c r="AB843" s="78">
        <f t="shared" si="29"/>
        <v>0</v>
      </c>
      <c r="AC843" s="7" t="str">
        <f t="shared" si="31"/>
        <v>0</v>
      </c>
      <c r="AD843" s="2" t="e">
        <f t="shared" ca="1" si="32"/>
        <v>#REF!</v>
      </c>
    </row>
    <row r="844" spans="1:30" s="57" customFormat="1" ht="16.5">
      <c r="A844" s="87"/>
      <c r="B844" s="71"/>
      <c r="C844" s="35"/>
      <c r="D844" s="85"/>
      <c r="E844" s="98"/>
      <c r="F844" s="98"/>
      <c r="G844" s="98"/>
      <c r="H844" s="75"/>
      <c r="I844" s="128"/>
      <c r="J844" s="113"/>
      <c r="K844" s="113"/>
      <c r="L844" s="113"/>
      <c r="M844" s="113"/>
      <c r="N844" s="113"/>
      <c r="O844" s="113"/>
      <c r="P844" s="113"/>
      <c r="Q844" s="113"/>
      <c r="R844" s="113"/>
      <c r="S844" s="113"/>
      <c r="T844" s="113"/>
      <c r="U844" s="113"/>
      <c r="V844" s="113"/>
      <c r="W844" s="113"/>
      <c r="X844" s="113"/>
      <c r="Y844" s="116"/>
      <c r="Z844" s="125" t="str">
        <f t="shared" si="30"/>
        <v/>
      </c>
      <c r="AA844" s="2" t="e">
        <f>IF(AND(#REF!&lt;=A844,#REF!&gt;=A844),1,0)</f>
        <v>#REF!</v>
      </c>
      <c r="AB844" s="78">
        <f t="shared" si="29"/>
        <v>0</v>
      </c>
      <c r="AC844" s="7" t="str">
        <f t="shared" si="31"/>
        <v>0</v>
      </c>
      <c r="AD844" s="2" t="e">
        <f t="shared" ca="1" si="32"/>
        <v>#REF!</v>
      </c>
    </row>
    <row r="845" spans="1:30" s="57" customFormat="1" ht="16.5">
      <c r="A845" s="87"/>
      <c r="B845" s="71"/>
      <c r="C845" s="35"/>
      <c r="D845" s="85"/>
      <c r="E845" s="98"/>
      <c r="F845" s="98"/>
      <c r="G845" s="98"/>
      <c r="H845" s="75"/>
      <c r="I845" s="128"/>
      <c r="J845" s="113"/>
      <c r="K845" s="113"/>
      <c r="L845" s="113"/>
      <c r="M845" s="113"/>
      <c r="N845" s="113"/>
      <c r="O845" s="113"/>
      <c r="P845" s="113"/>
      <c r="Q845" s="113"/>
      <c r="R845" s="113"/>
      <c r="S845" s="113"/>
      <c r="T845" s="113"/>
      <c r="U845" s="113"/>
      <c r="V845" s="113"/>
      <c r="W845" s="113"/>
      <c r="X845" s="113"/>
      <c r="Y845" s="116"/>
      <c r="Z845" s="125" t="str">
        <f t="shared" si="30"/>
        <v/>
      </c>
      <c r="AA845" s="2" t="e">
        <f>IF(AND(#REF!&lt;=A845,#REF!&gt;=A845),1,0)</f>
        <v>#REF!</v>
      </c>
      <c r="AB845" s="78">
        <f t="shared" si="29"/>
        <v>0</v>
      </c>
      <c r="AC845" s="7" t="str">
        <f t="shared" si="31"/>
        <v>0</v>
      </c>
      <c r="AD845" s="2" t="e">
        <f t="shared" ca="1" si="32"/>
        <v>#REF!</v>
      </c>
    </row>
    <row r="846" spans="1:30" s="57" customFormat="1" ht="16.5">
      <c r="A846" s="87"/>
      <c r="B846" s="71"/>
      <c r="C846" s="35"/>
      <c r="D846" s="85"/>
      <c r="E846" s="98"/>
      <c r="F846" s="98"/>
      <c r="G846" s="98"/>
      <c r="H846" s="75"/>
      <c r="I846" s="128"/>
      <c r="J846" s="113"/>
      <c r="K846" s="113"/>
      <c r="L846" s="113"/>
      <c r="M846" s="113"/>
      <c r="N846" s="113"/>
      <c r="O846" s="113"/>
      <c r="P846" s="113"/>
      <c r="Q846" s="113"/>
      <c r="R846" s="113"/>
      <c r="S846" s="113"/>
      <c r="T846" s="113"/>
      <c r="U846" s="113"/>
      <c r="V846" s="113"/>
      <c r="W846" s="113"/>
      <c r="X846" s="113"/>
      <c r="Y846" s="116"/>
      <c r="Z846" s="125" t="str">
        <f t="shared" si="30"/>
        <v/>
      </c>
      <c r="AA846" s="2" t="e">
        <f>IF(AND(#REF!&lt;=A846,#REF!&gt;=A846),1,0)</f>
        <v>#REF!</v>
      </c>
      <c r="AB846" s="78">
        <f t="shared" si="29"/>
        <v>0</v>
      </c>
      <c r="AC846" s="7" t="str">
        <f t="shared" si="31"/>
        <v>0</v>
      </c>
      <c r="AD846" s="2" t="e">
        <f t="shared" ca="1" si="32"/>
        <v>#REF!</v>
      </c>
    </row>
    <row r="847" spans="1:30" s="57" customFormat="1" ht="16.5">
      <c r="A847" s="87"/>
      <c r="B847" s="71"/>
      <c r="C847" s="35"/>
      <c r="D847" s="85"/>
      <c r="E847" s="98"/>
      <c r="F847" s="98"/>
      <c r="G847" s="98"/>
      <c r="H847" s="75"/>
      <c r="I847" s="128"/>
      <c r="J847" s="113"/>
      <c r="K847" s="113"/>
      <c r="L847" s="113"/>
      <c r="M847" s="113"/>
      <c r="N847" s="113"/>
      <c r="O847" s="113"/>
      <c r="P847" s="113"/>
      <c r="Q847" s="113"/>
      <c r="R847" s="113"/>
      <c r="S847" s="113"/>
      <c r="T847" s="113"/>
      <c r="U847" s="113"/>
      <c r="V847" s="113"/>
      <c r="W847" s="113"/>
      <c r="X847" s="113"/>
      <c r="Y847" s="116"/>
      <c r="Z847" s="125" t="str">
        <f t="shared" si="30"/>
        <v/>
      </c>
      <c r="AA847" s="2" t="e">
        <f>IF(AND(#REF!&lt;=A847,#REF!&gt;=A847),1,0)</f>
        <v>#REF!</v>
      </c>
      <c r="AB847" s="78">
        <f t="shared" ref="AB847:AB910" si="33">IF(A847="",0,MONTH(A847))</f>
        <v>0</v>
      </c>
      <c r="AC847" s="7" t="str">
        <f t="shared" si="31"/>
        <v>0</v>
      </c>
      <c r="AD847" s="2" t="e">
        <f t="shared" ca="1" si="32"/>
        <v>#REF!</v>
      </c>
    </row>
    <row r="848" spans="1:30" s="57" customFormat="1" ht="16.5">
      <c r="A848" s="87"/>
      <c r="B848" s="71"/>
      <c r="C848" s="35"/>
      <c r="D848" s="85"/>
      <c r="E848" s="98"/>
      <c r="F848" s="98"/>
      <c r="G848" s="98"/>
      <c r="H848" s="75"/>
      <c r="I848" s="128"/>
      <c r="J848" s="113"/>
      <c r="K848" s="113"/>
      <c r="L848" s="113"/>
      <c r="M848" s="113"/>
      <c r="N848" s="113"/>
      <c r="O848" s="113"/>
      <c r="P848" s="113"/>
      <c r="Q848" s="113"/>
      <c r="R848" s="113"/>
      <c r="S848" s="113"/>
      <c r="T848" s="113"/>
      <c r="U848" s="113"/>
      <c r="V848" s="113"/>
      <c r="W848" s="113"/>
      <c r="X848" s="113"/>
      <c r="Y848" s="116"/>
      <c r="Z848" s="125" t="str">
        <f t="shared" si="30"/>
        <v/>
      </c>
      <c r="AA848" s="2" t="e">
        <f>IF(AND(#REF!&lt;=A848,#REF!&gt;=A848),1,0)</f>
        <v>#REF!</v>
      </c>
      <c r="AB848" s="78">
        <f t="shared" si="33"/>
        <v>0</v>
      </c>
      <c r="AC848" s="7" t="str">
        <f t="shared" si="31"/>
        <v>0</v>
      </c>
      <c r="AD848" s="2" t="e">
        <f t="shared" ca="1" si="32"/>
        <v>#REF!</v>
      </c>
    </row>
    <row r="849" spans="1:30" s="57" customFormat="1" ht="16.5">
      <c r="A849" s="87"/>
      <c r="B849" s="71"/>
      <c r="C849" s="35"/>
      <c r="D849" s="85"/>
      <c r="E849" s="98"/>
      <c r="F849" s="98"/>
      <c r="G849" s="98"/>
      <c r="H849" s="75"/>
      <c r="I849" s="128"/>
      <c r="J849" s="113"/>
      <c r="K849" s="113"/>
      <c r="L849" s="113"/>
      <c r="M849" s="113"/>
      <c r="N849" s="113"/>
      <c r="O849" s="113"/>
      <c r="P849" s="113"/>
      <c r="Q849" s="113"/>
      <c r="R849" s="113"/>
      <c r="S849" s="113"/>
      <c r="T849" s="113"/>
      <c r="U849" s="113"/>
      <c r="V849" s="113"/>
      <c r="W849" s="113"/>
      <c r="X849" s="113"/>
      <c r="Y849" s="116"/>
      <c r="Z849" s="125" t="str">
        <f t="shared" si="30"/>
        <v/>
      </c>
      <c r="AA849" s="2" t="e">
        <f>IF(AND(#REF!&lt;=A849,#REF!&gt;=A849),1,0)</f>
        <v>#REF!</v>
      </c>
      <c r="AB849" s="78">
        <f t="shared" si="33"/>
        <v>0</v>
      </c>
      <c r="AC849" s="7" t="str">
        <f t="shared" si="31"/>
        <v>0</v>
      </c>
      <c r="AD849" s="2" t="e">
        <f t="shared" ca="1" si="32"/>
        <v>#REF!</v>
      </c>
    </row>
    <row r="850" spans="1:30" s="57" customFormat="1" ht="16.5">
      <c r="A850" s="87"/>
      <c r="B850" s="71"/>
      <c r="C850" s="35"/>
      <c r="D850" s="85"/>
      <c r="E850" s="98"/>
      <c r="F850" s="98"/>
      <c r="G850" s="98"/>
      <c r="H850" s="75"/>
      <c r="I850" s="128"/>
      <c r="J850" s="113"/>
      <c r="K850" s="113"/>
      <c r="L850" s="113"/>
      <c r="M850" s="113"/>
      <c r="N850" s="113"/>
      <c r="O850" s="113"/>
      <c r="P850" s="113"/>
      <c r="Q850" s="113"/>
      <c r="R850" s="113"/>
      <c r="S850" s="113"/>
      <c r="T850" s="113"/>
      <c r="U850" s="113"/>
      <c r="V850" s="113"/>
      <c r="W850" s="113"/>
      <c r="X850" s="113"/>
      <c r="Y850" s="116"/>
      <c r="Z850" s="125" t="str">
        <f t="shared" si="30"/>
        <v/>
      </c>
      <c r="AA850" s="2" t="e">
        <f>IF(AND(#REF!&lt;=A850,#REF!&gt;=A850),1,0)</f>
        <v>#REF!</v>
      </c>
      <c r="AB850" s="78">
        <f t="shared" si="33"/>
        <v>0</v>
      </c>
      <c r="AC850" s="7" t="str">
        <f t="shared" si="31"/>
        <v>0</v>
      </c>
      <c r="AD850" s="2" t="e">
        <f t="shared" ca="1" si="32"/>
        <v>#REF!</v>
      </c>
    </row>
    <row r="851" spans="1:30" s="57" customFormat="1" ht="16.5">
      <c r="A851" s="87"/>
      <c r="B851" s="71"/>
      <c r="C851" s="35"/>
      <c r="D851" s="85"/>
      <c r="E851" s="98"/>
      <c r="F851" s="98"/>
      <c r="G851" s="98"/>
      <c r="H851" s="75"/>
      <c r="I851" s="128"/>
      <c r="J851" s="113"/>
      <c r="K851" s="113"/>
      <c r="L851" s="113"/>
      <c r="M851" s="113"/>
      <c r="N851" s="113"/>
      <c r="O851" s="113"/>
      <c r="P851" s="113"/>
      <c r="Q851" s="113"/>
      <c r="R851" s="113"/>
      <c r="S851" s="113"/>
      <c r="T851" s="113"/>
      <c r="U851" s="113"/>
      <c r="V851" s="113"/>
      <c r="W851" s="113"/>
      <c r="X851" s="113"/>
      <c r="Y851" s="116"/>
      <c r="Z851" s="125" t="str">
        <f t="shared" si="30"/>
        <v/>
      </c>
      <c r="AA851" s="2" t="e">
        <f>IF(AND(#REF!&lt;=A851,#REF!&gt;=A851),1,0)</f>
        <v>#REF!</v>
      </c>
      <c r="AB851" s="78">
        <f t="shared" si="33"/>
        <v>0</v>
      </c>
      <c r="AC851" s="7" t="str">
        <f t="shared" si="31"/>
        <v>0</v>
      </c>
      <c r="AD851" s="2" t="e">
        <f t="shared" ca="1" si="32"/>
        <v>#REF!</v>
      </c>
    </row>
    <row r="852" spans="1:30" s="57" customFormat="1" ht="16.5">
      <c r="A852" s="87"/>
      <c r="B852" s="71"/>
      <c r="C852" s="35"/>
      <c r="D852" s="85"/>
      <c r="E852" s="98"/>
      <c r="F852" s="98"/>
      <c r="G852" s="98"/>
      <c r="H852" s="75"/>
      <c r="I852" s="128"/>
      <c r="J852" s="113"/>
      <c r="K852" s="113"/>
      <c r="L852" s="113"/>
      <c r="M852" s="113"/>
      <c r="N852" s="113"/>
      <c r="O852" s="113"/>
      <c r="P852" s="113"/>
      <c r="Q852" s="113"/>
      <c r="R852" s="113"/>
      <c r="S852" s="113"/>
      <c r="T852" s="113"/>
      <c r="U852" s="113"/>
      <c r="V852" s="113"/>
      <c r="W852" s="113"/>
      <c r="X852" s="113"/>
      <c r="Y852" s="116"/>
      <c r="Z852" s="125" t="str">
        <f t="shared" si="30"/>
        <v/>
      </c>
      <c r="AA852" s="2" t="e">
        <f>IF(AND(#REF!&lt;=A852,#REF!&gt;=A852),1,0)</f>
        <v>#REF!</v>
      </c>
      <c r="AB852" s="78">
        <f t="shared" si="33"/>
        <v>0</v>
      </c>
      <c r="AC852" s="7" t="str">
        <f t="shared" si="31"/>
        <v>0</v>
      </c>
      <c r="AD852" s="2" t="e">
        <f t="shared" ca="1" si="32"/>
        <v>#REF!</v>
      </c>
    </row>
    <row r="853" spans="1:30" s="57" customFormat="1" ht="16.5">
      <c r="A853" s="87"/>
      <c r="B853" s="71"/>
      <c r="C853" s="35"/>
      <c r="D853" s="85"/>
      <c r="E853" s="98"/>
      <c r="F853" s="98"/>
      <c r="G853" s="98"/>
      <c r="H853" s="75"/>
      <c r="I853" s="128"/>
      <c r="J853" s="113"/>
      <c r="K853" s="113"/>
      <c r="L853" s="113"/>
      <c r="M853" s="113"/>
      <c r="N853" s="113"/>
      <c r="O853" s="113"/>
      <c r="P853" s="113"/>
      <c r="Q853" s="113"/>
      <c r="R853" s="113"/>
      <c r="S853" s="113"/>
      <c r="T853" s="113"/>
      <c r="U853" s="113"/>
      <c r="V853" s="113"/>
      <c r="W853" s="113"/>
      <c r="X853" s="113"/>
      <c r="Y853" s="116"/>
      <c r="Z853" s="125" t="str">
        <f t="shared" si="30"/>
        <v/>
      </c>
      <c r="AA853" s="2" t="e">
        <f>IF(AND(#REF!&lt;=A853,#REF!&gt;=A853),1,0)</f>
        <v>#REF!</v>
      </c>
      <c r="AB853" s="78">
        <f t="shared" si="33"/>
        <v>0</v>
      </c>
      <c r="AC853" s="7" t="str">
        <f t="shared" si="31"/>
        <v>0</v>
      </c>
      <c r="AD853" s="2" t="e">
        <f t="shared" ca="1" si="32"/>
        <v>#REF!</v>
      </c>
    </row>
    <row r="854" spans="1:30" s="57" customFormat="1" ht="16.5">
      <c r="A854" s="87"/>
      <c r="B854" s="71"/>
      <c r="C854" s="35"/>
      <c r="D854" s="85"/>
      <c r="E854" s="98"/>
      <c r="F854" s="98"/>
      <c r="G854" s="98"/>
      <c r="H854" s="75"/>
      <c r="I854" s="128"/>
      <c r="J854" s="113"/>
      <c r="K854" s="113"/>
      <c r="L854" s="113"/>
      <c r="M854" s="113"/>
      <c r="N854" s="113"/>
      <c r="O854" s="113"/>
      <c r="P854" s="113"/>
      <c r="Q854" s="113"/>
      <c r="R854" s="113"/>
      <c r="S854" s="113"/>
      <c r="T854" s="113"/>
      <c r="U854" s="113"/>
      <c r="V854" s="113"/>
      <c r="W854" s="113"/>
      <c r="X854" s="113"/>
      <c r="Y854" s="116"/>
      <c r="Z854" s="125" t="str">
        <f t="shared" si="30"/>
        <v/>
      </c>
      <c r="AA854" s="2" t="e">
        <f>IF(AND(#REF!&lt;=A854,#REF!&gt;=A854),1,0)</f>
        <v>#REF!</v>
      </c>
      <c r="AB854" s="78">
        <f t="shared" si="33"/>
        <v>0</v>
      </c>
      <c r="AC854" s="7" t="str">
        <f t="shared" si="31"/>
        <v>0</v>
      </c>
      <c r="AD854" s="2" t="e">
        <f t="shared" ca="1" si="32"/>
        <v>#REF!</v>
      </c>
    </row>
    <row r="855" spans="1:30" s="57" customFormat="1" ht="16.5">
      <c r="A855" s="87"/>
      <c r="B855" s="71"/>
      <c r="C855" s="35"/>
      <c r="D855" s="85"/>
      <c r="E855" s="98"/>
      <c r="F855" s="98"/>
      <c r="G855" s="98"/>
      <c r="H855" s="75"/>
      <c r="I855" s="128"/>
      <c r="J855" s="113"/>
      <c r="K855" s="113"/>
      <c r="L855" s="113"/>
      <c r="M855" s="113"/>
      <c r="N855" s="113"/>
      <c r="O855" s="113"/>
      <c r="P855" s="113"/>
      <c r="Q855" s="113"/>
      <c r="R855" s="113"/>
      <c r="S855" s="113"/>
      <c r="T855" s="113"/>
      <c r="U855" s="113"/>
      <c r="V855" s="113"/>
      <c r="W855" s="113"/>
      <c r="X855" s="113"/>
      <c r="Y855" s="116"/>
      <c r="Z855" s="125" t="str">
        <f t="shared" si="30"/>
        <v/>
      </c>
      <c r="AA855" s="2" t="e">
        <f>IF(AND(#REF!&lt;=A855,#REF!&gt;=A855),1,0)</f>
        <v>#REF!</v>
      </c>
      <c r="AB855" s="78">
        <f t="shared" si="33"/>
        <v>0</v>
      </c>
      <c r="AC855" s="7" t="str">
        <f t="shared" si="31"/>
        <v>0</v>
      </c>
      <c r="AD855" s="2" t="e">
        <f t="shared" ca="1" si="32"/>
        <v>#REF!</v>
      </c>
    </row>
    <row r="856" spans="1:30" s="57" customFormat="1" ht="16.5">
      <c r="A856" s="87"/>
      <c r="B856" s="71"/>
      <c r="C856" s="35"/>
      <c r="D856" s="85"/>
      <c r="E856" s="98"/>
      <c r="F856" s="98"/>
      <c r="G856" s="98"/>
      <c r="H856" s="75"/>
      <c r="I856" s="128"/>
      <c r="J856" s="113"/>
      <c r="K856" s="113"/>
      <c r="L856" s="113"/>
      <c r="M856" s="113"/>
      <c r="N856" s="113"/>
      <c r="O856" s="113"/>
      <c r="P856" s="113"/>
      <c r="Q856" s="113"/>
      <c r="R856" s="113"/>
      <c r="S856" s="113"/>
      <c r="T856" s="113"/>
      <c r="U856" s="113"/>
      <c r="V856" s="113"/>
      <c r="W856" s="113"/>
      <c r="X856" s="113"/>
      <c r="Y856" s="116"/>
      <c r="Z856" s="125" t="str">
        <f t="shared" si="30"/>
        <v/>
      </c>
      <c r="AA856" s="2" t="e">
        <f>IF(AND(#REF!&lt;=A856,#REF!&gt;=A856),1,0)</f>
        <v>#REF!</v>
      </c>
      <c r="AB856" s="78">
        <f t="shared" si="33"/>
        <v>0</v>
      </c>
      <c r="AC856" s="7" t="str">
        <f t="shared" si="31"/>
        <v>0</v>
      </c>
      <c r="AD856" s="2" t="e">
        <f t="shared" ca="1" si="32"/>
        <v>#REF!</v>
      </c>
    </row>
    <row r="857" spans="1:30" s="57" customFormat="1" ht="16.5">
      <c r="A857" s="87"/>
      <c r="B857" s="71"/>
      <c r="C857" s="35"/>
      <c r="D857" s="85"/>
      <c r="E857" s="98"/>
      <c r="F857" s="98"/>
      <c r="G857" s="98"/>
      <c r="H857" s="75"/>
      <c r="I857" s="128"/>
      <c r="J857" s="113"/>
      <c r="K857" s="113"/>
      <c r="L857" s="113"/>
      <c r="M857" s="113"/>
      <c r="N857" s="113"/>
      <c r="O857" s="113"/>
      <c r="P857" s="113"/>
      <c r="Q857" s="113"/>
      <c r="R857" s="113"/>
      <c r="S857" s="113"/>
      <c r="T857" s="113"/>
      <c r="U857" s="113"/>
      <c r="V857" s="113"/>
      <c r="W857" s="113"/>
      <c r="X857" s="113"/>
      <c r="Y857" s="116"/>
      <c r="Z857" s="125" t="str">
        <f t="shared" si="30"/>
        <v/>
      </c>
      <c r="AA857" s="2" t="e">
        <f>IF(AND(#REF!&lt;=A857,#REF!&gt;=A857),1,0)</f>
        <v>#REF!</v>
      </c>
      <c r="AB857" s="78">
        <f t="shared" si="33"/>
        <v>0</v>
      </c>
      <c r="AC857" s="7" t="str">
        <f t="shared" si="31"/>
        <v>0</v>
      </c>
      <c r="AD857" s="2" t="e">
        <f t="shared" ca="1" si="32"/>
        <v>#REF!</v>
      </c>
    </row>
    <row r="858" spans="1:30" s="57" customFormat="1" ht="16.5">
      <c r="A858" s="87"/>
      <c r="B858" s="71"/>
      <c r="C858" s="35"/>
      <c r="D858" s="85"/>
      <c r="E858" s="98"/>
      <c r="F858" s="98"/>
      <c r="G858" s="98"/>
      <c r="H858" s="75"/>
      <c r="I858" s="128"/>
      <c r="J858" s="113"/>
      <c r="K858" s="113"/>
      <c r="L858" s="113"/>
      <c r="M858" s="113"/>
      <c r="N858" s="113"/>
      <c r="O858" s="113"/>
      <c r="P858" s="113"/>
      <c r="Q858" s="113"/>
      <c r="R858" s="113"/>
      <c r="S858" s="113"/>
      <c r="T858" s="113"/>
      <c r="U858" s="113"/>
      <c r="V858" s="113"/>
      <c r="W858" s="113"/>
      <c r="X858" s="113"/>
      <c r="Y858" s="116"/>
      <c r="Z858" s="125" t="str">
        <f t="shared" si="30"/>
        <v/>
      </c>
      <c r="AA858" s="2" t="e">
        <f>IF(AND(#REF!&lt;=A858,#REF!&gt;=A858),1,0)</f>
        <v>#REF!</v>
      </c>
      <c r="AB858" s="78">
        <f t="shared" si="33"/>
        <v>0</v>
      </c>
      <c r="AC858" s="7" t="str">
        <f t="shared" si="31"/>
        <v>0</v>
      </c>
      <c r="AD858" s="2" t="e">
        <f t="shared" ca="1" si="32"/>
        <v>#REF!</v>
      </c>
    </row>
    <row r="859" spans="1:30" s="57" customFormat="1" ht="16.5">
      <c r="A859" s="87"/>
      <c r="B859" s="71"/>
      <c r="C859" s="35"/>
      <c r="D859" s="85"/>
      <c r="E859" s="98"/>
      <c r="F859" s="98"/>
      <c r="G859" s="98"/>
      <c r="H859" s="75"/>
      <c r="I859" s="128"/>
      <c r="J859" s="113"/>
      <c r="K859" s="113"/>
      <c r="L859" s="113"/>
      <c r="M859" s="113"/>
      <c r="N859" s="113"/>
      <c r="O859" s="113"/>
      <c r="P859" s="113"/>
      <c r="Q859" s="113"/>
      <c r="R859" s="113"/>
      <c r="S859" s="113"/>
      <c r="T859" s="113"/>
      <c r="U859" s="113"/>
      <c r="V859" s="113"/>
      <c r="W859" s="113"/>
      <c r="X859" s="113"/>
      <c r="Y859" s="116"/>
      <c r="Z859" s="125" t="str">
        <f t="shared" si="30"/>
        <v/>
      </c>
      <c r="AA859" s="2" t="e">
        <f>IF(AND(#REF!&lt;=A859,#REF!&gt;=A859),1,0)</f>
        <v>#REF!</v>
      </c>
      <c r="AB859" s="78">
        <f t="shared" si="33"/>
        <v>0</v>
      </c>
      <c r="AC859" s="7" t="str">
        <f t="shared" si="31"/>
        <v>0</v>
      </c>
      <c r="AD859" s="2" t="e">
        <f t="shared" ca="1" si="32"/>
        <v>#REF!</v>
      </c>
    </row>
    <row r="860" spans="1:30" s="57" customFormat="1" ht="16.5">
      <c r="A860" s="87"/>
      <c r="B860" s="71"/>
      <c r="C860" s="35"/>
      <c r="D860" s="85"/>
      <c r="E860" s="98"/>
      <c r="F860" s="98"/>
      <c r="G860" s="98"/>
      <c r="H860" s="75"/>
      <c r="I860" s="128"/>
      <c r="J860" s="113"/>
      <c r="K860" s="113"/>
      <c r="L860" s="113"/>
      <c r="M860" s="113"/>
      <c r="N860" s="113"/>
      <c r="O860" s="113"/>
      <c r="P860" s="113"/>
      <c r="Q860" s="113"/>
      <c r="R860" s="113"/>
      <c r="S860" s="113"/>
      <c r="T860" s="113"/>
      <c r="U860" s="113"/>
      <c r="V860" s="113"/>
      <c r="W860" s="113"/>
      <c r="X860" s="113"/>
      <c r="Y860" s="116"/>
      <c r="Z860" s="125" t="str">
        <f t="shared" si="30"/>
        <v/>
      </c>
      <c r="AA860" s="2" t="e">
        <f>IF(AND(#REF!&lt;=A860,#REF!&gt;=A860),1,0)</f>
        <v>#REF!</v>
      </c>
      <c r="AB860" s="78">
        <f t="shared" si="33"/>
        <v>0</v>
      </c>
      <c r="AC860" s="7" t="str">
        <f t="shared" si="31"/>
        <v>0</v>
      </c>
      <c r="AD860" s="2" t="e">
        <f t="shared" ca="1" si="32"/>
        <v>#REF!</v>
      </c>
    </row>
    <row r="861" spans="1:30" s="57" customFormat="1" ht="16.5">
      <c r="A861" s="87"/>
      <c r="B861" s="71"/>
      <c r="C861" s="35"/>
      <c r="D861" s="85"/>
      <c r="E861" s="98"/>
      <c r="F861" s="98"/>
      <c r="G861" s="98"/>
      <c r="H861" s="75"/>
      <c r="I861" s="128"/>
      <c r="J861" s="113"/>
      <c r="K861" s="113"/>
      <c r="L861" s="113"/>
      <c r="M861" s="113"/>
      <c r="N861" s="113"/>
      <c r="O861" s="113"/>
      <c r="P861" s="113"/>
      <c r="Q861" s="113"/>
      <c r="R861" s="113"/>
      <c r="S861" s="113"/>
      <c r="T861" s="113"/>
      <c r="U861" s="113"/>
      <c r="V861" s="113"/>
      <c r="W861" s="113"/>
      <c r="X861" s="113"/>
      <c r="Y861" s="116"/>
      <c r="Z861" s="125" t="str">
        <f t="shared" si="30"/>
        <v/>
      </c>
      <c r="AA861" s="2" t="e">
        <f>IF(AND(#REF!&lt;=A861,#REF!&gt;=A861),1,0)</f>
        <v>#REF!</v>
      </c>
      <c r="AB861" s="78">
        <f t="shared" si="33"/>
        <v>0</v>
      </c>
      <c r="AC861" s="7" t="str">
        <f t="shared" si="31"/>
        <v>0</v>
      </c>
      <c r="AD861" s="2" t="e">
        <f t="shared" ca="1" si="32"/>
        <v>#REF!</v>
      </c>
    </row>
    <row r="862" spans="1:30" s="57" customFormat="1" ht="16.5">
      <c r="A862" s="87"/>
      <c r="B862" s="71"/>
      <c r="C862" s="35"/>
      <c r="D862" s="85"/>
      <c r="E862" s="98"/>
      <c r="F862" s="98"/>
      <c r="G862" s="98"/>
      <c r="H862" s="75"/>
      <c r="I862" s="128"/>
      <c r="J862" s="113"/>
      <c r="K862" s="113"/>
      <c r="L862" s="113"/>
      <c r="M862" s="113"/>
      <c r="N862" s="113"/>
      <c r="O862" s="113"/>
      <c r="P862" s="113"/>
      <c r="Q862" s="113"/>
      <c r="R862" s="113"/>
      <c r="S862" s="113"/>
      <c r="T862" s="113"/>
      <c r="U862" s="113"/>
      <c r="V862" s="113"/>
      <c r="W862" s="113"/>
      <c r="X862" s="113"/>
      <c r="Y862" s="116"/>
      <c r="Z862" s="125" t="str">
        <f t="shared" si="30"/>
        <v/>
      </c>
      <c r="AA862" s="2" t="e">
        <f>IF(AND(#REF!&lt;=A862,#REF!&gt;=A862),1,0)</f>
        <v>#REF!</v>
      </c>
      <c r="AB862" s="78">
        <f t="shared" si="33"/>
        <v>0</v>
      </c>
      <c r="AC862" s="7" t="str">
        <f t="shared" si="31"/>
        <v>0</v>
      </c>
      <c r="AD862" s="2" t="e">
        <f t="shared" ca="1" si="32"/>
        <v>#REF!</v>
      </c>
    </row>
    <row r="863" spans="1:30" s="57" customFormat="1" ht="16.5">
      <c r="A863" s="87"/>
      <c r="B863" s="71"/>
      <c r="C863" s="35"/>
      <c r="D863" s="85"/>
      <c r="E863" s="98"/>
      <c r="F863" s="98"/>
      <c r="G863" s="98"/>
      <c r="H863" s="75"/>
      <c r="I863" s="128"/>
      <c r="J863" s="113"/>
      <c r="K863" s="113"/>
      <c r="L863" s="113"/>
      <c r="M863" s="113"/>
      <c r="N863" s="113"/>
      <c r="O863" s="113"/>
      <c r="P863" s="113"/>
      <c r="Q863" s="113"/>
      <c r="R863" s="113"/>
      <c r="S863" s="113"/>
      <c r="T863" s="113"/>
      <c r="U863" s="113"/>
      <c r="V863" s="113"/>
      <c r="W863" s="113"/>
      <c r="X863" s="113"/>
      <c r="Y863" s="116"/>
      <c r="Z863" s="125" t="str">
        <f t="shared" si="30"/>
        <v/>
      </c>
      <c r="AA863" s="2" t="e">
        <f>IF(AND(#REF!&lt;=A863,#REF!&gt;=A863),1,0)</f>
        <v>#REF!</v>
      </c>
      <c r="AB863" s="78">
        <f t="shared" si="33"/>
        <v>0</v>
      </c>
      <c r="AC863" s="7" t="str">
        <f t="shared" si="31"/>
        <v>0</v>
      </c>
      <c r="AD863" s="2" t="e">
        <f t="shared" ca="1" si="32"/>
        <v>#REF!</v>
      </c>
    </row>
    <row r="864" spans="1:30" s="57" customFormat="1" ht="16.5">
      <c r="A864" s="87"/>
      <c r="B864" s="71"/>
      <c r="C864" s="35"/>
      <c r="D864" s="85"/>
      <c r="E864" s="98"/>
      <c r="F864" s="98"/>
      <c r="G864" s="98"/>
      <c r="H864" s="75"/>
      <c r="I864" s="128"/>
      <c r="J864" s="113"/>
      <c r="K864" s="113"/>
      <c r="L864" s="113"/>
      <c r="M864" s="113"/>
      <c r="N864" s="113"/>
      <c r="O864" s="113"/>
      <c r="P864" s="113"/>
      <c r="Q864" s="113"/>
      <c r="R864" s="113"/>
      <c r="S864" s="113"/>
      <c r="T864" s="113"/>
      <c r="U864" s="113"/>
      <c r="V864" s="113"/>
      <c r="W864" s="113"/>
      <c r="X864" s="113"/>
      <c r="Y864" s="116"/>
      <c r="Z864" s="125" t="str">
        <f t="shared" si="30"/>
        <v/>
      </c>
      <c r="AA864" s="2" t="e">
        <f>IF(AND(#REF!&lt;=A864,#REF!&gt;=A864),1,0)</f>
        <v>#REF!</v>
      </c>
      <c r="AB864" s="78">
        <f t="shared" si="33"/>
        <v>0</v>
      </c>
      <c r="AC864" s="7" t="str">
        <f t="shared" si="31"/>
        <v>0</v>
      </c>
      <c r="AD864" s="2" t="e">
        <f t="shared" ca="1" si="32"/>
        <v>#REF!</v>
      </c>
    </row>
    <row r="865" spans="1:30" s="57" customFormat="1" ht="16.5">
      <c r="A865" s="87"/>
      <c r="B865" s="71"/>
      <c r="C865" s="35"/>
      <c r="D865" s="85"/>
      <c r="E865" s="98"/>
      <c r="F865" s="98"/>
      <c r="G865" s="98"/>
      <c r="H865" s="75"/>
      <c r="I865" s="128"/>
      <c r="J865" s="113"/>
      <c r="K865" s="113"/>
      <c r="L865" s="113"/>
      <c r="M865" s="113"/>
      <c r="N865" s="113"/>
      <c r="O865" s="113"/>
      <c r="P865" s="113"/>
      <c r="Q865" s="113"/>
      <c r="R865" s="113"/>
      <c r="S865" s="113"/>
      <c r="T865" s="113"/>
      <c r="U865" s="113"/>
      <c r="V865" s="113"/>
      <c r="W865" s="113"/>
      <c r="X865" s="113"/>
      <c r="Y865" s="116"/>
      <c r="Z865" s="125" t="str">
        <f t="shared" si="30"/>
        <v/>
      </c>
      <c r="AA865" s="2" t="e">
        <f>IF(AND(#REF!&lt;=A865,#REF!&gt;=A865),1,0)</f>
        <v>#REF!</v>
      </c>
      <c r="AB865" s="78">
        <f t="shared" si="33"/>
        <v>0</v>
      </c>
      <c r="AC865" s="7" t="str">
        <f t="shared" si="31"/>
        <v>0</v>
      </c>
      <c r="AD865" s="2" t="e">
        <f t="shared" ca="1" si="32"/>
        <v>#REF!</v>
      </c>
    </row>
    <row r="866" spans="1:30" s="57" customFormat="1" ht="16.5">
      <c r="A866" s="87"/>
      <c r="B866" s="71"/>
      <c r="C866" s="35"/>
      <c r="D866" s="85"/>
      <c r="E866" s="98"/>
      <c r="F866" s="98"/>
      <c r="G866" s="98"/>
      <c r="H866" s="75"/>
      <c r="I866" s="128"/>
      <c r="J866" s="113"/>
      <c r="K866" s="113"/>
      <c r="L866" s="113"/>
      <c r="M866" s="113"/>
      <c r="N866" s="113"/>
      <c r="O866" s="113"/>
      <c r="P866" s="113"/>
      <c r="Q866" s="113"/>
      <c r="R866" s="113"/>
      <c r="S866" s="113"/>
      <c r="T866" s="113"/>
      <c r="U866" s="113"/>
      <c r="V866" s="113"/>
      <c r="W866" s="113"/>
      <c r="X866" s="113"/>
      <c r="Y866" s="116"/>
      <c r="Z866" s="125" t="str">
        <f t="shared" si="30"/>
        <v/>
      </c>
      <c r="AA866" s="2" t="e">
        <f>IF(AND(#REF!&lt;=A866,#REF!&gt;=A866),1,0)</f>
        <v>#REF!</v>
      </c>
      <c r="AB866" s="78">
        <f t="shared" si="33"/>
        <v>0</v>
      </c>
      <c r="AC866" s="7" t="str">
        <f t="shared" si="31"/>
        <v>0</v>
      </c>
      <c r="AD866" s="2" t="e">
        <f t="shared" ca="1" si="32"/>
        <v>#REF!</v>
      </c>
    </row>
    <row r="867" spans="1:30" s="57" customFormat="1" ht="16.5">
      <c r="A867" s="87"/>
      <c r="B867" s="71"/>
      <c r="C867" s="35"/>
      <c r="D867" s="85"/>
      <c r="E867" s="98"/>
      <c r="F867" s="98"/>
      <c r="G867" s="98"/>
      <c r="H867" s="75"/>
      <c r="I867" s="128"/>
      <c r="J867" s="113"/>
      <c r="K867" s="113"/>
      <c r="L867" s="113"/>
      <c r="M867" s="113"/>
      <c r="N867" s="113"/>
      <c r="O867" s="113"/>
      <c r="P867" s="113"/>
      <c r="Q867" s="113"/>
      <c r="R867" s="113"/>
      <c r="S867" s="113"/>
      <c r="T867" s="113"/>
      <c r="U867" s="113"/>
      <c r="V867" s="113"/>
      <c r="W867" s="113"/>
      <c r="X867" s="113"/>
      <c r="Y867" s="116"/>
      <c r="Z867" s="125" t="str">
        <f t="shared" si="30"/>
        <v/>
      </c>
      <c r="AA867" s="2" t="e">
        <f>IF(AND(#REF!&lt;=A867,#REF!&gt;=A867),1,0)</f>
        <v>#REF!</v>
      </c>
      <c r="AB867" s="78">
        <f t="shared" si="33"/>
        <v>0</v>
      </c>
      <c r="AC867" s="7" t="str">
        <f t="shared" si="31"/>
        <v>0</v>
      </c>
      <c r="AD867" s="2" t="e">
        <f t="shared" ca="1" si="32"/>
        <v>#REF!</v>
      </c>
    </row>
    <row r="868" spans="1:30" s="57" customFormat="1" ht="16.5">
      <c r="A868" s="87"/>
      <c r="B868" s="71"/>
      <c r="C868" s="35"/>
      <c r="D868" s="85"/>
      <c r="E868" s="98"/>
      <c r="F868" s="98"/>
      <c r="G868" s="98"/>
      <c r="H868" s="75"/>
      <c r="I868" s="128"/>
      <c r="J868" s="113"/>
      <c r="K868" s="113"/>
      <c r="L868" s="113"/>
      <c r="M868" s="113"/>
      <c r="N868" s="113"/>
      <c r="O868" s="113"/>
      <c r="P868" s="113"/>
      <c r="Q868" s="113"/>
      <c r="R868" s="113"/>
      <c r="S868" s="113"/>
      <c r="T868" s="113"/>
      <c r="U868" s="113"/>
      <c r="V868" s="113"/>
      <c r="W868" s="113"/>
      <c r="X868" s="113"/>
      <c r="Y868" s="116"/>
      <c r="Z868" s="125" t="str">
        <f t="shared" si="30"/>
        <v/>
      </c>
      <c r="AA868" s="2" t="e">
        <f>IF(AND(#REF!&lt;=A868,#REF!&gt;=A868),1,0)</f>
        <v>#REF!</v>
      </c>
      <c r="AB868" s="78">
        <f t="shared" si="33"/>
        <v>0</v>
      </c>
      <c r="AC868" s="7" t="str">
        <f t="shared" si="31"/>
        <v>0</v>
      </c>
      <c r="AD868" s="2" t="e">
        <f t="shared" ca="1" si="32"/>
        <v>#REF!</v>
      </c>
    </row>
    <row r="869" spans="1:30" s="57" customFormat="1" ht="16.5">
      <c r="A869" s="87"/>
      <c r="B869" s="71"/>
      <c r="C869" s="35"/>
      <c r="D869" s="85"/>
      <c r="E869" s="98"/>
      <c r="F869" s="98"/>
      <c r="G869" s="98"/>
      <c r="H869" s="75"/>
      <c r="I869" s="128"/>
      <c r="J869" s="113"/>
      <c r="K869" s="113"/>
      <c r="L869" s="113"/>
      <c r="M869" s="113"/>
      <c r="N869" s="113"/>
      <c r="O869" s="113"/>
      <c r="P869" s="113"/>
      <c r="Q869" s="113"/>
      <c r="R869" s="113"/>
      <c r="S869" s="113"/>
      <c r="T869" s="113"/>
      <c r="U869" s="113"/>
      <c r="V869" s="113"/>
      <c r="W869" s="113"/>
      <c r="X869" s="113"/>
      <c r="Y869" s="116"/>
      <c r="Z869" s="125" t="str">
        <f t="shared" si="30"/>
        <v/>
      </c>
      <c r="AA869" s="2" t="e">
        <f>IF(AND(#REF!&lt;=A869,#REF!&gt;=A869),1,0)</f>
        <v>#REF!</v>
      </c>
      <c r="AB869" s="78">
        <f t="shared" si="33"/>
        <v>0</v>
      </c>
      <c r="AC869" s="7" t="str">
        <f t="shared" si="31"/>
        <v>0</v>
      </c>
      <c r="AD869" s="2" t="e">
        <f t="shared" ca="1" si="32"/>
        <v>#REF!</v>
      </c>
    </row>
    <row r="870" spans="1:30" s="57" customFormat="1" ht="16.5">
      <c r="A870" s="87"/>
      <c r="B870" s="71"/>
      <c r="C870" s="35"/>
      <c r="D870" s="85"/>
      <c r="E870" s="98"/>
      <c r="F870" s="98"/>
      <c r="G870" s="98"/>
      <c r="H870" s="75"/>
      <c r="I870" s="128"/>
      <c r="J870" s="113"/>
      <c r="K870" s="113"/>
      <c r="L870" s="113"/>
      <c r="M870" s="113"/>
      <c r="N870" s="113"/>
      <c r="O870" s="113"/>
      <c r="P870" s="113"/>
      <c r="Q870" s="113"/>
      <c r="R870" s="113"/>
      <c r="S870" s="113"/>
      <c r="T870" s="113"/>
      <c r="U870" s="113"/>
      <c r="V870" s="113"/>
      <c r="W870" s="113"/>
      <c r="X870" s="113"/>
      <c r="Y870" s="116"/>
      <c r="Z870" s="125" t="str">
        <f t="shared" si="30"/>
        <v/>
      </c>
      <c r="AA870" s="2" t="e">
        <f>IF(AND(#REF!&lt;=A870,#REF!&gt;=A870),1,0)</f>
        <v>#REF!</v>
      </c>
      <c r="AB870" s="78">
        <f t="shared" si="33"/>
        <v>0</v>
      </c>
      <c r="AC870" s="7" t="str">
        <f t="shared" si="31"/>
        <v>0</v>
      </c>
      <c r="AD870" s="2" t="e">
        <f t="shared" ca="1" si="32"/>
        <v>#REF!</v>
      </c>
    </row>
    <row r="871" spans="1:30" s="57" customFormat="1" ht="16.5">
      <c r="A871" s="87"/>
      <c r="B871" s="71"/>
      <c r="C871" s="35"/>
      <c r="D871" s="85"/>
      <c r="E871" s="98"/>
      <c r="F871" s="98"/>
      <c r="G871" s="98"/>
      <c r="H871" s="75"/>
      <c r="I871" s="128"/>
      <c r="J871" s="113"/>
      <c r="K871" s="113"/>
      <c r="L871" s="113"/>
      <c r="M871" s="113"/>
      <c r="N871" s="113"/>
      <c r="O871" s="113"/>
      <c r="P871" s="113"/>
      <c r="Q871" s="113"/>
      <c r="R871" s="113"/>
      <c r="S871" s="113"/>
      <c r="T871" s="113"/>
      <c r="U871" s="113"/>
      <c r="V871" s="113"/>
      <c r="W871" s="113"/>
      <c r="X871" s="113"/>
      <c r="Y871" s="116"/>
      <c r="Z871" s="125" t="str">
        <f t="shared" si="30"/>
        <v/>
      </c>
      <c r="AA871" s="2" t="e">
        <f>IF(AND(#REF!&lt;=A871,#REF!&gt;=A871),1,0)</f>
        <v>#REF!</v>
      </c>
      <c r="AB871" s="78">
        <f t="shared" si="33"/>
        <v>0</v>
      </c>
      <c r="AC871" s="7" t="str">
        <f t="shared" si="31"/>
        <v>0</v>
      </c>
      <c r="AD871" s="2" t="e">
        <f t="shared" ca="1" si="32"/>
        <v>#REF!</v>
      </c>
    </row>
    <row r="872" spans="1:30" s="57" customFormat="1" ht="16.5">
      <c r="A872" s="87"/>
      <c r="B872" s="71"/>
      <c r="C872" s="35"/>
      <c r="D872" s="85"/>
      <c r="E872" s="98"/>
      <c r="F872" s="98"/>
      <c r="G872" s="98"/>
      <c r="H872" s="75"/>
      <c r="I872" s="128"/>
      <c r="J872" s="113"/>
      <c r="K872" s="113"/>
      <c r="L872" s="113"/>
      <c r="M872" s="113"/>
      <c r="N872" s="113"/>
      <c r="O872" s="113"/>
      <c r="P872" s="113"/>
      <c r="Q872" s="113"/>
      <c r="R872" s="113"/>
      <c r="S872" s="113"/>
      <c r="T872" s="113"/>
      <c r="U872" s="113"/>
      <c r="V872" s="113"/>
      <c r="W872" s="113"/>
      <c r="X872" s="113"/>
      <c r="Y872" s="116"/>
      <c r="Z872" s="125" t="str">
        <f t="shared" si="30"/>
        <v/>
      </c>
      <c r="AA872" s="2" t="e">
        <f>IF(AND(#REF!&lt;=A872,#REF!&gt;=A872),1,0)</f>
        <v>#REF!</v>
      </c>
      <c r="AB872" s="78">
        <f t="shared" si="33"/>
        <v>0</v>
      </c>
      <c r="AC872" s="7" t="str">
        <f t="shared" si="31"/>
        <v>0</v>
      </c>
      <c r="AD872" s="2" t="e">
        <f t="shared" ca="1" si="32"/>
        <v>#REF!</v>
      </c>
    </row>
    <row r="873" spans="1:30" s="57" customFormat="1" ht="16.5">
      <c r="A873" s="87"/>
      <c r="B873" s="71"/>
      <c r="C873" s="35"/>
      <c r="D873" s="85"/>
      <c r="E873" s="98"/>
      <c r="F873" s="98"/>
      <c r="G873" s="98"/>
      <c r="H873" s="75"/>
      <c r="I873" s="128"/>
      <c r="J873" s="113"/>
      <c r="K873" s="113"/>
      <c r="L873" s="113"/>
      <c r="M873" s="113"/>
      <c r="N873" s="113"/>
      <c r="O873" s="113"/>
      <c r="P873" s="113"/>
      <c r="Q873" s="113"/>
      <c r="R873" s="113"/>
      <c r="S873" s="113"/>
      <c r="T873" s="113"/>
      <c r="U873" s="113"/>
      <c r="V873" s="113"/>
      <c r="W873" s="113"/>
      <c r="X873" s="113"/>
      <c r="Y873" s="116"/>
      <c r="Z873" s="125" t="str">
        <f t="shared" si="30"/>
        <v/>
      </c>
      <c r="AA873" s="2" t="e">
        <f>IF(AND(#REF!&lt;=A873,#REF!&gt;=A873),1,0)</f>
        <v>#REF!</v>
      </c>
      <c r="AB873" s="78">
        <f t="shared" si="33"/>
        <v>0</v>
      </c>
      <c r="AC873" s="7" t="str">
        <f t="shared" si="31"/>
        <v>0</v>
      </c>
      <c r="AD873" s="2" t="e">
        <f t="shared" ca="1" si="32"/>
        <v>#REF!</v>
      </c>
    </row>
    <row r="874" spans="1:30" s="57" customFormat="1" ht="16.5">
      <c r="A874" s="87"/>
      <c r="B874" s="71"/>
      <c r="C874" s="35"/>
      <c r="D874" s="85"/>
      <c r="E874" s="98"/>
      <c r="F874" s="98"/>
      <c r="G874" s="98"/>
      <c r="H874" s="75"/>
      <c r="I874" s="128"/>
      <c r="J874" s="113"/>
      <c r="K874" s="113"/>
      <c r="L874" s="113"/>
      <c r="M874" s="113"/>
      <c r="N874" s="113"/>
      <c r="O874" s="113"/>
      <c r="P874" s="113"/>
      <c r="Q874" s="113"/>
      <c r="R874" s="113"/>
      <c r="S874" s="113"/>
      <c r="T874" s="113"/>
      <c r="U874" s="113"/>
      <c r="V874" s="113"/>
      <c r="W874" s="113"/>
      <c r="X874" s="113"/>
      <c r="Y874" s="116"/>
      <c r="Z874" s="125" t="str">
        <f t="shared" si="30"/>
        <v/>
      </c>
      <c r="AA874" s="2" t="e">
        <f>IF(AND(#REF!&lt;=A874,#REF!&gt;=A874),1,0)</f>
        <v>#REF!</v>
      </c>
      <c r="AB874" s="78">
        <f t="shared" si="33"/>
        <v>0</v>
      </c>
      <c r="AC874" s="7" t="str">
        <f t="shared" si="31"/>
        <v>0</v>
      </c>
      <c r="AD874" s="2" t="e">
        <f t="shared" ca="1" si="32"/>
        <v>#REF!</v>
      </c>
    </row>
    <row r="875" spans="1:30" s="57" customFormat="1" ht="16.5">
      <c r="A875" s="87"/>
      <c r="B875" s="71"/>
      <c r="C875" s="35"/>
      <c r="D875" s="85"/>
      <c r="E875" s="98"/>
      <c r="F875" s="98"/>
      <c r="G875" s="98"/>
      <c r="H875" s="75"/>
      <c r="I875" s="128"/>
      <c r="J875" s="113"/>
      <c r="K875" s="113"/>
      <c r="L875" s="113"/>
      <c r="M875" s="113"/>
      <c r="N875" s="113"/>
      <c r="O875" s="113"/>
      <c r="P875" s="113"/>
      <c r="Q875" s="113"/>
      <c r="R875" s="113"/>
      <c r="S875" s="113"/>
      <c r="T875" s="113"/>
      <c r="U875" s="113"/>
      <c r="V875" s="113"/>
      <c r="W875" s="113"/>
      <c r="X875" s="113"/>
      <c r="Y875" s="116"/>
      <c r="Z875" s="125" t="str">
        <f t="shared" si="30"/>
        <v/>
      </c>
      <c r="AA875" s="2" t="e">
        <f>IF(AND(#REF!&lt;=A875,#REF!&gt;=A875),1,0)</f>
        <v>#REF!</v>
      </c>
      <c r="AB875" s="78">
        <f t="shared" si="33"/>
        <v>0</v>
      </c>
      <c r="AC875" s="7" t="str">
        <f t="shared" si="31"/>
        <v>0</v>
      </c>
      <c r="AD875" s="2" t="e">
        <f t="shared" ca="1" si="32"/>
        <v>#REF!</v>
      </c>
    </row>
    <row r="876" spans="1:30" s="57" customFormat="1" ht="16.5">
      <c r="A876" s="87"/>
      <c r="B876" s="71"/>
      <c r="C876" s="35"/>
      <c r="D876" s="85"/>
      <c r="E876" s="98"/>
      <c r="F876" s="98"/>
      <c r="G876" s="98"/>
      <c r="H876" s="75"/>
      <c r="I876" s="128"/>
      <c r="J876" s="113"/>
      <c r="K876" s="113"/>
      <c r="L876" s="113"/>
      <c r="M876" s="113"/>
      <c r="N876" s="113"/>
      <c r="O876" s="113"/>
      <c r="P876" s="113"/>
      <c r="Q876" s="113"/>
      <c r="R876" s="113"/>
      <c r="S876" s="113"/>
      <c r="T876" s="113"/>
      <c r="U876" s="113"/>
      <c r="V876" s="113"/>
      <c r="W876" s="113"/>
      <c r="X876" s="113"/>
      <c r="Y876" s="116"/>
      <c r="Z876" s="125" t="str">
        <f t="shared" si="30"/>
        <v/>
      </c>
      <c r="AA876" s="2" t="e">
        <f>IF(AND(#REF!&lt;=A876,#REF!&gt;=A876),1,0)</f>
        <v>#REF!</v>
      </c>
      <c r="AB876" s="78">
        <f t="shared" si="33"/>
        <v>0</v>
      </c>
      <c r="AC876" s="7" t="str">
        <f t="shared" si="31"/>
        <v>0</v>
      </c>
      <c r="AD876" s="2" t="e">
        <f t="shared" ca="1" si="32"/>
        <v>#REF!</v>
      </c>
    </row>
    <row r="877" spans="1:30" s="57" customFormat="1" ht="16.5">
      <c r="A877" s="87"/>
      <c r="B877" s="71"/>
      <c r="C877" s="35"/>
      <c r="D877" s="85"/>
      <c r="E877" s="98"/>
      <c r="F877" s="98"/>
      <c r="G877" s="98"/>
      <c r="H877" s="75"/>
      <c r="I877" s="128"/>
      <c r="J877" s="113"/>
      <c r="K877" s="113"/>
      <c r="L877" s="113"/>
      <c r="M877" s="113"/>
      <c r="N877" s="113"/>
      <c r="O877" s="113"/>
      <c r="P877" s="113"/>
      <c r="Q877" s="113"/>
      <c r="R877" s="113"/>
      <c r="S877" s="113"/>
      <c r="T877" s="113"/>
      <c r="U877" s="113"/>
      <c r="V877" s="113"/>
      <c r="W877" s="113"/>
      <c r="X877" s="113"/>
      <c r="Y877" s="116"/>
      <c r="Z877" s="125" t="str">
        <f t="shared" si="30"/>
        <v/>
      </c>
      <c r="AA877" s="2" t="e">
        <f>IF(AND(#REF!&lt;=A877,#REF!&gt;=A877),1,0)</f>
        <v>#REF!</v>
      </c>
      <c r="AB877" s="78">
        <f t="shared" si="33"/>
        <v>0</v>
      </c>
      <c r="AC877" s="7" t="str">
        <f t="shared" si="31"/>
        <v>0</v>
      </c>
      <c r="AD877" s="2" t="e">
        <f t="shared" ca="1" si="32"/>
        <v>#REF!</v>
      </c>
    </row>
    <row r="878" spans="1:30" s="57" customFormat="1" ht="16.5">
      <c r="A878" s="87"/>
      <c r="B878" s="71"/>
      <c r="C878" s="35"/>
      <c r="D878" s="85"/>
      <c r="E878" s="98"/>
      <c r="F878" s="98"/>
      <c r="G878" s="98"/>
      <c r="H878" s="75"/>
      <c r="I878" s="128"/>
      <c r="J878" s="113"/>
      <c r="K878" s="113"/>
      <c r="L878" s="113"/>
      <c r="M878" s="113"/>
      <c r="N878" s="113"/>
      <c r="O878" s="113"/>
      <c r="P878" s="113"/>
      <c r="Q878" s="113"/>
      <c r="R878" s="113"/>
      <c r="S878" s="113"/>
      <c r="T878" s="113"/>
      <c r="U878" s="113"/>
      <c r="V878" s="113"/>
      <c r="W878" s="113"/>
      <c r="X878" s="113"/>
      <c r="Y878" s="116"/>
      <c r="Z878" s="125" t="str">
        <f t="shared" si="30"/>
        <v/>
      </c>
      <c r="AA878" s="2" t="e">
        <f>IF(AND(#REF!&lt;=A878,#REF!&gt;=A878),1,0)</f>
        <v>#REF!</v>
      </c>
      <c r="AB878" s="78">
        <f t="shared" si="33"/>
        <v>0</v>
      </c>
      <c r="AC878" s="7" t="str">
        <f t="shared" si="31"/>
        <v>0</v>
      </c>
      <c r="AD878" s="2" t="e">
        <f t="shared" ca="1" si="32"/>
        <v>#REF!</v>
      </c>
    </row>
    <row r="879" spans="1:30" s="57" customFormat="1" ht="16.5">
      <c r="A879" s="87"/>
      <c r="B879" s="71"/>
      <c r="C879" s="35"/>
      <c r="D879" s="85"/>
      <c r="E879" s="98"/>
      <c r="F879" s="98"/>
      <c r="G879" s="98"/>
      <c r="H879" s="75"/>
      <c r="I879" s="128"/>
      <c r="J879" s="113"/>
      <c r="K879" s="113"/>
      <c r="L879" s="113"/>
      <c r="M879" s="113"/>
      <c r="N879" s="113"/>
      <c r="O879" s="113"/>
      <c r="P879" s="113"/>
      <c r="Q879" s="113"/>
      <c r="R879" s="113"/>
      <c r="S879" s="113"/>
      <c r="T879" s="113"/>
      <c r="U879" s="113"/>
      <c r="V879" s="113"/>
      <c r="W879" s="113"/>
      <c r="X879" s="113"/>
      <c r="Y879" s="116"/>
      <c r="Z879" s="125" t="str">
        <f t="shared" si="30"/>
        <v/>
      </c>
      <c r="AA879" s="2" t="e">
        <f>IF(AND(#REF!&lt;=A879,#REF!&gt;=A879),1,0)</f>
        <v>#REF!</v>
      </c>
      <c r="AB879" s="78">
        <f t="shared" si="33"/>
        <v>0</v>
      </c>
      <c r="AC879" s="7" t="str">
        <f t="shared" si="31"/>
        <v>0</v>
      </c>
      <c r="AD879" s="2" t="e">
        <f t="shared" ca="1" si="32"/>
        <v>#REF!</v>
      </c>
    </row>
    <row r="880" spans="1:30" s="57" customFormat="1" ht="16.5">
      <c r="A880" s="87"/>
      <c r="B880" s="71"/>
      <c r="C880" s="35"/>
      <c r="D880" s="85"/>
      <c r="E880" s="98"/>
      <c r="F880" s="98"/>
      <c r="G880" s="98"/>
      <c r="H880" s="75"/>
      <c r="I880" s="128"/>
      <c r="J880" s="113"/>
      <c r="K880" s="113"/>
      <c r="L880" s="113"/>
      <c r="M880" s="113"/>
      <c r="N880" s="113"/>
      <c r="O880" s="113"/>
      <c r="P880" s="113"/>
      <c r="Q880" s="113"/>
      <c r="R880" s="113"/>
      <c r="S880" s="113"/>
      <c r="T880" s="113"/>
      <c r="U880" s="113"/>
      <c r="V880" s="113"/>
      <c r="W880" s="113"/>
      <c r="X880" s="113"/>
      <c r="Y880" s="116"/>
      <c r="Z880" s="125" t="str">
        <f t="shared" si="30"/>
        <v/>
      </c>
      <c r="AA880" s="2" t="e">
        <f>IF(AND(#REF!&lt;=A880,#REF!&gt;=A880),1,0)</f>
        <v>#REF!</v>
      </c>
      <c r="AB880" s="78">
        <f t="shared" si="33"/>
        <v>0</v>
      </c>
      <c r="AC880" s="7" t="str">
        <f t="shared" si="31"/>
        <v>0</v>
      </c>
      <c r="AD880" s="2" t="e">
        <f t="shared" ca="1" si="32"/>
        <v>#REF!</v>
      </c>
    </row>
    <row r="881" spans="1:30" s="57" customFormat="1" ht="16.5">
      <c r="A881" s="87"/>
      <c r="B881" s="71"/>
      <c r="C881" s="35"/>
      <c r="D881" s="85"/>
      <c r="E881" s="98"/>
      <c r="F881" s="98"/>
      <c r="G881" s="98"/>
      <c r="H881" s="75"/>
      <c r="I881" s="128"/>
      <c r="J881" s="113"/>
      <c r="K881" s="113"/>
      <c r="L881" s="113"/>
      <c r="M881" s="113"/>
      <c r="N881" s="113"/>
      <c r="O881" s="113"/>
      <c r="P881" s="113"/>
      <c r="Q881" s="113"/>
      <c r="R881" s="113"/>
      <c r="S881" s="113"/>
      <c r="T881" s="113"/>
      <c r="U881" s="113"/>
      <c r="V881" s="113"/>
      <c r="W881" s="113"/>
      <c r="X881" s="113"/>
      <c r="Y881" s="116"/>
      <c r="Z881" s="125" t="str">
        <f t="shared" si="30"/>
        <v/>
      </c>
      <c r="AA881" s="2" t="e">
        <f>IF(AND(#REF!&lt;=A881,#REF!&gt;=A881),1,0)</f>
        <v>#REF!</v>
      </c>
      <c r="AB881" s="78">
        <f t="shared" si="33"/>
        <v>0</v>
      </c>
      <c r="AC881" s="7" t="str">
        <f t="shared" si="31"/>
        <v>0</v>
      </c>
      <c r="AD881" s="2" t="e">
        <f t="shared" ca="1" si="32"/>
        <v>#REF!</v>
      </c>
    </row>
    <row r="882" spans="1:30" s="57" customFormat="1" ht="16.5">
      <c r="A882" s="87"/>
      <c r="B882" s="71"/>
      <c r="C882" s="35"/>
      <c r="D882" s="85"/>
      <c r="E882" s="98"/>
      <c r="F882" s="98"/>
      <c r="G882" s="98"/>
      <c r="H882" s="75"/>
      <c r="I882" s="128"/>
      <c r="J882" s="113"/>
      <c r="K882" s="113"/>
      <c r="L882" s="113"/>
      <c r="M882" s="113"/>
      <c r="N882" s="113"/>
      <c r="O882" s="113"/>
      <c r="P882" s="113"/>
      <c r="Q882" s="113"/>
      <c r="R882" s="113"/>
      <c r="S882" s="113"/>
      <c r="T882" s="113"/>
      <c r="U882" s="113"/>
      <c r="V882" s="113"/>
      <c r="W882" s="113"/>
      <c r="X882" s="113"/>
      <c r="Y882" s="116"/>
      <c r="Z882" s="125" t="str">
        <f t="shared" si="30"/>
        <v/>
      </c>
      <c r="AA882" s="2" t="e">
        <f>IF(AND(#REF!&lt;=A882,#REF!&gt;=A882),1,0)</f>
        <v>#REF!</v>
      </c>
      <c r="AB882" s="78">
        <f t="shared" si="33"/>
        <v>0</v>
      </c>
      <c r="AC882" s="7" t="str">
        <f t="shared" si="31"/>
        <v>0</v>
      </c>
      <c r="AD882" s="2" t="e">
        <f t="shared" ca="1" si="32"/>
        <v>#REF!</v>
      </c>
    </row>
    <row r="883" spans="1:30" s="57" customFormat="1" ht="16.5">
      <c r="A883" s="87"/>
      <c r="B883" s="71"/>
      <c r="C883" s="35"/>
      <c r="D883" s="85"/>
      <c r="E883" s="98"/>
      <c r="F883" s="98"/>
      <c r="G883" s="98"/>
      <c r="H883" s="75"/>
      <c r="I883" s="128"/>
      <c r="J883" s="113"/>
      <c r="K883" s="113"/>
      <c r="L883" s="113"/>
      <c r="M883" s="113"/>
      <c r="N883" s="113"/>
      <c r="O883" s="113"/>
      <c r="P883" s="113"/>
      <c r="Q883" s="113"/>
      <c r="R883" s="113"/>
      <c r="S883" s="113"/>
      <c r="T883" s="113"/>
      <c r="U883" s="113"/>
      <c r="V883" s="113"/>
      <c r="W883" s="113"/>
      <c r="X883" s="113"/>
      <c r="Y883" s="116"/>
      <c r="Z883" s="125" t="str">
        <f t="shared" si="30"/>
        <v/>
      </c>
      <c r="AA883" s="2" t="e">
        <f>IF(AND(#REF!&lt;=A883,#REF!&gt;=A883),1,0)</f>
        <v>#REF!</v>
      </c>
      <c r="AB883" s="78">
        <f t="shared" si="33"/>
        <v>0</v>
      </c>
      <c r="AC883" s="7" t="str">
        <f t="shared" si="31"/>
        <v>0</v>
      </c>
      <c r="AD883" s="2" t="e">
        <f t="shared" ca="1" si="32"/>
        <v>#REF!</v>
      </c>
    </row>
    <row r="884" spans="1:30" s="57" customFormat="1" ht="16.5">
      <c r="A884" s="87"/>
      <c r="B884" s="71"/>
      <c r="C884" s="35"/>
      <c r="D884" s="85"/>
      <c r="E884" s="98"/>
      <c r="F884" s="98"/>
      <c r="G884" s="98"/>
      <c r="H884" s="75"/>
      <c r="I884" s="128"/>
      <c r="J884" s="113"/>
      <c r="K884" s="113"/>
      <c r="L884" s="113"/>
      <c r="M884" s="113"/>
      <c r="N884" s="113"/>
      <c r="O884" s="113"/>
      <c r="P884" s="113"/>
      <c r="Q884" s="113"/>
      <c r="R884" s="113"/>
      <c r="S884" s="113"/>
      <c r="T884" s="113"/>
      <c r="U884" s="113"/>
      <c r="V884" s="113"/>
      <c r="W884" s="113"/>
      <c r="X884" s="113"/>
      <c r="Y884" s="116"/>
      <c r="Z884" s="125" t="str">
        <f t="shared" si="30"/>
        <v/>
      </c>
      <c r="AA884" s="2" t="e">
        <f>IF(AND(#REF!&lt;=A884,#REF!&gt;=A884),1,0)</f>
        <v>#REF!</v>
      </c>
      <c r="AB884" s="78">
        <f t="shared" si="33"/>
        <v>0</v>
      </c>
      <c r="AC884" s="7" t="str">
        <f t="shared" si="31"/>
        <v>0</v>
      </c>
      <c r="AD884" s="2" t="e">
        <f t="shared" ca="1" si="32"/>
        <v>#REF!</v>
      </c>
    </row>
    <row r="885" spans="1:30" s="57" customFormat="1" ht="16.5">
      <c r="A885" s="87"/>
      <c r="B885" s="71"/>
      <c r="C885" s="35"/>
      <c r="D885" s="85"/>
      <c r="E885" s="98"/>
      <c r="F885" s="98"/>
      <c r="G885" s="98"/>
      <c r="H885" s="75"/>
      <c r="I885" s="128"/>
      <c r="J885" s="113"/>
      <c r="K885" s="113"/>
      <c r="L885" s="113"/>
      <c r="M885" s="113"/>
      <c r="N885" s="113"/>
      <c r="O885" s="113"/>
      <c r="P885" s="113"/>
      <c r="Q885" s="113"/>
      <c r="R885" s="113"/>
      <c r="S885" s="113"/>
      <c r="T885" s="113"/>
      <c r="U885" s="113"/>
      <c r="V885" s="113"/>
      <c r="W885" s="113"/>
      <c r="X885" s="113"/>
      <c r="Y885" s="116"/>
      <c r="Z885" s="125" t="str">
        <f t="shared" si="30"/>
        <v/>
      </c>
      <c r="AA885" s="2" t="e">
        <f>IF(AND(#REF!&lt;=A885,#REF!&gt;=A885),1,0)</f>
        <v>#REF!</v>
      </c>
      <c r="AB885" s="78">
        <f t="shared" si="33"/>
        <v>0</v>
      </c>
      <c r="AC885" s="7" t="str">
        <f t="shared" si="31"/>
        <v>0</v>
      </c>
      <c r="AD885" s="2" t="e">
        <f t="shared" ca="1" si="32"/>
        <v>#REF!</v>
      </c>
    </row>
    <row r="886" spans="1:30" s="57" customFormat="1" ht="16.5">
      <c r="A886" s="87"/>
      <c r="B886" s="71"/>
      <c r="C886" s="35"/>
      <c r="D886" s="85"/>
      <c r="E886" s="98"/>
      <c r="F886" s="98"/>
      <c r="G886" s="98"/>
      <c r="H886" s="75"/>
      <c r="I886" s="128"/>
      <c r="J886" s="113"/>
      <c r="K886" s="113"/>
      <c r="L886" s="113"/>
      <c r="M886" s="113"/>
      <c r="N886" s="113"/>
      <c r="O886" s="113"/>
      <c r="P886" s="113"/>
      <c r="Q886" s="113"/>
      <c r="R886" s="113"/>
      <c r="S886" s="113"/>
      <c r="T886" s="113"/>
      <c r="U886" s="113"/>
      <c r="V886" s="113"/>
      <c r="W886" s="113"/>
      <c r="X886" s="113"/>
      <c r="Y886" s="116"/>
      <c r="Z886" s="125" t="str">
        <f t="shared" si="30"/>
        <v/>
      </c>
      <c r="AA886" s="2" t="e">
        <f>IF(AND(#REF!&lt;=A886,#REF!&gt;=A886),1,0)</f>
        <v>#REF!</v>
      </c>
      <c r="AB886" s="78">
        <f t="shared" si="33"/>
        <v>0</v>
      </c>
      <c r="AC886" s="7" t="str">
        <f t="shared" si="31"/>
        <v>0</v>
      </c>
      <c r="AD886" s="2" t="e">
        <f t="shared" ca="1" si="32"/>
        <v>#REF!</v>
      </c>
    </row>
    <row r="887" spans="1:30" s="57" customFormat="1" ht="16.5">
      <c r="A887" s="87"/>
      <c r="B887" s="71"/>
      <c r="C887" s="35"/>
      <c r="D887" s="85"/>
      <c r="E887" s="98"/>
      <c r="F887" s="98"/>
      <c r="G887" s="98"/>
      <c r="H887" s="75"/>
      <c r="I887" s="128"/>
      <c r="J887" s="113"/>
      <c r="K887" s="113"/>
      <c r="L887" s="113"/>
      <c r="M887" s="113"/>
      <c r="N887" s="113"/>
      <c r="O887" s="113"/>
      <c r="P887" s="113"/>
      <c r="Q887" s="113"/>
      <c r="R887" s="113"/>
      <c r="S887" s="113"/>
      <c r="T887" s="113"/>
      <c r="U887" s="113"/>
      <c r="V887" s="113"/>
      <c r="W887" s="113"/>
      <c r="X887" s="113"/>
      <c r="Y887" s="116"/>
      <c r="Z887" s="125" t="str">
        <f t="shared" si="30"/>
        <v/>
      </c>
      <c r="AA887" s="2" t="e">
        <f>IF(AND(#REF!&lt;=A887,#REF!&gt;=A887),1,0)</f>
        <v>#REF!</v>
      </c>
      <c r="AB887" s="78">
        <f t="shared" si="33"/>
        <v>0</v>
      </c>
      <c r="AC887" s="7" t="str">
        <f t="shared" si="31"/>
        <v>0</v>
      </c>
      <c r="AD887" s="2" t="e">
        <f t="shared" ca="1" si="32"/>
        <v>#REF!</v>
      </c>
    </row>
    <row r="888" spans="1:30" s="57" customFormat="1" ht="16.5">
      <c r="A888" s="87"/>
      <c r="B888" s="71"/>
      <c r="C888" s="35"/>
      <c r="D888" s="85"/>
      <c r="E888" s="98"/>
      <c r="F888" s="98"/>
      <c r="G888" s="98"/>
      <c r="H888" s="75"/>
      <c r="I888" s="128"/>
      <c r="J888" s="113"/>
      <c r="K888" s="113"/>
      <c r="L888" s="113"/>
      <c r="M888" s="113"/>
      <c r="N888" s="113"/>
      <c r="O888" s="113"/>
      <c r="P888" s="113"/>
      <c r="Q888" s="113"/>
      <c r="R888" s="113"/>
      <c r="S888" s="113"/>
      <c r="T888" s="113"/>
      <c r="U888" s="113"/>
      <c r="V888" s="113"/>
      <c r="W888" s="113"/>
      <c r="X888" s="113"/>
      <c r="Y888" s="116"/>
      <c r="Z888" s="125" t="str">
        <f t="shared" si="30"/>
        <v/>
      </c>
      <c r="AA888" s="2" t="e">
        <f>IF(AND(#REF!&lt;=A888,#REF!&gt;=A888),1,0)</f>
        <v>#REF!</v>
      </c>
      <c r="AB888" s="78">
        <f t="shared" si="33"/>
        <v>0</v>
      </c>
      <c r="AC888" s="7" t="str">
        <f t="shared" si="31"/>
        <v>0</v>
      </c>
      <c r="AD888" s="2" t="e">
        <f t="shared" ca="1" si="32"/>
        <v>#REF!</v>
      </c>
    </row>
    <row r="889" spans="1:30" s="57" customFormat="1" ht="16.5">
      <c r="A889" s="87"/>
      <c r="B889" s="71"/>
      <c r="C889" s="35"/>
      <c r="D889" s="85"/>
      <c r="E889" s="98"/>
      <c r="F889" s="98"/>
      <c r="G889" s="98"/>
      <c r="H889" s="75"/>
      <c r="I889" s="128"/>
      <c r="J889" s="113"/>
      <c r="K889" s="113"/>
      <c r="L889" s="113"/>
      <c r="M889" s="113"/>
      <c r="N889" s="113"/>
      <c r="O889" s="113"/>
      <c r="P889" s="113"/>
      <c r="Q889" s="113"/>
      <c r="R889" s="113"/>
      <c r="S889" s="113"/>
      <c r="T889" s="113"/>
      <c r="U889" s="113"/>
      <c r="V889" s="113"/>
      <c r="W889" s="113"/>
      <c r="X889" s="113"/>
      <c r="Y889" s="116"/>
      <c r="Z889" s="125" t="str">
        <f t="shared" si="30"/>
        <v/>
      </c>
      <c r="AA889" s="2" t="e">
        <f>IF(AND(#REF!&lt;=A889,#REF!&gt;=A889),1,0)</f>
        <v>#REF!</v>
      </c>
      <c r="AB889" s="78">
        <f t="shared" si="33"/>
        <v>0</v>
      </c>
      <c r="AC889" s="7" t="str">
        <f t="shared" si="31"/>
        <v>0</v>
      </c>
      <c r="AD889" s="2" t="e">
        <f t="shared" ca="1" si="32"/>
        <v>#REF!</v>
      </c>
    </row>
    <row r="890" spans="1:30" s="57" customFormat="1" ht="16.5">
      <c r="A890" s="87"/>
      <c r="B890" s="71"/>
      <c r="C890" s="35"/>
      <c r="D890" s="85"/>
      <c r="E890" s="98"/>
      <c r="F890" s="98"/>
      <c r="G890" s="98"/>
      <c r="H890" s="75"/>
      <c r="I890" s="128"/>
      <c r="J890" s="113"/>
      <c r="K890" s="113"/>
      <c r="L890" s="113"/>
      <c r="M890" s="113"/>
      <c r="N890" s="113"/>
      <c r="O890" s="113"/>
      <c r="P890" s="113"/>
      <c r="Q890" s="113"/>
      <c r="R890" s="113"/>
      <c r="S890" s="113"/>
      <c r="T890" s="113"/>
      <c r="U890" s="113"/>
      <c r="V890" s="113"/>
      <c r="W890" s="113"/>
      <c r="X890" s="113"/>
      <c r="Y890" s="116"/>
      <c r="Z890" s="125" t="str">
        <f t="shared" si="30"/>
        <v/>
      </c>
      <c r="AA890" s="2" t="e">
        <f>IF(AND(#REF!&lt;=A890,#REF!&gt;=A890),1,0)</f>
        <v>#REF!</v>
      </c>
      <c r="AB890" s="78">
        <f t="shared" si="33"/>
        <v>0</v>
      </c>
      <c r="AC890" s="7" t="str">
        <f t="shared" si="31"/>
        <v>0</v>
      </c>
      <c r="AD890" s="2" t="e">
        <f t="shared" ca="1" si="32"/>
        <v>#REF!</v>
      </c>
    </row>
    <row r="891" spans="1:30" s="57" customFormat="1" ht="16.5">
      <c r="A891" s="87"/>
      <c r="B891" s="71"/>
      <c r="C891" s="35"/>
      <c r="D891" s="85"/>
      <c r="E891" s="98"/>
      <c r="F891" s="98"/>
      <c r="G891" s="98"/>
      <c r="H891" s="75"/>
      <c r="I891" s="128"/>
      <c r="J891" s="113"/>
      <c r="K891" s="113"/>
      <c r="L891" s="113"/>
      <c r="M891" s="113"/>
      <c r="N891" s="113"/>
      <c r="O891" s="113"/>
      <c r="P891" s="113"/>
      <c r="Q891" s="113"/>
      <c r="R891" s="113"/>
      <c r="S891" s="113"/>
      <c r="T891" s="113"/>
      <c r="U891" s="113"/>
      <c r="V891" s="113"/>
      <c r="W891" s="113"/>
      <c r="X891" s="113"/>
      <c r="Y891" s="116"/>
      <c r="Z891" s="125" t="str">
        <f t="shared" ref="Z891:Z954" si="34">IF(A891="","",SUM(J891:X891)-Y891)</f>
        <v/>
      </c>
      <c r="AA891" s="2" t="e">
        <f>IF(AND(#REF!&lt;=A891,#REF!&gt;=A891),1,0)</f>
        <v>#REF!</v>
      </c>
      <c r="AB891" s="78">
        <f t="shared" si="33"/>
        <v>0</v>
      </c>
      <c r="AC891" s="7" t="str">
        <f t="shared" si="31"/>
        <v>0</v>
      </c>
      <c r="AD891" s="2" t="e">
        <f t="shared" ca="1" si="32"/>
        <v>#REF!</v>
      </c>
    </row>
    <row r="892" spans="1:30" s="57" customFormat="1" ht="16.5">
      <c r="A892" s="87"/>
      <c r="B892" s="71"/>
      <c r="C892" s="35"/>
      <c r="D892" s="85"/>
      <c r="E892" s="98"/>
      <c r="F892" s="98"/>
      <c r="G892" s="98"/>
      <c r="H892" s="75"/>
      <c r="I892" s="128"/>
      <c r="J892" s="113"/>
      <c r="K892" s="113"/>
      <c r="L892" s="113"/>
      <c r="M892" s="113"/>
      <c r="N892" s="113"/>
      <c r="O892" s="113"/>
      <c r="P892" s="113"/>
      <c r="Q892" s="113"/>
      <c r="R892" s="113"/>
      <c r="S892" s="113"/>
      <c r="T892" s="113"/>
      <c r="U892" s="113"/>
      <c r="V892" s="113"/>
      <c r="W892" s="113"/>
      <c r="X892" s="113"/>
      <c r="Y892" s="116"/>
      <c r="Z892" s="125" t="str">
        <f t="shared" si="34"/>
        <v/>
      </c>
      <c r="AA892" s="2" t="e">
        <f>IF(AND(#REF!&lt;=A892,#REF!&gt;=A892),1,0)</f>
        <v>#REF!</v>
      </c>
      <c r="AB892" s="78">
        <f t="shared" si="33"/>
        <v>0</v>
      </c>
      <c r="AC892" s="7" t="str">
        <f t="shared" si="31"/>
        <v>0</v>
      </c>
      <c r="AD892" s="2" t="e">
        <f t="shared" ca="1" si="32"/>
        <v>#REF!</v>
      </c>
    </row>
    <row r="893" spans="1:30" s="57" customFormat="1" ht="16.5">
      <c r="A893" s="87"/>
      <c r="B893" s="71"/>
      <c r="C893" s="35"/>
      <c r="D893" s="85"/>
      <c r="E893" s="98"/>
      <c r="F893" s="98"/>
      <c r="G893" s="98"/>
      <c r="H893" s="75"/>
      <c r="I893" s="128"/>
      <c r="J893" s="113"/>
      <c r="K893" s="113"/>
      <c r="L893" s="113"/>
      <c r="M893" s="113"/>
      <c r="N893" s="113"/>
      <c r="O893" s="113"/>
      <c r="P893" s="113"/>
      <c r="Q893" s="113"/>
      <c r="R893" s="113"/>
      <c r="S893" s="113"/>
      <c r="T893" s="113"/>
      <c r="U893" s="113"/>
      <c r="V893" s="113"/>
      <c r="W893" s="113"/>
      <c r="X893" s="113"/>
      <c r="Y893" s="116"/>
      <c r="Z893" s="125" t="str">
        <f t="shared" si="34"/>
        <v/>
      </c>
      <c r="AA893" s="2" t="e">
        <f>IF(AND(#REF!&lt;=A893,#REF!&gt;=A893),1,0)</f>
        <v>#REF!</v>
      </c>
      <c r="AB893" s="78">
        <f t="shared" si="33"/>
        <v>0</v>
      </c>
      <c r="AC893" s="7" t="str">
        <f t="shared" si="31"/>
        <v>0</v>
      </c>
      <c r="AD893" s="2" t="e">
        <f t="shared" ca="1" si="32"/>
        <v>#REF!</v>
      </c>
    </row>
    <row r="894" spans="1:30" s="57" customFormat="1" ht="16.5">
      <c r="A894" s="87"/>
      <c r="B894" s="71"/>
      <c r="C894" s="35"/>
      <c r="D894" s="85"/>
      <c r="E894" s="98"/>
      <c r="F894" s="98"/>
      <c r="G894" s="98"/>
      <c r="H894" s="75"/>
      <c r="I894" s="128"/>
      <c r="J894" s="113"/>
      <c r="K894" s="113"/>
      <c r="L894" s="113"/>
      <c r="M894" s="113"/>
      <c r="N894" s="113"/>
      <c r="O894" s="113"/>
      <c r="P894" s="113"/>
      <c r="Q894" s="113"/>
      <c r="R894" s="113"/>
      <c r="S894" s="113"/>
      <c r="T894" s="113"/>
      <c r="U894" s="113"/>
      <c r="V894" s="113"/>
      <c r="W894" s="113"/>
      <c r="X894" s="113"/>
      <c r="Y894" s="116"/>
      <c r="Z894" s="125" t="str">
        <f t="shared" si="34"/>
        <v/>
      </c>
      <c r="AA894" s="2" t="e">
        <f>IF(AND(#REF!&lt;=A894,#REF!&gt;=A894),1,0)</f>
        <v>#REF!</v>
      </c>
      <c r="AB894" s="78">
        <f t="shared" si="33"/>
        <v>0</v>
      </c>
      <c r="AC894" s="7" t="str">
        <f t="shared" si="31"/>
        <v>0</v>
      </c>
      <c r="AD894" s="2" t="e">
        <f t="shared" ca="1" si="32"/>
        <v>#REF!</v>
      </c>
    </row>
    <row r="895" spans="1:30" s="57" customFormat="1" ht="16.5">
      <c r="A895" s="87"/>
      <c r="B895" s="71"/>
      <c r="C895" s="35"/>
      <c r="D895" s="85"/>
      <c r="E895" s="98"/>
      <c r="F895" s="98"/>
      <c r="G895" s="98"/>
      <c r="H895" s="75"/>
      <c r="I895" s="128"/>
      <c r="J895" s="113"/>
      <c r="K895" s="113"/>
      <c r="L895" s="113"/>
      <c r="M895" s="113"/>
      <c r="N895" s="113"/>
      <c r="O895" s="113"/>
      <c r="P895" s="113"/>
      <c r="Q895" s="113"/>
      <c r="R895" s="113"/>
      <c r="S895" s="113"/>
      <c r="T895" s="113"/>
      <c r="U895" s="113"/>
      <c r="V895" s="113"/>
      <c r="W895" s="113"/>
      <c r="X895" s="113"/>
      <c r="Y895" s="116"/>
      <c r="Z895" s="125" t="str">
        <f t="shared" si="34"/>
        <v/>
      </c>
      <c r="AA895" s="2" t="e">
        <f>IF(AND(#REF!&lt;=A895,#REF!&gt;=A895),1,0)</f>
        <v>#REF!</v>
      </c>
      <c r="AB895" s="78">
        <f t="shared" si="33"/>
        <v>0</v>
      </c>
      <c r="AC895" s="7" t="str">
        <f t="shared" si="31"/>
        <v>0</v>
      </c>
      <c r="AD895" s="2" t="e">
        <f t="shared" ca="1" si="32"/>
        <v>#REF!</v>
      </c>
    </row>
    <row r="896" spans="1:30" s="57" customFormat="1" ht="16.5">
      <c r="A896" s="87"/>
      <c r="B896" s="71"/>
      <c r="C896" s="35"/>
      <c r="D896" s="85"/>
      <c r="E896" s="98"/>
      <c r="F896" s="98"/>
      <c r="G896" s="98"/>
      <c r="H896" s="75"/>
      <c r="I896" s="128"/>
      <c r="J896" s="113"/>
      <c r="K896" s="113"/>
      <c r="L896" s="113"/>
      <c r="M896" s="113"/>
      <c r="N896" s="113"/>
      <c r="O896" s="113"/>
      <c r="P896" s="113"/>
      <c r="Q896" s="113"/>
      <c r="R896" s="113"/>
      <c r="S896" s="113"/>
      <c r="T896" s="113"/>
      <c r="U896" s="113"/>
      <c r="V896" s="113"/>
      <c r="W896" s="113"/>
      <c r="X896" s="113"/>
      <c r="Y896" s="116"/>
      <c r="Z896" s="125" t="str">
        <f t="shared" si="34"/>
        <v/>
      </c>
      <c r="AA896" s="2" t="e">
        <f>IF(AND(#REF!&lt;=A896,#REF!&gt;=A896),1,0)</f>
        <v>#REF!</v>
      </c>
      <c r="AB896" s="78">
        <f t="shared" si="33"/>
        <v>0</v>
      </c>
      <c r="AC896" s="7" t="str">
        <f t="shared" si="31"/>
        <v>0</v>
      </c>
      <c r="AD896" s="2" t="e">
        <f t="shared" ca="1" si="32"/>
        <v>#REF!</v>
      </c>
    </row>
    <row r="897" spans="1:30" s="57" customFormat="1" ht="16.5">
      <c r="A897" s="87"/>
      <c r="B897" s="71"/>
      <c r="C897" s="35"/>
      <c r="D897" s="85"/>
      <c r="E897" s="98"/>
      <c r="F897" s="98"/>
      <c r="G897" s="98"/>
      <c r="H897" s="75"/>
      <c r="I897" s="128"/>
      <c r="J897" s="113"/>
      <c r="K897" s="113"/>
      <c r="L897" s="113"/>
      <c r="M897" s="113"/>
      <c r="N897" s="113"/>
      <c r="O897" s="113"/>
      <c r="P897" s="113"/>
      <c r="Q897" s="113"/>
      <c r="R897" s="113"/>
      <c r="S897" s="113"/>
      <c r="T897" s="113"/>
      <c r="U897" s="113"/>
      <c r="V897" s="113"/>
      <c r="W897" s="113"/>
      <c r="X897" s="113"/>
      <c r="Y897" s="116"/>
      <c r="Z897" s="125" t="str">
        <f t="shared" si="34"/>
        <v/>
      </c>
      <c r="AA897" s="2" t="e">
        <f>IF(AND(#REF!&lt;=A897,#REF!&gt;=A897),1,0)</f>
        <v>#REF!</v>
      </c>
      <c r="AB897" s="78">
        <f t="shared" si="33"/>
        <v>0</v>
      </c>
      <c r="AC897" s="7" t="str">
        <f t="shared" si="31"/>
        <v>0</v>
      </c>
      <c r="AD897" s="2" t="e">
        <f t="shared" ca="1" si="32"/>
        <v>#REF!</v>
      </c>
    </row>
    <row r="898" spans="1:30" s="57" customFormat="1" ht="16.5">
      <c r="A898" s="87"/>
      <c r="B898" s="71"/>
      <c r="C898" s="35"/>
      <c r="D898" s="85"/>
      <c r="E898" s="98"/>
      <c r="F898" s="98"/>
      <c r="G898" s="98"/>
      <c r="H898" s="75"/>
      <c r="I898" s="128"/>
      <c r="J898" s="113"/>
      <c r="K898" s="113"/>
      <c r="L898" s="113"/>
      <c r="M898" s="113"/>
      <c r="N898" s="113"/>
      <c r="O898" s="113"/>
      <c r="P898" s="113"/>
      <c r="Q898" s="113"/>
      <c r="R898" s="113"/>
      <c r="S898" s="113"/>
      <c r="T898" s="113"/>
      <c r="U898" s="113"/>
      <c r="V898" s="113"/>
      <c r="W898" s="113"/>
      <c r="X898" s="113"/>
      <c r="Y898" s="116"/>
      <c r="Z898" s="125" t="str">
        <f t="shared" si="34"/>
        <v/>
      </c>
      <c r="AA898" s="2" t="e">
        <f>IF(AND(#REF!&lt;=A898,#REF!&gt;=A898),1,0)</f>
        <v>#REF!</v>
      </c>
      <c r="AB898" s="78">
        <f t="shared" si="33"/>
        <v>0</v>
      </c>
      <c r="AC898" s="7" t="str">
        <f t="shared" si="31"/>
        <v>0</v>
      </c>
      <c r="AD898" s="2" t="e">
        <f t="shared" ca="1" si="32"/>
        <v>#REF!</v>
      </c>
    </row>
    <row r="899" spans="1:30" s="57" customFormat="1" ht="16.5">
      <c r="A899" s="87"/>
      <c r="B899" s="71"/>
      <c r="C899" s="35"/>
      <c r="D899" s="85"/>
      <c r="E899" s="98"/>
      <c r="F899" s="98"/>
      <c r="G899" s="98"/>
      <c r="H899" s="75"/>
      <c r="I899" s="128"/>
      <c r="J899" s="113"/>
      <c r="K899" s="113"/>
      <c r="L899" s="113"/>
      <c r="M899" s="113"/>
      <c r="N899" s="113"/>
      <c r="O899" s="113"/>
      <c r="P899" s="113"/>
      <c r="Q899" s="113"/>
      <c r="R899" s="113"/>
      <c r="S899" s="113"/>
      <c r="T899" s="113"/>
      <c r="U899" s="113"/>
      <c r="V899" s="113"/>
      <c r="W899" s="113"/>
      <c r="X899" s="113"/>
      <c r="Y899" s="116"/>
      <c r="Z899" s="125" t="str">
        <f t="shared" si="34"/>
        <v/>
      </c>
      <c r="AA899" s="2" t="e">
        <f>IF(AND(#REF!&lt;=A899,#REF!&gt;=A899),1,0)</f>
        <v>#REF!</v>
      </c>
      <c r="AB899" s="78">
        <f t="shared" si="33"/>
        <v>0</v>
      </c>
      <c r="AC899" s="7" t="str">
        <f t="shared" si="31"/>
        <v>0</v>
      </c>
      <c r="AD899" s="2" t="e">
        <f t="shared" ca="1" si="32"/>
        <v>#REF!</v>
      </c>
    </row>
    <row r="900" spans="1:30" s="57" customFormat="1" ht="16.5">
      <c r="A900" s="87"/>
      <c r="B900" s="71"/>
      <c r="C900" s="35"/>
      <c r="D900" s="85"/>
      <c r="E900" s="98"/>
      <c r="F900" s="98"/>
      <c r="G900" s="98"/>
      <c r="H900" s="75"/>
      <c r="I900" s="128"/>
      <c r="J900" s="113"/>
      <c r="K900" s="113"/>
      <c r="L900" s="113"/>
      <c r="M900" s="113"/>
      <c r="N900" s="113"/>
      <c r="O900" s="113"/>
      <c r="P900" s="113"/>
      <c r="Q900" s="113"/>
      <c r="R900" s="113"/>
      <c r="S900" s="113"/>
      <c r="T900" s="113"/>
      <c r="U900" s="113"/>
      <c r="V900" s="113"/>
      <c r="W900" s="113"/>
      <c r="X900" s="113"/>
      <c r="Y900" s="116"/>
      <c r="Z900" s="125" t="str">
        <f t="shared" si="34"/>
        <v/>
      </c>
      <c r="AA900" s="2" t="e">
        <f>IF(AND(#REF!&lt;=A900,#REF!&gt;=A900),1,0)</f>
        <v>#REF!</v>
      </c>
      <c r="AB900" s="78">
        <f t="shared" si="33"/>
        <v>0</v>
      </c>
      <c r="AC900" s="7" t="str">
        <f t="shared" si="31"/>
        <v>0</v>
      </c>
      <c r="AD900" s="2" t="e">
        <f t="shared" ca="1" si="32"/>
        <v>#REF!</v>
      </c>
    </row>
    <row r="901" spans="1:30" s="57" customFormat="1" ht="16.5">
      <c r="A901" s="87"/>
      <c r="B901" s="71"/>
      <c r="C901" s="35"/>
      <c r="D901" s="85"/>
      <c r="E901" s="98"/>
      <c r="F901" s="98"/>
      <c r="G901" s="98"/>
      <c r="H901" s="75"/>
      <c r="I901" s="128"/>
      <c r="J901" s="113"/>
      <c r="K901" s="113"/>
      <c r="L901" s="113"/>
      <c r="M901" s="113"/>
      <c r="N901" s="113"/>
      <c r="O901" s="113"/>
      <c r="P901" s="113"/>
      <c r="Q901" s="113"/>
      <c r="R901" s="113"/>
      <c r="S901" s="113"/>
      <c r="T901" s="113"/>
      <c r="U901" s="113"/>
      <c r="V901" s="113"/>
      <c r="W901" s="113"/>
      <c r="X901" s="113"/>
      <c r="Y901" s="116"/>
      <c r="Z901" s="125" t="str">
        <f t="shared" si="34"/>
        <v/>
      </c>
      <c r="AA901" s="2" t="e">
        <f>IF(AND(#REF!&lt;=A901,#REF!&gt;=A901),1,0)</f>
        <v>#REF!</v>
      </c>
      <c r="AB901" s="78">
        <f t="shared" si="33"/>
        <v>0</v>
      </c>
      <c r="AC901" s="7" t="str">
        <f t="shared" si="31"/>
        <v>0</v>
      </c>
      <c r="AD901" s="2" t="e">
        <f t="shared" ca="1" si="32"/>
        <v>#REF!</v>
      </c>
    </row>
    <row r="902" spans="1:30" s="57" customFormat="1" ht="16.5">
      <c r="A902" s="87"/>
      <c r="B902" s="71"/>
      <c r="C902" s="35"/>
      <c r="D902" s="85"/>
      <c r="E902" s="98"/>
      <c r="F902" s="98"/>
      <c r="G902" s="98"/>
      <c r="H902" s="75"/>
      <c r="I902" s="128"/>
      <c r="J902" s="113"/>
      <c r="K902" s="113"/>
      <c r="L902" s="113"/>
      <c r="M902" s="113"/>
      <c r="N902" s="113"/>
      <c r="O902" s="113"/>
      <c r="P902" s="113"/>
      <c r="Q902" s="113"/>
      <c r="R902" s="113"/>
      <c r="S902" s="113"/>
      <c r="T902" s="113"/>
      <c r="U902" s="113"/>
      <c r="V902" s="113"/>
      <c r="W902" s="113"/>
      <c r="X902" s="113"/>
      <c r="Y902" s="116"/>
      <c r="Z902" s="125" t="str">
        <f t="shared" si="34"/>
        <v/>
      </c>
      <c r="AA902" s="2" t="e">
        <f>IF(AND(#REF!&lt;=A902,#REF!&gt;=A902),1,0)</f>
        <v>#REF!</v>
      </c>
      <c r="AB902" s="78">
        <f t="shared" si="33"/>
        <v>0</v>
      </c>
      <c r="AC902" s="7" t="str">
        <f t="shared" si="31"/>
        <v>0</v>
      </c>
      <c r="AD902" s="2" t="e">
        <f t="shared" ca="1" si="32"/>
        <v>#REF!</v>
      </c>
    </row>
    <row r="903" spans="1:30" s="57" customFormat="1" ht="16.5">
      <c r="A903" s="87"/>
      <c r="B903" s="71"/>
      <c r="C903" s="35"/>
      <c r="D903" s="85"/>
      <c r="E903" s="98"/>
      <c r="F903" s="98"/>
      <c r="G903" s="98"/>
      <c r="H903" s="75"/>
      <c r="I903" s="128"/>
      <c r="J903" s="113"/>
      <c r="K903" s="113"/>
      <c r="L903" s="113"/>
      <c r="M903" s="113"/>
      <c r="N903" s="113"/>
      <c r="O903" s="113"/>
      <c r="P903" s="113"/>
      <c r="Q903" s="113"/>
      <c r="R903" s="113"/>
      <c r="S903" s="113"/>
      <c r="T903" s="113"/>
      <c r="U903" s="113"/>
      <c r="V903" s="113"/>
      <c r="W903" s="113"/>
      <c r="X903" s="113"/>
      <c r="Y903" s="116"/>
      <c r="Z903" s="125" t="str">
        <f t="shared" si="34"/>
        <v/>
      </c>
      <c r="AA903" s="2" t="e">
        <f>IF(AND(#REF!&lt;=A903,#REF!&gt;=A903),1,0)</f>
        <v>#REF!</v>
      </c>
      <c r="AB903" s="78">
        <f t="shared" si="33"/>
        <v>0</v>
      </c>
      <c r="AC903" s="7" t="str">
        <f t="shared" si="31"/>
        <v>0</v>
      </c>
      <c r="AD903" s="2" t="e">
        <f t="shared" ca="1" si="32"/>
        <v>#REF!</v>
      </c>
    </row>
    <row r="904" spans="1:30" s="57" customFormat="1" ht="16.5">
      <c r="A904" s="87"/>
      <c r="B904" s="71"/>
      <c r="C904" s="35"/>
      <c r="D904" s="85"/>
      <c r="E904" s="98"/>
      <c r="F904" s="98"/>
      <c r="G904" s="98"/>
      <c r="H904" s="75"/>
      <c r="I904" s="128"/>
      <c r="J904" s="113"/>
      <c r="K904" s="113"/>
      <c r="L904" s="113"/>
      <c r="M904" s="113"/>
      <c r="N904" s="113"/>
      <c r="O904" s="113"/>
      <c r="P904" s="113"/>
      <c r="Q904" s="113"/>
      <c r="R904" s="113"/>
      <c r="S904" s="113"/>
      <c r="T904" s="113"/>
      <c r="U904" s="113"/>
      <c r="V904" s="113"/>
      <c r="W904" s="113"/>
      <c r="X904" s="113"/>
      <c r="Y904" s="116"/>
      <c r="Z904" s="125" t="str">
        <f t="shared" si="34"/>
        <v/>
      </c>
      <c r="AA904" s="2" t="e">
        <f>IF(AND(#REF!&lt;=A904,#REF!&gt;=A904),1,0)</f>
        <v>#REF!</v>
      </c>
      <c r="AB904" s="78">
        <f t="shared" si="33"/>
        <v>0</v>
      </c>
      <c r="AC904" s="7" t="str">
        <f t="shared" ref="AC904:AC967" si="35">IF((OR(C904="Matin",C904="Früh")),"1",(IF((OR(C904="Aprè-midi",C904="Spät")),"2",(IF((OR(C904="nuit",C904="Nacht")),"3","0")))))</f>
        <v>0</v>
      </c>
      <c r="AD904" s="2" t="e">
        <f t="shared" ref="AD904:AD967" ca="1" si="36">IF(AND($AD$5&gt;=A904,$AD$4&lt;=A904),1,0)</f>
        <v>#REF!</v>
      </c>
    </row>
    <row r="905" spans="1:30" s="57" customFormat="1" ht="16.5">
      <c r="A905" s="87"/>
      <c r="B905" s="71"/>
      <c r="C905" s="35"/>
      <c r="D905" s="85"/>
      <c r="E905" s="98"/>
      <c r="F905" s="98"/>
      <c r="G905" s="98"/>
      <c r="H905" s="75"/>
      <c r="I905" s="128"/>
      <c r="J905" s="113"/>
      <c r="K905" s="113"/>
      <c r="L905" s="113"/>
      <c r="M905" s="113"/>
      <c r="N905" s="113"/>
      <c r="O905" s="113"/>
      <c r="P905" s="113"/>
      <c r="Q905" s="113"/>
      <c r="R905" s="113"/>
      <c r="S905" s="113"/>
      <c r="T905" s="113"/>
      <c r="U905" s="113"/>
      <c r="V905" s="113"/>
      <c r="W905" s="113"/>
      <c r="X905" s="113"/>
      <c r="Y905" s="116"/>
      <c r="Z905" s="125" t="str">
        <f t="shared" si="34"/>
        <v/>
      </c>
      <c r="AA905" s="2" t="e">
        <f>IF(AND(#REF!&lt;=A905,#REF!&gt;=A905),1,0)</f>
        <v>#REF!</v>
      </c>
      <c r="AB905" s="78">
        <f t="shared" si="33"/>
        <v>0</v>
      </c>
      <c r="AC905" s="7" t="str">
        <f t="shared" si="35"/>
        <v>0</v>
      </c>
      <c r="AD905" s="2" t="e">
        <f t="shared" ca="1" si="36"/>
        <v>#REF!</v>
      </c>
    </row>
    <row r="906" spans="1:30" s="57" customFormat="1" ht="16.5">
      <c r="A906" s="87"/>
      <c r="B906" s="71"/>
      <c r="C906" s="35"/>
      <c r="D906" s="85"/>
      <c r="E906" s="98"/>
      <c r="F906" s="98"/>
      <c r="G906" s="98"/>
      <c r="H906" s="75"/>
      <c r="I906" s="128"/>
      <c r="J906" s="113"/>
      <c r="K906" s="113"/>
      <c r="L906" s="113"/>
      <c r="M906" s="113"/>
      <c r="N906" s="113"/>
      <c r="O906" s="113"/>
      <c r="P906" s="113"/>
      <c r="Q906" s="113"/>
      <c r="R906" s="113"/>
      <c r="S906" s="113"/>
      <c r="T906" s="113"/>
      <c r="U906" s="113"/>
      <c r="V906" s="113"/>
      <c r="W906" s="113"/>
      <c r="X906" s="113"/>
      <c r="Y906" s="116"/>
      <c r="Z906" s="125" t="str">
        <f t="shared" si="34"/>
        <v/>
      </c>
      <c r="AA906" s="2" t="e">
        <f>IF(AND(#REF!&lt;=A906,#REF!&gt;=A906),1,0)</f>
        <v>#REF!</v>
      </c>
      <c r="AB906" s="78">
        <f t="shared" si="33"/>
        <v>0</v>
      </c>
      <c r="AC906" s="7" t="str">
        <f t="shared" si="35"/>
        <v>0</v>
      </c>
      <c r="AD906" s="2" t="e">
        <f t="shared" ca="1" si="36"/>
        <v>#REF!</v>
      </c>
    </row>
    <row r="907" spans="1:30" s="57" customFormat="1" ht="16.5">
      <c r="A907" s="87"/>
      <c r="B907" s="71"/>
      <c r="C907" s="35"/>
      <c r="D907" s="85"/>
      <c r="E907" s="98"/>
      <c r="F907" s="98"/>
      <c r="G907" s="98"/>
      <c r="H907" s="75"/>
      <c r="I907" s="128"/>
      <c r="J907" s="113"/>
      <c r="K907" s="113"/>
      <c r="L907" s="113"/>
      <c r="M907" s="113"/>
      <c r="N907" s="113"/>
      <c r="O907" s="113"/>
      <c r="P907" s="113"/>
      <c r="Q907" s="113"/>
      <c r="R907" s="113"/>
      <c r="S907" s="113"/>
      <c r="T907" s="113"/>
      <c r="U907" s="113"/>
      <c r="V907" s="113"/>
      <c r="W907" s="113"/>
      <c r="X907" s="113"/>
      <c r="Y907" s="116"/>
      <c r="Z907" s="125" t="str">
        <f t="shared" si="34"/>
        <v/>
      </c>
      <c r="AA907" s="2" t="e">
        <f>IF(AND(#REF!&lt;=A907,#REF!&gt;=A907),1,0)</f>
        <v>#REF!</v>
      </c>
      <c r="AB907" s="78">
        <f t="shared" si="33"/>
        <v>0</v>
      </c>
      <c r="AC907" s="7" t="str">
        <f t="shared" si="35"/>
        <v>0</v>
      </c>
      <c r="AD907" s="2" t="e">
        <f t="shared" ca="1" si="36"/>
        <v>#REF!</v>
      </c>
    </row>
    <row r="908" spans="1:30" s="57" customFormat="1" ht="16.5">
      <c r="A908" s="87"/>
      <c r="B908" s="71"/>
      <c r="C908" s="35"/>
      <c r="D908" s="85"/>
      <c r="E908" s="98"/>
      <c r="F908" s="98"/>
      <c r="G908" s="98"/>
      <c r="H908" s="75"/>
      <c r="I908" s="128"/>
      <c r="J908" s="113"/>
      <c r="K908" s="113"/>
      <c r="L908" s="113"/>
      <c r="M908" s="113"/>
      <c r="N908" s="113"/>
      <c r="O908" s="113"/>
      <c r="P908" s="113"/>
      <c r="Q908" s="113"/>
      <c r="R908" s="113"/>
      <c r="S908" s="113"/>
      <c r="T908" s="113"/>
      <c r="U908" s="113"/>
      <c r="V908" s="113"/>
      <c r="W908" s="113"/>
      <c r="X908" s="113"/>
      <c r="Y908" s="116"/>
      <c r="Z908" s="125" t="str">
        <f t="shared" si="34"/>
        <v/>
      </c>
      <c r="AA908" s="2" t="e">
        <f>IF(AND(#REF!&lt;=A908,#REF!&gt;=A908),1,0)</f>
        <v>#REF!</v>
      </c>
      <c r="AB908" s="78">
        <f t="shared" si="33"/>
        <v>0</v>
      </c>
      <c r="AC908" s="7" t="str">
        <f t="shared" si="35"/>
        <v>0</v>
      </c>
      <c r="AD908" s="2" t="e">
        <f t="shared" ca="1" si="36"/>
        <v>#REF!</v>
      </c>
    </row>
    <row r="909" spans="1:30" s="57" customFormat="1" ht="16.5">
      <c r="A909" s="87"/>
      <c r="B909" s="71"/>
      <c r="C909" s="35"/>
      <c r="D909" s="85"/>
      <c r="E909" s="98"/>
      <c r="F909" s="98"/>
      <c r="G909" s="98"/>
      <c r="H909" s="75"/>
      <c r="I909" s="128"/>
      <c r="J909" s="113"/>
      <c r="K909" s="113"/>
      <c r="L909" s="113"/>
      <c r="M909" s="113"/>
      <c r="N909" s="113"/>
      <c r="O909" s="113"/>
      <c r="P909" s="113"/>
      <c r="Q909" s="113"/>
      <c r="R909" s="113"/>
      <c r="S909" s="113"/>
      <c r="T909" s="113"/>
      <c r="U909" s="113"/>
      <c r="V909" s="113"/>
      <c r="W909" s="113"/>
      <c r="X909" s="113"/>
      <c r="Y909" s="116"/>
      <c r="Z909" s="125" t="str">
        <f t="shared" si="34"/>
        <v/>
      </c>
      <c r="AA909" s="2" t="e">
        <f>IF(AND(#REF!&lt;=A909,#REF!&gt;=A909),1,0)</f>
        <v>#REF!</v>
      </c>
      <c r="AB909" s="78">
        <f t="shared" si="33"/>
        <v>0</v>
      </c>
      <c r="AC909" s="7" t="str">
        <f t="shared" si="35"/>
        <v>0</v>
      </c>
      <c r="AD909" s="2" t="e">
        <f t="shared" ca="1" si="36"/>
        <v>#REF!</v>
      </c>
    </row>
    <row r="910" spans="1:30" s="57" customFormat="1" ht="16.5">
      <c r="A910" s="87"/>
      <c r="B910" s="71"/>
      <c r="C910" s="35"/>
      <c r="D910" s="85"/>
      <c r="E910" s="98"/>
      <c r="F910" s="98"/>
      <c r="G910" s="98"/>
      <c r="H910" s="75"/>
      <c r="I910" s="128"/>
      <c r="J910" s="113"/>
      <c r="K910" s="113"/>
      <c r="L910" s="113"/>
      <c r="M910" s="113"/>
      <c r="N910" s="113"/>
      <c r="O910" s="113"/>
      <c r="P910" s="113"/>
      <c r="Q910" s="113"/>
      <c r="R910" s="113"/>
      <c r="S910" s="113"/>
      <c r="T910" s="113"/>
      <c r="U910" s="113"/>
      <c r="V910" s="113"/>
      <c r="W910" s="113"/>
      <c r="X910" s="113"/>
      <c r="Y910" s="116"/>
      <c r="Z910" s="125" t="str">
        <f t="shared" si="34"/>
        <v/>
      </c>
      <c r="AA910" s="2" t="e">
        <f>IF(AND(#REF!&lt;=A910,#REF!&gt;=A910),1,0)</f>
        <v>#REF!</v>
      </c>
      <c r="AB910" s="78">
        <f t="shared" si="33"/>
        <v>0</v>
      </c>
      <c r="AC910" s="7" t="str">
        <f t="shared" si="35"/>
        <v>0</v>
      </c>
      <c r="AD910" s="2" t="e">
        <f t="shared" ca="1" si="36"/>
        <v>#REF!</v>
      </c>
    </row>
    <row r="911" spans="1:30" s="57" customFormat="1" ht="16.5">
      <c r="A911" s="87"/>
      <c r="B911" s="71"/>
      <c r="C911" s="35"/>
      <c r="D911" s="85"/>
      <c r="E911" s="98"/>
      <c r="F911" s="98"/>
      <c r="G911" s="98"/>
      <c r="H911" s="75"/>
      <c r="I911" s="128"/>
      <c r="J911" s="113"/>
      <c r="K911" s="113"/>
      <c r="L911" s="113"/>
      <c r="M911" s="113"/>
      <c r="N911" s="113"/>
      <c r="O911" s="113"/>
      <c r="P911" s="113"/>
      <c r="Q911" s="113"/>
      <c r="R911" s="113"/>
      <c r="S911" s="113"/>
      <c r="T911" s="113"/>
      <c r="U911" s="113"/>
      <c r="V911" s="113"/>
      <c r="W911" s="113"/>
      <c r="X911" s="113"/>
      <c r="Y911" s="116"/>
      <c r="Z911" s="125" t="str">
        <f t="shared" si="34"/>
        <v/>
      </c>
      <c r="AA911" s="2" t="e">
        <f>IF(AND(#REF!&lt;=A911,#REF!&gt;=A911),1,0)</f>
        <v>#REF!</v>
      </c>
      <c r="AB911" s="78">
        <f t="shared" ref="AB911:AB974" si="37">IF(A911="",0,MONTH(A911))</f>
        <v>0</v>
      </c>
      <c r="AC911" s="7" t="str">
        <f t="shared" si="35"/>
        <v>0</v>
      </c>
      <c r="AD911" s="2" t="e">
        <f t="shared" ca="1" si="36"/>
        <v>#REF!</v>
      </c>
    </row>
    <row r="912" spans="1:30" s="57" customFormat="1" ht="16.5">
      <c r="A912" s="87"/>
      <c r="B912" s="71"/>
      <c r="C912" s="35"/>
      <c r="D912" s="85"/>
      <c r="E912" s="98"/>
      <c r="F912" s="98"/>
      <c r="G912" s="98"/>
      <c r="H912" s="75"/>
      <c r="I912" s="128"/>
      <c r="J912" s="113"/>
      <c r="K912" s="113"/>
      <c r="L912" s="113"/>
      <c r="M912" s="113"/>
      <c r="N912" s="113"/>
      <c r="O912" s="113"/>
      <c r="P912" s="113"/>
      <c r="Q912" s="113"/>
      <c r="R912" s="113"/>
      <c r="S912" s="113"/>
      <c r="T912" s="113"/>
      <c r="U912" s="113"/>
      <c r="V912" s="113"/>
      <c r="W912" s="113"/>
      <c r="X912" s="113"/>
      <c r="Y912" s="116"/>
      <c r="Z912" s="125" t="str">
        <f t="shared" si="34"/>
        <v/>
      </c>
      <c r="AA912" s="2" t="e">
        <f>IF(AND(#REF!&lt;=A912,#REF!&gt;=A912),1,0)</f>
        <v>#REF!</v>
      </c>
      <c r="AB912" s="78">
        <f t="shared" si="37"/>
        <v>0</v>
      </c>
      <c r="AC912" s="7" t="str">
        <f t="shared" si="35"/>
        <v>0</v>
      </c>
      <c r="AD912" s="2" t="e">
        <f t="shared" ca="1" si="36"/>
        <v>#REF!</v>
      </c>
    </row>
    <row r="913" spans="1:30" s="57" customFormat="1" ht="16.5">
      <c r="A913" s="87"/>
      <c r="B913" s="71"/>
      <c r="C913" s="35"/>
      <c r="D913" s="85"/>
      <c r="E913" s="98"/>
      <c r="F913" s="98"/>
      <c r="G913" s="98"/>
      <c r="H913" s="75"/>
      <c r="I913" s="128"/>
      <c r="J913" s="113"/>
      <c r="K913" s="113"/>
      <c r="L913" s="113"/>
      <c r="M913" s="113"/>
      <c r="N913" s="113"/>
      <c r="O913" s="113"/>
      <c r="P913" s="113"/>
      <c r="Q913" s="113"/>
      <c r="R913" s="113"/>
      <c r="S913" s="113"/>
      <c r="T913" s="113"/>
      <c r="U913" s="113"/>
      <c r="V913" s="113"/>
      <c r="W913" s="113"/>
      <c r="X913" s="113"/>
      <c r="Y913" s="116"/>
      <c r="Z913" s="125" t="str">
        <f t="shared" si="34"/>
        <v/>
      </c>
      <c r="AA913" s="2" t="e">
        <f>IF(AND(#REF!&lt;=A913,#REF!&gt;=A913),1,0)</f>
        <v>#REF!</v>
      </c>
      <c r="AB913" s="78">
        <f t="shared" si="37"/>
        <v>0</v>
      </c>
      <c r="AC913" s="7" t="str">
        <f t="shared" si="35"/>
        <v>0</v>
      </c>
      <c r="AD913" s="2" t="e">
        <f t="shared" ca="1" si="36"/>
        <v>#REF!</v>
      </c>
    </row>
    <row r="914" spans="1:30" s="57" customFormat="1" ht="16.5">
      <c r="A914" s="87"/>
      <c r="B914" s="71"/>
      <c r="C914" s="35"/>
      <c r="D914" s="85"/>
      <c r="E914" s="98"/>
      <c r="F914" s="98"/>
      <c r="G914" s="98"/>
      <c r="H914" s="75"/>
      <c r="I914" s="128"/>
      <c r="J914" s="113"/>
      <c r="K914" s="113"/>
      <c r="L914" s="113"/>
      <c r="M914" s="113"/>
      <c r="N914" s="113"/>
      <c r="O914" s="113"/>
      <c r="P914" s="113"/>
      <c r="Q914" s="113"/>
      <c r="R914" s="113"/>
      <c r="S914" s="113"/>
      <c r="T914" s="113"/>
      <c r="U914" s="113"/>
      <c r="V914" s="113"/>
      <c r="W914" s="113"/>
      <c r="X914" s="113"/>
      <c r="Y914" s="116"/>
      <c r="Z914" s="125" t="str">
        <f t="shared" si="34"/>
        <v/>
      </c>
      <c r="AA914" s="2" t="e">
        <f>IF(AND(#REF!&lt;=A914,#REF!&gt;=A914),1,0)</f>
        <v>#REF!</v>
      </c>
      <c r="AB914" s="78">
        <f t="shared" si="37"/>
        <v>0</v>
      </c>
      <c r="AC914" s="7" t="str">
        <f t="shared" si="35"/>
        <v>0</v>
      </c>
      <c r="AD914" s="2" t="e">
        <f t="shared" ca="1" si="36"/>
        <v>#REF!</v>
      </c>
    </row>
    <row r="915" spans="1:30" s="57" customFormat="1" ht="16.5">
      <c r="A915" s="87"/>
      <c r="B915" s="71"/>
      <c r="C915" s="35"/>
      <c r="D915" s="85"/>
      <c r="E915" s="98"/>
      <c r="F915" s="98"/>
      <c r="G915" s="98"/>
      <c r="H915" s="75"/>
      <c r="I915" s="128"/>
      <c r="J915" s="113"/>
      <c r="K915" s="113"/>
      <c r="L915" s="113"/>
      <c r="M915" s="113"/>
      <c r="N915" s="113"/>
      <c r="O915" s="113"/>
      <c r="P915" s="113"/>
      <c r="Q915" s="113"/>
      <c r="R915" s="113"/>
      <c r="S915" s="113"/>
      <c r="T915" s="113"/>
      <c r="U915" s="113"/>
      <c r="V915" s="113"/>
      <c r="W915" s="113"/>
      <c r="X915" s="113"/>
      <c r="Y915" s="116"/>
      <c r="Z915" s="125" t="str">
        <f t="shared" si="34"/>
        <v/>
      </c>
      <c r="AA915" s="2" t="e">
        <f>IF(AND(#REF!&lt;=A915,#REF!&gt;=A915),1,0)</f>
        <v>#REF!</v>
      </c>
      <c r="AB915" s="78">
        <f t="shared" si="37"/>
        <v>0</v>
      </c>
      <c r="AC915" s="7" t="str">
        <f t="shared" si="35"/>
        <v>0</v>
      </c>
      <c r="AD915" s="2" t="e">
        <f t="shared" ca="1" si="36"/>
        <v>#REF!</v>
      </c>
    </row>
    <row r="916" spans="1:30" s="57" customFormat="1" ht="16.5">
      <c r="A916" s="87"/>
      <c r="B916" s="71"/>
      <c r="C916" s="35"/>
      <c r="D916" s="85"/>
      <c r="E916" s="98"/>
      <c r="F916" s="98"/>
      <c r="G916" s="98"/>
      <c r="H916" s="75"/>
      <c r="I916" s="128"/>
      <c r="J916" s="113"/>
      <c r="K916" s="113"/>
      <c r="L916" s="113"/>
      <c r="M916" s="113"/>
      <c r="N916" s="113"/>
      <c r="O916" s="113"/>
      <c r="P916" s="113"/>
      <c r="Q916" s="113"/>
      <c r="R916" s="113"/>
      <c r="S916" s="113"/>
      <c r="T916" s="113"/>
      <c r="U916" s="113"/>
      <c r="V916" s="113"/>
      <c r="W916" s="113"/>
      <c r="X916" s="113"/>
      <c r="Y916" s="116"/>
      <c r="Z916" s="125" t="str">
        <f t="shared" si="34"/>
        <v/>
      </c>
      <c r="AA916" s="2" t="e">
        <f>IF(AND(#REF!&lt;=A916,#REF!&gt;=A916),1,0)</f>
        <v>#REF!</v>
      </c>
      <c r="AB916" s="78">
        <f t="shared" si="37"/>
        <v>0</v>
      </c>
      <c r="AC916" s="7" t="str">
        <f t="shared" si="35"/>
        <v>0</v>
      </c>
      <c r="AD916" s="2" t="e">
        <f t="shared" ca="1" si="36"/>
        <v>#REF!</v>
      </c>
    </row>
    <row r="917" spans="1:30" s="57" customFormat="1" ht="16.5">
      <c r="A917" s="87"/>
      <c r="B917" s="71"/>
      <c r="C917" s="35"/>
      <c r="D917" s="85"/>
      <c r="E917" s="98"/>
      <c r="F917" s="98"/>
      <c r="G917" s="98"/>
      <c r="H917" s="75"/>
      <c r="I917" s="128"/>
      <c r="J917" s="113"/>
      <c r="K917" s="113"/>
      <c r="L917" s="113"/>
      <c r="M917" s="113"/>
      <c r="N917" s="113"/>
      <c r="O917" s="113"/>
      <c r="P917" s="113"/>
      <c r="Q917" s="113"/>
      <c r="R917" s="113"/>
      <c r="S917" s="113"/>
      <c r="T917" s="113"/>
      <c r="U917" s="113"/>
      <c r="V917" s="113"/>
      <c r="W917" s="113"/>
      <c r="X917" s="113"/>
      <c r="Y917" s="116"/>
      <c r="Z917" s="125" t="str">
        <f t="shared" si="34"/>
        <v/>
      </c>
      <c r="AA917" s="2" t="e">
        <f>IF(AND(#REF!&lt;=A917,#REF!&gt;=A917),1,0)</f>
        <v>#REF!</v>
      </c>
      <c r="AB917" s="78">
        <f t="shared" si="37"/>
        <v>0</v>
      </c>
      <c r="AC917" s="7" t="str">
        <f t="shared" si="35"/>
        <v>0</v>
      </c>
      <c r="AD917" s="2" t="e">
        <f t="shared" ca="1" si="36"/>
        <v>#REF!</v>
      </c>
    </row>
    <row r="918" spans="1:30" s="57" customFormat="1" ht="16.5">
      <c r="A918" s="87"/>
      <c r="B918" s="71"/>
      <c r="C918" s="35"/>
      <c r="D918" s="85"/>
      <c r="E918" s="98"/>
      <c r="F918" s="98"/>
      <c r="G918" s="98"/>
      <c r="H918" s="75"/>
      <c r="I918" s="128"/>
      <c r="J918" s="113"/>
      <c r="K918" s="113"/>
      <c r="L918" s="113"/>
      <c r="M918" s="113"/>
      <c r="N918" s="113"/>
      <c r="O918" s="113"/>
      <c r="P918" s="113"/>
      <c r="Q918" s="113"/>
      <c r="R918" s="113"/>
      <c r="S918" s="113"/>
      <c r="T918" s="113"/>
      <c r="U918" s="113"/>
      <c r="V918" s="113"/>
      <c r="W918" s="113"/>
      <c r="X918" s="113"/>
      <c r="Y918" s="116"/>
      <c r="Z918" s="125" t="str">
        <f t="shared" si="34"/>
        <v/>
      </c>
      <c r="AA918" s="2" t="e">
        <f>IF(AND(#REF!&lt;=A918,#REF!&gt;=A918),1,0)</f>
        <v>#REF!</v>
      </c>
      <c r="AB918" s="78">
        <f t="shared" si="37"/>
        <v>0</v>
      </c>
      <c r="AC918" s="7" t="str">
        <f t="shared" si="35"/>
        <v>0</v>
      </c>
      <c r="AD918" s="2" t="e">
        <f t="shared" ca="1" si="36"/>
        <v>#REF!</v>
      </c>
    </row>
    <row r="919" spans="1:30" s="57" customFormat="1" ht="16.5">
      <c r="A919" s="87"/>
      <c r="B919" s="71"/>
      <c r="C919" s="35"/>
      <c r="D919" s="85"/>
      <c r="E919" s="98"/>
      <c r="F919" s="98"/>
      <c r="G919" s="98"/>
      <c r="H919" s="75"/>
      <c r="I919" s="128"/>
      <c r="J919" s="113"/>
      <c r="K919" s="113"/>
      <c r="L919" s="113"/>
      <c r="M919" s="113"/>
      <c r="N919" s="113"/>
      <c r="O919" s="113"/>
      <c r="P919" s="113"/>
      <c r="Q919" s="113"/>
      <c r="R919" s="113"/>
      <c r="S919" s="113"/>
      <c r="T919" s="113"/>
      <c r="U919" s="113"/>
      <c r="V919" s="113"/>
      <c r="W919" s="113"/>
      <c r="X919" s="113"/>
      <c r="Y919" s="116"/>
      <c r="Z919" s="125" t="str">
        <f t="shared" si="34"/>
        <v/>
      </c>
      <c r="AA919" s="2" t="e">
        <f>IF(AND(#REF!&lt;=A919,#REF!&gt;=A919),1,0)</f>
        <v>#REF!</v>
      </c>
      <c r="AB919" s="78">
        <f t="shared" si="37"/>
        <v>0</v>
      </c>
      <c r="AC919" s="7" t="str">
        <f t="shared" si="35"/>
        <v>0</v>
      </c>
      <c r="AD919" s="2" t="e">
        <f t="shared" ca="1" si="36"/>
        <v>#REF!</v>
      </c>
    </row>
    <row r="920" spans="1:30" s="57" customFormat="1" ht="16.5">
      <c r="A920" s="87"/>
      <c r="B920" s="71"/>
      <c r="C920" s="35"/>
      <c r="D920" s="85"/>
      <c r="E920" s="98"/>
      <c r="F920" s="98"/>
      <c r="G920" s="98"/>
      <c r="H920" s="75"/>
      <c r="I920" s="128"/>
      <c r="J920" s="113"/>
      <c r="K920" s="113"/>
      <c r="L920" s="113"/>
      <c r="M920" s="113"/>
      <c r="N920" s="113"/>
      <c r="O920" s="113"/>
      <c r="P920" s="113"/>
      <c r="Q920" s="113"/>
      <c r="R920" s="113"/>
      <c r="S920" s="113"/>
      <c r="T920" s="113"/>
      <c r="U920" s="113"/>
      <c r="V920" s="113"/>
      <c r="W920" s="113"/>
      <c r="X920" s="113"/>
      <c r="Y920" s="116"/>
      <c r="Z920" s="125" t="str">
        <f t="shared" si="34"/>
        <v/>
      </c>
      <c r="AA920" s="2" t="e">
        <f>IF(AND(#REF!&lt;=A920,#REF!&gt;=A920),1,0)</f>
        <v>#REF!</v>
      </c>
      <c r="AB920" s="78">
        <f t="shared" si="37"/>
        <v>0</v>
      </c>
      <c r="AC920" s="7" t="str">
        <f t="shared" si="35"/>
        <v>0</v>
      </c>
      <c r="AD920" s="2" t="e">
        <f t="shared" ca="1" si="36"/>
        <v>#REF!</v>
      </c>
    </row>
    <row r="921" spans="1:30" s="57" customFormat="1" ht="16.5">
      <c r="A921" s="87"/>
      <c r="B921" s="71"/>
      <c r="C921" s="35"/>
      <c r="D921" s="85"/>
      <c r="E921" s="98"/>
      <c r="F921" s="98"/>
      <c r="G921" s="98"/>
      <c r="H921" s="75"/>
      <c r="I921" s="128"/>
      <c r="J921" s="113"/>
      <c r="K921" s="113"/>
      <c r="L921" s="113"/>
      <c r="M921" s="113"/>
      <c r="N921" s="113"/>
      <c r="O921" s="113"/>
      <c r="P921" s="113"/>
      <c r="Q921" s="113"/>
      <c r="R921" s="113"/>
      <c r="S921" s="113"/>
      <c r="T921" s="113"/>
      <c r="U921" s="113"/>
      <c r="V921" s="113"/>
      <c r="W921" s="113"/>
      <c r="X921" s="113"/>
      <c r="Y921" s="116"/>
      <c r="Z921" s="125" t="str">
        <f t="shared" si="34"/>
        <v/>
      </c>
      <c r="AA921" s="2" t="e">
        <f>IF(AND(#REF!&lt;=A921,#REF!&gt;=A921),1,0)</f>
        <v>#REF!</v>
      </c>
      <c r="AB921" s="78">
        <f t="shared" si="37"/>
        <v>0</v>
      </c>
      <c r="AC921" s="7" t="str">
        <f t="shared" si="35"/>
        <v>0</v>
      </c>
      <c r="AD921" s="2" t="e">
        <f t="shared" ca="1" si="36"/>
        <v>#REF!</v>
      </c>
    </row>
    <row r="922" spans="1:30" s="57" customFormat="1" ht="16.5">
      <c r="A922" s="87"/>
      <c r="B922" s="71"/>
      <c r="C922" s="35"/>
      <c r="D922" s="85"/>
      <c r="E922" s="98"/>
      <c r="F922" s="98"/>
      <c r="G922" s="98"/>
      <c r="H922" s="75"/>
      <c r="I922" s="128"/>
      <c r="J922" s="113"/>
      <c r="K922" s="113"/>
      <c r="L922" s="113"/>
      <c r="M922" s="113"/>
      <c r="N922" s="113"/>
      <c r="O922" s="113"/>
      <c r="P922" s="113"/>
      <c r="Q922" s="113"/>
      <c r="R922" s="113"/>
      <c r="S922" s="113"/>
      <c r="T922" s="113"/>
      <c r="U922" s="113"/>
      <c r="V922" s="113"/>
      <c r="W922" s="113"/>
      <c r="X922" s="113"/>
      <c r="Y922" s="116"/>
      <c r="Z922" s="125" t="str">
        <f t="shared" si="34"/>
        <v/>
      </c>
      <c r="AA922" s="2" t="e">
        <f>IF(AND(#REF!&lt;=A922,#REF!&gt;=A922),1,0)</f>
        <v>#REF!</v>
      </c>
      <c r="AB922" s="78">
        <f t="shared" si="37"/>
        <v>0</v>
      </c>
      <c r="AC922" s="7" t="str">
        <f t="shared" si="35"/>
        <v>0</v>
      </c>
      <c r="AD922" s="2" t="e">
        <f t="shared" ca="1" si="36"/>
        <v>#REF!</v>
      </c>
    </row>
    <row r="923" spans="1:30" s="57" customFormat="1" ht="16.5">
      <c r="A923" s="87"/>
      <c r="B923" s="71"/>
      <c r="C923" s="35"/>
      <c r="D923" s="85"/>
      <c r="E923" s="98"/>
      <c r="F923" s="98"/>
      <c r="G923" s="98"/>
      <c r="H923" s="75"/>
      <c r="I923" s="128"/>
      <c r="J923" s="113"/>
      <c r="K923" s="113"/>
      <c r="L923" s="113"/>
      <c r="M923" s="113"/>
      <c r="N923" s="113"/>
      <c r="O923" s="113"/>
      <c r="P923" s="113"/>
      <c r="Q923" s="113"/>
      <c r="R923" s="113"/>
      <c r="S923" s="113"/>
      <c r="T923" s="113"/>
      <c r="U923" s="113"/>
      <c r="V923" s="113"/>
      <c r="W923" s="113"/>
      <c r="X923" s="113"/>
      <c r="Y923" s="116"/>
      <c r="Z923" s="125" t="str">
        <f t="shared" si="34"/>
        <v/>
      </c>
      <c r="AA923" s="2" t="e">
        <f>IF(AND(#REF!&lt;=A923,#REF!&gt;=A923),1,0)</f>
        <v>#REF!</v>
      </c>
      <c r="AB923" s="78">
        <f t="shared" si="37"/>
        <v>0</v>
      </c>
      <c r="AC923" s="7" t="str">
        <f t="shared" si="35"/>
        <v>0</v>
      </c>
      <c r="AD923" s="2" t="e">
        <f t="shared" ca="1" si="36"/>
        <v>#REF!</v>
      </c>
    </row>
    <row r="924" spans="1:30" s="57" customFormat="1" ht="16.5">
      <c r="A924" s="87"/>
      <c r="B924" s="71"/>
      <c r="C924" s="35"/>
      <c r="D924" s="85"/>
      <c r="E924" s="98"/>
      <c r="F924" s="98"/>
      <c r="G924" s="98"/>
      <c r="H924" s="75"/>
      <c r="I924" s="128"/>
      <c r="J924" s="113"/>
      <c r="K924" s="113"/>
      <c r="L924" s="113"/>
      <c r="M924" s="113"/>
      <c r="N924" s="113"/>
      <c r="O924" s="113"/>
      <c r="P924" s="113"/>
      <c r="Q924" s="113"/>
      <c r="R924" s="113"/>
      <c r="S924" s="113"/>
      <c r="T924" s="113"/>
      <c r="U924" s="113"/>
      <c r="V924" s="113"/>
      <c r="W924" s="113"/>
      <c r="X924" s="113"/>
      <c r="Y924" s="116"/>
      <c r="Z924" s="125" t="str">
        <f t="shared" si="34"/>
        <v/>
      </c>
      <c r="AA924" s="2" t="e">
        <f>IF(AND(#REF!&lt;=A924,#REF!&gt;=A924),1,0)</f>
        <v>#REF!</v>
      </c>
      <c r="AB924" s="78">
        <f t="shared" si="37"/>
        <v>0</v>
      </c>
      <c r="AC924" s="7" t="str">
        <f t="shared" si="35"/>
        <v>0</v>
      </c>
      <c r="AD924" s="2" t="e">
        <f t="shared" ca="1" si="36"/>
        <v>#REF!</v>
      </c>
    </row>
    <row r="925" spans="1:30" s="57" customFormat="1" ht="16.5">
      <c r="A925" s="87"/>
      <c r="B925" s="71"/>
      <c r="C925" s="35"/>
      <c r="D925" s="85"/>
      <c r="E925" s="98"/>
      <c r="F925" s="98"/>
      <c r="G925" s="98"/>
      <c r="H925" s="75"/>
      <c r="I925" s="128"/>
      <c r="J925" s="113"/>
      <c r="K925" s="113"/>
      <c r="L925" s="113"/>
      <c r="M925" s="113"/>
      <c r="N925" s="113"/>
      <c r="O925" s="113"/>
      <c r="P925" s="113"/>
      <c r="Q925" s="113"/>
      <c r="R925" s="113"/>
      <c r="S925" s="113"/>
      <c r="T925" s="113"/>
      <c r="U925" s="113"/>
      <c r="V925" s="113"/>
      <c r="W925" s="113"/>
      <c r="X925" s="113"/>
      <c r="Y925" s="116"/>
      <c r="Z925" s="125" t="str">
        <f t="shared" si="34"/>
        <v/>
      </c>
      <c r="AA925" s="2" t="e">
        <f>IF(AND(#REF!&lt;=A925,#REF!&gt;=A925),1,0)</f>
        <v>#REF!</v>
      </c>
      <c r="AB925" s="78">
        <f t="shared" si="37"/>
        <v>0</v>
      </c>
      <c r="AC925" s="7" t="str">
        <f t="shared" si="35"/>
        <v>0</v>
      </c>
      <c r="AD925" s="2" t="e">
        <f t="shared" ca="1" si="36"/>
        <v>#REF!</v>
      </c>
    </row>
    <row r="926" spans="1:30" s="57" customFormat="1" ht="16.5">
      <c r="A926" s="87"/>
      <c r="B926" s="71"/>
      <c r="C926" s="35"/>
      <c r="D926" s="85"/>
      <c r="E926" s="98"/>
      <c r="F926" s="98"/>
      <c r="G926" s="98"/>
      <c r="H926" s="75"/>
      <c r="I926" s="128"/>
      <c r="J926" s="113"/>
      <c r="K926" s="113"/>
      <c r="L926" s="113"/>
      <c r="M926" s="113"/>
      <c r="N926" s="113"/>
      <c r="O926" s="113"/>
      <c r="P926" s="113"/>
      <c r="Q926" s="113"/>
      <c r="R926" s="113"/>
      <c r="S926" s="113"/>
      <c r="T926" s="113"/>
      <c r="U926" s="113"/>
      <c r="V926" s="113"/>
      <c r="W926" s="113"/>
      <c r="X926" s="113"/>
      <c r="Y926" s="116"/>
      <c r="Z926" s="125" t="str">
        <f t="shared" si="34"/>
        <v/>
      </c>
      <c r="AA926" s="2" t="e">
        <f>IF(AND(#REF!&lt;=A926,#REF!&gt;=A926),1,0)</f>
        <v>#REF!</v>
      </c>
      <c r="AB926" s="78">
        <f t="shared" si="37"/>
        <v>0</v>
      </c>
      <c r="AC926" s="7" t="str">
        <f t="shared" si="35"/>
        <v>0</v>
      </c>
      <c r="AD926" s="2" t="e">
        <f t="shared" ca="1" si="36"/>
        <v>#REF!</v>
      </c>
    </row>
    <row r="927" spans="1:30" s="57" customFormat="1" ht="16.5">
      <c r="A927" s="87"/>
      <c r="B927" s="71"/>
      <c r="C927" s="35"/>
      <c r="D927" s="85"/>
      <c r="E927" s="98"/>
      <c r="F927" s="98"/>
      <c r="G927" s="98"/>
      <c r="H927" s="75"/>
      <c r="I927" s="128"/>
      <c r="J927" s="113"/>
      <c r="K927" s="113"/>
      <c r="L927" s="113"/>
      <c r="M927" s="113"/>
      <c r="N927" s="113"/>
      <c r="O927" s="113"/>
      <c r="P927" s="113"/>
      <c r="Q927" s="113"/>
      <c r="R927" s="113"/>
      <c r="S927" s="113"/>
      <c r="T927" s="113"/>
      <c r="U927" s="113"/>
      <c r="V927" s="113"/>
      <c r="W927" s="113"/>
      <c r="X927" s="113"/>
      <c r="Y927" s="116"/>
      <c r="Z927" s="125" t="str">
        <f t="shared" si="34"/>
        <v/>
      </c>
      <c r="AA927" s="2" t="e">
        <f>IF(AND(#REF!&lt;=A927,#REF!&gt;=A927),1,0)</f>
        <v>#REF!</v>
      </c>
      <c r="AB927" s="78">
        <f t="shared" si="37"/>
        <v>0</v>
      </c>
      <c r="AC927" s="7" t="str">
        <f t="shared" si="35"/>
        <v>0</v>
      </c>
      <c r="AD927" s="2" t="e">
        <f t="shared" ca="1" si="36"/>
        <v>#REF!</v>
      </c>
    </row>
    <row r="928" spans="1:30" s="57" customFormat="1" ht="16.5">
      <c r="A928" s="87"/>
      <c r="B928" s="71"/>
      <c r="C928" s="35"/>
      <c r="D928" s="85"/>
      <c r="E928" s="98"/>
      <c r="F928" s="98"/>
      <c r="G928" s="98"/>
      <c r="H928" s="75"/>
      <c r="I928" s="128"/>
      <c r="J928" s="113"/>
      <c r="K928" s="113"/>
      <c r="L928" s="113"/>
      <c r="M928" s="113"/>
      <c r="N928" s="113"/>
      <c r="O928" s="113"/>
      <c r="P928" s="113"/>
      <c r="Q928" s="113"/>
      <c r="R928" s="113"/>
      <c r="S928" s="113"/>
      <c r="T928" s="113"/>
      <c r="U928" s="113"/>
      <c r="V928" s="113"/>
      <c r="W928" s="113"/>
      <c r="X928" s="113"/>
      <c r="Y928" s="116"/>
      <c r="Z928" s="125" t="str">
        <f t="shared" si="34"/>
        <v/>
      </c>
      <c r="AA928" s="2" t="e">
        <f>IF(AND(#REF!&lt;=A928,#REF!&gt;=A928),1,0)</f>
        <v>#REF!</v>
      </c>
      <c r="AB928" s="78">
        <f t="shared" si="37"/>
        <v>0</v>
      </c>
      <c r="AC928" s="7" t="str">
        <f t="shared" si="35"/>
        <v>0</v>
      </c>
      <c r="AD928" s="2" t="e">
        <f t="shared" ca="1" si="36"/>
        <v>#REF!</v>
      </c>
    </row>
    <row r="929" spans="1:30" s="57" customFormat="1" ht="16.5">
      <c r="A929" s="87"/>
      <c r="B929" s="71"/>
      <c r="C929" s="35"/>
      <c r="D929" s="85"/>
      <c r="E929" s="98"/>
      <c r="F929" s="98"/>
      <c r="G929" s="98"/>
      <c r="H929" s="75"/>
      <c r="I929" s="128"/>
      <c r="J929" s="113"/>
      <c r="K929" s="113"/>
      <c r="L929" s="113"/>
      <c r="M929" s="113"/>
      <c r="N929" s="113"/>
      <c r="O929" s="113"/>
      <c r="P929" s="113"/>
      <c r="Q929" s="113"/>
      <c r="R929" s="113"/>
      <c r="S929" s="113"/>
      <c r="T929" s="113"/>
      <c r="U929" s="113"/>
      <c r="V929" s="113"/>
      <c r="W929" s="113"/>
      <c r="X929" s="113"/>
      <c r="Y929" s="116"/>
      <c r="Z929" s="125" t="str">
        <f t="shared" si="34"/>
        <v/>
      </c>
      <c r="AA929" s="2" t="e">
        <f>IF(AND(#REF!&lt;=A929,#REF!&gt;=A929),1,0)</f>
        <v>#REF!</v>
      </c>
      <c r="AB929" s="78">
        <f t="shared" si="37"/>
        <v>0</v>
      </c>
      <c r="AC929" s="7" t="str">
        <f t="shared" si="35"/>
        <v>0</v>
      </c>
      <c r="AD929" s="2" t="e">
        <f t="shared" ca="1" si="36"/>
        <v>#REF!</v>
      </c>
    </row>
    <row r="930" spans="1:30" s="57" customFormat="1" ht="16.5">
      <c r="A930" s="87"/>
      <c r="B930" s="71"/>
      <c r="C930" s="35"/>
      <c r="D930" s="85"/>
      <c r="E930" s="98"/>
      <c r="F930" s="98"/>
      <c r="G930" s="98"/>
      <c r="H930" s="75"/>
      <c r="I930" s="128"/>
      <c r="J930" s="113"/>
      <c r="K930" s="113"/>
      <c r="L930" s="113"/>
      <c r="M930" s="113"/>
      <c r="N930" s="113"/>
      <c r="O930" s="113"/>
      <c r="P930" s="113"/>
      <c r="Q930" s="113"/>
      <c r="R930" s="113"/>
      <c r="S930" s="113"/>
      <c r="T930" s="113"/>
      <c r="U930" s="113"/>
      <c r="V930" s="113"/>
      <c r="W930" s="113"/>
      <c r="X930" s="113"/>
      <c r="Y930" s="116"/>
      <c r="Z930" s="125" t="str">
        <f t="shared" si="34"/>
        <v/>
      </c>
      <c r="AA930" s="2" t="e">
        <f>IF(AND(#REF!&lt;=A930,#REF!&gt;=A930),1,0)</f>
        <v>#REF!</v>
      </c>
      <c r="AB930" s="78">
        <f t="shared" si="37"/>
        <v>0</v>
      </c>
      <c r="AC930" s="7" t="str">
        <f t="shared" si="35"/>
        <v>0</v>
      </c>
      <c r="AD930" s="2" t="e">
        <f t="shared" ca="1" si="36"/>
        <v>#REF!</v>
      </c>
    </row>
    <row r="931" spans="1:30" s="57" customFormat="1" ht="16.5">
      <c r="A931" s="87"/>
      <c r="B931" s="71"/>
      <c r="C931" s="35"/>
      <c r="D931" s="85"/>
      <c r="E931" s="98"/>
      <c r="F931" s="98"/>
      <c r="G931" s="98"/>
      <c r="H931" s="75"/>
      <c r="I931" s="128"/>
      <c r="J931" s="113"/>
      <c r="K931" s="113"/>
      <c r="L931" s="113"/>
      <c r="M931" s="113"/>
      <c r="N931" s="113"/>
      <c r="O931" s="113"/>
      <c r="P931" s="113"/>
      <c r="Q931" s="113"/>
      <c r="R931" s="113"/>
      <c r="S931" s="113"/>
      <c r="T931" s="113"/>
      <c r="U931" s="113"/>
      <c r="V931" s="113"/>
      <c r="W931" s="113"/>
      <c r="X931" s="113"/>
      <c r="Y931" s="116"/>
      <c r="Z931" s="125" t="str">
        <f t="shared" si="34"/>
        <v/>
      </c>
      <c r="AA931" s="2" t="e">
        <f>IF(AND(#REF!&lt;=A931,#REF!&gt;=A931),1,0)</f>
        <v>#REF!</v>
      </c>
      <c r="AB931" s="78">
        <f t="shared" si="37"/>
        <v>0</v>
      </c>
      <c r="AC931" s="7" t="str">
        <f t="shared" si="35"/>
        <v>0</v>
      </c>
      <c r="AD931" s="2" t="e">
        <f t="shared" ca="1" si="36"/>
        <v>#REF!</v>
      </c>
    </row>
    <row r="932" spans="1:30" s="57" customFormat="1" ht="16.5">
      <c r="A932" s="87"/>
      <c r="B932" s="71"/>
      <c r="C932" s="35"/>
      <c r="D932" s="85"/>
      <c r="E932" s="98"/>
      <c r="F932" s="98"/>
      <c r="G932" s="98"/>
      <c r="H932" s="75"/>
      <c r="I932" s="128"/>
      <c r="J932" s="113"/>
      <c r="K932" s="113"/>
      <c r="L932" s="113"/>
      <c r="M932" s="113"/>
      <c r="N932" s="113"/>
      <c r="O932" s="113"/>
      <c r="P932" s="113"/>
      <c r="Q932" s="113"/>
      <c r="R932" s="113"/>
      <c r="S932" s="113"/>
      <c r="T932" s="113"/>
      <c r="U932" s="113"/>
      <c r="V932" s="113"/>
      <c r="W932" s="113"/>
      <c r="X932" s="113"/>
      <c r="Y932" s="116"/>
      <c r="Z932" s="125" t="str">
        <f t="shared" si="34"/>
        <v/>
      </c>
      <c r="AA932" s="2" t="e">
        <f>IF(AND(#REF!&lt;=A932,#REF!&gt;=A932),1,0)</f>
        <v>#REF!</v>
      </c>
      <c r="AB932" s="78">
        <f t="shared" si="37"/>
        <v>0</v>
      </c>
      <c r="AC932" s="7" t="str">
        <f t="shared" si="35"/>
        <v>0</v>
      </c>
      <c r="AD932" s="2" t="e">
        <f t="shared" ca="1" si="36"/>
        <v>#REF!</v>
      </c>
    </row>
    <row r="933" spans="1:30" s="57" customFormat="1" ht="16.5">
      <c r="A933" s="87"/>
      <c r="B933" s="71"/>
      <c r="C933" s="35"/>
      <c r="D933" s="85"/>
      <c r="E933" s="98"/>
      <c r="F933" s="98"/>
      <c r="G933" s="98"/>
      <c r="H933" s="75"/>
      <c r="I933" s="128"/>
      <c r="J933" s="113"/>
      <c r="K933" s="113"/>
      <c r="L933" s="113"/>
      <c r="M933" s="113"/>
      <c r="N933" s="113"/>
      <c r="O933" s="113"/>
      <c r="P933" s="113"/>
      <c r="Q933" s="113"/>
      <c r="R933" s="113"/>
      <c r="S933" s="113"/>
      <c r="T933" s="113"/>
      <c r="U933" s="113"/>
      <c r="V933" s="113"/>
      <c r="W933" s="113"/>
      <c r="X933" s="113"/>
      <c r="Y933" s="116"/>
      <c r="Z933" s="125" t="str">
        <f t="shared" si="34"/>
        <v/>
      </c>
      <c r="AA933" s="2" t="e">
        <f>IF(AND(#REF!&lt;=A933,#REF!&gt;=A933),1,0)</f>
        <v>#REF!</v>
      </c>
      <c r="AB933" s="78">
        <f t="shared" si="37"/>
        <v>0</v>
      </c>
      <c r="AC933" s="7" t="str">
        <f t="shared" si="35"/>
        <v>0</v>
      </c>
      <c r="AD933" s="2" t="e">
        <f t="shared" ca="1" si="36"/>
        <v>#REF!</v>
      </c>
    </row>
    <row r="934" spans="1:30" s="57" customFormat="1" ht="16.5">
      <c r="A934" s="87"/>
      <c r="B934" s="71"/>
      <c r="C934" s="35"/>
      <c r="D934" s="85"/>
      <c r="E934" s="98"/>
      <c r="F934" s="98"/>
      <c r="G934" s="98"/>
      <c r="H934" s="75"/>
      <c r="I934" s="128"/>
      <c r="J934" s="113"/>
      <c r="K934" s="113"/>
      <c r="L934" s="113"/>
      <c r="M934" s="113"/>
      <c r="N934" s="113"/>
      <c r="O934" s="113"/>
      <c r="P934" s="113"/>
      <c r="Q934" s="113"/>
      <c r="R934" s="113"/>
      <c r="S934" s="113"/>
      <c r="T934" s="113"/>
      <c r="U934" s="113"/>
      <c r="V934" s="113"/>
      <c r="W934" s="113"/>
      <c r="X934" s="113"/>
      <c r="Y934" s="116"/>
      <c r="Z934" s="125" t="str">
        <f t="shared" si="34"/>
        <v/>
      </c>
      <c r="AA934" s="2" t="e">
        <f>IF(AND(#REF!&lt;=A934,#REF!&gt;=A934),1,0)</f>
        <v>#REF!</v>
      </c>
      <c r="AB934" s="78">
        <f t="shared" si="37"/>
        <v>0</v>
      </c>
      <c r="AC934" s="7" t="str">
        <f t="shared" si="35"/>
        <v>0</v>
      </c>
      <c r="AD934" s="2" t="e">
        <f t="shared" ca="1" si="36"/>
        <v>#REF!</v>
      </c>
    </row>
    <row r="935" spans="1:30" s="57" customFormat="1" ht="16.5">
      <c r="A935" s="87"/>
      <c r="B935" s="71"/>
      <c r="C935" s="35"/>
      <c r="D935" s="85"/>
      <c r="E935" s="98"/>
      <c r="F935" s="98"/>
      <c r="G935" s="98"/>
      <c r="H935" s="75"/>
      <c r="I935" s="128"/>
      <c r="J935" s="113"/>
      <c r="K935" s="113"/>
      <c r="L935" s="113"/>
      <c r="M935" s="113"/>
      <c r="N935" s="113"/>
      <c r="O935" s="113"/>
      <c r="P935" s="113"/>
      <c r="Q935" s="113"/>
      <c r="R935" s="113"/>
      <c r="S935" s="113"/>
      <c r="T935" s="113"/>
      <c r="U935" s="113"/>
      <c r="V935" s="113"/>
      <c r="W935" s="113"/>
      <c r="X935" s="113"/>
      <c r="Y935" s="116"/>
      <c r="Z935" s="125" t="str">
        <f t="shared" si="34"/>
        <v/>
      </c>
      <c r="AA935" s="2" t="e">
        <f>IF(AND(#REF!&lt;=A935,#REF!&gt;=A935),1,0)</f>
        <v>#REF!</v>
      </c>
      <c r="AB935" s="78">
        <f t="shared" si="37"/>
        <v>0</v>
      </c>
      <c r="AC935" s="7" t="str">
        <f t="shared" si="35"/>
        <v>0</v>
      </c>
      <c r="AD935" s="2" t="e">
        <f t="shared" ca="1" si="36"/>
        <v>#REF!</v>
      </c>
    </row>
    <row r="936" spans="1:30" s="57" customFormat="1" ht="16.5">
      <c r="A936" s="87"/>
      <c r="B936" s="71"/>
      <c r="C936" s="35"/>
      <c r="D936" s="85"/>
      <c r="E936" s="98"/>
      <c r="F936" s="98"/>
      <c r="G936" s="98"/>
      <c r="H936" s="75"/>
      <c r="I936" s="128"/>
      <c r="J936" s="113"/>
      <c r="K936" s="113"/>
      <c r="L936" s="113"/>
      <c r="M936" s="113"/>
      <c r="N936" s="113"/>
      <c r="O936" s="113"/>
      <c r="P936" s="113"/>
      <c r="Q936" s="113"/>
      <c r="R936" s="113"/>
      <c r="S936" s="113"/>
      <c r="T936" s="113"/>
      <c r="U936" s="113"/>
      <c r="V936" s="113"/>
      <c r="W936" s="113"/>
      <c r="X936" s="113"/>
      <c r="Y936" s="116"/>
      <c r="Z936" s="125" t="str">
        <f t="shared" si="34"/>
        <v/>
      </c>
      <c r="AA936" s="2" t="e">
        <f>IF(AND(#REF!&lt;=A936,#REF!&gt;=A936),1,0)</f>
        <v>#REF!</v>
      </c>
      <c r="AB936" s="78">
        <f t="shared" si="37"/>
        <v>0</v>
      </c>
      <c r="AC936" s="7" t="str">
        <f t="shared" si="35"/>
        <v>0</v>
      </c>
      <c r="AD936" s="2" t="e">
        <f t="shared" ca="1" si="36"/>
        <v>#REF!</v>
      </c>
    </row>
    <row r="937" spans="1:30" s="57" customFormat="1" ht="16.5">
      <c r="A937" s="87"/>
      <c r="B937" s="71"/>
      <c r="C937" s="35"/>
      <c r="D937" s="85"/>
      <c r="E937" s="98"/>
      <c r="F937" s="98"/>
      <c r="G937" s="98"/>
      <c r="H937" s="75"/>
      <c r="I937" s="128"/>
      <c r="J937" s="113"/>
      <c r="K937" s="113"/>
      <c r="L937" s="113"/>
      <c r="M937" s="113"/>
      <c r="N937" s="113"/>
      <c r="O937" s="113"/>
      <c r="P937" s="113"/>
      <c r="Q937" s="113"/>
      <c r="R937" s="113"/>
      <c r="S937" s="113"/>
      <c r="T937" s="113"/>
      <c r="U937" s="113"/>
      <c r="V937" s="113"/>
      <c r="W937" s="113"/>
      <c r="X937" s="113"/>
      <c r="Y937" s="116"/>
      <c r="Z937" s="125" t="str">
        <f t="shared" si="34"/>
        <v/>
      </c>
      <c r="AA937" s="2" t="e">
        <f>IF(AND(#REF!&lt;=A937,#REF!&gt;=A937),1,0)</f>
        <v>#REF!</v>
      </c>
      <c r="AB937" s="78">
        <f t="shared" si="37"/>
        <v>0</v>
      </c>
      <c r="AC937" s="7" t="str">
        <f t="shared" si="35"/>
        <v>0</v>
      </c>
      <c r="AD937" s="2" t="e">
        <f t="shared" ca="1" si="36"/>
        <v>#REF!</v>
      </c>
    </row>
    <row r="938" spans="1:30" s="57" customFormat="1" ht="16.5">
      <c r="A938" s="87"/>
      <c r="B938" s="71"/>
      <c r="C938" s="35"/>
      <c r="D938" s="85"/>
      <c r="E938" s="98"/>
      <c r="F938" s="98"/>
      <c r="G938" s="98"/>
      <c r="H938" s="75"/>
      <c r="I938" s="128"/>
      <c r="J938" s="113"/>
      <c r="K938" s="113"/>
      <c r="L938" s="113"/>
      <c r="M938" s="113"/>
      <c r="N938" s="113"/>
      <c r="O938" s="113"/>
      <c r="P938" s="113"/>
      <c r="Q938" s="113"/>
      <c r="R938" s="113"/>
      <c r="S938" s="113"/>
      <c r="T938" s="113"/>
      <c r="U938" s="113"/>
      <c r="V938" s="113"/>
      <c r="W938" s="113"/>
      <c r="X938" s="113"/>
      <c r="Y938" s="116"/>
      <c r="Z938" s="125" t="str">
        <f t="shared" si="34"/>
        <v/>
      </c>
      <c r="AA938" s="2" t="e">
        <f>IF(AND(#REF!&lt;=A938,#REF!&gt;=A938),1,0)</f>
        <v>#REF!</v>
      </c>
      <c r="AB938" s="78">
        <f t="shared" si="37"/>
        <v>0</v>
      </c>
      <c r="AC938" s="7" t="str">
        <f t="shared" si="35"/>
        <v>0</v>
      </c>
      <c r="AD938" s="2" t="e">
        <f t="shared" ca="1" si="36"/>
        <v>#REF!</v>
      </c>
    </row>
    <row r="939" spans="1:30" s="57" customFormat="1" ht="16.5">
      <c r="A939" s="87"/>
      <c r="B939" s="71"/>
      <c r="C939" s="35"/>
      <c r="D939" s="85"/>
      <c r="E939" s="98"/>
      <c r="F939" s="98"/>
      <c r="G939" s="98"/>
      <c r="H939" s="75"/>
      <c r="I939" s="128"/>
      <c r="J939" s="113"/>
      <c r="K939" s="113"/>
      <c r="L939" s="113"/>
      <c r="M939" s="113"/>
      <c r="N939" s="113"/>
      <c r="O939" s="113"/>
      <c r="P939" s="113"/>
      <c r="Q939" s="113"/>
      <c r="R939" s="113"/>
      <c r="S939" s="113"/>
      <c r="T939" s="113"/>
      <c r="U939" s="113"/>
      <c r="V939" s="113"/>
      <c r="W939" s="113"/>
      <c r="X939" s="113"/>
      <c r="Y939" s="116"/>
      <c r="Z939" s="125" t="str">
        <f t="shared" si="34"/>
        <v/>
      </c>
      <c r="AA939" s="2" t="e">
        <f>IF(AND(#REF!&lt;=A939,#REF!&gt;=A939),1,0)</f>
        <v>#REF!</v>
      </c>
      <c r="AB939" s="78">
        <f t="shared" si="37"/>
        <v>0</v>
      </c>
      <c r="AC939" s="7" t="str">
        <f t="shared" si="35"/>
        <v>0</v>
      </c>
      <c r="AD939" s="2" t="e">
        <f t="shared" ca="1" si="36"/>
        <v>#REF!</v>
      </c>
    </row>
    <row r="940" spans="1:30" s="57" customFormat="1" ht="16.5">
      <c r="A940" s="87"/>
      <c r="B940" s="71"/>
      <c r="C940" s="35"/>
      <c r="D940" s="85"/>
      <c r="E940" s="98"/>
      <c r="F940" s="98"/>
      <c r="G940" s="98"/>
      <c r="H940" s="75"/>
      <c r="I940" s="128"/>
      <c r="J940" s="113"/>
      <c r="K940" s="113"/>
      <c r="L940" s="113"/>
      <c r="M940" s="113"/>
      <c r="N940" s="113"/>
      <c r="O940" s="113"/>
      <c r="P940" s="113"/>
      <c r="Q940" s="113"/>
      <c r="R940" s="113"/>
      <c r="S940" s="113"/>
      <c r="T940" s="113"/>
      <c r="U940" s="113"/>
      <c r="V940" s="113"/>
      <c r="W940" s="113"/>
      <c r="X940" s="113"/>
      <c r="Y940" s="116"/>
      <c r="Z940" s="125" t="str">
        <f t="shared" si="34"/>
        <v/>
      </c>
      <c r="AA940" s="2" t="e">
        <f>IF(AND(#REF!&lt;=A940,#REF!&gt;=A940),1,0)</f>
        <v>#REF!</v>
      </c>
      <c r="AB940" s="78">
        <f t="shared" si="37"/>
        <v>0</v>
      </c>
      <c r="AC940" s="7" t="str">
        <f t="shared" si="35"/>
        <v>0</v>
      </c>
      <c r="AD940" s="2" t="e">
        <f t="shared" ca="1" si="36"/>
        <v>#REF!</v>
      </c>
    </row>
    <row r="941" spans="1:30" s="57" customFormat="1" ht="16.5">
      <c r="A941" s="87"/>
      <c r="B941" s="71"/>
      <c r="C941" s="35"/>
      <c r="D941" s="85"/>
      <c r="E941" s="98"/>
      <c r="F941" s="98"/>
      <c r="G941" s="98"/>
      <c r="H941" s="75"/>
      <c r="I941" s="128"/>
      <c r="J941" s="113"/>
      <c r="K941" s="113"/>
      <c r="L941" s="113"/>
      <c r="M941" s="113"/>
      <c r="N941" s="113"/>
      <c r="O941" s="113"/>
      <c r="P941" s="113"/>
      <c r="Q941" s="113"/>
      <c r="R941" s="113"/>
      <c r="S941" s="113"/>
      <c r="T941" s="113"/>
      <c r="U941" s="113"/>
      <c r="V941" s="113"/>
      <c r="W941" s="113"/>
      <c r="X941" s="113"/>
      <c r="Y941" s="116"/>
      <c r="Z941" s="125" t="str">
        <f t="shared" si="34"/>
        <v/>
      </c>
      <c r="AA941" s="2" t="e">
        <f>IF(AND(#REF!&lt;=A941,#REF!&gt;=A941),1,0)</f>
        <v>#REF!</v>
      </c>
      <c r="AB941" s="78">
        <f t="shared" si="37"/>
        <v>0</v>
      </c>
      <c r="AC941" s="7" t="str">
        <f t="shared" si="35"/>
        <v>0</v>
      </c>
      <c r="AD941" s="2" t="e">
        <f t="shared" ca="1" si="36"/>
        <v>#REF!</v>
      </c>
    </row>
    <row r="942" spans="1:30" s="57" customFormat="1" ht="16.5">
      <c r="A942" s="87"/>
      <c r="B942" s="71"/>
      <c r="C942" s="35"/>
      <c r="D942" s="85"/>
      <c r="E942" s="98"/>
      <c r="F942" s="98"/>
      <c r="G942" s="98"/>
      <c r="H942" s="75"/>
      <c r="I942" s="128"/>
      <c r="J942" s="113"/>
      <c r="K942" s="113"/>
      <c r="L942" s="113"/>
      <c r="M942" s="113"/>
      <c r="N942" s="113"/>
      <c r="O942" s="113"/>
      <c r="P942" s="113"/>
      <c r="Q942" s="113"/>
      <c r="R942" s="113"/>
      <c r="S942" s="113"/>
      <c r="T942" s="113"/>
      <c r="U942" s="113"/>
      <c r="V942" s="113"/>
      <c r="W942" s="113"/>
      <c r="X942" s="113"/>
      <c r="Y942" s="116"/>
      <c r="Z942" s="125" t="str">
        <f t="shared" si="34"/>
        <v/>
      </c>
      <c r="AA942" s="2" t="e">
        <f>IF(AND(#REF!&lt;=A942,#REF!&gt;=A942),1,0)</f>
        <v>#REF!</v>
      </c>
      <c r="AB942" s="78">
        <f t="shared" si="37"/>
        <v>0</v>
      </c>
      <c r="AC942" s="7" t="str">
        <f t="shared" si="35"/>
        <v>0</v>
      </c>
      <c r="AD942" s="2" t="e">
        <f t="shared" ca="1" si="36"/>
        <v>#REF!</v>
      </c>
    </row>
    <row r="943" spans="1:30" s="57" customFormat="1" ht="16.5">
      <c r="A943" s="87"/>
      <c r="B943" s="71"/>
      <c r="C943" s="35"/>
      <c r="D943" s="85"/>
      <c r="E943" s="98"/>
      <c r="F943" s="98"/>
      <c r="G943" s="98"/>
      <c r="H943" s="75"/>
      <c r="I943" s="128"/>
      <c r="J943" s="113"/>
      <c r="K943" s="113"/>
      <c r="L943" s="113"/>
      <c r="M943" s="113"/>
      <c r="N943" s="113"/>
      <c r="O943" s="113"/>
      <c r="P943" s="113"/>
      <c r="Q943" s="113"/>
      <c r="R943" s="113"/>
      <c r="S943" s="113"/>
      <c r="T943" s="113"/>
      <c r="U943" s="113"/>
      <c r="V943" s="113"/>
      <c r="W943" s="113"/>
      <c r="X943" s="113"/>
      <c r="Y943" s="116"/>
      <c r="Z943" s="125" t="str">
        <f t="shared" si="34"/>
        <v/>
      </c>
      <c r="AA943" s="2" t="e">
        <f>IF(AND(#REF!&lt;=A943,#REF!&gt;=A943),1,0)</f>
        <v>#REF!</v>
      </c>
      <c r="AB943" s="78">
        <f t="shared" si="37"/>
        <v>0</v>
      </c>
      <c r="AC943" s="7" t="str">
        <f t="shared" si="35"/>
        <v>0</v>
      </c>
      <c r="AD943" s="2" t="e">
        <f t="shared" ca="1" si="36"/>
        <v>#REF!</v>
      </c>
    </row>
    <row r="944" spans="1:30" s="57" customFormat="1" ht="16.5">
      <c r="A944" s="87"/>
      <c r="B944" s="71"/>
      <c r="C944" s="35"/>
      <c r="D944" s="85"/>
      <c r="E944" s="98"/>
      <c r="F944" s="98"/>
      <c r="G944" s="98"/>
      <c r="H944" s="75"/>
      <c r="I944" s="128"/>
      <c r="J944" s="113"/>
      <c r="K944" s="113"/>
      <c r="L944" s="113"/>
      <c r="M944" s="113"/>
      <c r="N944" s="113"/>
      <c r="O944" s="113"/>
      <c r="P944" s="113"/>
      <c r="Q944" s="113"/>
      <c r="R944" s="113"/>
      <c r="S944" s="113"/>
      <c r="T944" s="113"/>
      <c r="U944" s="113"/>
      <c r="V944" s="113"/>
      <c r="W944" s="113"/>
      <c r="X944" s="113"/>
      <c r="Y944" s="116"/>
      <c r="Z944" s="125" t="str">
        <f t="shared" si="34"/>
        <v/>
      </c>
      <c r="AA944" s="2" t="e">
        <f>IF(AND(#REF!&lt;=A944,#REF!&gt;=A944),1,0)</f>
        <v>#REF!</v>
      </c>
      <c r="AB944" s="78">
        <f t="shared" si="37"/>
        <v>0</v>
      </c>
      <c r="AC944" s="7" t="str">
        <f t="shared" si="35"/>
        <v>0</v>
      </c>
      <c r="AD944" s="2" t="e">
        <f t="shared" ca="1" si="36"/>
        <v>#REF!</v>
      </c>
    </row>
    <row r="945" spans="1:30" s="57" customFormat="1" ht="16.5">
      <c r="A945" s="87"/>
      <c r="B945" s="71"/>
      <c r="C945" s="35"/>
      <c r="D945" s="85"/>
      <c r="E945" s="98"/>
      <c r="F945" s="98"/>
      <c r="G945" s="98"/>
      <c r="H945" s="75"/>
      <c r="I945" s="128"/>
      <c r="J945" s="113"/>
      <c r="K945" s="113"/>
      <c r="L945" s="113"/>
      <c r="M945" s="113"/>
      <c r="N945" s="113"/>
      <c r="O945" s="113"/>
      <c r="P945" s="113"/>
      <c r="Q945" s="113"/>
      <c r="R945" s="113"/>
      <c r="S945" s="113"/>
      <c r="T945" s="113"/>
      <c r="U945" s="113"/>
      <c r="V945" s="113"/>
      <c r="W945" s="113"/>
      <c r="X945" s="113"/>
      <c r="Y945" s="116"/>
      <c r="Z945" s="125" t="str">
        <f t="shared" si="34"/>
        <v/>
      </c>
      <c r="AA945" s="2" t="e">
        <f>IF(AND(#REF!&lt;=A945,#REF!&gt;=A945),1,0)</f>
        <v>#REF!</v>
      </c>
      <c r="AB945" s="78">
        <f t="shared" si="37"/>
        <v>0</v>
      </c>
      <c r="AC945" s="7" t="str">
        <f t="shared" si="35"/>
        <v>0</v>
      </c>
      <c r="AD945" s="2" t="e">
        <f t="shared" ca="1" si="36"/>
        <v>#REF!</v>
      </c>
    </row>
    <row r="946" spans="1:30" s="57" customFormat="1" ht="16.5">
      <c r="A946" s="87"/>
      <c r="B946" s="71"/>
      <c r="C946" s="35"/>
      <c r="D946" s="85"/>
      <c r="E946" s="98"/>
      <c r="F946" s="98"/>
      <c r="G946" s="98"/>
      <c r="H946" s="75"/>
      <c r="I946" s="128"/>
      <c r="J946" s="113"/>
      <c r="K946" s="113"/>
      <c r="L946" s="113"/>
      <c r="M946" s="113"/>
      <c r="N946" s="113"/>
      <c r="O946" s="113"/>
      <c r="P946" s="113"/>
      <c r="Q946" s="113"/>
      <c r="R946" s="113"/>
      <c r="S946" s="113"/>
      <c r="T946" s="113"/>
      <c r="U946" s="113"/>
      <c r="V946" s="113"/>
      <c r="W946" s="113"/>
      <c r="X946" s="113"/>
      <c r="Y946" s="116"/>
      <c r="Z946" s="125" t="str">
        <f t="shared" si="34"/>
        <v/>
      </c>
      <c r="AA946" s="2" t="e">
        <f>IF(AND(#REF!&lt;=A946,#REF!&gt;=A946),1,0)</f>
        <v>#REF!</v>
      </c>
      <c r="AB946" s="78">
        <f t="shared" si="37"/>
        <v>0</v>
      </c>
      <c r="AC946" s="7" t="str">
        <f t="shared" si="35"/>
        <v>0</v>
      </c>
      <c r="AD946" s="2" t="e">
        <f t="shared" ca="1" si="36"/>
        <v>#REF!</v>
      </c>
    </row>
    <row r="947" spans="1:30" s="57" customFormat="1" ht="16.5">
      <c r="A947" s="87"/>
      <c r="B947" s="71"/>
      <c r="C947" s="35"/>
      <c r="D947" s="85"/>
      <c r="E947" s="98"/>
      <c r="F947" s="98"/>
      <c r="G947" s="98"/>
      <c r="H947" s="75"/>
      <c r="I947" s="128"/>
      <c r="J947" s="113"/>
      <c r="K947" s="113"/>
      <c r="L947" s="113"/>
      <c r="M947" s="113"/>
      <c r="N947" s="113"/>
      <c r="O947" s="113"/>
      <c r="P947" s="113"/>
      <c r="Q947" s="113"/>
      <c r="R947" s="113"/>
      <c r="S947" s="113"/>
      <c r="T947" s="113"/>
      <c r="U947" s="113"/>
      <c r="V947" s="113"/>
      <c r="W947" s="113"/>
      <c r="X947" s="113"/>
      <c r="Y947" s="116"/>
      <c r="Z947" s="125" t="str">
        <f t="shared" si="34"/>
        <v/>
      </c>
      <c r="AA947" s="2" t="e">
        <f>IF(AND(#REF!&lt;=A947,#REF!&gt;=A947),1,0)</f>
        <v>#REF!</v>
      </c>
      <c r="AB947" s="78">
        <f t="shared" si="37"/>
        <v>0</v>
      </c>
      <c r="AC947" s="7" t="str">
        <f t="shared" si="35"/>
        <v>0</v>
      </c>
      <c r="AD947" s="2" t="e">
        <f t="shared" ca="1" si="36"/>
        <v>#REF!</v>
      </c>
    </row>
    <row r="948" spans="1:30" s="57" customFormat="1" ht="16.5">
      <c r="A948" s="87"/>
      <c r="B948" s="71"/>
      <c r="C948" s="35"/>
      <c r="D948" s="85"/>
      <c r="E948" s="98"/>
      <c r="F948" s="98"/>
      <c r="G948" s="98"/>
      <c r="H948" s="75"/>
      <c r="I948" s="128"/>
      <c r="J948" s="113"/>
      <c r="K948" s="113"/>
      <c r="L948" s="113"/>
      <c r="M948" s="113"/>
      <c r="N948" s="113"/>
      <c r="O948" s="113"/>
      <c r="P948" s="113"/>
      <c r="Q948" s="113"/>
      <c r="R948" s="113"/>
      <c r="S948" s="113"/>
      <c r="T948" s="113"/>
      <c r="U948" s="113"/>
      <c r="V948" s="113"/>
      <c r="W948" s="113"/>
      <c r="X948" s="113"/>
      <c r="Y948" s="116"/>
      <c r="Z948" s="125" t="str">
        <f t="shared" si="34"/>
        <v/>
      </c>
      <c r="AA948" s="2" t="e">
        <f>IF(AND(#REF!&lt;=A948,#REF!&gt;=A948),1,0)</f>
        <v>#REF!</v>
      </c>
      <c r="AB948" s="78">
        <f t="shared" si="37"/>
        <v>0</v>
      </c>
      <c r="AC948" s="7" t="str">
        <f t="shared" si="35"/>
        <v>0</v>
      </c>
      <c r="AD948" s="2" t="e">
        <f t="shared" ca="1" si="36"/>
        <v>#REF!</v>
      </c>
    </row>
    <row r="949" spans="1:30" s="57" customFormat="1" ht="16.5">
      <c r="A949" s="87"/>
      <c r="B949" s="71"/>
      <c r="C949" s="35"/>
      <c r="D949" s="85"/>
      <c r="E949" s="98"/>
      <c r="F949" s="98"/>
      <c r="G949" s="98"/>
      <c r="H949" s="75"/>
      <c r="I949" s="128"/>
      <c r="J949" s="113"/>
      <c r="K949" s="113"/>
      <c r="L949" s="113"/>
      <c r="M949" s="113"/>
      <c r="N949" s="113"/>
      <c r="O949" s="113"/>
      <c r="P949" s="113"/>
      <c r="Q949" s="113"/>
      <c r="R949" s="113"/>
      <c r="S949" s="113"/>
      <c r="T949" s="113"/>
      <c r="U949" s="113"/>
      <c r="V949" s="113"/>
      <c r="W949" s="113"/>
      <c r="X949" s="113"/>
      <c r="Y949" s="116"/>
      <c r="Z949" s="125" t="str">
        <f t="shared" si="34"/>
        <v/>
      </c>
      <c r="AA949" s="2" t="e">
        <f>IF(AND(#REF!&lt;=A949,#REF!&gt;=A949),1,0)</f>
        <v>#REF!</v>
      </c>
      <c r="AB949" s="78">
        <f t="shared" si="37"/>
        <v>0</v>
      </c>
      <c r="AC949" s="7" t="str">
        <f t="shared" si="35"/>
        <v>0</v>
      </c>
      <c r="AD949" s="2" t="e">
        <f t="shared" ca="1" si="36"/>
        <v>#REF!</v>
      </c>
    </row>
    <row r="950" spans="1:30" s="57" customFormat="1" ht="16.5">
      <c r="A950" s="87"/>
      <c r="B950" s="71"/>
      <c r="C950" s="35"/>
      <c r="D950" s="85"/>
      <c r="E950" s="98"/>
      <c r="F950" s="98"/>
      <c r="G950" s="98"/>
      <c r="H950" s="75"/>
      <c r="I950" s="128"/>
      <c r="J950" s="113"/>
      <c r="K950" s="113"/>
      <c r="L950" s="113"/>
      <c r="M950" s="113"/>
      <c r="N950" s="113"/>
      <c r="O950" s="113"/>
      <c r="P950" s="113"/>
      <c r="Q950" s="113"/>
      <c r="R950" s="113"/>
      <c r="S950" s="113"/>
      <c r="T950" s="113"/>
      <c r="U950" s="113"/>
      <c r="V950" s="113"/>
      <c r="W950" s="113"/>
      <c r="X950" s="113"/>
      <c r="Y950" s="116"/>
      <c r="Z950" s="125" t="str">
        <f t="shared" si="34"/>
        <v/>
      </c>
      <c r="AA950" s="2" t="e">
        <f>IF(AND(#REF!&lt;=A950,#REF!&gt;=A950),1,0)</f>
        <v>#REF!</v>
      </c>
      <c r="AB950" s="78">
        <f t="shared" si="37"/>
        <v>0</v>
      </c>
      <c r="AC950" s="7" t="str">
        <f t="shared" si="35"/>
        <v>0</v>
      </c>
      <c r="AD950" s="2" t="e">
        <f t="shared" ca="1" si="36"/>
        <v>#REF!</v>
      </c>
    </row>
    <row r="951" spans="1:30" s="57" customFormat="1" ht="16.5">
      <c r="A951" s="87"/>
      <c r="B951" s="71"/>
      <c r="C951" s="35"/>
      <c r="D951" s="85"/>
      <c r="E951" s="98"/>
      <c r="F951" s="98"/>
      <c r="G951" s="98"/>
      <c r="H951" s="75"/>
      <c r="I951" s="128"/>
      <c r="J951" s="113"/>
      <c r="K951" s="113"/>
      <c r="L951" s="113"/>
      <c r="M951" s="113"/>
      <c r="N951" s="113"/>
      <c r="O951" s="113"/>
      <c r="P951" s="113"/>
      <c r="Q951" s="113"/>
      <c r="R951" s="113"/>
      <c r="S951" s="113"/>
      <c r="T951" s="113"/>
      <c r="U951" s="113"/>
      <c r="V951" s="113"/>
      <c r="W951" s="113"/>
      <c r="X951" s="113"/>
      <c r="Y951" s="116"/>
      <c r="Z951" s="125" t="str">
        <f t="shared" si="34"/>
        <v/>
      </c>
      <c r="AA951" s="2" t="e">
        <f>IF(AND(#REF!&lt;=A951,#REF!&gt;=A951),1,0)</f>
        <v>#REF!</v>
      </c>
      <c r="AB951" s="78">
        <f t="shared" si="37"/>
        <v>0</v>
      </c>
      <c r="AC951" s="7" t="str">
        <f t="shared" si="35"/>
        <v>0</v>
      </c>
      <c r="AD951" s="2" t="e">
        <f t="shared" ca="1" si="36"/>
        <v>#REF!</v>
      </c>
    </row>
    <row r="952" spans="1:30" s="57" customFormat="1" ht="16.5">
      <c r="A952" s="87"/>
      <c r="B952" s="71"/>
      <c r="C952" s="35"/>
      <c r="D952" s="85"/>
      <c r="E952" s="98"/>
      <c r="F952" s="98"/>
      <c r="G952" s="98"/>
      <c r="H952" s="75"/>
      <c r="I952" s="128"/>
      <c r="J952" s="113"/>
      <c r="K952" s="113"/>
      <c r="L952" s="113"/>
      <c r="M952" s="113"/>
      <c r="N952" s="113"/>
      <c r="O952" s="113"/>
      <c r="P952" s="113"/>
      <c r="Q952" s="113"/>
      <c r="R952" s="113"/>
      <c r="S952" s="113"/>
      <c r="T952" s="113"/>
      <c r="U952" s="113"/>
      <c r="V952" s="113"/>
      <c r="W952" s="113"/>
      <c r="X952" s="113"/>
      <c r="Y952" s="116"/>
      <c r="Z952" s="125" t="str">
        <f t="shared" si="34"/>
        <v/>
      </c>
      <c r="AA952" s="2" t="e">
        <f>IF(AND(#REF!&lt;=A952,#REF!&gt;=A952),1,0)</f>
        <v>#REF!</v>
      </c>
      <c r="AB952" s="78">
        <f t="shared" si="37"/>
        <v>0</v>
      </c>
      <c r="AC952" s="7" t="str">
        <f t="shared" si="35"/>
        <v>0</v>
      </c>
      <c r="AD952" s="2" t="e">
        <f t="shared" ca="1" si="36"/>
        <v>#REF!</v>
      </c>
    </row>
    <row r="953" spans="1:30" s="57" customFormat="1" ht="16.5">
      <c r="A953" s="87"/>
      <c r="B953" s="71"/>
      <c r="C953" s="35"/>
      <c r="D953" s="85"/>
      <c r="E953" s="98"/>
      <c r="F953" s="98"/>
      <c r="G953" s="98"/>
      <c r="H953" s="75"/>
      <c r="I953" s="128"/>
      <c r="J953" s="113"/>
      <c r="K953" s="113"/>
      <c r="L953" s="113"/>
      <c r="M953" s="113"/>
      <c r="N953" s="113"/>
      <c r="O953" s="113"/>
      <c r="P953" s="113"/>
      <c r="Q953" s="113"/>
      <c r="R953" s="113"/>
      <c r="S953" s="113"/>
      <c r="T953" s="113"/>
      <c r="U953" s="113"/>
      <c r="V953" s="113"/>
      <c r="W953" s="113"/>
      <c r="X953" s="113"/>
      <c r="Y953" s="116"/>
      <c r="Z953" s="125" t="str">
        <f t="shared" si="34"/>
        <v/>
      </c>
      <c r="AA953" s="2" t="e">
        <f>IF(AND(#REF!&lt;=A953,#REF!&gt;=A953),1,0)</f>
        <v>#REF!</v>
      </c>
      <c r="AB953" s="78">
        <f t="shared" si="37"/>
        <v>0</v>
      </c>
      <c r="AC953" s="7" t="str">
        <f t="shared" si="35"/>
        <v>0</v>
      </c>
      <c r="AD953" s="2" t="e">
        <f t="shared" ca="1" si="36"/>
        <v>#REF!</v>
      </c>
    </row>
    <row r="954" spans="1:30" s="57" customFormat="1" ht="16.5">
      <c r="A954" s="87"/>
      <c r="B954" s="71"/>
      <c r="C954" s="35"/>
      <c r="D954" s="85"/>
      <c r="E954" s="98"/>
      <c r="F954" s="98"/>
      <c r="G954" s="98"/>
      <c r="H954" s="75"/>
      <c r="I954" s="128"/>
      <c r="J954" s="113"/>
      <c r="K954" s="113"/>
      <c r="L954" s="113"/>
      <c r="M954" s="113"/>
      <c r="N954" s="113"/>
      <c r="O954" s="113"/>
      <c r="P954" s="113"/>
      <c r="Q954" s="113"/>
      <c r="R954" s="113"/>
      <c r="S954" s="113"/>
      <c r="T954" s="113"/>
      <c r="U954" s="113"/>
      <c r="V954" s="113"/>
      <c r="W954" s="113"/>
      <c r="X954" s="113"/>
      <c r="Y954" s="116"/>
      <c r="Z954" s="125" t="str">
        <f t="shared" si="34"/>
        <v/>
      </c>
      <c r="AA954" s="2" t="e">
        <f>IF(AND(#REF!&lt;=A954,#REF!&gt;=A954),1,0)</f>
        <v>#REF!</v>
      </c>
      <c r="AB954" s="78">
        <f t="shared" si="37"/>
        <v>0</v>
      </c>
      <c r="AC954" s="7" t="str">
        <f t="shared" si="35"/>
        <v>0</v>
      </c>
      <c r="AD954" s="2" t="e">
        <f t="shared" ca="1" si="36"/>
        <v>#REF!</v>
      </c>
    </row>
    <row r="955" spans="1:30" s="57" customFormat="1" ht="16.5">
      <c r="A955" s="87"/>
      <c r="B955" s="71"/>
      <c r="C955" s="35"/>
      <c r="D955" s="85"/>
      <c r="E955" s="98"/>
      <c r="F955" s="98"/>
      <c r="G955" s="98"/>
      <c r="H955" s="75"/>
      <c r="I955" s="128"/>
      <c r="J955" s="113"/>
      <c r="K955" s="113"/>
      <c r="L955" s="113"/>
      <c r="M955" s="113"/>
      <c r="N955" s="113"/>
      <c r="O955" s="113"/>
      <c r="P955" s="113"/>
      <c r="Q955" s="113"/>
      <c r="R955" s="113"/>
      <c r="S955" s="113"/>
      <c r="T955" s="113"/>
      <c r="U955" s="113"/>
      <c r="V955" s="113"/>
      <c r="W955" s="113"/>
      <c r="X955" s="113"/>
      <c r="Y955" s="116"/>
      <c r="Z955" s="125" t="str">
        <f t="shared" ref="Z955:Z1018" si="38">IF(A955="","",SUM(J955:X955)-Y955)</f>
        <v/>
      </c>
      <c r="AA955" s="2" t="e">
        <f>IF(AND(#REF!&lt;=A955,#REF!&gt;=A955),1,0)</f>
        <v>#REF!</v>
      </c>
      <c r="AB955" s="78">
        <f t="shared" si="37"/>
        <v>0</v>
      </c>
      <c r="AC955" s="7" t="str">
        <f t="shared" si="35"/>
        <v>0</v>
      </c>
      <c r="AD955" s="2" t="e">
        <f t="shared" ca="1" si="36"/>
        <v>#REF!</v>
      </c>
    </row>
    <row r="956" spans="1:30" s="57" customFormat="1" ht="16.5">
      <c r="A956" s="87"/>
      <c r="B956" s="71"/>
      <c r="C956" s="35"/>
      <c r="D956" s="85"/>
      <c r="E956" s="98"/>
      <c r="F956" s="98"/>
      <c r="G956" s="98"/>
      <c r="H956" s="75"/>
      <c r="I956" s="128"/>
      <c r="J956" s="113"/>
      <c r="K956" s="113"/>
      <c r="L956" s="113"/>
      <c r="M956" s="113"/>
      <c r="N956" s="113"/>
      <c r="O956" s="113"/>
      <c r="P956" s="113"/>
      <c r="Q956" s="113"/>
      <c r="R956" s="113"/>
      <c r="S956" s="113"/>
      <c r="T956" s="113"/>
      <c r="U956" s="113"/>
      <c r="V956" s="113"/>
      <c r="W956" s="113"/>
      <c r="X956" s="113"/>
      <c r="Y956" s="116"/>
      <c r="Z956" s="125" t="str">
        <f t="shared" si="38"/>
        <v/>
      </c>
      <c r="AA956" s="2" t="e">
        <f>IF(AND(#REF!&lt;=A956,#REF!&gt;=A956),1,0)</f>
        <v>#REF!</v>
      </c>
      <c r="AB956" s="78">
        <f t="shared" si="37"/>
        <v>0</v>
      </c>
      <c r="AC956" s="7" t="str">
        <f t="shared" si="35"/>
        <v>0</v>
      </c>
      <c r="AD956" s="2" t="e">
        <f t="shared" ca="1" si="36"/>
        <v>#REF!</v>
      </c>
    </row>
    <row r="957" spans="1:30" s="57" customFormat="1" ht="16.5">
      <c r="A957" s="87"/>
      <c r="B957" s="71"/>
      <c r="C957" s="35"/>
      <c r="D957" s="85"/>
      <c r="E957" s="98"/>
      <c r="F957" s="98"/>
      <c r="G957" s="98"/>
      <c r="H957" s="75"/>
      <c r="I957" s="128"/>
      <c r="J957" s="113"/>
      <c r="K957" s="113"/>
      <c r="L957" s="113"/>
      <c r="M957" s="113"/>
      <c r="N957" s="113"/>
      <c r="O957" s="113"/>
      <c r="P957" s="113"/>
      <c r="Q957" s="113"/>
      <c r="R957" s="113"/>
      <c r="S957" s="113"/>
      <c r="T957" s="113"/>
      <c r="U957" s="113"/>
      <c r="V957" s="113"/>
      <c r="W957" s="113"/>
      <c r="X957" s="113"/>
      <c r="Y957" s="116"/>
      <c r="Z957" s="125" t="str">
        <f t="shared" si="38"/>
        <v/>
      </c>
      <c r="AA957" s="2" t="e">
        <f>IF(AND(#REF!&lt;=A957,#REF!&gt;=A957),1,0)</f>
        <v>#REF!</v>
      </c>
      <c r="AB957" s="78">
        <f t="shared" si="37"/>
        <v>0</v>
      </c>
      <c r="AC957" s="7" t="str">
        <f t="shared" si="35"/>
        <v>0</v>
      </c>
      <c r="AD957" s="2" t="e">
        <f t="shared" ca="1" si="36"/>
        <v>#REF!</v>
      </c>
    </row>
    <row r="958" spans="1:30" s="57" customFormat="1" ht="16.5">
      <c r="A958" s="87"/>
      <c r="B958" s="71"/>
      <c r="C958" s="35"/>
      <c r="D958" s="85"/>
      <c r="E958" s="98"/>
      <c r="F958" s="98"/>
      <c r="G958" s="98"/>
      <c r="H958" s="75"/>
      <c r="I958" s="128"/>
      <c r="J958" s="113"/>
      <c r="K958" s="113"/>
      <c r="L958" s="113"/>
      <c r="M958" s="113"/>
      <c r="N958" s="113"/>
      <c r="O958" s="113"/>
      <c r="P958" s="113"/>
      <c r="Q958" s="113"/>
      <c r="R958" s="113"/>
      <c r="S958" s="113"/>
      <c r="T958" s="113"/>
      <c r="U958" s="113"/>
      <c r="V958" s="113"/>
      <c r="W958" s="113"/>
      <c r="X958" s="113"/>
      <c r="Y958" s="116"/>
      <c r="Z958" s="125" t="str">
        <f t="shared" si="38"/>
        <v/>
      </c>
      <c r="AA958" s="2" t="e">
        <f>IF(AND(#REF!&lt;=A958,#REF!&gt;=A958),1,0)</f>
        <v>#REF!</v>
      </c>
      <c r="AB958" s="78">
        <f t="shared" si="37"/>
        <v>0</v>
      </c>
      <c r="AC958" s="7" t="str">
        <f t="shared" si="35"/>
        <v>0</v>
      </c>
      <c r="AD958" s="2" t="e">
        <f t="shared" ca="1" si="36"/>
        <v>#REF!</v>
      </c>
    </row>
    <row r="959" spans="1:30" s="57" customFormat="1" ht="16.5">
      <c r="A959" s="87"/>
      <c r="B959" s="71"/>
      <c r="C959" s="35"/>
      <c r="D959" s="85"/>
      <c r="E959" s="98"/>
      <c r="F959" s="98"/>
      <c r="G959" s="98"/>
      <c r="H959" s="75"/>
      <c r="I959" s="128"/>
      <c r="J959" s="113"/>
      <c r="K959" s="113"/>
      <c r="L959" s="113"/>
      <c r="M959" s="113"/>
      <c r="N959" s="113"/>
      <c r="O959" s="113"/>
      <c r="P959" s="113"/>
      <c r="Q959" s="113"/>
      <c r="R959" s="113"/>
      <c r="S959" s="113"/>
      <c r="T959" s="113"/>
      <c r="U959" s="113"/>
      <c r="V959" s="113"/>
      <c r="W959" s="113"/>
      <c r="X959" s="113"/>
      <c r="Y959" s="116"/>
      <c r="Z959" s="125" t="str">
        <f t="shared" si="38"/>
        <v/>
      </c>
      <c r="AA959" s="2" t="e">
        <f>IF(AND(#REF!&lt;=A959,#REF!&gt;=A959),1,0)</f>
        <v>#REF!</v>
      </c>
      <c r="AB959" s="78">
        <f t="shared" si="37"/>
        <v>0</v>
      </c>
      <c r="AC959" s="7" t="str">
        <f t="shared" si="35"/>
        <v>0</v>
      </c>
      <c r="AD959" s="2" t="e">
        <f t="shared" ca="1" si="36"/>
        <v>#REF!</v>
      </c>
    </row>
    <row r="960" spans="1:30" s="57" customFormat="1" ht="16.5">
      <c r="A960" s="87"/>
      <c r="B960" s="71"/>
      <c r="C960" s="35"/>
      <c r="D960" s="85"/>
      <c r="E960" s="98"/>
      <c r="F960" s="98"/>
      <c r="G960" s="98"/>
      <c r="H960" s="75"/>
      <c r="I960" s="128"/>
      <c r="J960" s="113"/>
      <c r="K960" s="113"/>
      <c r="L960" s="113"/>
      <c r="M960" s="113"/>
      <c r="N960" s="113"/>
      <c r="O960" s="113"/>
      <c r="P960" s="113"/>
      <c r="Q960" s="113"/>
      <c r="R960" s="113"/>
      <c r="S960" s="113"/>
      <c r="T960" s="113"/>
      <c r="U960" s="113"/>
      <c r="V960" s="113"/>
      <c r="W960" s="113"/>
      <c r="X960" s="113"/>
      <c r="Y960" s="116"/>
      <c r="Z960" s="125" t="str">
        <f t="shared" si="38"/>
        <v/>
      </c>
      <c r="AA960" s="2" t="e">
        <f>IF(AND(#REF!&lt;=A960,#REF!&gt;=A960),1,0)</f>
        <v>#REF!</v>
      </c>
      <c r="AB960" s="78">
        <f t="shared" si="37"/>
        <v>0</v>
      </c>
      <c r="AC960" s="7" t="str">
        <f t="shared" si="35"/>
        <v>0</v>
      </c>
      <c r="AD960" s="2" t="e">
        <f t="shared" ca="1" si="36"/>
        <v>#REF!</v>
      </c>
    </row>
    <row r="961" spans="1:30" s="57" customFormat="1" ht="16.5">
      <c r="A961" s="87"/>
      <c r="B961" s="71"/>
      <c r="C961" s="35"/>
      <c r="D961" s="85"/>
      <c r="E961" s="98"/>
      <c r="F961" s="98"/>
      <c r="G961" s="98"/>
      <c r="H961" s="75"/>
      <c r="I961" s="128"/>
      <c r="J961" s="113"/>
      <c r="K961" s="113"/>
      <c r="L961" s="113"/>
      <c r="M961" s="113"/>
      <c r="N961" s="113"/>
      <c r="O961" s="113"/>
      <c r="P961" s="113"/>
      <c r="Q961" s="113"/>
      <c r="R961" s="113"/>
      <c r="S961" s="113"/>
      <c r="T961" s="113"/>
      <c r="U961" s="113"/>
      <c r="V961" s="113"/>
      <c r="W961" s="113"/>
      <c r="X961" s="113"/>
      <c r="Y961" s="116"/>
      <c r="Z961" s="125" t="str">
        <f t="shared" si="38"/>
        <v/>
      </c>
      <c r="AA961" s="2" t="e">
        <f>IF(AND(#REF!&lt;=A961,#REF!&gt;=A961),1,0)</f>
        <v>#REF!</v>
      </c>
      <c r="AB961" s="78">
        <f t="shared" si="37"/>
        <v>0</v>
      </c>
      <c r="AC961" s="7" t="str">
        <f t="shared" si="35"/>
        <v>0</v>
      </c>
      <c r="AD961" s="2" t="e">
        <f t="shared" ca="1" si="36"/>
        <v>#REF!</v>
      </c>
    </row>
    <row r="962" spans="1:30" s="57" customFormat="1" ht="16.5">
      <c r="A962" s="87"/>
      <c r="B962" s="71"/>
      <c r="C962" s="35"/>
      <c r="D962" s="85"/>
      <c r="E962" s="98"/>
      <c r="F962" s="98"/>
      <c r="G962" s="98"/>
      <c r="H962" s="75"/>
      <c r="I962" s="128"/>
      <c r="J962" s="113"/>
      <c r="K962" s="113"/>
      <c r="L962" s="113"/>
      <c r="M962" s="113"/>
      <c r="N962" s="113"/>
      <c r="O962" s="113"/>
      <c r="P962" s="113"/>
      <c r="Q962" s="113"/>
      <c r="R962" s="113"/>
      <c r="S962" s="113"/>
      <c r="T962" s="113"/>
      <c r="U962" s="113"/>
      <c r="V962" s="113"/>
      <c r="W962" s="113"/>
      <c r="X962" s="113"/>
      <c r="Y962" s="116"/>
      <c r="Z962" s="125" t="str">
        <f t="shared" si="38"/>
        <v/>
      </c>
      <c r="AA962" s="2" t="e">
        <f>IF(AND(#REF!&lt;=A962,#REF!&gt;=A962),1,0)</f>
        <v>#REF!</v>
      </c>
      <c r="AB962" s="78">
        <f t="shared" si="37"/>
        <v>0</v>
      </c>
      <c r="AC962" s="7" t="str">
        <f t="shared" si="35"/>
        <v>0</v>
      </c>
      <c r="AD962" s="2" t="e">
        <f t="shared" ca="1" si="36"/>
        <v>#REF!</v>
      </c>
    </row>
    <row r="963" spans="1:30" s="57" customFormat="1" ht="16.5">
      <c r="A963" s="87"/>
      <c r="B963" s="71"/>
      <c r="C963" s="35"/>
      <c r="D963" s="85"/>
      <c r="E963" s="98"/>
      <c r="F963" s="98"/>
      <c r="G963" s="98"/>
      <c r="H963" s="75"/>
      <c r="I963" s="128"/>
      <c r="J963" s="113"/>
      <c r="K963" s="113"/>
      <c r="L963" s="113"/>
      <c r="M963" s="113"/>
      <c r="N963" s="113"/>
      <c r="O963" s="113"/>
      <c r="P963" s="113"/>
      <c r="Q963" s="113"/>
      <c r="R963" s="113"/>
      <c r="S963" s="113"/>
      <c r="T963" s="113"/>
      <c r="U963" s="113"/>
      <c r="V963" s="113"/>
      <c r="W963" s="113"/>
      <c r="X963" s="113"/>
      <c r="Y963" s="116"/>
      <c r="Z963" s="125" t="str">
        <f t="shared" si="38"/>
        <v/>
      </c>
      <c r="AA963" s="2" t="e">
        <f>IF(AND(#REF!&lt;=A963,#REF!&gt;=A963),1,0)</f>
        <v>#REF!</v>
      </c>
      <c r="AB963" s="78">
        <f t="shared" si="37"/>
        <v>0</v>
      </c>
      <c r="AC963" s="7" t="str">
        <f t="shared" si="35"/>
        <v>0</v>
      </c>
      <c r="AD963" s="2" t="e">
        <f t="shared" ca="1" si="36"/>
        <v>#REF!</v>
      </c>
    </row>
    <row r="964" spans="1:30" s="57" customFormat="1" ht="16.5">
      <c r="A964" s="87"/>
      <c r="B964" s="71"/>
      <c r="C964" s="35"/>
      <c r="D964" s="85"/>
      <c r="E964" s="98"/>
      <c r="F964" s="98"/>
      <c r="G964" s="98"/>
      <c r="H964" s="75"/>
      <c r="I964" s="128"/>
      <c r="J964" s="113"/>
      <c r="K964" s="113"/>
      <c r="L964" s="113"/>
      <c r="M964" s="113"/>
      <c r="N964" s="113"/>
      <c r="O964" s="113"/>
      <c r="P964" s="113"/>
      <c r="Q964" s="113"/>
      <c r="R964" s="113"/>
      <c r="S964" s="113"/>
      <c r="T964" s="113"/>
      <c r="U964" s="113"/>
      <c r="V964" s="113"/>
      <c r="W964" s="113"/>
      <c r="X964" s="113"/>
      <c r="Y964" s="116"/>
      <c r="Z964" s="125" t="str">
        <f t="shared" si="38"/>
        <v/>
      </c>
      <c r="AA964" s="2" t="e">
        <f>IF(AND(#REF!&lt;=A964,#REF!&gt;=A964),1,0)</f>
        <v>#REF!</v>
      </c>
      <c r="AB964" s="78">
        <f t="shared" si="37"/>
        <v>0</v>
      </c>
      <c r="AC964" s="7" t="str">
        <f t="shared" si="35"/>
        <v>0</v>
      </c>
      <c r="AD964" s="2" t="e">
        <f t="shared" ca="1" si="36"/>
        <v>#REF!</v>
      </c>
    </row>
    <row r="965" spans="1:30" s="57" customFormat="1" ht="16.5">
      <c r="A965" s="87"/>
      <c r="B965" s="71"/>
      <c r="C965" s="35"/>
      <c r="D965" s="85"/>
      <c r="E965" s="98"/>
      <c r="F965" s="98"/>
      <c r="G965" s="98"/>
      <c r="H965" s="75"/>
      <c r="I965" s="128"/>
      <c r="J965" s="113"/>
      <c r="K965" s="113"/>
      <c r="L965" s="113"/>
      <c r="M965" s="113"/>
      <c r="N965" s="113"/>
      <c r="O965" s="113"/>
      <c r="P965" s="113"/>
      <c r="Q965" s="113"/>
      <c r="R965" s="113"/>
      <c r="S965" s="113"/>
      <c r="T965" s="113"/>
      <c r="U965" s="113"/>
      <c r="V965" s="113"/>
      <c r="W965" s="113"/>
      <c r="X965" s="113"/>
      <c r="Y965" s="116"/>
      <c r="Z965" s="125" t="str">
        <f t="shared" si="38"/>
        <v/>
      </c>
      <c r="AA965" s="2" t="e">
        <f>IF(AND(#REF!&lt;=A965,#REF!&gt;=A965),1,0)</f>
        <v>#REF!</v>
      </c>
      <c r="AB965" s="78">
        <f t="shared" si="37"/>
        <v>0</v>
      </c>
      <c r="AC965" s="7" t="str">
        <f t="shared" si="35"/>
        <v>0</v>
      </c>
      <c r="AD965" s="2" t="e">
        <f t="shared" ca="1" si="36"/>
        <v>#REF!</v>
      </c>
    </row>
    <row r="966" spans="1:30" s="57" customFormat="1" ht="16.5">
      <c r="A966" s="87"/>
      <c r="B966" s="71"/>
      <c r="C966" s="35"/>
      <c r="D966" s="85"/>
      <c r="E966" s="98"/>
      <c r="F966" s="98"/>
      <c r="G966" s="98"/>
      <c r="H966" s="75"/>
      <c r="I966" s="128"/>
      <c r="J966" s="113"/>
      <c r="K966" s="113"/>
      <c r="L966" s="113"/>
      <c r="M966" s="113"/>
      <c r="N966" s="113"/>
      <c r="O966" s="113"/>
      <c r="P966" s="113"/>
      <c r="Q966" s="113"/>
      <c r="R966" s="113"/>
      <c r="S966" s="113"/>
      <c r="T966" s="113"/>
      <c r="U966" s="113"/>
      <c r="V966" s="113"/>
      <c r="W966" s="113"/>
      <c r="X966" s="113"/>
      <c r="Y966" s="116"/>
      <c r="Z966" s="125" t="str">
        <f t="shared" si="38"/>
        <v/>
      </c>
      <c r="AA966" s="2" t="e">
        <f>IF(AND(#REF!&lt;=A966,#REF!&gt;=A966),1,0)</f>
        <v>#REF!</v>
      </c>
      <c r="AB966" s="78">
        <f t="shared" si="37"/>
        <v>0</v>
      </c>
      <c r="AC966" s="7" t="str">
        <f t="shared" si="35"/>
        <v>0</v>
      </c>
      <c r="AD966" s="2" t="e">
        <f t="shared" ca="1" si="36"/>
        <v>#REF!</v>
      </c>
    </row>
    <row r="967" spans="1:30" s="57" customFormat="1" ht="16.5">
      <c r="A967" s="87"/>
      <c r="B967" s="71"/>
      <c r="C967" s="35"/>
      <c r="D967" s="85"/>
      <c r="E967" s="98"/>
      <c r="F967" s="98"/>
      <c r="G967" s="98"/>
      <c r="H967" s="75"/>
      <c r="I967" s="128"/>
      <c r="J967" s="113"/>
      <c r="K967" s="113"/>
      <c r="L967" s="113"/>
      <c r="M967" s="113"/>
      <c r="N967" s="113"/>
      <c r="O967" s="113"/>
      <c r="P967" s="113"/>
      <c r="Q967" s="113"/>
      <c r="R967" s="113"/>
      <c r="S967" s="113"/>
      <c r="T967" s="113"/>
      <c r="U967" s="113"/>
      <c r="V967" s="113"/>
      <c r="W967" s="113"/>
      <c r="X967" s="113"/>
      <c r="Y967" s="116"/>
      <c r="Z967" s="125" t="str">
        <f t="shared" si="38"/>
        <v/>
      </c>
      <c r="AA967" s="2" t="e">
        <f>IF(AND(#REF!&lt;=A967,#REF!&gt;=A967),1,0)</f>
        <v>#REF!</v>
      </c>
      <c r="AB967" s="78">
        <f t="shared" si="37"/>
        <v>0</v>
      </c>
      <c r="AC967" s="7" t="str">
        <f t="shared" si="35"/>
        <v>0</v>
      </c>
      <c r="AD967" s="2" t="e">
        <f t="shared" ca="1" si="36"/>
        <v>#REF!</v>
      </c>
    </row>
    <row r="968" spans="1:30" s="57" customFormat="1" ht="16.5">
      <c r="A968" s="87"/>
      <c r="B968" s="71"/>
      <c r="C968" s="35"/>
      <c r="D968" s="85"/>
      <c r="E968" s="98"/>
      <c r="F968" s="98"/>
      <c r="G968" s="98"/>
      <c r="H968" s="75"/>
      <c r="I968" s="128"/>
      <c r="J968" s="113"/>
      <c r="K968" s="113"/>
      <c r="L968" s="113"/>
      <c r="M968" s="113"/>
      <c r="N968" s="113"/>
      <c r="O968" s="113"/>
      <c r="P968" s="113"/>
      <c r="Q968" s="113"/>
      <c r="R968" s="113"/>
      <c r="S968" s="113"/>
      <c r="T968" s="113"/>
      <c r="U968" s="113"/>
      <c r="V968" s="113"/>
      <c r="W968" s="113"/>
      <c r="X968" s="113"/>
      <c r="Y968" s="116"/>
      <c r="Z968" s="125" t="str">
        <f t="shared" si="38"/>
        <v/>
      </c>
      <c r="AA968" s="2" t="e">
        <f>IF(AND(#REF!&lt;=A968,#REF!&gt;=A968),1,0)</f>
        <v>#REF!</v>
      </c>
      <c r="AB968" s="78">
        <f t="shared" si="37"/>
        <v>0</v>
      </c>
      <c r="AC968" s="7" t="str">
        <f t="shared" ref="AC968:AC1031" si="39">IF((OR(C968="Matin",C968="Früh")),"1",(IF((OR(C968="Aprè-midi",C968="Spät")),"2",(IF((OR(C968="nuit",C968="Nacht")),"3","0")))))</f>
        <v>0</v>
      </c>
      <c r="AD968" s="2" t="e">
        <f t="shared" ref="AD968:AD1031" ca="1" si="40">IF(AND($AD$5&gt;=A968,$AD$4&lt;=A968),1,0)</f>
        <v>#REF!</v>
      </c>
    </row>
    <row r="969" spans="1:30" s="57" customFormat="1" ht="16.5">
      <c r="A969" s="87"/>
      <c r="B969" s="71"/>
      <c r="C969" s="35"/>
      <c r="D969" s="85"/>
      <c r="E969" s="98"/>
      <c r="F969" s="98"/>
      <c r="G969" s="98"/>
      <c r="H969" s="75"/>
      <c r="I969" s="128"/>
      <c r="J969" s="113"/>
      <c r="K969" s="113"/>
      <c r="L969" s="113"/>
      <c r="M969" s="113"/>
      <c r="N969" s="113"/>
      <c r="O969" s="113"/>
      <c r="P969" s="113"/>
      <c r="Q969" s="113"/>
      <c r="R969" s="113"/>
      <c r="S969" s="113"/>
      <c r="T969" s="113"/>
      <c r="U969" s="113"/>
      <c r="V969" s="113"/>
      <c r="W969" s="113"/>
      <c r="X969" s="113"/>
      <c r="Y969" s="116"/>
      <c r="Z969" s="125" t="str">
        <f t="shared" si="38"/>
        <v/>
      </c>
      <c r="AA969" s="2" t="e">
        <f>IF(AND(#REF!&lt;=A969,#REF!&gt;=A969),1,0)</f>
        <v>#REF!</v>
      </c>
      <c r="AB969" s="78">
        <f t="shared" si="37"/>
        <v>0</v>
      </c>
      <c r="AC969" s="7" t="str">
        <f t="shared" si="39"/>
        <v>0</v>
      </c>
      <c r="AD969" s="2" t="e">
        <f t="shared" ca="1" si="40"/>
        <v>#REF!</v>
      </c>
    </row>
    <row r="970" spans="1:30" s="57" customFormat="1" ht="16.5">
      <c r="A970" s="87"/>
      <c r="B970" s="71"/>
      <c r="C970" s="35"/>
      <c r="D970" s="85"/>
      <c r="E970" s="98"/>
      <c r="F970" s="98"/>
      <c r="G970" s="98"/>
      <c r="H970" s="75"/>
      <c r="I970" s="128"/>
      <c r="J970" s="113"/>
      <c r="K970" s="113"/>
      <c r="L970" s="113"/>
      <c r="M970" s="113"/>
      <c r="N970" s="113"/>
      <c r="O970" s="113"/>
      <c r="P970" s="113"/>
      <c r="Q970" s="113"/>
      <c r="R970" s="113"/>
      <c r="S970" s="113"/>
      <c r="T970" s="113"/>
      <c r="U970" s="113"/>
      <c r="V970" s="113"/>
      <c r="W970" s="113"/>
      <c r="X970" s="113"/>
      <c r="Y970" s="116"/>
      <c r="Z970" s="125" t="str">
        <f t="shared" si="38"/>
        <v/>
      </c>
      <c r="AA970" s="2" t="e">
        <f>IF(AND(#REF!&lt;=A970,#REF!&gt;=A970),1,0)</f>
        <v>#REF!</v>
      </c>
      <c r="AB970" s="78">
        <f t="shared" si="37"/>
        <v>0</v>
      </c>
      <c r="AC970" s="7" t="str">
        <f t="shared" si="39"/>
        <v>0</v>
      </c>
      <c r="AD970" s="2" t="e">
        <f t="shared" ca="1" si="40"/>
        <v>#REF!</v>
      </c>
    </row>
    <row r="971" spans="1:30" s="57" customFormat="1" ht="16.5">
      <c r="A971" s="87"/>
      <c r="B971" s="71"/>
      <c r="C971" s="35"/>
      <c r="D971" s="85"/>
      <c r="E971" s="98"/>
      <c r="F971" s="98"/>
      <c r="G971" s="98"/>
      <c r="H971" s="75"/>
      <c r="I971" s="128"/>
      <c r="J971" s="113"/>
      <c r="K971" s="113"/>
      <c r="L971" s="113"/>
      <c r="M971" s="113"/>
      <c r="N971" s="113"/>
      <c r="O971" s="113"/>
      <c r="P971" s="113"/>
      <c r="Q971" s="113"/>
      <c r="R971" s="113"/>
      <c r="S971" s="113"/>
      <c r="T971" s="113"/>
      <c r="U971" s="113"/>
      <c r="V971" s="113"/>
      <c r="W971" s="113"/>
      <c r="X971" s="113"/>
      <c r="Y971" s="116"/>
      <c r="Z971" s="125" t="str">
        <f t="shared" si="38"/>
        <v/>
      </c>
      <c r="AA971" s="2" t="e">
        <f>IF(AND(#REF!&lt;=A971,#REF!&gt;=A971),1,0)</f>
        <v>#REF!</v>
      </c>
      <c r="AB971" s="78">
        <f t="shared" si="37"/>
        <v>0</v>
      </c>
      <c r="AC971" s="7" t="str">
        <f t="shared" si="39"/>
        <v>0</v>
      </c>
      <c r="AD971" s="2" t="e">
        <f t="shared" ca="1" si="40"/>
        <v>#REF!</v>
      </c>
    </row>
    <row r="972" spans="1:30" s="57" customFormat="1" ht="16.5">
      <c r="A972" s="87"/>
      <c r="B972" s="71"/>
      <c r="C972" s="35"/>
      <c r="D972" s="85"/>
      <c r="E972" s="98"/>
      <c r="F972" s="98"/>
      <c r="G972" s="98"/>
      <c r="H972" s="75"/>
      <c r="I972" s="128"/>
      <c r="J972" s="113"/>
      <c r="K972" s="113"/>
      <c r="L972" s="113"/>
      <c r="M972" s="113"/>
      <c r="N972" s="113"/>
      <c r="O972" s="113"/>
      <c r="P972" s="113"/>
      <c r="Q972" s="113"/>
      <c r="R972" s="113"/>
      <c r="S972" s="113"/>
      <c r="T972" s="113"/>
      <c r="U972" s="113"/>
      <c r="V972" s="113"/>
      <c r="W972" s="113"/>
      <c r="X972" s="113"/>
      <c r="Y972" s="116"/>
      <c r="Z972" s="125" t="str">
        <f t="shared" si="38"/>
        <v/>
      </c>
      <c r="AA972" s="2" t="e">
        <f>IF(AND(#REF!&lt;=A972,#REF!&gt;=A972),1,0)</f>
        <v>#REF!</v>
      </c>
      <c r="AB972" s="78">
        <f t="shared" si="37"/>
        <v>0</v>
      </c>
      <c r="AC972" s="7" t="str">
        <f t="shared" si="39"/>
        <v>0</v>
      </c>
      <c r="AD972" s="2" t="e">
        <f t="shared" ca="1" si="40"/>
        <v>#REF!</v>
      </c>
    </row>
    <row r="973" spans="1:30" s="57" customFormat="1" ht="16.5">
      <c r="A973" s="87"/>
      <c r="B973" s="71"/>
      <c r="C973" s="35"/>
      <c r="D973" s="85"/>
      <c r="E973" s="98"/>
      <c r="F973" s="98"/>
      <c r="G973" s="98"/>
      <c r="H973" s="75"/>
      <c r="I973" s="128"/>
      <c r="J973" s="113"/>
      <c r="K973" s="113"/>
      <c r="L973" s="113"/>
      <c r="M973" s="113"/>
      <c r="N973" s="113"/>
      <c r="O973" s="113"/>
      <c r="P973" s="113"/>
      <c r="Q973" s="113"/>
      <c r="R973" s="113"/>
      <c r="S973" s="113"/>
      <c r="T973" s="113"/>
      <c r="U973" s="113"/>
      <c r="V973" s="113"/>
      <c r="W973" s="113"/>
      <c r="X973" s="113"/>
      <c r="Y973" s="116"/>
      <c r="Z973" s="125" t="str">
        <f t="shared" si="38"/>
        <v/>
      </c>
      <c r="AA973" s="2" t="e">
        <f>IF(AND(#REF!&lt;=A973,#REF!&gt;=A973),1,0)</f>
        <v>#REF!</v>
      </c>
      <c r="AB973" s="78">
        <f t="shared" si="37"/>
        <v>0</v>
      </c>
      <c r="AC973" s="7" t="str">
        <f t="shared" si="39"/>
        <v>0</v>
      </c>
      <c r="AD973" s="2" t="e">
        <f t="shared" ca="1" si="40"/>
        <v>#REF!</v>
      </c>
    </row>
    <row r="974" spans="1:30" s="57" customFormat="1" ht="16.5">
      <c r="A974" s="87"/>
      <c r="B974" s="71"/>
      <c r="C974" s="35"/>
      <c r="D974" s="85"/>
      <c r="E974" s="98"/>
      <c r="F974" s="98"/>
      <c r="G974" s="98"/>
      <c r="H974" s="75"/>
      <c r="I974" s="128"/>
      <c r="J974" s="113"/>
      <c r="K974" s="113"/>
      <c r="L974" s="113"/>
      <c r="M974" s="113"/>
      <c r="N974" s="113"/>
      <c r="O974" s="113"/>
      <c r="P974" s="113"/>
      <c r="Q974" s="113"/>
      <c r="R974" s="113"/>
      <c r="S974" s="113"/>
      <c r="T974" s="113"/>
      <c r="U974" s="113"/>
      <c r="V974" s="113"/>
      <c r="W974" s="113"/>
      <c r="X974" s="113"/>
      <c r="Y974" s="116"/>
      <c r="Z974" s="125" t="str">
        <f t="shared" si="38"/>
        <v/>
      </c>
      <c r="AA974" s="2" t="e">
        <f>IF(AND(#REF!&lt;=A974,#REF!&gt;=A974),1,0)</f>
        <v>#REF!</v>
      </c>
      <c r="AB974" s="78">
        <f t="shared" si="37"/>
        <v>0</v>
      </c>
      <c r="AC974" s="7" t="str">
        <f t="shared" si="39"/>
        <v>0</v>
      </c>
      <c r="AD974" s="2" t="e">
        <f t="shared" ca="1" si="40"/>
        <v>#REF!</v>
      </c>
    </row>
    <row r="975" spans="1:30" s="57" customFormat="1" ht="16.5">
      <c r="A975" s="87"/>
      <c r="B975" s="71"/>
      <c r="C975" s="35"/>
      <c r="D975" s="85"/>
      <c r="E975" s="98"/>
      <c r="F975" s="98"/>
      <c r="G975" s="98"/>
      <c r="H975" s="75"/>
      <c r="I975" s="128"/>
      <c r="J975" s="113"/>
      <c r="K975" s="113"/>
      <c r="L975" s="113"/>
      <c r="M975" s="113"/>
      <c r="N975" s="113"/>
      <c r="O975" s="113"/>
      <c r="P975" s="113"/>
      <c r="Q975" s="113"/>
      <c r="R975" s="113"/>
      <c r="S975" s="113"/>
      <c r="T975" s="113"/>
      <c r="U975" s="113"/>
      <c r="V975" s="113"/>
      <c r="W975" s="113"/>
      <c r="X975" s="113"/>
      <c r="Y975" s="116"/>
      <c r="Z975" s="125" t="str">
        <f t="shared" si="38"/>
        <v/>
      </c>
      <c r="AA975" s="2" t="e">
        <f>IF(AND(#REF!&lt;=A975,#REF!&gt;=A975),1,0)</f>
        <v>#REF!</v>
      </c>
      <c r="AB975" s="78">
        <f t="shared" ref="AB975:AB1038" si="41">IF(A975="",0,MONTH(A975))</f>
        <v>0</v>
      </c>
      <c r="AC975" s="7" t="str">
        <f t="shared" si="39"/>
        <v>0</v>
      </c>
      <c r="AD975" s="2" t="e">
        <f t="shared" ca="1" si="40"/>
        <v>#REF!</v>
      </c>
    </row>
    <row r="976" spans="1:30" s="57" customFormat="1" ht="16.5">
      <c r="A976" s="87"/>
      <c r="B976" s="71"/>
      <c r="C976" s="35"/>
      <c r="D976" s="85"/>
      <c r="E976" s="98"/>
      <c r="F976" s="98"/>
      <c r="G976" s="98"/>
      <c r="H976" s="75"/>
      <c r="I976" s="128"/>
      <c r="J976" s="113"/>
      <c r="K976" s="113"/>
      <c r="L976" s="113"/>
      <c r="M976" s="113"/>
      <c r="N976" s="113"/>
      <c r="O976" s="113"/>
      <c r="P976" s="113"/>
      <c r="Q976" s="113"/>
      <c r="R976" s="113"/>
      <c r="S976" s="113"/>
      <c r="T976" s="113"/>
      <c r="U976" s="113"/>
      <c r="V976" s="113"/>
      <c r="W976" s="113"/>
      <c r="X976" s="113"/>
      <c r="Y976" s="116"/>
      <c r="Z976" s="125" t="str">
        <f t="shared" si="38"/>
        <v/>
      </c>
      <c r="AA976" s="2" t="e">
        <f>IF(AND(#REF!&lt;=A976,#REF!&gt;=A976),1,0)</f>
        <v>#REF!</v>
      </c>
      <c r="AB976" s="78">
        <f t="shared" si="41"/>
        <v>0</v>
      </c>
      <c r="AC976" s="7" t="str">
        <f t="shared" si="39"/>
        <v>0</v>
      </c>
      <c r="AD976" s="2" t="e">
        <f t="shared" ca="1" si="40"/>
        <v>#REF!</v>
      </c>
    </row>
    <row r="977" spans="1:30" s="57" customFormat="1" ht="16.5">
      <c r="A977" s="87"/>
      <c r="B977" s="71"/>
      <c r="C977" s="35"/>
      <c r="D977" s="85"/>
      <c r="E977" s="98"/>
      <c r="F977" s="98"/>
      <c r="G977" s="98"/>
      <c r="H977" s="75"/>
      <c r="I977" s="128"/>
      <c r="J977" s="113"/>
      <c r="K977" s="113"/>
      <c r="L977" s="113"/>
      <c r="M977" s="113"/>
      <c r="N977" s="113"/>
      <c r="O977" s="113"/>
      <c r="P977" s="113"/>
      <c r="Q977" s="113"/>
      <c r="R977" s="113"/>
      <c r="S977" s="113"/>
      <c r="T977" s="113"/>
      <c r="U977" s="113"/>
      <c r="V977" s="113"/>
      <c r="W977" s="113"/>
      <c r="X977" s="113"/>
      <c r="Y977" s="116"/>
      <c r="Z977" s="125" t="str">
        <f t="shared" si="38"/>
        <v/>
      </c>
      <c r="AA977" s="2" t="e">
        <f>IF(AND(#REF!&lt;=A977,#REF!&gt;=A977),1,0)</f>
        <v>#REF!</v>
      </c>
      <c r="AB977" s="78">
        <f t="shared" si="41"/>
        <v>0</v>
      </c>
      <c r="AC977" s="7" t="str">
        <f t="shared" si="39"/>
        <v>0</v>
      </c>
      <c r="AD977" s="2" t="e">
        <f t="shared" ca="1" si="40"/>
        <v>#REF!</v>
      </c>
    </row>
    <row r="978" spans="1:30" s="57" customFormat="1" ht="16.5">
      <c r="A978" s="87"/>
      <c r="B978" s="71"/>
      <c r="C978" s="35"/>
      <c r="D978" s="85"/>
      <c r="E978" s="98"/>
      <c r="F978" s="98"/>
      <c r="G978" s="98"/>
      <c r="H978" s="75"/>
      <c r="I978" s="128"/>
      <c r="J978" s="113"/>
      <c r="K978" s="113"/>
      <c r="L978" s="113"/>
      <c r="M978" s="113"/>
      <c r="N978" s="113"/>
      <c r="O978" s="113"/>
      <c r="P978" s="113"/>
      <c r="Q978" s="113"/>
      <c r="R978" s="113"/>
      <c r="S978" s="113"/>
      <c r="T978" s="113"/>
      <c r="U978" s="113"/>
      <c r="V978" s="113"/>
      <c r="W978" s="113"/>
      <c r="X978" s="113"/>
      <c r="Y978" s="116"/>
      <c r="Z978" s="125" t="str">
        <f t="shared" si="38"/>
        <v/>
      </c>
      <c r="AA978" s="2" t="e">
        <f>IF(AND(#REF!&lt;=A978,#REF!&gt;=A978),1,0)</f>
        <v>#REF!</v>
      </c>
      <c r="AB978" s="78">
        <f t="shared" si="41"/>
        <v>0</v>
      </c>
      <c r="AC978" s="7" t="str">
        <f t="shared" si="39"/>
        <v>0</v>
      </c>
      <c r="AD978" s="2" t="e">
        <f t="shared" ca="1" si="40"/>
        <v>#REF!</v>
      </c>
    </row>
    <row r="979" spans="1:30" s="57" customFormat="1" ht="16.5">
      <c r="A979" s="87"/>
      <c r="B979" s="71"/>
      <c r="C979" s="35"/>
      <c r="D979" s="85"/>
      <c r="E979" s="98"/>
      <c r="F979" s="98"/>
      <c r="G979" s="98"/>
      <c r="H979" s="75"/>
      <c r="I979" s="128"/>
      <c r="J979" s="113"/>
      <c r="K979" s="113"/>
      <c r="L979" s="113"/>
      <c r="M979" s="113"/>
      <c r="N979" s="113"/>
      <c r="O979" s="113"/>
      <c r="P979" s="113"/>
      <c r="Q979" s="113"/>
      <c r="R979" s="113"/>
      <c r="S979" s="113"/>
      <c r="T979" s="113"/>
      <c r="U979" s="113"/>
      <c r="V979" s="113"/>
      <c r="W979" s="113"/>
      <c r="X979" s="113"/>
      <c r="Y979" s="116"/>
      <c r="Z979" s="125" t="str">
        <f t="shared" si="38"/>
        <v/>
      </c>
      <c r="AA979" s="2" t="e">
        <f>IF(AND(#REF!&lt;=A979,#REF!&gt;=A979),1,0)</f>
        <v>#REF!</v>
      </c>
      <c r="AB979" s="78">
        <f t="shared" si="41"/>
        <v>0</v>
      </c>
      <c r="AC979" s="7" t="str">
        <f t="shared" si="39"/>
        <v>0</v>
      </c>
      <c r="AD979" s="2" t="e">
        <f t="shared" ca="1" si="40"/>
        <v>#REF!</v>
      </c>
    </row>
    <row r="980" spans="1:30" s="57" customFormat="1" ht="16.5">
      <c r="A980" s="87"/>
      <c r="B980" s="71"/>
      <c r="C980" s="35"/>
      <c r="D980" s="85"/>
      <c r="E980" s="98"/>
      <c r="F980" s="98"/>
      <c r="G980" s="98"/>
      <c r="H980" s="75"/>
      <c r="I980" s="128"/>
      <c r="J980" s="113"/>
      <c r="K980" s="113"/>
      <c r="L980" s="113"/>
      <c r="M980" s="113"/>
      <c r="N980" s="113"/>
      <c r="O980" s="113"/>
      <c r="P980" s="113"/>
      <c r="Q980" s="113"/>
      <c r="R980" s="113"/>
      <c r="S980" s="113"/>
      <c r="T980" s="113"/>
      <c r="U980" s="113"/>
      <c r="V980" s="113"/>
      <c r="W980" s="113"/>
      <c r="X980" s="113"/>
      <c r="Y980" s="116"/>
      <c r="Z980" s="125" t="str">
        <f t="shared" si="38"/>
        <v/>
      </c>
      <c r="AA980" s="2" t="e">
        <f>IF(AND(#REF!&lt;=A980,#REF!&gt;=A980),1,0)</f>
        <v>#REF!</v>
      </c>
      <c r="AB980" s="78">
        <f t="shared" si="41"/>
        <v>0</v>
      </c>
      <c r="AC980" s="7" t="str">
        <f t="shared" si="39"/>
        <v>0</v>
      </c>
      <c r="AD980" s="2" t="e">
        <f t="shared" ca="1" si="40"/>
        <v>#REF!</v>
      </c>
    </row>
    <row r="981" spans="1:30" s="57" customFormat="1" ht="16.5">
      <c r="A981" s="87"/>
      <c r="B981" s="71"/>
      <c r="C981" s="35"/>
      <c r="D981" s="85"/>
      <c r="E981" s="98"/>
      <c r="F981" s="98"/>
      <c r="G981" s="98"/>
      <c r="H981" s="75"/>
      <c r="I981" s="128"/>
      <c r="J981" s="113"/>
      <c r="K981" s="113"/>
      <c r="L981" s="113"/>
      <c r="M981" s="113"/>
      <c r="N981" s="113"/>
      <c r="O981" s="113"/>
      <c r="P981" s="113"/>
      <c r="Q981" s="113"/>
      <c r="R981" s="113"/>
      <c r="S981" s="113"/>
      <c r="T981" s="113"/>
      <c r="U981" s="113"/>
      <c r="V981" s="113"/>
      <c r="W981" s="113"/>
      <c r="X981" s="113"/>
      <c r="Y981" s="116"/>
      <c r="Z981" s="125" t="str">
        <f t="shared" si="38"/>
        <v/>
      </c>
      <c r="AA981" s="2" t="e">
        <f>IF(AND(#REF!&lt;=A981,#REF!&gt;=A981),1,0)</f>
        <v>#REF!</v>
      </c>
      <c r="AB981" s="78">
        <f t="shared" si="41"/>
        <v>0</v>
      </c>
      <c r="AC981" s="7" t="str">
        <f t="shared" si="39"/>
        <v>0</v>
      </c>
      <c r="AD981" s="2" t="e">
        <f t="shared" ca="1" si="40"/>
        <v>#REF!</v>
      </c>
    </row>
    <row r="982" spans="1:30" s="57" customFormat="1" ht="16.5">
      <c r="A982" s="87"/>
      <c r="B982" s="71"/>
      <c r="C982" s="35"/>
      <c r="D982" s="85"/>
      <c r="E982" s="98"/>
      <c r="F982" s="98"/>
      <c r="G982" s="98"/>
      <c r="H982" s="75"/>
      <c r="I982" s="128"/>
      <c r="J982" s="113"/>
      <c r="K982" s="113"/>
      <c r="L982" s="113"/>
      <c r="M982" s="113"/>
      <c r="N982" s="113"/>
      <c r="O982" s="113"/>
      <c r="P982" s="113"/>
      <c r="Q982" s="113"/>
      <c r="R982" s="113"/>
      <c r="S982" s="113"/>
      <c r="T982" s="113"/>
      <c r="U982" s="113"/>
      <c r="V982" s="113"/>
      <c r="W982" s="113"/>
      <c r="X982" s="113"/>
      <c r="Y982" s="116"/>
      <c r="Z982" s="125" t="str">
        <f t="shared" si="38"/>
        <v/>
      </c>
      <c r="AA982" s="2" t="e">
        <f>IF(AND(#REF!&lt;=A982,#REF!&gt;=A982),1,0)</f>
        <v>#REF!</v>
      </c>
      <c r="AB982" s="78">
        <f t="shared" si="41"/>
        <v>0</v>
      </c>
      <c r="AC982" s="7" t="str">
        <f t="shared" si="39"/>
        <v>0</v>
      </c>
      <c r="AD982" s="2" t="e">
        <f t="shared" ca="1" si="40"/>
        <v>#REF!</v>
      </c>
    </row>
    <row r="983" spans="1:30" s="57" customFormat="1" ht="16.5">
      <c r="A983" s="87"/>
      <c r="B983" s="71"/>
      <c r="C983" s="35"/>
      <c r="D983" s="85"/>
      <c r="E983" s="98"/>
      <c r="F983" s="98"/>
      <c r="G983" s="98"/>
      <c r="H983" s="75"/>
      <c r="I983" s="128"/>
      <c r="J983" s="113"/>
      <c r="K983" s="113"/>
      <c r="L983" s="113"/>
      <c r="M983" s="113"/>
      <c r="N983" s="113"/>
      <c r="O983" s="113"/>
      <c r="P983" s="113"/>
      <c r="Q983" s="113"/>
      <c r="R983" s="113"/>
      <c r="S983" s="113"/>
      <c r="T983" s="113"/>
      <c r="U983" s="113"/>
      <c r="V983" s="113"/>
      <c r="W983" s="113"/>
      <c r="X983" s="113"/>
      <c r="Y983" s="116"/>
      <c r="Z983" s="125" t="str">
        <f t="shared" si="38"/>
        <v/>
      </c>
      <c r="AA983" s="2" t="e">
        <f>IF(AND(#REF!&lt;=A983,#REF!&gt;=A983),1,0)</f>
        <v>#REF!</v>
      </c>
      <c r="AB983" s="78">
        <f t="shared" si="41"/>
        <v>0</v>
      </c>
      <c r="AC983" s="7" t="str">
        <f t="shared" si="39"/>
        <v>0</v>
      </c>
      <c r="AD983" s="2" t="e">
        <f t="shared" ca="1" si="40"/>
        <v>#REF!</v>
      </c>
    </row>
    <row r="984" spans="1:30" s="57" customFormat="1" ht="16.5">
      <c r="A984" s="87"/>
      <c r="B984" s="71"/>
      <c r="C984" s="35"/>
      <c r="D984" s="85"/>
      <c r="E984" s="98"/>
      <c r="F984" s="98"/>
      <c r="G984" s="98"/>
      <c r="H984" s="75"/>
      <c r="I984" s="128"/>
      <c r="J984" s="113"/>
      <c r="K984" s="113"/>
      <c r="L984" s="113"/>
      <c r="M984" s="113"/>
      <c r="N984" s="113"/>
      <c r="O984" s="113"/>
      <c r="P984" s="113"/>
      <c r="Q984" s="113"/>
      <c r="R984" s="113"/>
      <c r="S984" s="113"/>
      <c r="T984" s="113"/>
      <c r="U984" s="113"/>
      <c r="V984" s="113"/>
      <c r="W984" s="113"/>
      <c r="X984" s="113"/>
      <c r="Y984" s="116"/>
      <c r="Z984" s="125" t="str">
        <f t="shared" si="38"/>
        <v/>
      </c>
      <c r="AA984" s="2" t="e">
        <f>IF(AND(#REF!&lt;=A984,#REF!&gt;=A984),1,0)</f>
        <v>#REF!</v>
      </c>
      <c r="AB984" s="78">
        <f t="shared" si="41"/>
        <v>0</v>
      </c>
      <c r="AC984" s="7" t="str">
        <f t="shared" si="39"/>
        <v>0</v>
      </c>
      <c r="AD984" s="2" t="e">
        <f t="shared" ca="1" si="40"/>
        <v>#REF!</v>
      </c>
    </row>
    <row r="985" spans="1:30" s="57" customFormat="1" ht="16.5">
      <c r="A985" s="87"/>
      <c r="B985" s="71"/>
      <c r="C985" s="35"/>
      <c r="D985" s="85"/>
      <c r="E985" s="98"/>
      <c r="F985" s="98"/>
      <c r="G985" s="98"/>
      <c r="H985" s="75"/>
      <c r="I985" s="128"/>
      <c r="J985" s="113"/>
      <c r="K985" s="113"/>
      <c r="L985" s="113"/>
      <c r="M985" s="113"/>
      <c r="N985" s="113"/>
      <c r="O985" s="113"/>
      <c r="P985" s="113"/>
      <c r="Q985" s="113"/>
      <c r="R985" s="113"/>
      <c r="S985" s="113"/>
      <c r="T985" s="113"/>
      <c r="U985" s="113"/>
      <c r="V985" s="113"/>
      <c r="W985" s="113"/>
      <c r="X985" s="113"/>
      <c r="Y985" s="116"/>
      <c r="Z985" s="125" t="str">
        <f t="shared" si="38"/>
        <v/>
      </c>
      <c r="AA985" s="2" t="e">
        <f>IF(AND(#REF!&lt;=A985,#REF!&gt;=A985),1,0)</f>
        <v>#REF!</v>
      </c>
      <c r="AB985" s="78">
        <f t="shared" si="41"/>
        <v>0</v>
      </c>
      <c r="AC985" s="7" t="str">
        <f t="shared" si="39"/>
        <v>0</v>
      </c>
      <c r="AD985" s="2" t="e">
        <f t="shared" ca="1" si="40"/>
        <v>#REF!</v>
      </c>
    </row>
    <row r="986" spans="1:30" s="57" customFormat="1" ht="16.5">
      <c r="A986" s="87"/>
      <c r="B986" s="71"/>
      <c r="C986" s="35"/>
      <c r="D986" s="85"/>
      <c r="E986" s="98"/>
      <c r="F986" s="98"/>
      <c r="G986" s="98"/>
      <c r="H986" s="75"/>
      <c r="I986" s="128"/>
      <c r="J986" s="113"/>
      <c r="K986" s="113"/>
      <c r="L986" s="113"/>
      <c r="M986" s="113"/>
      <c r="N986" s="113"/>
      <c r="O986" s="113"/>
      <c r="P986" s="113"/>
      <c r="Q986" s="113"/>
      <c r="R986" s="113"/>
      <c r="S986" s="113"/>
      <c r="T986" s="113"/>
      <c r="U986" s="113"/>
      <c r="V986" s="113"/>
      <c r="W986" s="113"/>
      <c r="X986" s="113"/>
      <c r="Y986" s="116"/>
      <c r="Z986" s="125" t="str">
        <f t="shared" si="38"/>
        <v/>
      </c>
      <c r="AA986" s="2" t="e">
        <f>IF(AND(#REF!&lt;=A986,#REF!&gt;=A986),1,0)</f>
        <v>#REF!</v>
      </c>
      <c r="AB986" s="78">
        <f t="shared" si="41"/>
        <v>0</v>
      </c>
      <c r="AC986" s="7" t="str">
        <f t="shared" si="39"/>
        <v>0</v>
      </c>
      <c r="AD986" s="2" t="e">
        <f t="shared" ca="1" si="40"/>
        <v>#REF!</v>
      </c>
    </row>
    <row r="987" spans="1:30" s="57" customFormat="1" ht="16.5">
      <c r="A987" s="87"/>
      <c r="B987" s="71"/>
      <c r="C987" s="35"/>
      <c r="D987" s="85"/>
      <c r="E987" s="98"/>
      <c r="F987" s="98"/>
      <c r="G987" s="98"/>
      <c r="H987" s="75"/>
      <c r="I987" s="128"/>
      <c r="J987" s="113"/>
      <c r="K987" s="113"/>
      <c r="L987" s="113"/>
      <c r="M987" s="113"/>
      <c r="N987" s="113"/>
      <c r="O987" s="113"/>
      <c r="P987" s="113"/>
      <c r="Q987" s="113"/>
      <c r="R987" s="113"/>
      <c r="S987" s="113"/>
      <c r="T987" s="113"/>
      <c r="U987" s="113"/>
      <c r="V987" s="113"/>
      <c r="W987" s="113"/>
      <c r="X987" s="113"/>
      <c r="Y987" s="116"/>
      <c r="Z987" s="125" t="str">
        <f t="shared" si="38"/>
        <v/>
      </c>
      <c r="AA987" s="2" t="e">
        <f>IF(AND(#REF!&lt;=A987,#REF!&gt;=A987),1,0)</f>
        <v>#REF!</v>
      </c>
      <c r="AB987" s="78">
        <f t="shared" si="41"/>
        <v>0</v>
      </c>
      <c r="AC987" s="7" t="str">
        <f t="shared" si="39"/>
        <v>0</v>
      </c>
      <c r="AD987" s="2" t="e">
        <f t="shared" ca="1" si="40"/>
        <v>#REF!</v>
      </c>
    </row>
    <row r="988" spans="1:30" s="57" customFormat="1" ht="16.5">
      <c r="A988" s="87"/>
      <c r="B988" s="71"/>
      <c r="C988" s="35"/>
      <c r="D988" s="85"/>
      <c r="E988" s="98"/>
      <c r="F988" s="98"/>
      <c r="G988" s="98"/>
      <c r="H988" s="75"/>
      <c r="I988" s="128"/>
      <c r="J988" s="113"/>
      <c r="K988" s="113"/>
      <c r="L988" s="113"/>
      <c r="M988" s="113"/>
      <c r="N988" s="113"/>
      <c r="O988" s="113"/>
      <c r="P988" s="113"/>
      <c r="Q988" s="113"/>
      <c r="R988" s="113"/>
      <c r="S988" s="113"/>
      <c r="T988" s="113"/>
      <c r="U988" s="113"/>
      <c r="V988" s="113"/>
      <c r="W988" s="113"/>
      <c r="X988" s="113"/>
      <c r="Y988" s="116"/>
      <c r="Z988" s="125" t="str">
        <f t="shared" si="38"/>
        <v/>
      </c>
      <c r="AA988" s="2" t="e">
        <f>IF(AND(#REF!&lt;=A988,#REF!&gt;=A988),1,0)</f>
        <v>#REF!</v>
      </c>
      <c r="AB988" s="78">
        <f t="shared" si="41"/>
        <v>0</v>
      </c>
      <c r="AC988" s="7" t="str">
        <f t="shared" si="39"/>
        <v>0</v>
      </c>
      <c r="AD988" s="2" t="e">
        <f t="shared" ca="1" si="40"/>
        <v>#REF!</v>
      </c>
    </row>
    <row r="989" spans="1:30" s="57" customFormat="1" ht="16.5">
      <c r="A989" s="87"/>
      <c r="B989" s="71"/>
      <c r="C989" s="35"/>
      <c r="D989" s="85"/>
      <c r="E989" s="98"/>
      <c r="F989" s="98"/>
      <c r="G989" s="98"/>
      <c r="H989" s="75"/>
      <c r="I989" s="128"/>
      <c r="J989" s="113"/>
      <c r="K989" s="113"/>
      <c r="L989" s="113"/>
      <c r="M989" s="113"/>
      <c r="N989" s="113"/>
      <c r="O989" s="113"/>
      <c r="P989" s="113"/>
      <c r="Q989" s="113"/>
      <c r="R989" s="113"/>
      <c r="S989" s="113"/>
      <c r="T989" s="113"/>
      <c r="U989" s="113"/>
      <c r="V989" s="113"/>
      <c r="W989" s="113"/>
      <c r="X989" s="113"/>
      <c r="Y989" s="116"/>
      <c r="Z989" s="125" t="str">
        <f t="shared" si="38"/>
        <v/>
      </c>
      <c r="AA989" s="2" t="e">
        <f>IF(AND(#REF!&lt;=A989,#REF!&gt;=A989),1,0)</f>
        <v>#REF!</v>
      </c>
      <c r="AB989" s="78">
        <f t="shared" si="41"/>
        <v>0</v>
      </c>
      <c r="AC989" s="7" t="str">
        <f t="shared" si="39"/>
        <v>0</v>
      </c>
      <c r="AD989" s="2" t="e">
        <f t="shared" ca="1" si="40"/>
        <v>#REF!</v>
      </c>
    </row>
    <row r="990" spans="1:30" s="57" customFormat="1" ht="16.5">
      <c r="A990" s="87"/>
      <c r="B990" s="71"/>
      <c r="C990" s="35"/>
      <c r="D990" s="85"/>
      <c r="E990" s="98"/>
      <c r="F990" s="98"/>
      <c r="G990" s="98"/>
      <c r="H990" s="75"/>
      <c r="I990" s="128"/>
      <c r="J990" s="113"/>
      <c r="K990" s="113"/>
      <c r="L990" s="113"/>
      <c r="M990" s="113"/>
      <c r="N990" s="113"/>
      <c r="O990" s="113"/>
      <c r="P990" s="113"/>
      <c r="Q990" s="113"/>
      <c r="R990" s="113"/>
      <c r="S990" s="113"/>
      <c r="T990" s="113"/>
      <c r="U990" s="113"/>
      <c r="V990" s="113"/>
      <c r="W990" s="113"/>
      <c r="X990" s="113"/>
      <c r="Y990" s="116"/>
      <c r="Z990" s="125" t="str">
        <f t="shared" si="38"/>
        <v/>
      </c>
      <c r="AA990" s="2" t="e">
        <f>IF(AND(#REF!&lt;=A990,#REF!&gt;=A990),1,0)</f>
        <v>#REF!</v>
      </c>
      <c r="AB990" s="78">
        <f t="shared" si="41"/>
        <v>0</v>
      </c>
      <c r="AC990" s="7" t="str">
        <f t="shared" si="39"/>
        <v>0</v>
      </c>
      <c r="AD990" s="2" t="e">
        <f t="shared" ca="1" si="40"/>
        <v>#REF!</v>
      </c>
    </row>
    <row r="991" spans="1:30" s="57" customFormat="1" ht="16.5">
      <c r="A991" s="87"/>
      <c r="B991" s="71"/>
      <c r="C991" s="35"/>
      <c r="D991" s="85"/>
      <c r="E991" s="98"/>
      <c r="F991" s="98"/>
      <c r="G991" s="98"/>
      <c r="H991" s="75"/>
      <c r="I991" s="128"/>
      <c r="J991" s="113"/>
      <c r="K991" s="113"/>
      <c r="L991" s="113"/>
      <c r="M991" s="113"/>
      <c r="N991" s="113"/>
      <c r="O991" s="113"/>
      <c r="P991" s="113"/>
      <c r="Q991" s="113"/>
      <c r="R991" s="113"/>
      <c r="S991" s="113"/>
      <c r="T991" s="113"/>
      <c r="U991" s="113"/>
      <c r="V991" s="113"/>
      <c r="W991" s="113"/>
      <c r="X991" s="113"/>
      <c r="Y991" s="116"/>
      <c r="Z991" s="125" t="str">
        <f t="shared" si="38"/>
        <v/>
      </c>
      <c r="AA991" s="2" t="e">
        <f>IF(AND(#REF!&lt;=A991,#REF!&gt;=A991),1,0)</f>
        <v>#REF!</v>
      </c>
      <c r="AB991" s="78">
        <f t="shared" si="41"/>
        <v>0</v>
      </c>
      <c r="AC991" s="7" t="str">
        <f t="shared" si="39"/>
        <v>0</v>
      </c>
      <c r="AD991" s="2" t="e">
        <f t="shared" ca="1" si="40"/>
        <v>#REF!</v>
      </c>
    </row>
    <row r="992" spans="1:30" s="57" customFormat="1" ht="16.5">
      <c r="A992" s="87"/>
      <c r="B992" s="71"/>
      <c r="C992" s="35"/>
      <c r="D992" s="85"/>
      <c r="E992" s="98"/>
      <c r="F992" s="98"/>
      <c r="G992" s="98"/>
      <c r="H992" s="75"/>
      <c r="I992" s="128"/>
      <c r="J992" s="113"/>
      <c r="K992" s="113"/>
      <c r="L992" s="113"/>
      <c r="M992" s="113"/>
      <c r="N992" s="113"/>
      <c r="O992" s="113"/>
      <c r="P992" s="113"/>
      <c r="Q992" s="113"/>
      <c r="R992" s="113"/>
      <c r="S992" s="113"/>
      <c r="T992" s="113"/>
      <c r="U992" s="113"/>
      <c r="V992" s="113"/>
      <c r="W992" s="113"/>
      <c r="X992" s="113"/>
      <c r="Y992" s="116"/>
      <c r="Z992" s="125" t="str">
        <f t="shared" si="38"/>
        <v/>
      </c>
      <c r="AA992" s="2" t="e">
        <f>IF(AND(#REF!&lt;=A992,#REF!&gt;=A992),1,0)</f>
        <v>#REF!</v>
      </c>
      <c r="AB992" s="78">
        <f t="shared" si="41"/>
        <v>0</v>
      </c>
      <c r="AC992" s="7" t="str">
        <f t="shared" si="39"/>
        <v>0</v>
      </c>
      <c r="AD992" s="2" t="e">
        <f t="shared" ca="1" si="40"/>
        <v>#REF!</v>
      </c>
    </row>
    <row r="993" spans="1:30" s="57" customFormat="1" ht="16.5">
      <c r="A993" s="87"/>
      <c r="B993" s="71"/>
      <c r="C993" s="35"/>
      <c r="D993" s="85"/>
      <c r="E993" s="98"/>
      <c r="F993" s="98"/>
      <c r="G993" s="98"/>
      <c r="H993" s="75"/>
      <c r="I993" s="128"/>
      <c r="J993" s="113"/>
      <c r="K993" s="113"/>
      <c r="L993" s="113"/>
      <c r="M993" s="113"/>
      <c r="N993" s="113"/>
      <c r="O993" s="113"/>
      <c r="P993" s="113"/>
      <c r="Q993" s="113"/>
      <c r="R993" s="113"/>
      <c r="S993" s="113"/>
      <c r="T993" s="113"/>
      <c r="U993" s="113"/>
      <c r="V993" s="113"/>
      <c r="W993" s="113"/>
      <c r="X993" s="113"/>
      <c r="Y993" s="116"/>
      <c r="Z993" s="125" t="str">
        <f t="shared" si="38"/>
        <v/>
      </c>
      <c r="AA993" s="2" t="e">
        <f>IF(AND(#REF!&lt;=A993,#REF!&gt;=A993),1,0)</f>
        <v>#REF!</v>
      </c>
      <c r="AB993" s="78">
        <f t="shared" si="41"/>
        <v>0</v>
      </c>
      <c r="AC993" s="7" t="str">
        <f t="shared" si="39"/>
        <v>0</v>
      </c>
      <c r="AD993" s="2" t="e">
        <f t="shared" ca="1" si="40"/>
        <v>#REF!</v>
      </c>
    </row>
    <row r="994" spans="1:30" s="57" customFormat="1" ht="16.5">
      <c r="A994" s="87"/>
      <c r="B994" s="71"/>
      <c r="C994" s="35"/>
      <c r="D994" s="85"/>
      <c r="E994" s="98"/>
      <c r="F994" s="98"/>
      <c r="G994" s="98"/>
      <c r="H994" s="75"/>
      <c r="I994" s="128"/>
      <c r="J994" s="113"/>
      <c r="K994" s="113"/>
      <c r="L994" s="113"/>
      <c r="M994" s="113"/>
      <c r="N994" s="113"/>
      <c r="O994" s="113"/>
      <c r="P994" s="113"/>
      <c r="Q994" s="113"/>
      <c r="R994" s="113"/>
      <c r="S994" s="113"/>
      <c r="T994" s="113"/>
      <c r="U994" s="113"/>
      <c r="V994" s="113"/>
      <c r="W994" s="113"/>
      <c r="X994" s="113"/>
      <c r="Y994" s="116"/>
      <c r="Z994" s="125" t="str">
        <f t="shared" si="38"/>
        <v/>
      </c>
      <c r="AA994" s="2" t="e">
        <f>IF(AND(#REF!&lt;=A994,#REF!&gt;=A994),1,0)</f>
        <v>#REF!</v>
      </c>
      <c r="AB994" s="78">
        <f t="shared" si="41"/>
        <v>0</v>
      </c>
      <c r="AC994" s="7" t="str">
        <f t="shared" si="39"/>
        <v>0</v>
      </c>
      <c r="AD994" s="2" t="e">
        <f t="shared" ca="1" si="40"/>
        <v>#REF!</v>
      </c>
    </row>
    <row r="995" spans="1:30" s="57" customFormat="1" ht="16.5">
      <c r="A995" s="87"/>
      <c r="B995" s="71"/>
      <c r="C995" s="35"/>
      <c r="D995" s="85"/>
      <c r="E995" s="98"/>
      <c r="F995" s="98"/>
      <c r="G995" s="98"/>
      <c r="H995" s="75"/>
      <c r="I995" s="128"/>
      <c r="J995" s="113"/>
      <c r="K995" s="113"/>
      <c r="L995" s="113"/>
      <c r="M995" s="113"/>
      <c r="N995" s="113"/>
      <c r="O995" s="113"/>
      <c r="P995" s="113"/>
      <c r="Q995" s="113"/>
      <c r="R995" s="113"/>
      <c r="S995" s="113"/>
      <c r="T995" s="113"/>
      <c r="U995" s="113"/>
      <c r="V995" s="113"/>
      <c r="W995" s="113"/>
      <c r="X995" s="113"/>
      <c r="Y995" s="116"/>
      <c r="Z995" s="125" t="str">
        <f t="shared" si="38"/>
        <v/>
      </c>
      <c r="AA995" s="2" t="e">
        <f>IF(AND(#REF!&lt;=A995,#REF!&gt;=A995),1,0)</f>
        <v>#REF!</v>
      </c>
      <c r="AB995" s="78">
        <f t="shared" si="41"/>
        <v>0</v>
      </c>
      <c r="AC995" s="7" t="str">
        <f t="shared" si="39"/>
        <v>0</v>
      </c>
      <c r="AD995" s="2" t="e">
        <f t="shared" ca="1" si="40"/>
        <v>#REF!</v>
      </c>
    </row>
    <row r="996" spans="1:30" s="57" customFormat="1" ht="16.5">
      <c r="A996" s="87"/>
      <c r="B996" s="71"/>
      <c r="C996" s="35"/>
      <c r="D996" s="85"/>
      <c r="E996" s="98"/>
      <c r="F996" s="98"/>
      <c r="G996" s="98"/>
      <c r="H996" s="75"/>
      <c r="I996" s="128"/>
      <c r="J996" s="113"/>
      <c r="K996" s="113"/>
      <c r="L996" s="113"/>
      <c r="M996" s="113"/>
      <c r="N996" s="113"/>
      <c r="O996" s="113"/>
      <c r="P996" s="113"/>
      <c r="Q996" s="113"/>
      <c r="R996" s="113"/>
      <c r="S996" s="113"/>
      <c r="T996" s="113"/>
      <c r="U996" s="113"/>
      <c r="V996" s="113"/>
      <c r="W996" s="113"/>
      <c r="X996" s="113"/>
      <c r="Y996" s="116"/>
      <c r="Z996" s="125" t="str">
        <f t="shared" si="38"/>
        <v/>
      </c>
      <c r="AA996" s="2" t="e">
        <f>IF(AND(#REF!&lt;=A996,#REF!&gt;=A996),1,0)</f>
        <v>#REF!</v>
      </c>
      <c r="AB996" s="78">
        <f t="shared" si="41"/>
        <v>0</v>
      </c>
      <c r="AC996" s="7" t="str">
        <f t="shared" si="39"/>
        <v>0</v>
      </c>
      <c r="AD996" s="2" t="e">
        <f t="shared" ca="1" si="40"/>
        <v>#REF!</v>
      </c>
    </row>
    <row r="997" spans="1:30" s="57" customFormat="1" ht="16.5">
      <c r="A997" s="87"/>
      <c r="B997" s="71"/>
      <c r="C997" s="35"/>
      <c r="D997" s="85"/>
      <c r="E997" s="98"/>
      <c r="F997" s="98"/>
      <c r="G997" s="98"/>
      <c r="H997" s="75"/>
      <c r="I997" s="128"/>
      <c r="J997" s="113"/>
      <c r="K997" s="113"/>
      <c r="L997" s="113"/>
      <c r="M997" s="113"/>
      <c r="N997" s="113"/>
      <c r="O997" s="113"/>
      <c r="P997" s="113"/>
      <c r="Q997" s="113"/>
      <c r="R997" s="113"/>
      <c r="S997" s="113"/>
      <c r="T997" s="113"/>
      <c r="U997" s="113"/>
      <c r="V997" s="113"/>
      <c r="W997" s="113"/>
      <c r="X997" s="113"/>
      <c r="Y997" s="116"/>
      <c r="Z997" s="125" t="str">
        <f t="shared" si="38"/>
        <v/>
      </c>
      <c r="AA997" s="2" t="e">
        <f>IF(AND(#REF!&lt;=A997,#REF!&gt;=A997),1,0)</f>
        <v>#REF!</v>
      </c>
      <c r="AB997" s="78">
        <f t="shared" si="41"/>
        <v>0</v>
      </c>
      <c r="AC997" s="7" t="str">
        <f t="shared" si="39"/>
        <v>0</v>
      </c>
      <c r="AD997" s="2" t="e">
        <f t="shared" ca="1" si="40"/>
        <v>#REF!</v>
      </c>
    </row>
    <row r="998" spans="1:30" s="57" customFormat="1" ht="16.5">
      <c r="A998" s="87"/>
      <c r="B998" s="71"/>
      <c r="C998" s="35"/>
      <c r="D998" s="85"/>
      <c r="E998" s="98"/>
      <c r="F998" s="98"/>
      <c r="G998" s="98"/>
      <c r="H998" s="75"/>
      <c r="I998" s="128"/>
      <c r="J998" s="113"/>
      <c r="K998" s="113"/>
      <c r="L998" s="113"/>
      <c r="M998" s="113"/>
      <c r="N998" s="113"/>
      <c r="O998" s="113"/>
      <c r="P998" s="113"/>
      <c r="Q998" s="113"/>
      <c r="R998" s="113"/>
      <c r="S998" s="113"/>
      <c r="T998" s="113"/>
      <c r="U998" s="113"/>
      <c r="V998" s="113"/>
      <c r="W998" s="113"/>
      <c r="X998" s="113"/>
      <c r="Y998" s="116"/>
      <c r="Z998" s="125" t="str">
        <f t="shared" si="38"/>
        <v/>
      </c>
      <c r="AA998" s="2" t="e">
        <f>IF(AND(#REF!&lt;=A998,#REF!&gt;=A998),1,0)</f>
        <v>#REF!</v>
      </c>
      <c r="AB998" s="78">
        <f t="shared" si="41"/>
        <v>0</v>
      </c>
      <c r="AC998" s="7" t="str">
        <f t="shared" si="39"/>
        <v>0</v>
      </c>
      <c r="AD998" s="2" t="e">
        <f t="shared" ca="1" si="40"/>
        <v>#REF!</v>
      </c>
    </row>
    <row r="999" spans="1:30" s="57" customFormat="1" ht="16.5">
      <c r="A999" s="87"/>
      <c r="B999" s="71"/>
      <c r="C999" s="35"/>
      <c r="D999" s="85"/>
      <c r="E999" s="98"/>
      <c r="F999" s="98"/>
      <c r="G999" s="98"/>
      <c r="H999" s="75"/>
      <c r="I999" s="128"/>
      <c r="J999" s="113"/>
      <c r="K999" s="113"/>
      <c r="L999" s="113"/>
      <c r="M999" s="113"/>
      <c r="N999" s="113"/>
      <c r="O999" s="113"/>
      <c r="P999" s="113"/>
      <c r="Q999" s="113"/>
      <c r="R999" s="113"/>
      <c r="S999" s="113"/>
      <c r="T999" s="113"/>
      <c r="U999" s="113"/>
      <c r="V999" s="113"/>
      <c r="W999" s="113"/>
      <c r="X999" s="113"/>
      <c r="Y999" s="116"/>
      <c r="Z999" s="125" t="str">
        <f t="shared" si="38"/>
        <v/>
      </c>
      <c r="AA999" s="2" t="e">
        <f>IF(AND(#REF!&lt;=A999,#REF!&gt;=A999),1,0)</f>
        <v>#REF!</v>
      </c>
      <c r="AB999" s="78">
        <f t="shared" si="41"/>
        <v>0</v>
      </c>
      <c r="AC999" s="7" t="str">
        <f t="shared" si="39"/>
        <v>0</v>
      </c>
      <c r="AD999" s="2" t="e">
        <f t="shared" ca="1" si="40"/>
        <v>#REF!</v>
      </c>
    </row>
    <row r="1000" spans="1:30" s="57" customFormat="1" ht="16.5">
      <c r="A1000" s="87"/>
      <c r="B1000" s="71"/>
      <c r="C1000" s="35"/>
      <c r="D1000" s="85"/>
      <c r="E1000" s="98"/>
      <c r="F1000" s="98"/>
      <c r="G1000" s="98"/>
      <c r="H1000" s="75"/>
      <c r="I1000" s="128"/>
      <c r="J1000" s="113"/>
      <c r="K1000" s="113"/>
      <c r="L1000" s="113"/>
      <c r="M1000" s="113"/>
      <c r="N1000" s="113"/>
      <c r="O1000" s="113"/>
      <c r="P1000" s="113"/>
      <c r="Q1000" s="113"/>
      <c r="R1000" s="113"/>
      <c r="S1000" s="113"/>
      <c r="T1000" s="113"/>
      <c r="U1000" s="113"/>
      <c r="V1000" s="113"/>
      <c r="W1000" s="113"/>
      <c r="X1000" s="113"/>
      <c r="Y1000" s="116"/>
      <c r="Z1000" s="125" t="str">
        <f t="shared" si="38"/>
        <v/>
      </c>
      <c r="AA1000" s="2" t="e">
        <f>IF(AND(#REF!&lt;=A1000,#REF!&gt;=A1000),1,0)</f>
        <v>#REF!</v>
      </c>
      <c r="AB1000" s="78">
        <f t="shared" si="41"/>
        <v>0</v>
      </c>
      <c r="AC1000" s="7" t="str">
        <f t="shared" si="39"/>
        <v>0</v>
      </c>
      <c r="AD1000" s="2" t="e">
        <f t="shared" ca="1" si="40"/>
        <v>#REF!</v>
      </c>
    </row>
    <row r="1001" spans="1:30" s="57" customFormat="1" ht="16.5">
      <c r="A1001" s="87"/>
      <c r="B1001" s="71"/>
      <c r="C1001" s="35"/>
      <c r="D1001" s="85"/>
      <c r="E1001" s="98"/>
      <c r="F1001" s="98"/>
      <c r="G1001" s="98"/>
      <c r="H1001" s="75"/>
      <c r="I1001" s="128"/>
      <c r="J1001" s="113"/>
      <c r="K1001" s="113"/>
      <c r="L1001" s="113"/>
      <c r="M1001" s="113"/>
      <c r="N1001" s="113"/>
      <c r="O1001" s="113"/>
      <c r="P1001" s="113"/>
      <c r="Q1001" s="113"/>
      <c r="R1001" s="113"/>
      <c r="S1001" s="113"/>
      <c r="T1001" s="113"/>
      <c r="U1001" s="113"/>
      <c r="V1001" s="113"/>
      <c r="W1001" s="113"/>
      <c r="X1001" s="113"/>
      <c r="Y1001" s="116"/>
      <c r="Z1001" s="125" t="str">
        <f t="shared" si="38"/>
        <v/>
      </c>
      <c r="AA1001" s="2" t="e">
        <f>IF(AND(#REF!&lt;=A1001,#REF!&gt;=A1001),1,0)</f>
        <v>#REF!</v>
      </c>
      <c r="AB1001" s="78">
        <f t="shared" si="41"/>
        <v>0</v>
      </c>
      <c r="AC1001" s="7" t="str">
        <f t="shared" si="39"/>
        <v>0</v>
      </c>
      <c r="AD1001" s="2" t="e">
        <f t="shared" ca="1" si="40"/>
        <v>#REF!</v>
      </c>
    </row>
    <row r="1002" spans="1:30" s="57" customFormat="1" ht="16.5">
      <c r="A1002" s="87"/>
      <c r="B1002" s="71"/>
      <c r="C1002" s="35"/>
      <c r="D1002" s="85"/>
      <c r="E1002" s="98"/>
      <c r="F1002" s="98"/>
      <c r="G1002" s="98"/>
      <c r="H1002" s="75"/>
      <c r="I1002" s="128"/>
      <c r="J1002" s="113"/>
      <c r="K1002" s="113"/>
      <c r="L1002" s="113"/>
      <c r="M1002" s="113"/>
      <c r="N1002" s="113"/>
      <c r="O1002" s="113"/>
      <c r="P1002" s="113"/>
      <c r="Q1002" s="113"/>
      <c r="R1002" s="113"/>
      <c r="S1002" s="113"/>
      <c r="T1002" s="113"/>
      <c r="U1002" s="113"/>
      <c r="V1002" s="113"/>
      <c r="W1002" s="113"/>
      <c r="X1002" s="113"/>
      <c r="Y1002" s="116"/>
      <c r="Z1002" s="125" t="str">
        <f t="shared" si="38"/>
        <v/>
      </c>
      <c r="AA1002" s="2" t="e">
        <f>IF(AND(#REF!&lt;=A1002,#REF!&gt;=A1002),1,0)</f>
        <v>#REF!</v>
      </c>
      <c r="AB1002" s="78">
        <f t="shared" si="41"/>
        <v>0</v>
      </c>
      <c r="AC1002" s="7" t="str">
        <f t="shared" si="39"/>
        <v>0</v>
      </c>
      <c r="AD1002" s="2" t="e">
        <f t="shared" ca="1" si="40"/>
        <v>#REF!</v>
      </c>
    </row>
    <row r="1003" spans="1:30" s="57" customFormat="1" ht="16.5">
      <c r="A1003" s="87"/>
      <c r="B1003" s="71"/>
      <c r="C1003" s="35"/>
      <c r="D1003" s="85"/>
      <c r="E1003" s="98"/>
      <c r="F1003" s="98"/>
      <c r="G1003" s="98"/>
      <c r="H1003" s="75"/>
      <c r="I1003" s="128"/>
      <c r="J1003" s="113"/>
      <c r="K1003" s="113"/>
      <c r="L1003" s="113"/>
      <c r="M1003" s="113"/>
      <c r="N1003" s="113"/>
      <c r="O1003" s="113"/>
      <c r="P1003" s="113"/>
      <c r="Q1003" s="113"/>
      <c r="R1003" s="113"/>
      <c r="S1003" s="113"/>
      <c r="T1003" s="113"/>
      <c r="U1003" s="113"/>
      <c r="V1003" s="113"/>
      <c r="W1003" s="113"/>
      <c r="X1003" s="113"/>
      <c r="Y1003" s="116"/>
      <c r="Z1003" s="125" t="str">
        <f t="shared" si="38"/>
        <v/>
      </c>
      <c r="AA1003" s="2" t="e">
        <f>IF(AND(#REF!&lt;=A1003,#REF!&gt;=A1003),1,0)</f>
        <v>#REF!</v>
      </c>
      <c r="AB1003" s="78">
        <f t="shared" si="41"/>
        <v>0</v>
      </c>
      <c r="AC1003" s="7" t="str">
        <f t="shared" si="39"/>
        <v>0</v>
      </c>
      <c r="AD1003" s="2" t="e">
        <f t="shared" ca="1" si="40"/>
        <v>#REF!</v>
      </c>
    </row>
    <row r="1004" spans="1:30" s="57" customFormat="1" ht="16.5">
      <c r="A1004" s="87"/>
      <c r="B1004" s="71"/>
      <c r="C1004" s="35"/>
      <c r="D1004" s="85"/>
      <c r="E1004" s="98"/>
      <c r="F1004" s="98"/>
      <c r="G1004" s="98"/>
      <c r="H1004" s="75"/>
      <c r="I1004" s="128"/>
      <c r="J1004" s="113"/>
      <c r="K1004" s="113"/>
      <c r="L1004" s="113"/>
      <c r="M1004" s="113"/>
      <c r="N1004" s="113"/>
      <c r="O1004" s="113"/>
      <c r="P1004" s="113"/>
      <c r="Q1004" s="113"/>
      <c r="R1004" s="113"/>
      <c r="S1004" s="113"/>
      <c r="T1004" s="113"/>
      <c r="U1004" s="113"/>
      <c r="V1004" s="113"/>
      <c r="W1004" s="113"/>
      <c r="X1004" s="113"/>
      <c r="Y1004" s="116"/>
      <c r="Z1004" s="125" t="str">
        <f t="shared" si="38"/>
        <v/>
      </c>
      <c r="AA1004" s="2" t="e">
        <f>IF(AND(#REF!&lt;=A1004,#REF!&gt;=A1004),1,0)</f>
        <v>#REF!</v>
      </c>
      <c r="AB1004" s="78">
        <f t="shared" si="41"/>
        <v>0</v>
      </c>
      <c r="AC1004" s="7" t="str">
        <f t="shared" si="39"/>
        <v>0</v>
      </c>
      <c r="AD1004" s="2" t="e">
        <f t="shared" ca="1" si="40"/>
        <v>#REF!</v>
      </c>
    </row>
    <row r="1005" spans="1:30" s="57" customFormat="1" ht="16.5">
      <c r="A1005" s="87"/>
      <c r="B1005" s="71"/>
      <c r="C1005" s="35"/>
      <c r="D1005" s="85"/>
      <c r="E1005" s="98"/>
      <c r="F1005" s="98"/>
      <c r="G1005" s="98"/>
      <c r="H1005" s="75"/>
      <c r="I1005" s="128"/>
      <c r="J1005" s="113"/>
      <c r="K1005" s="113"/>
      <c r="L1005" s="113"/>
      <c r="M1005" s="113"/>
      <c r="N1005" s="113"/>
      <c r="O1005" s="113"/>
      <c r="P1005" s="113"/>
      <c r="Q1005" s="113"/>
      <c r="R1005" s="113"/>
      <c r="S1005" s="113"/>
      <c r="T1005" s="113"/>
      <c r="U1005" s="113"/>
      <c r="V1005" s="113"/>
      <c r="W1005" s="113"/>
      <c r="X1005" s="113"/>
      <c r="Y1005" s="116"/>
      <c r="Z1005" s="125" t="str">
        <f t="shared" si="38"/>
        <v/>
      </c>
      <c r="AA1005" s="2" t="e">
        <f>IF(AND(#REF!&lt;=A1005,#REF!&gt;=A1005),1,0)</f>
        <v>#REF!</v>
      </c>
      <c r="AB1005" s="78">
        <f t="shared" si="41"/>
        <v>0</v>
      </c>
      <c r="AC1005" s="7" t="str">
        <f t="shared" si="39"/>
        <v>0</v>
      </c>
      <c r="AD1005" s="2" t="e">
        <f t="shared" ca="1" si="40"/>
        <v>#REF!</v>
      </c>
    </row>
    <row r="1006" spans="1:30" s="57" customFormat="1" ht="16.5">
      <c r="A1006" s="87"/>
      <c r="B1006" s="71"/>
      <c r="C1006" s="35"/>
      <c r="D1006" s="85"/>
      <c r="E1006" s="98"/>
      <c r="F1006" s="98"/>
      <c r="G1006" s="98"/>
      <c r="H1006" s="75"/>
      <c r="I1006" s="128"/>
      <c r="J1006" s="113"/>
      <c r="K1006" s="113"/>
      <c r="L1006" s="113"/>
      <c r="M1006" s="113"/>
      <c r="N1006" s="113"/>
      <c r="O1006" s="113"/>
      <c r="P1006" s="113"/>
      <c r="Q1006" s="113"/>
      <c r="R1006" s="113"/>
      <c r="S1006" s="113"/>
      <c r="T1006" s="113"/>
      <c r="U1006" s="113"/>
      <c r="V1006" s="113"/>
      <c r="W1006" s="113"/>
      <c r="X1006" s="113"/>
      <c r="Y1006" s="116"/>
      <c r="Z1006" s="125" t="str">
        <f t="shared" si="38"/>
        <v/>
      </c>
      <c r="AA1006" s="2" t="e">
        <f>IF(AND(#REF!&lt;=A1006,#REF!&gt;=A1006),1,0)</f>
        <v>#REF!</v>
      </c>
      <c r="AB1006" s="78">
        <f t="shared" si="41"/>
        <v>0</v>
      </c>
      <c r="AC1006" s="7" t="str">
        <f t="shared" si="39"/>
        <v>0</v>
      </c>
      <c r="AD1006" s="2" t="e">
        <f t="shared" ca="1" si="40"/>
        <v>#REF!</v>
      </c>
    </row>
    <row r="1007" spans="1:30" s="57" customFormat="1" ht="16.5">
      <c r="A1007" s="87"/>
      <c r="B1007" s="71"/>
      <c r="C1007" s="35"/>
      <c r="D1007" s="85"/>
      <c r="E1007" s="98"/>
      <c r="F1007" s="98"/>
      <c r="G1007" s="98"/>
      <c r="H1007" s="75"/>
      <c r="I1007" s="128"/>
      <c r="J1007" s="113"/>
      <c r="K1007" s="113"/>
      <c r="L1007" s="113"/>
      <c r="M1007" s="113"/>
      <c r="N1007" s="113"/>
      <c r="O1007" s="113"/>
      <c r="P1007" s="113"/>
      <c r="Q1007" s="113"/>
      <c r="R1007" s="113"/>
      <c r="S1007" s="113"/>
      <c r="T1007" s="113"/>
      <c r="U1007" s="113"/>
      <c r="V1007" s="113"/>
      <c r="W1007" s="113"/>
      <c r="X1007" s="113"/>
      <c r="Y1007" s="116"/>
      <c r="Z1007" s="125" t="str">
        <f t="shared" si="38"/>
        <v/>
      </c>
      <c r="AA1007" s="2" t="e">
        <f>IF(AND(#REF!&lt;=A1007,#REF!&gt;=A1007),1,0)</f>
        <v>#REF!</v>
      </c>
      <c r="AB1007" s="78">
        <f t="shared" si="41"/>
        <v>0</v>
      </c>
      <c r="AC1007" s="7" t="str">
        <f t="shared" si="39"/>
        <v>0</v>
      </c>
      <c r="AD1007" s="2" t="e">
        <f t="shared" ca="1" si="40"/>
        <v>#REF!</v>
      </c>
    </row>
    <row r="1008" spans="1:30" s="57" customFormat="1" ht="16.5">
      <c r="A1008" s="87"/>
      <c r="B1008" s="71"/>
      <c r="C1008" s="35"/>
      <c r="D1008" s="85"/>
      <c r="E1008" s="98"/>
      <c r="F1008" s="98"/>
      <c r="G1008" s="98"/>
      <c r="H1008" s="75"/>
      <c r="I1008" s="128"/>
      <c r="J1008" s="113"/>
      <c r="K1008" s="113"/>
      <c r="L1008" s="113"/>
      <c r="M1008" s="113"/>
      <c r="N1008" s="113"/>
      <c r="O1008" s="113"/>
      <c r="P1008" s="113"/>
      <c r="Q1008" s="113"/>
      <c r="R1008" s="113"/>
      <c r="S1008" s="113"/>
      <c r="T1008" s="113"/>
      <c r="U1008" s="113"/>
      <c r="V1008" s="113"/>
      <c r="W1008" s="113"/>
      <c r="X1008" s="113"/>
      <c r="Y1008" s="116"/>
      <c r="Z1008" s="125" t="str">
        <f t="shared" si="38"/>
        <v/>
      </c>
      <c r="AA1008" s="2" t="e">
        <f>IF(AND(#REF!&lt;=A1008,#REF!&gt;=A1008),1,0)</f>
        <v>#REF!</v>
      </c>
      <c r="AB1008" s="78">
        <f t="shared" si="41"/>
        <v>0</v>
      </c>
      <c r="AC1008" s="7" t="str">
        <f t="shared" si="39"/>
        <v>0</v>
      </c>
      <c r="AD1008" s="2" t="e">
        <f t="shared" ca="1" si="40"/>
        <v>#REF!</v>
      </c>
    </row>
    <row r="1009" spans="1:30" s="57" customFormat="1" ht="16.5">
      <c r="A1009" s="87"/>
      <c r="B1009" s="71"/>
      <c r="C1009" s="35"/>
      <c r="D1009" s="85"/>
      <c r="E1009" s="98"/>
      <c r="F1009" s="98"/>
      <c r="G1009" s="98"/>
      <c r="H1009" s="75"/>
      <c r="I1009" s="128"/>
      <c r="J1009" s="113"/>
      <c r="K1009" s="113"/>
      <c r="L1009" s="113"/>
      <c r="M1009" s="113"/>
      <c r="N1009" s="113"/>
      <c r="O1009" s="113"/>
      <c r="P1009" s="113"/>
      <c r="Q1009" s="113"/>
      <c r="R1009" s="113"/>
      <c r="S1009" s="113"/>
      <c r="T1009" s="113"/>
      <c r="U1009" s="113"/>
      <c r="V1009" s="113"/>
      <c r="W1009" s="113"/>
      <c r="X1009" s="113"/>
      <c r="Y1009" s="116"/>
      <c r="Z1009" s="125" t="str">
        <f t="shared" si="38"/>
        <v/>
      </c>
      <c r="AA1009" s="2" t="e">
        <f>IF(AND(#REF!&lt;=A1009,#REF!&gt;=A1009),1,0)</f>
        <v>#REF!</v>
      </c>
      <c r="AB1009" s="78">
        <f t="shared" si="41"/>
        <v>0</v>
      </c>
      <c r="AC1009" s="7" t="str">
        <f t="shared" si="39"/>
        <v>0</v>
      </c>
      <c r="AD1009" s="2" t="e">
        <f t="shared" ca="1" si="40"/>
        <v>#REF!</v>
      </c>
    </row>
    <row r="1010" spans="1:30" s="57" customFormat="1" ht="16.5">
      <c r="A1010" s="87"/>
      <c r="B1010" s="71"/>
      <c r="C1010" s="35"/>
      <c r="D1010" s="85"/>
      <c r="E1010" s="98"/>
      <c r="F1010" s="98"/>
      <c r="G1010" s="98"/>
      <c r="H1010" s="75"/>
      <c r="I1010" s="128"/>
      <c r="J1010" s="113"/>
      <c r="K1010" s="113"/>
      <c r="L1010" s="113"/>
      <c r="M1010" s="113"/>
      <c r="N1010" s="113"/>
      <c r="O1010" s="113"/>
      <c r="P1010" s="113"/>
      <c r="Q1010" s="113"/>
      <c r="R1010" s="113"/>
      <c r="S1010" s="113"/>
      <c r="T1010" s="113"/>
      <c r="U1010" s="113"/>
      <c r="V1010" s="113"/>
      <c r="W1010" s="113"/>
      <c r="X1010" s="113"/>
      <c r="Y1010" s="116"/>
      <c r="Z1010" s="125" t="str">
        <f t="shared" si="38"/>
        <v/>
      </c>
      <c r="AA1010" s="2" t="e">
        <f>IF(AND(#REF!&lt;=A1010,#REF!&gt;=A1010),1,0)</f>
        <v>#REF!</v>
      </c>
      <c r="AB1010" s="78">
        <f t="shared" si="41"/>
        <v>0</v>
      </c>
      <c r="AC1010" s="7" t="str">
        <f t="shared" si="39"/>
        <v>0</v>
      </c>
      <c r="AD1010" s="2" t="e">
        <f t="shared" ca="1" si="40"/>
        <v>#REF!</v>
      </c>
    </row>
    <row r="1011" spans="1:30" s="57" customFormat="1" ht="16.5">
      <c r="A1011" s="87"/>
      <c r="B1011" s="71"/>
      <c r="C1011" s="35"/>
      <c r="D1011" s="85"/>
      <c r="E1011" s="98"/>
      <c r="F1011" s="98"/>
      <c r="G1011" s="98"/>
      <c r="H1011" s="75"/>
      <c r="I1011" s="128"/>
      <c r="J1011" s="113"/>
      <c r="K1011" s="113"/>
      <c r="L1011" s="113"/>
      <c r="M1011" s="113"/>
      <c r="N1011" s="113"/>
      <c r="O1011" s="113"/>
      <c r="P1011" s="113"/>
      <c r="Q1011" s="113"/>
      <c r="R1011" s="113"/>
      <c r="S1011" s="113"/>
      <c r="T1011" s="113"/>
      <c r="U1011" s="113"/>
      <c r="V1011" s="113"/>
      <c r="W1011" s="113"/>
      <c r="X1011" s="113"/>
      <c r="Y1011" s="116"/>
      <c r="Z1011" s="125" t="str">
        <f t="shared" si="38"/>
        <v/>
      </c>
      <c r="AA1011" s="2" t="e">
        <f>IF(AND(#REF!&lt;=A1011,#REF!&gt;=A1011),1,0)</f>
        <v>#REF!</v>
      </c>
      <c r="AB1011" s="78">
        <f t="shared" si="41"/>
        <v>0</v>
      </c>
      <c r="AC1011" s="7" t="str">
        <f t="shared" si="39"/>
        <v>0</v>
      </c>
      <c r="AD1011" s="2" t="e">
        <f t="shared" ca="1" si="40"/>
        <v>#REF!</v>
      </c>
    </row>
    <row r="1012" spans="1:30" s="57" customFormat="1" ht="16.5">
      <c r="A1012" s="87"/>
      <c r="B1012" s="71"/>
      <c r="C1012" s="35"/>
      <c r="D1012" s="85"/>
      <c r="E1012" s="98"/>
      <c r="F1012" s="98"/>
      <c r="G1012" s="98"/>
      <c r="H1012" s="75"/>
      <c r="I1012" s="128"/>
      <c r="J1012" s="113"/>
      <c r="K1012" s="113"/>
      <c r="L1012" s="113"/>
      <c r="M1012" s="113"/>
      <c r="N1012" s="113"/>
      <c r="O1012" s="113"/>
      <c r="P1012" s="113"/>
      <c r="Q1012" s="113"/>
      <c r="R1012" s="113"/>
      <c r="S1012" s="113"/>
      <c r="T1012" s="113"/>
      <c r="U1012" s="113"/>
      <c r="V1012" s="113"/>
      <c r="W1012" s="113"/>
      <c r="X1012" s="113"/>
      <c r="Y1012" s="116"/>
      <c r="Z1012" s="125" t="str">
        <f t="shared" si="38"/>
        <v/>
      </c>
      <c r="AA1012" s="2" t="e">
        <f>IF(AND(#REF!&lt;=A1012,#REF!&gt;=A1012),1,0)</f>
        <v>#REF!</v>
      </c>
      <c r="AB1012" s="78">
        <f t="shared" si="41"/>
        <v>0</v>
      </c>
      <c r="AC1012" s="7" t="str">
        <f t="shared" si="39"/>
        <v>0</v>
      </c>
      <c r="AD1012" s="2" t="e">
        <f t="shared" ca="1" si="40"/>
        <v>#REF!</v>
      </c>
    </row>
    <row r="1013" spans="1:30" s="57" customFormat="1" ht="16.5">
      <c r="A1013" s="87"/>
      <c r="B1013" s="71"/>
      <c r="C1013" s="35"/>
      <c r="D1013" s="85"/>
      <c r="E1013" s="98"/>
      <c r="F1013" s="98"/>
      <c r="G1013" s="98"/>
      <c r="H1013" s="75"/>
      <c r="I1013" s="128"/>
      <c r="J1013" s="113"/>
      <c r="K1013" s="113"/>
      <c r="L1013" s="113"/>
      <c r="M1013" s="113"/>
      <c r="N1013" s="113"/>
      <c r="O1013" s="113"/>
      <c r="P1013" s="113"/>
      <c r="Q1013" s="113"/>
      <c r="R1013" s="113"/>
      <c r="S1013" s="113"/>
      <c r="T1013" s="113"/>
      <c r="U1013" s="113"/>
      <c r="V1013" s="113"/>
      <c r="W1013" s="113"/>
      <c r="X1013" s="113"/>
      <c r="Y1013" s="116"/>
      <c r="Z1013" s="125" t="str">
        <f t="shared" si="38"/>
        <v/>
      </c>
      <c r="AA1013" s="2" t="e">
        <f>IF(AND(#REF!&lt;=A1013,#REF!&gt;=A1013),1,0)</f>
        <v>#REF!</v>
      </c>
      <c r="AB1013" s="78">
        <f t="shared" si="41"/>
        <v>0</v>
      </c>
      <c r="AC1013" s="7" t="str">
        <f t="shared" si="39"/>
        <v>0</v>
      </c>
      <c r="AD1013" s="2" t="e">
        <f t="shared" ca="1" si="40"/>
        <v>#REF!</v>
      </c>
    </row>
    <row r="1014" spans="1:30" s="57" customFormat="1" ht="16.5">
      <c r="A1014" s="87"/>
      <c r="B1014" s="71"/>
      <c r="C1014" s="35"/>
      <c r="D1014" s="85"/>
      <c r="E1014" s="98"/>
      <c r="F1014" s="98"/>
      <c r="G1014" s="98"/>
      <c r="H1014" s="75"/>
      <c r="I1014" s="128"/>
      <c r="J1014" s="113"/>
      <c r="K1014" s="113"/>
      <c r="L1014" s="113"/>
      <c r="M1014" s="113"/>
      <c r="N1014" s="113"/>
      <c r="O1014" s="113"/>
      <c r="P1014" s="113"/>
      <c r="Q1014" s="113"/>
      <c r="R1014" s="113"/>
      <c r="S1014" s="113"/>
      <c r="T1014" s="113"/>
      <c r="U1014" s="113"/>
      <c r="V1014" s="113"/>
      <c r="W1014" s="113"/>
      <c r="X1014" s="113"/>
      <c r="Y1014" s="116"/>
      <c r="Z1014" s="125" t="str">
        <f t="shared" si="38"/>
        <v/>
      </c>
      <c r="AA1014" s="2" t="e">
        <f>IF(AND(#REF!&lt;=A1014,#REF!&gt;=A1014),1,0)</f>
        <v>#REF!</v>
      </c>
      <c r="AB1014" s="78">
        <f t="shared" si="41"/>
        <v>0</v>
      </c>
      <c r="AC1014" s="7" t="str">
        <f t="shared" si="39"/>
        <v>0</v>
      </c>
      <c r="AD1014" s="2" t="e">
        <f t="shared" ca="1" si="40"/>
        <v>#REF!</v>
      </c>
    </row>
    <row r="1015" spans="1:30" s="57" customFormat="1" ht="16.5">
      <c r="A1015" s="87"/>
      <c r="B1015" s="71"/>
      <c r="C1015" s="35"/>
      <c r="D1015" s="85"/>
      <c r="E1015" s="98"/>
      <c r="F1015" s="98"/>
      <c r="G1015" s="98"/>
      <c r="H1015" s="75"/>
      <c r="I1015" s="128"/>
      <c r="J1015" s="113"/>
      <c r="K1015" s="113"/>
      <c r="L1015" s="113"/>
      <c r="M1015" s="113"/>
      <c r="N1015" s="113"/>
      <c r="O1015" s="113"/>
      <c r="P1015" s="113"/>
      <c r="Q1015" s="113"/>
      <c r="R1015" s="113"/>
      <c r="S1015" s="113"/>
      <c r="T1015" s="113"/>
      <c r="U1015" s="113"/>
      <c r="V1015" s="113"/>
      <c r="W1015" s="113"/>
      <c r="X1015" s="113"/>
      <c r="Y1015" s="116"/>
      <c r="Z1015" s="125" t="str">
        <f t="shared" si="38"/>
        <v/>
      </c>
      <c r="AA1015" s="2" t="e">
        <f>IF(AND(#REF!&lt;=A1015,#REF!&gt;=A1015),1,0)</f>
        <v>#REF!</v>
      </c>
      <c r="AB1015" s="78">
        <f t="shared" si="41"/>
        <v>0</v>
      </c>
      <c r="AC1015" s="7" t="str">
        <f t="shared" si="39"/>
        <v>0</v>
      </c>
      <c r="AD1015" s="2" t="e">
        <f t="shared" ca="1" si="40"/>
        <v>#REF!</v>
      </c>
    </row>
    <row r="1016" spans="1:30" s="57" customFormat="1" ht="16.5">
      <c r="A1016" s="87"/>
      <c r="B1016" s="71"/>
      <c r="C1016" s="35"/>
      <c r="D1016" s="85"/>
      <c r="E1016" s="98"/>
      <c r="F1016" s="98"/>
      <c r="G1016" s="98"/>
      <c r="H1016" s="75"/>
      <c r="I1016" s="128"/>
      <c r="J1016" s="113"/>
      <c r="K1016" s="113"/>
      <c r="L1016" s="113"/>
      <c r="M1016" s="113"/>
      <c r="N1016" s="113"/>
      <c r="O1016" s="113"/>
      <c r="P1016" s="113"/>
      <c r="Q1016" s="113"/>
      <c r="R1016" s="113"/>
      <c r="S1016" s="113"/>
      <c r="T1016" s="113"/>
      <c r="U1016" s="113"/>
      <c r="V1016" s="113"/>
      <c r="W1016" s="113"/>
      <c r="X1016" s="113"/>
      <c r="Y1016" s="116"/>
      <c r="Z1016" s="125" t="str">
        <f t="shared" si="38"/>
        <v/>
      </c>
      <c r="AA1016" s="2" t="e">
        <f>IF(AND(#REF!&lt;=A1016,#REF!&gt;=A1016),1,0)</f>
        <v>#REF!</v>
      </c>
      <c r="AB1016" s="78">
        <f t="shared" si="41"/>
        <v>0</v>
      </c>
      <c r="AC1016" s="7" t="str">
        <f t="shared" si="39"/>
        <v>0</v>
      </c>
      <c r="AD1016" s="2" t="e">
        <f t="shared" ca="1" si="40"/>
        <v>#REF!</v>
      </c>
    </row>
    <row r="1017" spans="1:30" s="57" customFormat="1" ht="16.5">
      <c r="A1017" s="87"/>
      <c r="B1017" s="71"/>
      <c r="C1017" s="35"/>
      <c r="D1017" s="85"/>
      <c r="E1017" s="98"/>
      <c r="F1017" s="98"/>
      <c r="G1017" s="98"/>
      <c r="H1017" s="75"/>
      <c r="I1017" s="128"/>
      <c r="J1017" s="113"/>
      <c r="K1017" s="113"/>
      <c r="L1017" s="113"/>
      <c r="M1017" s="113"/>
      <c r="N1017" s="113"/>
      <c r="O1017" s="113"/>
      <c r="P1017" s="113"/>
      <c r="Q1017" s="113"/>
      <c r="R1017" s="113"/>
      <c r="S1017" s="113"/>
      <c r="T1017" s="113"/>
      <c r="U1017" s="113"/>
      <c r="V1017" s="113"/>
      <c r="W1017" s="113"/>
      <c r="X1017" s="113"/>
      <c r="Y1017" s="116"/>
      <c r="Z1017" s="125" t="str">
        <f t="shared" si="38"/>
        <v/>
      </c>
      <c r="AA1017" s="2" t="e">
        <f>IF(AND(#REF!&lt;=A1017,#REF!&gt;=A1017),1,0)</f>
        <v>#REF!</v>
      </c>
      <c r="AB1017" s="78">
        <f t="shared" si="41"/>
        <v>0</v>
      </c>
      <c r="AC1017" s="7" t="str">
        <f t="shared" si="39"/>
        <v>0</v>
      </c>
      <c r="AD1017" s="2" t="e">
        <f t="shared" ca="1" si="40"/>
        <v>#REF!</v>
      </c>
    </row>
    <row r="1018" spans="1:30" s="57" customFormat="1" ht="16.5">
      <c r="A1018" s="87"/>
      <c r="B1018" s="71"/>
      <c r="C1018" s="35"/>
      <c r="D1018" s="85"/>
      <c r="E1018" s="98"/>
      <c r="F1018" s="98"/>
      <c r="G1018" s="98"/>
      <c r="H1018" s="75"/>
      <c r="I1018" s="128"/>
      <c r="J1018" s="113"/>
      <c r="K1018" s="113"/>
      <c r="L1018" s="113"/>
      <c r="M1018" s="113"/>
      <c r="N1018" s="113"/>
      <c r="O1018" s="113"/>
      <c r="P1018" s="113"/>
      <c r="Q1018" s="113"/>
      <c r="R1018" s="113"/>
      <c r="S1018" s="113"/>
      <c r="T1018" s="113"/>
      <c r="U1018" s="113"/>
      <c r="V1018" s="113"/>
      <c r="W1018" s="113"/>
      <c r="X1018" s="113"/>
      <c r="Y1018" s="116"/>
      <c r="Z1018" s="125" t="str">
        <f t="shared" si="38"/>
        <v/>
      </c>
      <c r="AA1018" s="2" t="e">
        <f>IF(AND(#REF!&lt;=A1018,#REF!&gt;=A1018),1,0)</f>
        <v>#REF!</v>
      </c>
      <c r="AB1018" s="78">
        <f t="shared" si="41"/>
        <v>0</v>
      </c>
      <c r="AC1018" s="7" t="str">
        <f t="shared" si="39"/>
        <v>0</v>
      </c>
      <c r="AD1018" s="2" t="e">
        <f t="shared" ca="1" si="40"/>
        <v>#REF!</v>
      </c>
    </row>
    <row r="1019" spans="1:30" s="57" customFormat="1" ht="16.5">
      <c r="A1019" s="87"/>
      <c r="B1019" s="71"/>
      <c r="C1019" s="35"/>
      <c r="D1019" s="85"/>
      <c r="E1019" s="98"/>
      <c r="F1019" s="98"/>
      <c r="G1019" s="98"/>
      <c r="H1019" s="75"/>
      <c r="I1019" s="128"/>
      <c r="J1019" s="113"/>
      <c r="K1019" s="113"/>
      <c r="L1019" s="113"/>
      <c r="M1019" s="113"/>
      <c r="N1019" s="113"/>
      <c r="O1019" s="113"/>
      <c r="P1019" s="113"/>
      <c r="Q1019" s="113"/>
      <c r="R1019" s="113"/>
      <c r="S1019" s="113"/>
      <c r="T1019" s="113"/>
      <c r="U1019" s="113"/>
      <c r="V1019" s="113"/>
      <c r="W1019" s="113"/>
      <c r="X1019" s="113"/>
      <c r="Y1019" s="116"/>
      <c r="Z1019" s="125" t="str">
        <f t="shared" ref="Z1019:Z1082" si="42">IF(A1019="","",SUM(J1019:X1019)-Y1019)</f>
        <v/>
      </c>
      <c r="AA1019" s="2" t="e">
        <f>IF(AND(#REF!&lt;=A1019,#REF!&gt;=A1019),1,0)</f>
        <v>#REF!</v>
      </c>
      <c r="AB1019" s="78">
        <f t="shared" si="41"/>
        <v>0</v>
      </c>
      <c r="AC1019" s="7" t="str">
        <f t="shared" si="39"/>
        <v>0</v>
      </c>
      <c r="AD1019" s="2" t="e">
        <f t="shared" ca="1" si="40"/>
        <v>#REF!</v>
      </c>
    </row>
    <row r="1020" spans="1:30" s="57" customFormat="1" ht="16.5">
      <c r="A1020" s="87"/>
      <c r="B1020" s="71"/>
      <c r="C1020" s="35"/>
      <c r="D1020" s="85"/>
      <c r="E1020" s="98"/>
      <c r="F1020" s="98"/>
      <c r="G1020" s="98"/>
      <c r="H1020" s="75"/>
      <c r="I1020" s="128"/>
      <c r="J1020" s="113"/>
      <c r="K1020" s="113"/>
      <c r="L1020" s="113"/>
      <c r="M1020" s="113"/>
      <c r="N1020" s="113"/>
      <c r="O1020" s="113"/>
      <c r="P1020" s="113"/>
      <c r="Q1020" s="113"/>
      <c r="R1020" s="113"/>
      <c r="S1020" s="113"/>
      <c r="T1020" s="113"/>
      <c r="U1020" s="113"/>
      <c r="V1020" s="113"/>
      <c r="W1020" s="113"/>
      <c r="X1020" s="113"/>
      <c r="Y1020" s="116"/>
      <c r="Z1020" s="125" t="str">
        <f t="shared" si="42"/>
        <v/>
      </c>
      <c r="AA1020" s="2" t="e">
        <f>IF(AND(#REF!&lt;=A1020,#REF!&gt;=A1020),1,0)</f>
        <v>#REF!</v>
      </c>
      <c r="AB1020" s="78">
        <f t="shared" si="41"/>
        <v>0</v>
      </c>
      <c r="AC1020" s="7" t="str">
        <f t="shared" si="39"/>
        <v>0</v>
      </c>
      <c r="AD1020" s="2" t="e">
        <f t="shared" ca="1" si="40"/>
        <v>#REF!</v>
      </c>
    </row>
    <row r="1021" spans="1:30" s="57" customFormat="1" ht="16.5">
      <c r="A1021" s="87"/>
      <c r="B1021" s="71"/>
      <c r="C1021" s="35"/>
      <c r="D1021" s="85"/>
      <c r="E1021" s="98"/>
      <c r="F1021" s="98"/>
      <c r="G1021" s="98"/>
      <c r="H1021" s="75"/>
      <c r="I1021" s="128"/>
      <c r="J1021" s="113"/>
      <c r="K1021" s="113"/>
      <c r="L1021" s="113"/>
      <c r="M1021" s="113"/>
      <c r="N1021" s="113"/>
      <c r="O1021" s="113"/>
      <c r="P1021" s="113"/>
      <c r="Q1021" s="113"/>
      <c r="R1021" s="113"/>
      <c r="S1021" s="113"/>
      <c r="T1021" s="113"/>
      <c r="U1021" s="113"/>
      <c r="V1021" s="113"/>
      <c r="W1021" s="113"/>
      <c r="X1021" s="113"/>
      <c r="Y1021" s="116"/>
      <c r="Z1021" s="125" t="str">
        <f t="shared" si="42"/>
        <v/>
      </c>
      <c r="AA1021" s="2" t="e">
        <f>IF(AND(#REF!&lt;=A1021,#REF!&gt;=A1021),1,0)</f>
        <v>#REF!</v>
      </c>
      <c r="AB1021" s="78">
        <f t="shared" si="41"/>
        <v>0</v>
      </c>
      <c r="AC1021" s="7" t="str">
        <f t="shared" si="39"/>
        <v>0</v>
      </c>
      <c r="AD1021" s="2" t="e">
        <f t="shared" ca="1" si="40"/>
        <v>#REF!</v>
      </c>
    </row>
    <row r="1022" spans="1:30" s="57" customFormat="1" ht="16.5">
      <c r="A1022" s="87"/>
      <c r="B1022" s="71"/>
      <c r="C1022" s="35"/>
      <c r="D1022" s="85"/>
      <c r="E1022" s="98"/>
      <c r="F1022" s="98"/>
      <c r="G1022" s="98"/>
      <c r="H1022" s="75"/>
      <c r="I1022" s="128"/>
      <c r="J1022" s="113"/>
      <c r="K1022" s="113"/>
      <c r="L1022" s="113"/>
      <c r="M1022" s="113"/>
      <c r="N1022" s="113"/>
      <c r="O1022" s="113"/>
      <c r="P1022" s="113"/>
      <c r="Q1022" s="113"/>
      <c r="R1022" s="113"/>
      <c r="S1022" s="113"/>
      <c r="T1022" s="113"/>
      <c r="U1022" s="113"/>
      <c r="V1022" s="113"/>
      <c r="W1022" s="113"/>
      <c r="X1022" s="113"/>
      <c r="Y1022" s="116"/>
      <c r="Z1022" s="125" t="str">
        <f t="shared" si="42"/>
        <v/>
      </c>
      <c r="AA1022" s="2" t="e">
        <f>IF(AND(#REF!&lt;=A1022,#REF!&gt;=A1022),1,0)</f>
        <v>#REF!</v>
      </c>
      <c r="AB1022" s="78">
        <f t="shared" si="41"/>
        <v>0</v>
      </c>
      <c r="AC1022" s="7" t="str">
        <f t="shared" si="39"/>
        <v>0</v>
      </c>
      <c r="AD1022" s="2" t="e">
        <f t="shared" ca="1" si="40"/>
        <v>#REF!</v>
      </c>
    </row>
    <row r="1023" spans="1:30" s="57" customFormat="1" ht="16.5">
      <c r="A1023" s="87"/>
      <c r="B1023" s="71"/>
      <c r="C1023" s="35"/>
      <c r="D1023" s="85"/>
      <c r="E1023" s="98"/>
      <c r="F1023" s="98"/>
      <c r="G1023" s="98"/>
      <c r="H1023" s="75"/>
      <c r="I1023" s="128"/>
      <c r="J1023" s="113"/>
      <c r="K1023" s="113"/>
      <c r="L1023" s="113"/>
      <c r="M1023" s="113"/>
      <c r="N1023" s="113"/>
      <c r="O1023" s="113"/>
      <c r="P1023" s="113"/>
      <c r="Q1023" s="113"/>
      <c r="R1023" s="113"/>
      <c r="S1023" s="113"/>
      <c r="T1023" s="113"/>
      <c r="U1023" s="113"/>
      <c r="V1023" s="113"/>
      <c r="W1023" s="113"/>
      <c r="X1023" s="113"/>
      <c r="Y1023" s="116"/>
      <c r="Z1023" s="125" t="str">
        <f t="shared" si="42"/>
        <v/>
      </c>
      <c r="AA1023" s="2" t="e">
        <f>IF(AND(#REF!&lt;=A1023,#REF!&gt;=A1023),1,0)</f>
        <v>#REF!</v>
      </c>
      <c r="AB1023" s="78">
        <f t="shared" si="41"/>
        <v>0</v>
      </c>
      <c r="AC1023" s="7" t="str">
        <f t="shared" si="39"/>
        <v>0</v>
      </c>
      <c r="AD1023" s="2" t="e">
        <f t="shared" ca="1" si="40"/>
        <v>#REF!</v>
      </c>
    </row>
    <row r="1024" spans="1:30" s="57" customFormat="1" ht="16.5">
      <c r="A1024" s="87"/>
      <c r="B1024" s="71"/>
      <c r="C1024" s="35"/>
      <c r="D1024" s="85"/>
      <c r="E1024" s="98"/>
      <c r="F1024" s="98"/>
      <c r="G1024" s="98"/>
      <c r="H1024" s="75"/>
      <c r="I1024" s="128"/>
      <c r="J1024" s="113"/>
      <c r="K1024" s="113"/>
      <c r="L1024" s="113"/>
      <c r="M1024" s="113"/>
      <c r="N1024" s="113"/>
      <c r="O1024" s="113"/>
      <c r="P1024" s="113"/>
      <c r="Q1024" s="113"/>
      <c r="R1024" s="113"/>
      <c r="S1024" s="113"/>
      <c r="T1024" s="113"/>
      <c r="U1024" s="113"/>
      <c r="V1024" s="113"/>
      <c r="W1024" s="113"/>
      <c r="X1024" s="113"/>
      <c r="Y1024" s="116"/>
      <c r="Z1024" s="125" t="str">
        <f t="shared" si="42"/>
        <v/>
      </c>
      <c r="AA1024" s="2" t="e">
        <f>IF(AND(#REF!&lt;=A1024,#REF!&gt;=A1024),1,0)</f>
        <v>#REF!</v>
      </c>
      <c r="AB1024" s="78">
        <f t="shared" si="41"/>
        <v>0</v>
      </c>
      <c r="AC1024" s="7" t="str">
        <f t="shared" si="39"/>
        <v>0</v>
      </c>
      <c r="AD1024" s="2" t="e">
        <f t="shared" ca="1" si="40"/>
        <v>#REF!</v>
      </c>
    </row>
    <row r="1025" spans="1:30" s="57" customFormat="1" ht="16.5">
      <c r="A1025" s="87"/>
      <c r="B1025" s="71"/>
      <c r="C1025" s="35"/>
      <c r="D1025" s="85"/>
      <c r="E1025" s="98"/>
      <c r="F1025" s="98"/>
      <c r="G1025" s="98"/>
      <c r="H1025" s="75"/>
      <c r="I1025" s="128"/>
      <c r="J1025" s="113"/>
      <c r="K1025" s="113"/>
      <c r="L1025" s="113"/>
      <c r="M1025" s="113"/>
      <c r="N1025" s="113"/>
      <c r="O1025" s="113"/>
      <c r="P1025" s="113"/>
      <c r="Q1025" s="113"/>
      <c r="R1025" s="113"/>
      <c r="S1025" s="113"/>
      <c r="T1025" s="113"/>
      <c r="U1025" s="113"/>
      <c r="V1025" s="113"/>
      <c r="W1025" s="113"/>
      <c r="X1025" s="113"/>
      <c r="Y1025" s="116"/>
      <c r="Z1025" s="125" t="str">
        <f t="shared" si="42"/>
        <v/>
      </c>
      <c r="AA1025" s="2" t="e">
        <f>IF(AND(#REF!&lt;=A1025,#REF!&gt;=A1025),1,0)</f>
        <v>#REF!</v>
      </c>
      <c r="AB1025" s="78">
        <f t="shared" si="41"/>
        <v>0</v>
      </c>
      <c r="AC1025" s="7" t="str">
        <f t="shared" si="39"/>
        <v>0</v>
      </c>
      <c r="AD1025" s="2" t="e">
        <f t="shared" ca="1" si="40"/>
        <v>#REF!</v>
      </c>
    </row>
    <row r="1026" spans="1:30" s="57" customFormat="1" ht="16.5">
      <c r="A1026" s="87"/>
      <c r="B1026" s="71"/>
      <c r="C1026" s="35"/>
      <c r="D1026" s="85"/>
      <c r="E1026" s="98"/>
      <c r="F1026" s="98"/>
      <c r="G1026" s="98"/>
      <c r="H1026" s="75"/>
      <c r="I1026" s="128"/>
      <c r="J1026" s="113"/>
      <c r="K1026" s="113"/>
      <c r="L1026" s="113"/>
      <c r="M1026" s="113"/>
      <c r="N1026" s="113"/>
      <c r="O1026" s="113"/>
      <c r="P1026" s="113"/>
      <c r="Q1026" s="113"/>
      <c r="R1026" s="113"/>
      <c r="S1026" s="113"/>
      <c r="T1026" s="113"/>
      <c r="U1026" s="113"/>
      <c r="V1026" s="113"/>
      <c r="W1026" s="113"/>
      <c r="X1026" s="113"/>
      <c r="Y1026" s="116"/>
      <c r="Z1026" s="125" t="str">
        <f t="shared" si="42"/>
        <v/>
      </c>
      <c r="AA1026" s="2" t="e">
        <f>IF(AND(#REF!&lt;=A1026,#REF!&gt;=A1026),1,0)</f>
        <v>#REF!</v>
      </c>
      <c r="AB1026" s="78">
        <f t="shared" si="41"/>
        <v>0</v>
      </c>
      <c r="AC1026" s="7" t="str">
        <f t="shared" si="39"/>
        <v>0</v>
      </c>
      <c r="AD1026" s="2" t="e">
        <f t="shared" ca="1" si="40"/>
        <v>#REF!</v>
      </c>
    </row>
    <row r="1027" spans="1:30" s="57" customFormat="1" ht="16.5">
      <c r="A1027" s="87"/>
      <c r="B1027" s="71"/>
      <c r="C1027" s="35"/>
      <c r="D1027" s="85"/>
      <c r="E1027" s="98"/>
      <c r="F1027" s="98"/>
      <c r="G1027" s="98"/>
      <c r="H1027" s="75"/>
      <c r="I1027" s="128"/>
      <c r="J1027" s="113"/>
      <c r="K1027" s="113"/>
      <c r="L1027" s="113"/>
      <c r="M1027" s="113"/>
      <c r="N1027" s="113"/>
      <c r="O1027" s="113"/>
      <c r="P1027" s="113"/>
      <c r="Q1027" s="113"/>
      <c r="R1027" s="113"/>
      <c r="S1027" s="113"/>
      <c r="T1027" s="113"/>
      <c r="U1027" s="113"/>
      <c r="V1027" s="113"/>
      <c r="W1027" s="113"/>
      <c r="X1027" s="113"/>
      <c r="Y1027" s="116"/>
      <c r="Z1027" s="125" t="str">
        <f t="shared" si="42"/>
        <v/>
      </c>
      <c r="AA1027" s="2" t="e">
        <f>IF(AND(#REF!&lt;=A1027,#REF!&gt;=A1027),1,0)</f>
        <v>#REF!</v>
      </c>
      <c r="AB1027" s="78">
        <f t="shared" si="41"/>
        <v>0</v>
      </c>
      <c r="AC1027" s="7" t="str">
        <f t="shared" si="39"/>
        <v>0</v>
      </c>
      <c r="AD1027" s="2" t="e">
        <f t="shared" ca="1" si="40"/>
        <v>#REF!</v>
      </c>
    </row>
    <row r="1028" spans="1:30" s="57" customFormat="1" ht="16.5">
      <c r="A1028" s="87"/>
      <c r="B1028" s="71"/>
      <c r="C1028" s="35"/>
      <c r="D1028" s="85"/>
      <c r="E1028" s="98"/>
      <c r="F1028" s="98"/>
      <c r="G1028" s="98"/>
      <c r="H1028" s="75"/>
      <c r="I1028" s="128"/>
      <c r="J1028" s="113"/>
      <c r="K1028" s="113"/>
      <c r="L1028" s="113"/>
      <c r="M1028" s="113"/>
      <c r="N1028" s="113"/>
      <c r="O1028" s="113"/>
      <c r="P1028" s="113"/>
      <c r="Q1028" s="113"/>
      <c r="R1028" s="113"/>
      <c r="S1028" s="113"/>
      <c r="T1028" s="113"/>
      <c r="U1028" s="113"/>
      <c r="V1028" s="113"/>
      <c r="W1028" s="113"/>
      <c r="X1028" s="113"/>
      <c r="Y1028" s="116"/>
      <c r="Z1028" s="125" t="str">
        <f t="shared" si="42"/>
        <v/>
      </c>
      <c r="AA1028" s="2" t="e">
        <f>IF(AND(#REF!&lt;=A1028,#REF!&gt;=A1028),1,0)</f>
        <v>#REF!</v>
      </c>
      <c r="AB1028" s="78">
        <f t="shared" si="41"/>
        <v>0</v>
      </c>
      <c r="AC1028" s="7" t="str">
        <f t="shared" si="39"/>
        <v>0</v>
      </c>
      <c r="AD1028" s="2" t="e">
        <f t="shared" ca="1" si="40"/>
        <v>#REF!</v>
      </c>
    </row>
    <row r="1029" spans="1:30" s="57" customFormat="1" ht="16.5">
      <c r="A1029" s="87"/>
      <c r="B1029" s="71"/>
      <c r="C1029" s="35"/>
      <c r="D1029" s="85"/>
      <c r="E1029" s="98"/>
      <c r="F1029" s="98"/>
      <c r="G1029" s="98"/>
      <c r="H1029" s="75"/>
      <c r="I1029" s="128"/>
      <c r="J1029" s="113"/>
      <c r="K1029" s="113"/>
      <c r="L1029" s="113"/>
      <c r="M1029" s="113"/>
      <c r="N1029" s="113"/>
      <c r="O1029" s="113"/>
      <c r="P1029" s="113"/>
      <c r="Q1029" s="113"/>
      <c r="R1029" s="113"/>
      <c r="S1029" s="113"/>
      <c r="T1029" s="113"/>
      <c r="U1029" s="113"/>
      <c r="V1029" s="113"/>
      <c r="W1029" s="113"/>
      <c r="X1029" s="113"/>
      <c r="Y1029" s="116"/>
      <c r="Z1029" s="125" t="str">
        <f t="shared" si="42"/>
        <v/>
      </c>
      <c r="AA1029" s="2" t="e">
        <f>IF(AND(#REF!&lt;=A1029,#REF!&gt;=A1029),1,0)</f>
        <v>#REF!</v>
      </c>
      <c r="AB1029" s="78">
        <f t="shared" si="41"/>
        <v>0</v>
      </c>
      <c r="AC1029" s="7" t="str">
        <f t="shared" si="39"/>
        <v>0</v>
      </c>
      <c r="AD1029" s="2" t="e">
        <f t="shared" ca="1" si="40"/>
        <v>#REF!</v>
      </c>
    </row>
    <row r="1030" spans="1:30" s="57" customFormat="1" ht="16.5">
      <c r="A1030" s="87"/>
      <c r="B1030" s="71"/>
      <c r="C1030" s="35"/>
      <c r="D1030" s="85"/>
      <c r="E1030" s="98"/>
      <c r="F1030" s="98"/>
      <c r="G1030" s="98"/>
      <c r="H1030" s="75"/>
      <c r="I1030" s="128"/>
      <c r="J1030" s="113"/>
      <c r="K1030" s="113"/>
      <c r="L1030" s="113"/>
      <c r="M1030" s="113"/>
      <c r="N1030" s="113"/>
      <c r="O1030" s="113"/>
      <c r="P1030" s="113"/>
      <c r="Q1030" s="113"/>
      <c r="R1030" s="113"/>
      <c r="S1030" s="113"/>
      <c r="T1030" s="113"/>
      <c r="U1030" s="113"/>
      <c r="V1030" s="113"/>
      <c r="W1030" s="113"/>
      <c r="X1030" s="113"/>
      <c r="Y1030" s="116"/>
      <c r="Z1030" s="125" t="str">
        <f t="shared" si="42"/>
        <v/>
      </c>
      <c r="AA1030" s="2" t="e">
        <f>IF(AND(#REF!&lt;=A1030,#REF!&gt;=A1030),1,0)</f>
        <v>#REF!</v>
      </c>
      <c r="AB1030" s="78">
        <f t="shared" si="41"/>
        <v>0</v>
      </c>
      <c r="AC1030" s="7" t="str">
        <f t="shared" si="39"/>
        <v>0</v>
      </c>
      <c r="AD1030" s="2" t="e">
        <f t="shared" ca="1" si="40"/>
        <v>#REF!</v>
      </c>
    </row>
    <row r="1031" spans="1:30" s="57" customFormat="1" ht="16.5">
      <c r="A1031" s="87"/>
      <c r="B1031" s="71"/>
      <c r="C1031" s="35"/>
      <c r="D1031" s="85"/>
      <c r="E1031" s="98"/>
      <c r="F1031" s="98"/>
      <c r="G1031" s="98"/>
      <c r="H1031" s="75"/>
      <c r="I1031" s="128"/>
      <c r="J1031" s="113"/>
      <c r="K1031" s="113"/>
      <c r="L1031" s="113"/>
      <c r="M1031" s="113"/>
      <c r="N1031" s="113"/>
      <c r="O1031" s="113"/>
      <c r="P1031" s="113"/>
      <c r="Q1031" s="113"/>
      <c r="R1031" s="113"/>
      <c r="S1031" s="113"/>
      <c r="T1031" s="113"/>
      <c r="U1031" s="113"/>
      <c r="V1031" s="113"/>
      <c r="W1031" s="113"/>
      <c r="X1031" s="113"/>
      <c r="Y1031" s="116"/>
      <c r="Z1031" s="125" t="str">
        <f t="shared" si="42"/>
        <v/>
      </c>
      <c r="AA1031" s="2" t="e">
        <f>IF(AND(#REF!&lt;=A1031,#REF!&gt;=A1031),1,0)</f>
        <v>#REF!</v>
      </c>
      <c r="AB1031" s="78">
        <f t="shared" si="41"/>
        <v>0</v>
      </c>
      <c r="AC1031" s="7" t="str">
        <f t="shared" si="39"/>
        <v>0</v>
      </c>
      <c r="AD1031" s="2" t="e">
        <f t="shared" ca="1" si="40"/>
        <v>#REF!</v>
      </c>
    </row>
    <row r="1032" spans="1:30" s="57" customFormat="1" ht="16.5">
      <c r="A1032" s="87"/>
      <c r="B1032" s="71"/>
      <c r="C1032" s="35"/>
      <c r="D1032" s="85"/>
      <c r="E1032" s="98"/>
      <c r="F1032" s="98"/>
      <c r="G1032" s="98"/>
      <c r="H1032" s="75"/>
      <c r="I1032" s="128"/>
      <c r="J1032" s="113"/>
      <c r="K1032" s="113"/>
      <c r="L1032" s="113"/>
      <c r="M1032" s="113"/>
      <c r="N1032" s="113"/>
      <c r="O1032" s="113"/>
      <c r="P1032" s="113"/>
      <c r="Q1032" s="113"/>
      <c r="R1032" s="113"/>
      <c r="S1032" s="113"/>
      <c r="T1032" s="113"/>
      <c r="U1032" s="113"/>
      <c r="V1032" s="113"/>
      <c r="W1032" s="113"/>
      <c r="X1032" s="113"/>
      <c r="Y1032" s="116"/>
      <c r="Z1032" s="125" t="str">
        <f t="shared" si="42"/>
        <v/>
      </c>
      <c r="AA1032" s="2" t="e">
        <f>IF(AND(#REF!&lt;=A1032,#REF!&gt;=A1032),1,0)</f>
        <v>#REF!</v>
      </c>
      <c r="AB1032" s="78">
        <f t="shared" si="41"/>
        <v>0</v>
      </c>
      <c r="AC1032" s="7" t="str">
        <f t="shared" ref="AC1032:AC1095" si="43">IF((OR(C1032="Matin",C1032="Früh")),"1",(IF((OR(C1032="Aprè-midi",C1032="Spät")),"2",(IF((OR(C1032="nuit",C1032="Nacht")),"3","0")))))</f>
        <v>0</v>
      </c>
      <c r="AD1032" s="2" t="e">
        <f t="shared" ref="AD1032:AD1095" ca="1" si="44">IF(AND($AD$5&gt;=A1032,$AD$4&lt;=A1032),1,0)</f>
        <v>#REF!</v>
      </c>
    </row>
    <row r="1033" spans="1:30" s="57" customFormat="1" ht="16.5">
      <c r="A1033" s="87"/>
      <c r="B1033" s="71"/>
      <c r="C1033" s="35"/>
      <c r="D1033" s="85"/>
      <c r="E1033" s="98"/>
      <c r="F1033" s="98"/>
      <c r="G1033" s="98"/>
      <c r="H1033" s="75"/>
      <c r="I1033" s="128"/>
      <c r="J1033" s="113"/>
      <c r="K1033" s="113"/>
      <c r="L1033" s="113"/>
      <c r="M1033" s="113"/>
      <c r="N1033" s="113"/>
      <c r="O1033" s="113"/>
      <c r="P1033" s="113"/>
      <c r="Q1033" s="113"/>
      <c r="R1033" s="113"/>
      <c r="S1033" s="113"/>
      <c r="T1033" s="113"/>
      <c r="U1033" s="113"/>
      <c r="V1033" s="113"/>
      <c r="W1033" s="113"/>
      <c r="X1033" s="113"/>
      <c r="Y1033" s="116"/>
      <c r="Z1033" s="125" t="str">
        <f t="shared" si="42"/>
        <v/>
      </c>
      <c r="AA1033" s="2" t="e">
        <f>IF(AND(#REF!&lt;=A1033,#REF!&gt;=A1033),1,0)</f>
        <v>#REF!</v>
      </c>
      <c r="AB1033" s="78">
        <f t="shared" si="41"/>
        <v>0</v>
      </c>
      <c r="AC1033" s="7" t="str">
        <f t="shared" si="43"/>
        <v>0</v>
      </c>
      <c r="AD1033" s="2" t="e">
        <f t="shared" ca="1" si="44"/>
        <v>#REF!</v>
      </c>
    </row>
    <row r="1034" spans="1:30" s="57" customFormat="1" ht="16.5">
      <c r="A1034" s="87"/>
      <c r="B1034" s="71"/>
      <c r="C1034" s="35"/>
      <c r="D1034" s="85"/>
      <c r="E1034" s="98"/>
      <c r="F1034" s="98"/>
      <c r="G1034" s="98"/>
      <c r="H1034" s="75"/>
      <c r="I1034" s="128"/>
      <c r="J1034" s="113"/>
      <c r="K1034" s="113"/>
      <c r="L1034" s="113"/>
      <c r="M1034" s="113"/>
      <c r="N1034" s="113"/>
      <c r="O1034" s="113"/>
      <c r="P1034" s="113"/>
      <c r="Q1034" s="113"/>
      <c r="R1034" s="113"/>
      <c r="S1034" s="113"/>
      <c r="T1034" s="113"/>
      <c r="U1034" s="113"/>
      <c r="V1034" s="113"/>
      <c r="W1034" s="113"/>
      <c r="X1034" s="113"/>
      <c r="Y1034" s="116"/>
      <c r="Z1034" s="125" t="str">
        <f t="shared" si="42"/>
        <v/>
      </c>
      <c r="AA1034" s="2" t="e">
        <f>IF(AND(#REF!&lt;=A1034,#REF!&gt;=A1034),1,0)</f>
        <v>#REF!</v>
      </c>
      <c r="AB1034" s="78">
        <f t="shared" si="41"/>
        <v>0</v>
      </c>
      <c r="AC1034" s="7" t="str">
        <f t="shared" si="43"/>
        <v>0</v>
      </c>
      <c r="AD1034" s="2" t="e">
        <f t="shared" ca="1" si="44"/>
        <v>#REF!</v>
      </c>
    </row>
    <row r="1035" spans="1:30" s="57" customFormat="1" ht="16.5">
      <c r="A1035" s="87"/>
      <c r="B1035" s="71"/>
      <c r="C1035" s="35"/>
      <c r="D1035" s="85"/>
      <c r="E1035" s="98"/>
      <c r="F1035" s="98"/>
      <c r="G1035" s="98"/>
      <c r="H1035" s="75"/>
      <c r="I1035" s="128"/>
      <c r="J1035" s="113"/>
      <c r="K1035" s="113"/>
      <c r="L1035" s="113"/>
      <c r="M1035" s="113"/>
      <c r="N1035" s="113"/>
      <c r="O1035" s="113"/>
      <c r="P1035" s="113"/>
      <c r="Q1035" s="113"/>
      <c r="R1035" s="113"/>
      <c r="S1035" s="113"/>
      <c r="T1035" s="113"/>
      <c r="U1035" s="113"/>
      <c r="V1035" s="113"/>
      <c r="W1035" s="113"/>
      <c r="X1035" s="113"/>
      <c r="Y1035" s="116"/>
      <c r="Z1035" s="125" t="str">
        <f t="shared" si="42"/>
        <v/>
      </c>
      <c r="AA1035" s="2" t="e">
        <f>IF(AND(#REF!&lt;=A1035,#REF!&gt;=A1035),1,0)</f>
        <v>#REF!</v>
      </c>
      <c r="AB1035" s="78">
        <f t="shared" si="41"/>
        <v>0</v>
      </c>
      <c r="AC1035" s="7" t="str">
        <f t="shared" si="43"/>
        <v>0</v>
      </c>
      <c r="AD1035" s="2" t="e">
        <f t="shared" ca="1" si="44"/>
        <v>#REF!</v>
      </c>
    </row>
    <row r="1036" spans="1:30" s="57" customFormat="1" ht="16.5">
      <c r="A1036" s="87"/>
      <c r="B1036" s="71"/>
      <c r="C1036" s="35"/>
      <c r="D1036" s="85"/>
      <c r="E1036" s="98"/>
      <c r="F1036" s="98"/>
      <c r="G1036" s="98"/>
      <c r="H1036" s="75"/>
      <c r="I1036" s="128"/>
      <c r="J1036" s="113"/>
      <c r="K1036" s="113"/>
      <c r="L1036" s="113"/>
      <c r="M1036" s="113"/>
      <c r="N1036" s="113"/>
      <c r="O1036" s="113"/>
      <c r="P1036" s="113"/>
      <c r="Q1036" s="113"/>
      <c r="R1036" s="113"/>
      <c r="S1036" s="113"/>
      <c r="T1036" s="113"/>
      <c r="U1036" s="113"/>
      <c r="V1036" s="113"/>
      <c r="W1036" s="113"/>
      <c r="X1036" s="113"/>
      <c r="Y1036" s="116"/>
      <c r="Z1036" s="125" t="str">
        <f t="shared" si="42"/>
        <v/>
      </c>
      <c r="AA1036" s="2" t="e">
        <f>IF(AND(#REF!&lt;=A1036,#REF!&gt;=A1036),1,0)</f>
        <v>#REF!</v>
      </c>
      <c r="AB1036" s="78">
        <f t="shared" si="41"/>
        <v>0</v>
      </c>
      <c r="AC1036" s="7" t="str">
        <f t="shared" si="43"/>
        <v>0</v>
      </c>
      <c r="AD1036" s="2" t="e">
        <f t="shared" ca="1" si="44"/>
        <v>#REF!</v>
      </c>
    </row>
    <row r="1037" spans="1:30" s="57" customFormat="1" ht="16.5">
      <c r="A1037" s="87"/>
      <c r="B1037" s="71"/>
      <c r="C1037" s="35"/>
      <c r="D1037" s="85"/>
      <c r="E1037" s="98"/>
      <c r="F1037" s="98"/>
      <c r="G1037" s="98"/>
      <c r="H1037" s="75"/>
      <c r="I1037" s="128"/>
      <c r="J1037" s="113"/>
      <c r="K1037" s="113"/>
      <c r="L1037" s="113"/>
      <c r="M1037" s="113"/>
      <c r="N1037" s="113"/>
      <c r="O1037" s="113"/>
      <c r="P1037" s="113"/>
      <c r="Q1037" s="113"/>
      <c r="R1037" s="113"/>
      <c r="S1037" s="113"/>
      <c r="T1037" s="113"/>
      <c r="U1037" s="113"/>
      <c r="V1037" s="113"/>
      <c r="W1037" s="113"/>
      <c r="X1037" s="113"/>
      <c r="Y1037" s="116"/>
      <c r="Z1037" s="125" t="str">
        <f t="shared" si="42"/>
        <v/>
      </c>
      <c r="AA1037" s="2" t="e">
        <f>IF(AND(#REF!&lt;=A1037,#REF!&gt;=A1037),1,0)</f>
        <v>#REF!</v>
      </c>
      <c r="AB1037" s="78">
        <f t="shared" si="41"/>
        <v>0</v>
      </c>
      <c r="AC1037" s="7" t="str">
        <f t="shared" si="43"/>
        <v>0</v>
      </c>
      <c r="AD1037" s="2" t="e">
        <f t="shared" ca="1" si="44"/>
        <v>#REF!</v>
      </c>
    </row>
    <row r="1038" spans="1:30" s="57" customFormat="1" ht="16.5">
      <c r="A1038" s="87"/>
      <c r="B1038" s="71"/>
      <c r="C1038" s="35"/>
      <c r="D1038" s="85"/>
      <c r="E1038" s="98"/>
      <c r="F1038" s="98"/>
      <c r="G1038" s="98"/>
      <c r="H1038" s="75"/>
      <c r="I1038" s="128"/>
      <c r="J1038" s="113"/>
      <c r="K1038" s="113"/>
      <c r="L1038" s="113"/>
      <c r="M1038" s="113"/>
      <c r="N1038" s="113"/>
      <c r="O1038" s="113"/>
      <c r="P1038" s="113"/>
      <c r="Q1038" s="113"/>
      <c r="R1038" s="113"/>
      <c r="S1038" s="113"/>
      <c r="T1038" s="113"/>
      <c r="U1038" s="113"/>
      <c r="V1038" s="113"/>
      <c r="W1038" s="113"/>
      <c r="X1038" s="113"/>
      <c r="Y1038" s="116"/>
      <c r="Z1038" s="125" t="str">
        <f t="shared" si="42"/>
        <v/>
      </c>
      <c r="AA1038" s="2" t="e">
        <f>IF(AND(#REF!&lt;=A1038,#REF!&gt;=A1038),1,0)</f>
        <v>#REF!</v>
      </c>
      <c r="AB1038" s="78">
        <f t="shared" si="41"/>
        <v>0</v>
      </c>
      <c r="AC1038" s="7" t="str">
        <f t="shared" si="43"/>
        <v>0</v>
      </c>
      <c r="AD1038" s="2" t="e">
        <f t="shared" ca="1" si="44"/>
        <v>#REF!</v>
      </c>
    </row>
    <row r="1039" spans="1:30" s="57" customFormat="1" ht="16.5">
      <c r="A1039" s="87"/>
      <c r="B1039" s="71"/>
      <c r="C1039" s="35"/>
      <c r="D1039" s="85"/>
      <c r="E1039" s="98"/>
      <c r="F1039" s="98"/>
      <c r="G1039" s="98"/>
      <c r="H1039" s="75"/>
      <c r="I1039" s="128"/>
      <c r="J1039" s="113"/>
      <c r="K1039" s="113"/>
      <c r="L1039" s="113"/>
      <c r="M1039" s="113"/>
      <c r="N1039" s="113"/>
      <c r="O1039" s="113"/>
      <c r="P1039" s="113"/>
      <c r="Q1039" s="113"/>
      <c r="R1039" s="113"/>
      <c r="S1039" s="113"/>
      <c r="T1039" s="113"/>
      <c r="U1039" s="113"/>
      <c r="V1039" s="113"/>
      <c r="W1039" s="113"/>
      <c r="X1039" s="113"/>
      <c r="Y1039" s="116"/>
      <c r="Z1039" s="125" t="str">
        <f t="shared" si="42"/>
        <v/>
      </c>
      <c r="AA1039" s="2" t="e">
        <f>IF(AND(#REF!&lt;=A1039,#REF!&gt;=A1039),1,0)</f>
        <v>#REF!</v>
      </c>
      <c r="AB1039" s="78">
        <f t="shared" ref="AB1039:AB1102" si="45">IF(A1039="",0,MONTH(A1039))</f>
        <v>0</v>
      </c>
      <c r="AC1039" s="7" t="str">
        <f t="shared" si="43"/>
        <v>0</v>
      </c>
      <c r="AD1039" s="2" t="e">
        <f t="shared" ca="1" si="44"/>
        <v>#REF!</v>
      </c>
    </row>
    <row r="1040" spans="1:30" s="57" customFormat="1" ht="16.5">
      <c r="A1040" s="87"/>
      <c r="B1040" s="71"/>
      <c r="C1040" s="35"/>
      <c r="D1040" s="85"/>
      <c r="E1040" s="98"/>
      <c r="F1040" s="98"/>
      <c r="G1040" s="98"/>
      <c r="H1040" s="75"/>
      <c r="I1040" s="128"/>
      <c r="J1040" s="113"/>
      <c r="K1040" s="113"/>
      <c r="L1040" s="113"/>
      <c r="M1040" s="113"/>
      <c r="N1040" s="113"/>
      <c r="O1040" s="113"/>
      <c r="P1040" s="113"/>
      <c r="Q1040" s="113"/>
      <c r="R1040" s="113"/>
      <c r="S1040" s="113"/>
      <c r="T1040" s="113"/>
      <c r="U1040" s="113"/>
      <c r="V1040" s="113"/>
      <c r="W1040" s="113"/>
      <c r="X1040" s="113"/>
      <c r="Y1040" s="116"/>
      <c r="Z1040" s="125" t="str">
        <f t="shared" si="42"/>
        <v/>
      </c>
      <c r="AA1040" s="2" t="e">
        <f>IF(AND(#REF!&lt;=A1040,#REF!&gt;=A1040),1,0)</f>
        <v>#REF!</v>
      </c>
      <c r="AB1040" s="78">
        <f t="shared" si="45"/>
        <v>0</v>
      </c>
      <c r="AC1040" s="7" t="str">
        <f t="shared" si="43"/>
        <v>0</v>
      </c>
      <c r="AD1040" s="2" t="e">
        <f t="shared" ca="1" si="44"/>
        <v>#REF!</v>
      </c>
    </row>
    <row r="1041" spans="1:30" s="57" customFormat="1" ht="16.5">
      <c r="A1041" s="87"/>
      <c r="B1041" s="71"/>
      <c r="C1041" s="35"/>
      <c r="D1041" s="85"/>
      <c r="E1041" s="98"/>
      <c r="F1041" s="98"/>
      <c r="G1041" s="98"/>
      <c r="H1041" s="75"/>
      <c r="I1041" s="128"/>
      <c r="J1041" s="113"/>
      <c r="K1041" s="113"/>
      <c r="L1041" s="113"/>
      <c r="M1041" s="113"/>
      <c r="N1041" s="113"/>
      <c r="O1041" s="113"/>
      <c r="P1041" s="113"/>
      <c r="Q1041" s="113"/>
      <c r="R1041" s="113"/>
      <c r="S1041" s="113"/>
      <c r="T1041" s="113"/>
      <c r="U1041" s="113"/>
      <c r="V1041" s="113"/>
      <c r="W1041" s="113"/>
      <c r="X1041" s="113"/>
      <c r="Y1041" s="116"/>
      <c r="Z1041" s="125" t="str">
        <f t="shared" si="42"/>
        <v/>
      </c>
      <c r="AA1041" s="2" t="e">
        <f>IF(AND(#REF!&lt;=A1041,#REF!&gt;=A1041),1,0)</f>
        <v>#REF!</v>
      </c>
      <c r="AB1041" s="78">
        <f t="shared" si="45"/>
        <v>0</v>
      </c>
      <c r="AC1041" s="7" t="str">
        <f t="shared" si="43"/>
        <v>0</v>
      </c>
      <c r="AD1041" s="2" t="e">
        <f t="shared" ca="1" si="44"/>
        <v>#REF!</v>
      </c>
    </row>
    <row r="1042" spans="1:30" s="57" customFormat="1" ht="16.5">
      <c r="A1042" s="87"/>
      <c r="B1042" s="71"/>
      <c r="C1042" s="35"/>
      <c r="D1042" s="85"/>
      <c r="E1042" s="98"/>
      <c r="F1042" s="98"/>
      <c r="G1042" s="98"/>
      <c r="H1042" s="75"/>
      <c r="I1042" s="128"/>
      <c r="J1042" s="113"/>
      <c r="K1042" s="113"/>
      <c r="L1042" s="113"/>
      <c r="M1042" s="113"/>
      <c r="N1042" s="113"/>
      <c r="O1042" s="113"/>
      <c r="P1042" s="113"/>
      <c r="Q1042" s="113"/>
      <c r="R1042" s="113"/>
      <c r="S1042" s="113"/>
      <c r="T1042" s="113"/>
      <c r="U1042" s="113"/>
      <c r="V1042" s="113"/>
      <c r="W1042" s="113"/>
      <c r="X1042" s="113"/>
      <c r="Y1042" s="116"/>
      <c r="Z1042" s="125" t="str">
        <f t="shared" si="42"/>
        <v/>
      </c>
      <c r="AA1042" s="2" t="e">
        <f>IF(AND(#REF!&lt;=A1042,#REF!&gt;=A1042),1,0)</f>
        <v>#REF!</v>
      </c>
      <c r="AB1042" s="78">
        <f t="shared" si="45"/>
        <v>0</v>
      </c>
      <c r="AC1042" s="7" t="str">
        <f t="shared" si="43"/>
        <v>0</v>
      </c>
      <c r="AD1042" s="2" t="e">
        <f t="shared" ca="1" si="44"/>
        <v>#REF!</v>
      </c>
    </row>
    <row r="1043" spans="1:30" s="57" customFormat="1" ht="16.5">
      <c r="A1043" s="87"/>
      <c r="B1043" s="71"/>
      <c r="C1043" s="35"/>
      <c r="D1043" s="85"/>
      <c r="E1043" s="98"/>
      <c r="F1043" s="98"/>
      <c r="G1043" s="98"/>
      <c r="H1043" s="75"/>
      <c r="I1043" s="128"/>
      <c r="J1043" s="113"/>
      <c r="K1043" s="113"/>
      <c r="L1043" s="113"/>
      <c r="M1043" s="113"/>
      <c r="N1043" s="113"/>
      <c r="O1043" s="113"/>
      <c r="P1043" s="113"/>
      <c r="Q1043" s="113"/>
      <c r="R1043" s="113"/>
      <c r="S1043" s="113"/>
      <c r="T1043" s="113"/>
      <c r="U1043" s="113"/>
      <c r="V1043" s="113"/>
      <c r="W1043" s="113"/>
      <c r="X1043" s="113"/>
      <c r="Y1043" s="116"/>
      <c r="Z1043" s="125" t="str">
        <f t="shared" si="42"/>
        <v/>
      </c>
      <c r="AA1043" s="2" t="e">
        <f>IF(AND(#REF!&lt;=A1043,#REF!&gt;=A1043),1,0)</f>
        <v>#REF!</v>
      </c>
      <c r="AB1043" s="78">
        <f t="shared" si="45"/>
        <v>0</v>
      </c>
      <c r="AC1043" s="7" t="str">
        <f t="shared" si="43"/>
        <v>0</v>
      </c>
      <c r="AD1043" s="2" t="e">
        <f t="shared" ca="1" si="44"/>
        <v>#REF!</v>
      </c>
    </row>
    <row r="1044" spans="1:30" s="57" customFormat="1" ht="16.5">
      <c r="A1044" s="87"/>
      <c r="B1044" s="71"/>
      <c r="C1044" s="35"/>
      <c r="D1044" s="85"/>
      <c r="E1044" s="98"/>
      <c r="F1044" s="98"/>
      <c r="G1044" s="98"/>
      <c r="H1044" s="75"/>
      <c r="I1044" s="128"/>
      <c r="J1044" s="113"/>
      <c r="K1044" s="113"/>
      <c r="L1044" s="113"/>
      <c r="M1044" s="113"/>
      <c r="N1044" s="113"/>
      <c r="O1044" s="113"/>
      <c r="P1044" s="113"/>
      <c r="Q1044" s="113"/>
      <c r="R1044" s="113"/>
      <c r="S1044" s="113"/>
      <c r="T1044" s="113"/>
      <c r="U1044" s="113"/>
      <c r="V1044" s="113"/>
      <c r="W1044" s="113"/>
      <c r="X1044" s="113"/>
      <c r="Y1044" s="116"/>
      <c r="Z1044" s="125" t="str">
        <f t="shared" si="42"/>
        <v/>
      </c>
      <c r="AA1044" s="2" t="e">
        <f>IF(AND(#REF!&lt;=A1044,#REF!&gt;=A1044),1,0)</f>
        <v>#REF!</v>
      </c>
      <c r="AB1044" s="78">
        <f t="shared" si="45"/>
        <v>0</v>
      </c>
      <c r="AC1044" s="7" t="str">
        <f t="shared" si="43"/>
        <v>0</v>
      </c>
      <c r="AD1044" s="2" t="e">
        <f t="shared" ca="1" si="44"/>
        <v>#REF!</v>
      </c>
    </row>
    <row r="1045" spans="1:30" s="57" customFormat="1" ht="16.5">
      <c r="A1045" s="87"/>
      <c r="B1045" s="71"/>
      <c r="C1045" s="35"/>
      <c r="D1045" s="85"/>
      <c r="E1045" s="98"/>
      <c r="F1045" s="98"/>
      <c r="G1045" s="98"/>
      <c r="H1045" s="75"/>
      <c r="I1045" s="128"/>
      <c r="J1045" s="113"/>
      <c r="K1045" s="113"/>
      <c r="L1045" s="113"/>
      <c r="M1045" s="113"/>
      <c r="N1045" s="113"/>
      <c r="O1045" s="113"/>
      <c r="P1045" s="113"/>
      <c r="Q1045" s="113"/>
      <c r="R1045" s="113"/>
      <c r="S1045" s="113"/>
      <c r="T1045" s="113"/>
      <c r="U1045" s="113"/>
      <c r="V1045" s="113"/>
      <c r="W1045" s="113"/>
      <c r="X1045" s="113"/>
      <c r="Y1045" s="116"/>
      <c r="Z1045" s="125" t="str">
        <f t="shared" si="42"/>
        <v/>
      </c>
      <c r="AA1045" s="2" t="e">
        <f>IF(AND(#REF!&lt;=A1045,#REF!&gt;=A1045),1,0)</f>
        <v>#REF!</v>
      </c>
      <c r="AB1045" s="78">
        <f t="shared" si="45"/>
        <v>0</v>
      </c>
      <c r="AC1045" s="7" t="str">
        <f t="shared" si="43"/>
        <v>0</v>
      </c>
      <c r="AD1045" s="2" t="e">
        <f t="shared" ca="1" si="44"/>
        <v>#REF!</v>
      </c>
    </row>
    <row r="1046" spans="1:30" s="57" customFormat="1" ht="16.5">
      <c r="A1046" s="87"/>
      <c r="B1046" s="71"/>
      <c r="C1046" s="35"/>
      <c r="D1046" s="85"/>
      <c r="E1046" s="98"/>
      <c r="F1046" s="98"/>
      <c r="G1046" s="98"/>
      <c r="H1046" s="75"/>
      <c r="I1046" s="128"/>
      <c r="J1046" s="113"/>
      <c r="K1046" s="113"/>
      <c r="L1046" s="113"/>
      <c r="M1046" s="113"/>
      <c r="N1046" s="113"/>
      <c r="O1046" s="113"/>
      <c r="P1046" s="113"/>
      <c r="Q1046" s="113"/>
      <c r="R1046" s="113"/>
      <c r="S1046" s="113"/>
      <c r="T1046" s="113"/>
      <c r="U1046" s="113"/>
      <c r="V1046" s="113"/>
      <c r="W1046" s="113"/>
      <c r="X1046" s="113"/>
      <c r="Y1046" s="116"/>
      <c r="Z1046" s="125" t="str">
        <f t="shared" si="42"/>
        <v/>
      </c>
      <c r="AA1046" s="2" t="e">
        <f>IF(AND(#REF!&lt;=A1046,#REF!&gt;=A1046),1,0)</f>
        <v>#REF!</v>
      </c>
      <c r="AB1046" s="78">
        <f t="shared" si="45"/>
        <v>0</v>
      </c>
      <c r="AC1046" s="7" t="str">
        <f t="shared" si="43"/>
        <v>0</v>
      </c>
      <c r="AD1046" s="2" t="e">
        <f t="shared" ca="1" si="44"/>
        <v>#REF!</v>
      </c>
    </row>
    <row r="1047" spans="1:30" s="57" customFormat="1" ht="16.5">
      <c r="A1047" s="87"/>
      <c r="B1047" s="71"/>
      <c r="C1047" s="35"/>
      <c r="D1047" s="85"/>
      <c r="E1047" s="98"/>
      <c r="F1047" s="98"/>
      <c r="G1047" s="98"/>
      <c r="H1047" s="75"/>
      <c r="I1047" s="128"/>
      <c r="J1047" s="113"/>
      <c r="K1047" s="113"/>
      <c r="L1047" s="113"/>
      <c r="M1047" s="113"/>
      <c r="N1047" s="113"/>
      <c r="O1047" s="113"/>
      <c r="P1047" s="113"/>
      <c r="Q1047" s="113"/>
      <c r="R1047" s="113"/>
      <c r="S1047" s="113"/>
      <c r="T1047" s="113"/>
      <c r="U1047" s="113"/>
      <c r="V1047" s="113"/>
      <c r="W1047" s="113"/>
      <c r="X1047" s="113"/>
      <c r="Y1047" s="116"/>
      <c r="Z1047" s="125" t="str">
        <f t="shared" si="42"/>
        <v/>
      </c>
      <c r="AA1047" s="2" t="e">
        <f>IF(AND(#REF!&lt;=A1047,#REF!&gt;=A1047),1,0)</f>
        <v>#REF!</v>
      </c>
      <c r="AB1047" s="78">
        <f t="shared" si="45"/>
        <v>0</v>
      </c>
      <c r="AC1047" s="7" t="str">
        <f t="shared" si="43"/>
        <v>0</v>
      </c>
      <c r="AD1047" s="2" t="e">
        <f t="shared" ca="1" si="44"/>
        <v>#REF!</v>
      </c>
    </row>
    <row r="1048" spans="1:30" s="57" customFormat="1" ht="16.5">
      <c r="A1048" s="87"/>
      <c r="B1048" s="71"/>
      <c r="C1048" s="35"/>
      <c r="D1048" s="85"/>
      <c r="E1048" s="98"/>
      <c r="F1048" s="98"/>
      <c r="G1048" s="98"/>
      <c r="H1048" s="75"/>
      <c r="I1048" s="128"/>
      <c r="J1048" s="113"/>
      <c r="K1048" s="113"/>
      <c r="L1048" s="113"/>
      <c r="M1048" s="113"/>
      <c r="N1048" s="113"/>
      <c r="O1048" s="113"/>
      <c r="P1048" s="113"/>
      <c r="Q1048" s="113"/>
      <c r="R1048" s="113"/>
      <c r="S1048" s="113"/>
      <c r="T1048" s="113"/>
      <c r="U1048" s="113"/>
      <c r="V1048" s="113"/>
      <c r="W1048" s="113"/>
      <c r="X1048" s="113"/>
      <c r="Y1048" s="116"/>
      <c r="Z1048" s="125" t="str">
        <f t="shared" si="42"/>
        <v/>
      </c>
      <c r="AA1048" s="2" t="e">
        <f>IF(AND(#REF!&lt;=A1048,#REF!&gt;=A1048),1,0)</f>
        <v>#REF!</v>
      </c>
      <c r="AB1048" s="78">
        <f t="shared" si="45"/>
        <v>0</v>
      </c>
      <c r="AC1048" s="7" t="str">
        <f t="shared" si="43"/>
        <v>0</v>
      </c>
      <c r="AD1048" s="2" t="e">
        <f t="shared" ca="1" si="44"/>
        <v>#REF!</v>
      </c>
    </row>
    <row r="1049" spans="1:30" s="57" customFormat="1" ht="16.5">
      <c r="A1049" s="87"/>
      <c r="B1049" s="71"/>
      <c r="C1049" s="35"/>
      <c r="D1049" s="85"/>
      <c r="E1049" s="98"/>
      <c r="F1049" s="98"/>
      <c r="G1049" s="98"/>
      <c r="H1049" s="75"/>
      <c r="I1049" s="128"/>
      <c r="J1049" s="113"/>
      <c r="K1049" s="113"/>
      <c r="L1049" s="113"/>
      <c r="M1049" s="113"/>
      <c r="N1049" s="113"/>
      <c r="O1049" s="113"/>
      <c r="P1049" s="113"/>
      <c r="Q1049" s="113"/>
      <c r="R1049" s="113"/>
      <c r="S1049" s="113"/>
      <c r="T1049" s="113"/>
      <c r="U1049" s="113"/>
      <c r="V1049" s="113"/>
      <c r="W1049" s="113"/>
      <c r="X1049" s="113"/>
      <c r="Y1049" s="116"/>
      <c r="Z1049" s="125" t="str">
        <f t="shared" si="42"/>
        <v/>
      </c>
      <c r="AA1049" s="2" t="e">
        <f>IF(AND(#REF!&lt;=A1049,#REF!&gt;=A1049),1,0)</f>
        <v>#REF!</v>
      </c>
      <c r="AB1049" s="78">
        <f t="shared" si="45"/>
        <v>0</v>
      </c>
      <c r="AC1049" s="7" t="str">
        <f t="shared" si="43"/>
        <v>0</v>
      </c>
      <c r="AD1049" s="2" t="e">
        <f t="shared" ca="1" si="44"/>
        <v>#REF!</v>
      </c>
    </row>
    <row r="1050" spans="1:30" s="57" customFormat="1" ht="16.5">
      <c r="A1050" s="87"/>
      <c r="B1050" s="71"/>
      <c r="C1050" s="35"/>
      <c r="D1050" s="85"/>
      <c r="E1050" s="98"/>
      <c r="F1050" s="98"/>
      <c r="G1050" s="98"/>
      <c r="H1050" s="75"/>
      <c r="I1050" s="128"/>
      <c r="J1050" s="113"/>
      <c r="K1050" s="113"/>
      <c r="L1050" s="113"/>
      <c r="M1050" s="113"/>
      <c r="N1050" s="113"/>
      <c r="O1050" s="113"/>
      <c r="P1050" s="113"/>
      <c r="Q1050" s="113"/>
      <c r="R1050" s="113"/>
      <c r="S1050" s="113"/>
      <c r="T1050" s="113"/>
      <c r="U1050" s="113"/>
      <c r="V1050" s="113"/>
      <c r="W1050" s="113"/>
      <c r="X1050" s="113"/>
      <c r="Y1050" s="116"/>
      <c r="Z1050" s="125" t="str">
        <f t="shared" si="42"/>
        <v/>
      </c>
      <c r="AA1050" s="2" t="e">
        <f>IF(AND(#REF!&lt;=A1050,#REF!&gt;=A1050),1,0)</f>
        <v>#REF!</v>
      </c>
      <c r="AB1050" s="78">
        <f t="shared" si="45"/>
        <v>0</v>
      </c>
      <c r="AC1050" s="7" t="str">
        <f t="shared" si="43"/>
        <v>0</v>
      </c>
      <c r="AD1050" s="2" t="e">
        <f t="shared" ca="1" si="44"/>
        <v>#REF!</v>
      </c>
    </row>
    <row r="1051" spans="1:30" s="57" customFormat="1" ht="16.5">
      <c r="A1051" s="87"/>
      <c r="B1051" s="71"/>
      <c r="C1051" s="35"/>
      <c r="D1051" s="85"/>
      <c r="E1051" s="98"/>
      <c r="F1051" s="98"/>
      <c r="G1051" s="98"/>
      <c r="H1051" s="75"/>
      <c r="I1051" s="128"/>
      <c r="J1051" s="113"/>
      <c r="K1051" s="113"/>
      <c r="L1051" s="113"/>
      <c r="M1051" s="113"/>
      <c r="N1051" s="113"/>
      <c r="O1051" s="113"/>
      <c r="P1051" s="113"/>
      <c r="Q1051" s="113"/>
      <c r="R1051" s="113"/>
      <c r="S1051" s="113"/>
      <c r="T1051" s="113"/>
      <c r="U1051" s="113"/>
      <c r="V1051" s="113"/>
      <c r="W1051" s="113"/>
      <c r="X1051" s="113"/>
      <c r="Y1051" s="116"/>
      <c r="Z1051" s="125" t="str">
        <f t="shared" si="42"/>
        <v/>
      </c>
      <c r="AA1051" s="2" t="e">
        <f>IF(AND(#REF!&lt;=A1051,#REF!&gt;=A1051),1,0)</f>
        <v>#REF!</v>
      </c>
      <c r="AB1051" s="78">
        <f t="shared" si="45"/>
        <v>0</v>
      </c>
      <c r="AC1051" s="7" t="str">
        <f t="shared" si="43"/>
        <v>0</v>
      </c>
      <c r="AD1051" s="2" t="e">
        <f t="shared" ca="1" si="44"/>
        <v>#REF!</v>
      </c>
    </row>
    <row r="1052" spans="1:30" s="57" customFormat="1" ht="16.5">
      <c r="A1052" s="87"/>
      <c r="B1052" s="71"/>
      <c r="C1052" s="35"/>
      <c r="D1052" s="85"/>
      <c r="E1052" s="98"/>
      <c r="F1052" s="98"/>
      <c r="G1052" s="98"/>
      <c r="H1052" s="75"/>
      <c r="I1052" s="128"/>
      <c r="J1052" s="113"/>
      <c r="K1052" s="113"/>
      <c r="L1052" s="113"/>
      <c r="M1052" s="113"/>
      <c r="N1052" s="113"/>
      <c r="O1052" s="113"/>
      <c r="P1052" s="113"/>
      <c r="Q1052" s="113"/>
      <c r="R1052" s="113"/>
      <c r="S1052" s="113"/>
      <c r="T1052" s="113"/>
      <c r="U1052" s="113"/>
      <c r="V1052" s="113"/>
      <c r="W1052" s="113"/>
      <c r="X1052" s="113"/>
      <c r="Y1052" s="116"/>
      <c r="Z1052" s="125" t="str">
        <f t="shared" si="42"/>
        <v/>
      </c>
      <c r="AA1052" s="2" t="e">
        <f>IF(AND(#REF!&lt;=A1052,#REF!&gt;=A1052),1,0)</f>
        <v>#REF!</v>
      </c>
      <c r="AB1052" s="78">
        <f t="shared" si="45"/>
        <v>0</v>
      </c>
      <c r="AC1052" s="7" t="str">
        <f t="shared" si="43"/>
        <v>0</v>
      </c>
      <c r="AD1052" s="2" t="e">
        <f t="shared" ca="1" si="44"/>
        <v>#REF!</v>
      </c>
    </row>
    <row r="1053" spans="1:30" s="57" customFormat="1" ht="16.5">
      <c r="A1053" s="87"/>
      <c r="B1053" s="71"/>
      <c r="C1053" s="35"/>
      <c r="D1053" s="85"/>
      <c r="E1053" s="98"/>
      <c r="F1053" s="98"/>
      <c r="G1053" s="98"/>
      <c r="H1053" s="75"/>
      <c r="I1053" s="128"/>
      <c r="J1053" s="113"/>
      <c r="K1053" s="113"/>
      <c r="L1053" s="113"/>
      <c r="M1053" s="113"/>
      <c r="N1053" s="113"/>
      <c r="O1053" s="113"/>
      <c r="P1053" s="113"/>
      <c r="Q1053" s="113"/>
      <c r="R1053" s="113"/>
      <c r="S1053" s="113"/>
      <c r="T1053" s="113"/>
      <c r="U1053" s="113"/>
      <c r="V1053" s="113"/>
      <c r="W1053" s="113"/>
      <c r="X1053" s="113"/>
      <c r="Y1053" s="116"/>
      <c r="Z1053" s="125" t="str">
        <f t="shared" si="42"/>
        <v/>
      </c>
      <c r="AA1053" s="2" t="e">
        <f>IF(AND(#REF!&lt;=A1053,#REF!&gt;=A1053),1,0)</f>
        <v>#REF!</v>
      </c>
      <c r="AB1053" s="78">
        <f t="shared" si="45"/>
        <v>0</v>
      </c>
      <c r="AC1053" s="7" t="str">
        <f t="shared" si="43"/>
        <v>0</v>
      </c>
      <c r="AD1053" s="2" t="e">
        <f t="shared" ca="1" si="44"/>
        <v>#REF!</v>
      </c>
    </row>
    <row r="1054" spans="1:30" s="57" customFormat="1" ht="16.5">
      <c r="A1054" s="87"/>
      <c r="B1054" s="71"/>
      <c r="C1054" s="35"/>
      <c r="D1054" s="85"/>
      <c r="E1054" s="98"/>
      <c r="F1054" s="98"/>
      <c r="G1054" s="98"/>
      <c r="H1054" s="75"/>
      <c r="I1054" s="128"/>
      <c r="J1054" s="113"/>
      <c r="K1054" s="113"/>
      <c r="L1054" s="113"/>
      <c r="M1054" s="113"/>
      <c r="N1054" s="113"/>
      <c r="O1054" s="113"/>
      <c r="P1054" s="113"/>
      <c r="Q1054" s="113"/>
      <c r="R1054" s="113"/>
      <c r="S1054" s="113"/>
      <c r="T1054" s="113"/>
      <c r="U1054" s="113"/>
      <c r="V1054" s="113"/>
      <c r="W1054" s="113"/>
      <c r="X1054" s="113"/>
      <c r="Y1054" s="116"/>
      <c r="Z1054" s="125" t="str">
        <f t="shared" si="42"/>
        <v/>
      </c>
      <c r="AA1054" s="2" t="e">
        <f>IF(AND(#REF!&lt;=A1054,#REF!&gt;=A1054),1,0)</f>
        <v>#REF!</v>
      </c>
      <c r="AB1054" s="78">
        <f t="shared" si="45"/>
        <v>0</v>
      </c>
      <c r="AC1054" s="7" t="str">
        <f t="shared" si="43"/>
        <v>0</v>
      </c>
      <c r="AD1054" s="2" t="e">
        <f t="shared" ca="1" si="44"/>
        <v>#REF!</v>
      </c>
    </row>
    <row r="1055" spans="1:30" s="57" customFormat="1" ht="16.5">
      <c r="A1055" s="87"/>
      <c r="B1055" s="71"/>
      <c r="C1055" s="35"/>
      <c r="D1055" s="85"/>
      <c r="E1055" s="98"/>
      <c r="F1055" s="98"/>
      <c r="G1055" s="98"/>
      <c r="H1055" s="75"/>
      <c r="I1055" s="128"/>
      <c r="J1055" s="113"/>
      <c r="K1055" s="113"/>
      <c r="L1055" s="113"/>
      <c r="M1055" s="113"/>
      <c r="N1055" s="113"/>
      <c r="O1055" s="113"/>
      <c r="P1055" s="113"/>
      <c r="Q1055" s="113"/>
      <c r="R1055" s="113"/>
      <c r="S1055" s="113"/>
      <c r="T1055" s="113"/>
      <c r="U1055" s="113"/>
      <c r="V1055" s="113"/>
      <c r="W1055" s="113"/>
      <c r="X1055" s="113"/>
      <c r="Y1055" s="116"/>
      <c r="Z1055" s="125" t="str">
        <f t="shared" si="42"/>
        <v/>
      </c>
      <c r="AA1055" s="2" t="e">
        <f>IF(AND(#REF!&lt;=A1055,#REF!&gt;=A1055),1,0)</f>
        <v>#REF!</v>
      </c>
      <c r="AB1055" s="78">
        <f t="shared" si="45"/>
        <v>0</v>
      </c>
      <c r="AC1055" s="7" t="str">
        <f t="shared" si="43"/>
        <v>0</v>
      </c>
      <c r="AD1055" s="2" t="e">
        <f t="shared" ca="1" si="44"/>
        <v>#REF!</v>
      </c>
    </row>
    <row r="1056" spans="1:30" s="57" customFormat="1" ht="16.5">
      <c r="A1056" s="87"/>
      <c r="B1056" s="71"/>
      <c r="C1056" s="35"/>
      <c r="D1056" s="85"/>
      <c r="E1056" s="98"/>
      <c r="F1056" s="98"/>
      <c r="G1056" s="98"/>
      <c r="H1056" s="75"/>
      <c r="I1056" s="128"/>
      <c r="J1056" s="113"/>
      <c r="K1056" s="113"/>
      <c r="L1056" s="113"/>
      <c r="M1056" s="113"/>
      <c r="N1056" s="113"/>
      <c r="O1056" s="113"/>
      <c r="P1056" s="113"/>
      <c r="Q1056" s="113"/>
      <c r="R1056" s="113"/>
      <c r="S1056" s="113"/>
      <c r="T1056" s="113"/>
      <c r="U1056" s="113"/>
      <c r="V1056" s="113"/>
      <c r="W1056" s="113"/>
      <c r="X1056" s="113"/>
      <c r="Y1056" s="116"/>
      <c r="Z1056" s="125" t="str">
        <f t="shared" si="42"/>
        <v/>
      </c>
      <c r="AA1056" s="2" t="e">
        <f>IF(AND(#REF!&lt;=A1056,#REF!&gt;=A1056),1,0)</f>
        <v>#REF!</v>
      </c>
      <c r="AB1056" s="78">
        <f t="shared" si="45"/>
        <v>0</v>
      </c>
      <c r="AC1056" s="7" t="str">
        <f t="shared" si="43"/>
        <v>0</v>
      </c>
      <c r="AD1056" s="2" t="e">
        <f t="shared" ca="1" si="44"/>
        <v>#REF!</v>
      </c>
    </row>
    <row r="1057" spans="1:30" s="57" customFormat="1" ht="16.5">
      <c r="A1057" s="87"/>
      <c r="B1057" s="71"/>
      <c r="C1057" s="35"/>
      <c r="D1057" s="85"/>
      <c r="E1057" s="98"/>
      <c r="F1057" s="98"/>
      <c r="G1057" s="98"/>
      <c r="H1057" s="75"/>
      <c r="I1057" s="128"/>
      <c r="J1057" s="113"/>
      <c r="K1057" s="113"/>
      <c r="L1057" s="113"/>
      <c r="M1057" s="113"/>
      <c r="N1057" s="113"/>
      <c r="O1057" s="113"/>
      <c r="P1057" s="113"/>
      <c r="Q1057" s="113"/>
      <c r="R1057" s="113"/>
      <c r="S1057" s="113"/>
      <c r="T1057" s="113"/>
      <c r="U1057" s="113"/>
      <c r="V1057" s="113"/>
      <c r="W1057" s="113"/>
      <c r="X1057" s="113"/>
      <c r="Y1057" s="116"/>
      <c r="Z1057" s="125" t="str">
        <f t="shared" si="42"/>
        <v/>
      </c>
      <c r="AA1057" s="2" t="e">
        <f>IF(AND(#REF!&lt;=A1057,#REF!&gt;=A1057),1,0)</f>
        <v>#REF!</v>
      </c>
      <c r="AB1057" s="78">
        <f t="shared" si="45"/>
        <v>0</v>
      </c>
      <c r="AC1057" s="7" t="str">
        <f t="shared" si="43"/>
        <v>0</v>
      </c>
      <c r="AD1057" s="2" t="e">
        <f t="shared" ca="1" si="44"/>
        <v>#REF!</v>
      </c>
    </row>
    <row r="1058" spans="1:30" s="57" customFormat="1" ht="16.5">
      <c r="A1058" s="87"/>
      <c r="B1058" s="71"/>
      <c r="C1058" s="35"/>
      <c r="D1058" s="85"/>
      <c r="E1058" s="98"/>
      <c r="F1058" s="98"/>
      <c r="G1058" s="98"/>
      <c r="H1058" s="75"/>
      <c r="I1058" s="128"/>
      <c r="J1058" s="113"/>
      <c r="K1058" s="113"/>
      <c r="L1058" s="113"/>
      <c r="M1058" s="113"/>
      <c r="N1058" s="113"/>
      <c r="O1058" s="113"/>
      <c r="P1058" s="113"/>
      <c r="Q1058" s="113"/>
      <c r="R1058" s="113"/>
      <c r="S1058" s="113"/>
      <c r="T1058" s="113"/>
      <c r="U1058" s="113"/>
      <c r="V1058" s="113"/>
      <c r="W1058" s="113"/>
      <c r="X1058" s="113"/>
      <c r="Y1058" s="116"/>
      <c r="Z1058" s="125" t="str">
        <f t="shared" si="42"/>
        <v/>
      </c>
      <c r="AA1058" s="2" t="e">
        <f>IF(AND(#REF!&lt;=A1058,#REF!&gt;=A1058),1,0)</f>
        <v>#REF!</v>
      </c>
      <c r="AB1058" s="78">
        <f t="shared" si="45"/>
        <v>0</v>
      </c>
      <c r="AC1058" s="7" t="str">
        <f t="shared" si="43"/>
        <v>0</v>
      </c>
      <c r="AD1058" s="2" t="e">
        <f t="shared" ca="1" si="44"/>
        <v>#REF!</v>
      </c>
    </row>
    <row r="1059" spans="1:30" s="57" customFormat="1" ht="16.5">
      <c r="A1059" s="87"/>
      <c r="B1059" s="71"/>
      <c r="C1059" s="35"/>
      <c r="D1059" s="85"/>
      <c r="E1059" s="98"/>
      <c r="F1059" s="98"/>
      <c r="G1059" s="98"/>
      <c r="H1059" s="75"/>
      <c r="I1059" s="128"/>
      <c r="J1059" s="113"/>
      <c r="K1059" s="113"/>
      <c r="L1059" s="113"/>
      <c r="M1059" s="113"/>
      <c r="N1059" s="113"/>
      <c r="O1059" s="113"/>
      <c r="P1059" s="113"/>
      <c r="Q1059" s="113"/>
      <c r="R1059" s="113"/>
      <c r="S1059" s="113"/>
      <c r="T1059" s="113"/>
      <c r="U1059" s="113"/>
      <c r="V1059" s="113"/>
      <c r="W1059" s="113"/>
      <c r="X1059" s="113"/>
      <c r="Y1059" s="116"/>
      <c r="Z1059" s="125" t="str">
        <f t="shared" si="42"/>
        <v/>
      </c>
      <c r="AA1059" s="2" t="e">
        <f>IF(AND(#REF!&lt;=A1059,#REF!&gt;=A1059),1,0)</f>
        <v>#REF!</v>
      </c>
      <c r="AB1059" s="78">
        <f t="shared" si="45"/>
        <v>0</v>
      </c>
      <c r="AC1059" s="7" t="str">
        <f t="shared" si="43"/>
        <v>0</v>
      </c>
      <c r="AD1059" s="2" t="e">
        <f t="shared" ca="1" si="44"/>
        <v>#REF!</v>
      </c>
    </row>
    <row r="1060" spans="1:30" s="57" customFormat="1" ht="16.5">
      <c r="A1060" s="87"/>
      <c r="B1060" s="71"/>
      <c r="C1060" s="35"/>
      <c r="D1060" s="85"/>
      <c r="E1060" s="98"/>
      <c r="F1060" s="98"/>
      <c r="G1060" s="98"/>
      <c r="H1060" s="75"/>
      <c r="I1060" s="128"/>
      <c r="J1060" s="113"/>
      <c r="K1060" s="113"/>
      <c r="L1060" s="113"/>
      <c r="M1060" s="113"/>
      <c r="N1060" s="113"/>
      <c r="O1060" s="113"/>
      <c r="P1060" s="113"/>
      <c r="Q1060" s="113"/>
      <c r="R1060" s="113"/>
      <c r="S1060" s="113"/>
      <c r="T1060" s="113"/>
      <c r="U1060" s="113"/>
      <c r="V1060" s="113"/>
      <c r="W1060" s="113"/>
      <c r="X1060" s="113"/>
      <c r="Y1060" s="116"/>
      <c r="Z1060" s="125" t="str">
        <f t="shared" si="42"/>
        <v/>
      </c>
      <c r="AA1060" s="2" t="e">
        <f>IF(AND(#REF!&lt;=A1060,#REF!&gt;=A1060),1,0)</f>
        <v>#REF!</v>
      </c>
      <c r="AB1060" s="78">
        <f t="shared" si="45"/>
        <v>0</v>
      </c>
      <c r="AC1060" s="7" t="str">
        <f t="shared" si="43"/>
        <v>0</v>
      </c>
      <c r="AD1060" s="2" t="e">
        <f t="shared" ca="1" si="44"/>
        <v>#REF!</v>
      </c>
    </row>
    <row r="1061" spans="1:30" s="57" customFormat="1" ht="16.5">
      <c r="A1061" s="87"/>
      <c r="B1061" s="71"/>
      <c r="C1061" s="35"/>
      <c r="D1061" s="85"/>
      <c r="E1061" s="98"/>
      <c r="F1061" s="98"/>
      <c r="G1061" s="98"/>
      <c r="H1061" s="75"/>
      <c r="I1061" s="128"/>
      <c r="J1061" s="113"/>
      <c r="K1061" s="113"/>
      <c r="L1061" s="113"/>
      <c r="M1061" s="113"/>
      <c r="N1061" s="113"/>
      <c r="O1061" s="113"/>
      <c r="P1061" s="113"/>
      <c r="Q1061" s="113"/>
      <c r="R1061" s="113"/>
      <c r="S1061" s="113"/>
      <c r="T1061" s="113"/>
      <c r="U1061" s="113"/>
      <c r="V1061" s="113"/>
      <c r="W1061" s="113"/>
      <c r="X1061" s="113"/>
      <c r="Y1061" s="116"/>
      <c r="Z1061" s="125" t="str">
        <f t="shared" si="42"/>
        <v/>
      </c>
      <c r="AA1061" s="2" t="e">
        <f>IF(AND(#REF!&lt;=A1061,#REF!&gt;=A1061),1,0)</f>
        <v>#REF!</v>
      </c>
      <c r="AB1061" s="78">
        <f t="shared" si="45"/>
        <v>0</v>
      </c>
      <c r="AC1061" s="7" t="str">
        <f t="shared" si="43"/>
        <v>0</v>
      </c>
      <c r="AD1061" s="2" t="e">
        <f t="shared" ca="1" si="44"/>
        <v>#REF!</v>
      </c>
    </row>
    <row r="1062" spans="1:30" s="57" customFormat="1" ht="16.5">
      <c r="A1062" s="87"/>
      <c r="B1062" s="71"/>
      <c r="C1062" s="35"/>
      <c r="D1062" s="85"/>
      <c r="E1062" s="98"/>
      <c r="F1062" s="98"/>
      <c r="G1062" s="98"/>
      <c r="H1062" s="75"/>
      <c r="I1062" s="128"/>
      <c r="J1062" s="113"/>
      <c r="K1062" s="113"/>
      <c r="L1062" s="113"/>
      <c r="M1062" s="113"/>
      <c r="N1062" s="113"/>
      <c r="O1062" s="113"/>
      <c r="P1062" s="113"/>
      <c r="Q1062" s="113"/>
      <c r="R1062" s="113"/>
      <c r="S1062" s="113"/>
      <c r="T1062" s="113"/>
      <c r="U1062" s="113"/>
      <c r="V1062" s="113"/>
      <c r="W1062" s="113"/>
      <c r="X1062" s="113"/>
      <c r="Y1062" s="116"/>
      <c r="Z1062" s="125" t="str">
        <f t="shared" si="42"/>
        <v/>
      </c>
      <c r="AA1062" s="2" t="e">
        <f>IF(AND(#REF!&lt;=A1062,#REF!&gt;=A1062),1,0)</f>
        <v>#REF!</v>
      </c>
      <c r="AB1062" s="78">
        <f t="shared" si="45"/>
        <v>0</v>
      </c>
      <c r="AC1062" s="7" t="str">
        <f t="shared" si="43"/>
        <v>0</v>
      </c>
      <c r="AD1062" s="2" t="e">
        <f t="shared" ca="1" si="44"/>
        <v>#REF!</v>
      </c>
    </row>
    <row r="1063" spans="1:30" s="57" customFormat="1" ht="16.5">
      <c r="A1063" s="87"/>
      <c r="B1063" s="71"/>
      <c r="C1063" s="35"/>
      <c r="D1063" s="85"/>
      <c r="E1063" s="98"/>
      <c r="F1063" s="98"/>
      <c r="G1063" s="98"/>
      <c r="H1063" s="75"/>
      <c r="I1063" s="128"/>
      <c r="J1063" s="113"/>
      <c r="K1063" s="113"/>
      <c r="L1063" s="113"/>
      <c r="M1063" s="113"/>
      <c r="N1063" s="113"/>
      <c r="O1063" s="113"/>
      <c r="P1063" s="113"/>
      <c r="Q1063" s="113"/>
      <c r="R1063" s="113"/>
      <c r="S1063" s="113"/>
      <c r="T1063" s="113"/>
      <c r="U1063" s="113"/>
      <c r="V1063" s="113"/>
      <c r="W1063" s="113"/>
      <c r="X1063" s="113"/>
      <c r="Y1063" s="116"/>
      <c r="Z1063" s="125" t="str">
        <f t="shared" si="42"/>
        <v/>
      </c>
      <c r="AA1063" s="2" t="e">
        <f>IF(AND(#REF!&lt;=A1063,#REF!&gt;=A1063),1,0)</f>
        <v>#REF!</v>
      </c>
      <c r="AB1063" s="78">
        <f t="shared" si="45"/>
        <v>0</v>
      </c>
      <c r="AC1063" s="7" t="str">
        <f t="shared" si="43"/>
        <v>0</v>
      </c>
      <c r="AD1063" s="2" t="e">
        <f t="shared" ca="1" si="44"/>
        <v>#REF!</v>
      </c>
    </row>
    <row r="1064" spans="1:30" s="57" customFormat="1" ht="16.5">
      <c r="A1064" s="87"/>
      <c r="B1064" s="71"/>
      <c r="C1064" s="35"/>
      <c r="D1064" s="85"/>
      <c r="E1064" s="98"/>
      <c r="F1064" s="98"/>
      <c r="G1064" s="98"/>
      <c r="H1064" s="75"/>
      <c r="I1064" s="128"/>
      <c r="J1064" s="113"/>
      <c r="K1064" s="113"/>
      <c r="L1064" s="113"/>
      <c r="M1064" s="113"/>
      <c r="N1064" s="113"/>
      <c r="O1064" s="113"/>
      <c r="P1064" s="113"/>
      <c r="Q1064" s="113"/>
      <c r="R1064" s="113"/>
      <c r="S1064" s="113"/>
      <c r="T1064" s="113"/>
      <c r="U1064" s="113"/>
      <c r="V1064" s="113"/>
      <c r="W1064" s="113"/>
      <c r="X1064" s="113"/>
      <c r="Y1064" s="116"/>
      <c r="Z1064" s="125" t="str">
        <f t="shared" si="42"/>
        <v/>
      </c>
      <c r="AA1064" s="2" t="e">
        <f>IF(AND(#REF!&lt;=A1064,#REF!&gt;=A1064),1,0)</f>
        <v>#REF!</v>
      </c>
      <c r="AB1064" s="78">
        <f t="shared" si="45"/>
        <v>0</v>
      </c>
      <c r="AC1064" s="7" t="str">
        <f t="shared" si="43"/>
        <v>0</v>
      </c>
      <c r="AD1064" s="2" t="e">
        <f t="shared" ca="1" si="44"/>
        <v>#REF!</v>
      </c>
    </row>
    <row r="1065" spans="1:30" s="57" customFormat="1" ht="16.5">
      <c r="A1065" s="87"/>
      <c r="B1065" s="71"/>
      <c r="C1065" s="35"/>
      <c r="D1065" s="85"/>
      <c r="E1065" s="98"/>
      <c r="F1065" s="98"/>
      <c r="G1065" s="98"/>
      <c r="H1065" s="75"/>
      <c r="I1065" s="128"/>
      <c r="J1065" s="113"/>
      <c r="K1065" s="113"/>
      <c r="L1065" s="113"/>
      <c r="M1065" s="113"/>
      <c r="N1065" s="113"/>
      <c r="O1065" s="113"/>
      <c r="P1065" s="113"/>
      <c r="Q1065" s="113"/>
      <c r="R1065" s="113"/>
      <c r="S1065" s="113"/>
      <c r="T1065" s="113"/>
      <c r="U1065" s="113"/>
      <c r="V1065" s="113"/>
      <c r="W1065" s="113"/>
      <c r="X1065" s="113"/>
      <c r="Y1065" s="116"/>
      <c r="Z1065" s="125" t="str">
        <f t="shared" si="42"/>
        <v/>
      </c>
      <c r="AA1065" s="2" t="e">
        <f>IF(AND(#REF!&lt;=A1065,#REF!&gt;=A1065),1,0)</f>
        <v>#REF!</v>
      </c>
      <c r="AB1065" s="78">
        <f t="shared" si="45"/>
        <v>0</v>
      </c>
      <c r="AC1065" s="7" t="str">
        <f t="shared" si="43"/>
        <v>0</v>
      </c>
      <c r="AD1065" s="2" t="e">
        <f t="shared" ca="1" si="44"/>
        <v>#REF!</v>
      </c>
    </row>
    <row r="1066" spans="1:30" s="57" customFormat="1" ht="16.5">
      <c r="A1066" s="87"/>
      <c r="B1066" s="71"/>
      <c r="C1066" s="35"/>
      <c r="D1066" s="85"/>
      <c r="E1066" s="98"/>
      <c r="F1066" s="98"/>
      <c r="G1066" s="98"/>
      <c r="H1066" s="75"/>
      <c r="I1066" s="128"/>
      <c r="J1066" s="113"/>
      <c r="K1066" s="113"/>
      <c r="L1066" s="113"/>
      <c r="M1066" s="113"/>
      <c r="N1066" s="113"/>
      <c r="O1066" s="113"/>
      <c r="P1066" s="113"/>
      <c r="Q1066" s="113"/>
      <c r="R1066" s="113"/>
      <c r="S1066" s="113"/>
      <c r="T1066" s="113"/>
      <c r="U1066" s="113"/>
      <c r="V1066" s="113"/>
      <c r="W1066" s="113"/>
      <c r="X1066" s="113"/>
      <c r="Y1066" s="116"/>
      <c r="Z1066" s="125" t="str">
        <f t="shared" si="42"/>
        <v/>
      </c>
      <c r="AA1066" s="2" t="e">
        <f>IF(AND(#REF!&lt;=A1066,#REF!&gt;=A1066),1,0)</f>
        <v>#REF!</v>
      </c>
      <c r="AB1066" s="78">
        <f t="shared" si="45"/>
        <v>0</v>
      </c>
      <c r="AC1066" s="7" t="str">
        <f t="shared" si="43"/>
        <v>0</v>
      </c>
      <c r="AD1066" s="2" t="e">
        <f t="shared" ca="1" si="44"/>
        <v>#REF!</v>
      </c>
    </row>
    <row r="1067" spans="1:30" s="57" customFormat="1" ht="16.5">
      <c r="A1067" s="87"/>
      <c r="B1067" s="71"/>
      <c r="C1067" s="35"/>
      <c r="D1067" s="85"/>
      <c r="E1067" s="98"/>
      <c r="F1067" s="98"/>
      <c r="G1067" s="98"/>
      <c r="H1067" s="75"/>
      <c r="I1067" s="128"/>
      <c r="J1067" s="113"/>
      <c r="K1067" s="113"/>
      <c r="L1067" s="113"/>
      <c r="M1067" s="113"/>
      <c r="N1067" s="113"/>
      <c r="O1067" s="113"/>
      <c r="P1067" s="113"/>
      <c r="Q1067" s="113"/>
      <c r="R1067" s="113"/>
      <c r="S1067" s="113"/>
      <c r="T1067" s="113"/>
      <c r="U1067" s="113"/>
      <c r="V1067" s="113"/>
      <c r="W1067" s="113"/>
      <c r="X1067" s="113"/>
      <c r="Y1067" s="116"/>
      <c r="Z1067" s="125" t="str">
        <f t="shared" si="42"/>
        <v/>
      </c>
      <c r="AA1067" s="2" t="e">
        <f>IF(AND(#REF!&lt;=A1067,#REF!&gt;=A1067),1,0)</f>
        <v>#REF!</v>
      </c>
      <c r="AB1067" s="78">
        <f t="shared" si="45"/>
        <v>0</v>
      </c>
      <c r="AC1067" s="7" t="str">
        <f t="shared" si="43"/>
        <v>0</v>
      </c>
      <c r="AD1067" s="2" t="e">
        <f t="shared" ca="1" si="44"/>
        <v>#REF!</v>
      </c>
    </row>
    <row r="1068" spans="1:30" s="57" customFormat="1" ht="16.5">
      <c r="A1068" s="87"/>
      <c r="B1068" s="71"/>
      <c r="C1068" s="35"/>
      <c r="D1068" s="85"/>
      <c r="E1068" s="98"/>
      <c r="F1068" s="98"/>
      <c r="G1068" s="98"/>
      <c r="H1068" s="75"/>
      <c r="I1068" s="128"/>
      <c r="J1068" s="113"/>
      <c r="K1068" s="113"/>
      <c r="L1068" s="113"/>
      <c r="M1068" s="113"/>
      <c r="N1068" s="113"/>
      <c r="O1068" s="113"/>
      <c r="P1068" s="113"/>
      <c r="Q1068" s="113"/>
      <c r="R1068" s="113"/>
      <c r="S1068" s="113"/>
      <c r="T1068" s="113"/>
      <c r="U1068" s="113"/>
      <c r="V1068" s="113"/>
      <c r="W1068" s="113"/>
      <c r="X1068" s="113"/>
      <c r="Y1068" s="116"/>
      <c r="Z1068" s="125" t="str">
        <f t="shared" si="42"/>
        <v/>
      </c>
      <c r="AA1068" s="2" t="e">
        <f>IF(AND(#REF!&lt;=A1068,#REF!&gt;=A1068),1,0)</f>
        <v>#REF!</v>
      </c>
      <c r="AB1068" s="78">
        <f t="shared" si="45"/>
        <v>0</v>
      </c>
      <c r="AC1068" s="7" t="str">
        <f t="shared" si="43"/>
        <v>0</v>
      </c>
      <c r="AD1068" s="2" t="e">
        <f t="shared" ca="1" si="44"/>
        <v>#REF!</v>
      </c>
    </row>
    <row r="1069" spans="1:30" s="57" customFormat="1" ht="16.5">
      <c r="A1069" s="87"/>
      <c r="B1069" s="71"/>
      <c r="C1069" s="35"/>
      <c r="D1069" s="85"/>
      <c r="E1069" s="98"/>
      <c r="F1069" s="98"/>
      <c r="G1069" s="98"/>
      <c r="H1069" s="75"/>
      <c r="I1069" s="128"/>
      <c r="J1069" s="113"/>
      <c r="K1069" s="113"/>
      <c r="L1069" s="113"/>
      <c r="M1069" s="113"/>
      <c r="N1069" s="113"/>
      <c r="O1069" s="113"/>
      <c r="P1069" s="113"/>
      <c r="Q1069" s="113"/>
      <c r="R1069" s="113"/>
      <c r="S1069" s="113"/>
      <c r="T1069" s="113"/>
      <c r="U1069" s="113"/>
      <c r="V1069" s="113"/>
      <c r="W1069" s="113"/>
      <c r="X1069" s="113"/>
      <c r="Y1069" s="116"/>
      <c r="Z1069" s="125" t="str">
        <f t="shared" si="42"/>
        <v/>
      </c>
      <c r="AA1069" s="2" t="e">
        <f>IF(AND(#REF!&lt;=A1069,#REF!&gt;=A1069),1,0)</f>
        <v>#REF!</v>
      </c>
      <c r="AB1069" s="78">
        <f t="shared" si="45"/>
        <v>0</v>
      </c>
      <c r="AC1069" s="7" t="str">
        <f t="shared" si="43"/>
        <v>0</v>
      </c>
      <c r="AD1069" s="2" t="e">
        <f t="shared" ca="1" si="44"/>
        <v>#REF!</v>
      </c>
    </row>
    <row r="1070" spans="1:30" s="57" customFormat="1" ht="16.5">
      <c r="A1070" s="87"/>
      <c r="B1070" s="71"/>
      <c r="C1070" s="35"/>
      <c r="D1070" s="85"/>
      <c r="E1070" s="98"/>
      <c r="F1070" s="98"/>
      <c r="G1070" s="98"/>
      <c r="H1070" s="75"/>
      <c r="I1070" s="128"/>
      <c r="J1070" s="113"/>
      <c r="K1070" s="113"/>
      <c r="L1070" s="113"/>
      <c r="M1070" s="113"/>
      <c r="N1070" s="113"/>
      <c r="O1070" s="113"/>
      <c r="P1070" s="113"/>
      <c r="Q1070" s="113"/>
      <c r="R1070" s="113"/>
      <c r="S1070" s="113"/>
      <c r="T1070" s="113"/>
      <c r="U1070" s="113"/>
      <c r="V1070" s="113"/>
      <c r="W1070" s="113"/>
      <c r="X1070" s="113"/>
      <c r="Y1070" s="116"/>
      <c r="Z1070" s="125" t="str">
        <f t="shared" si="42"/>
        <v/>
      </c>
      <c r="AA1070" s="2" t="e">
        <f>IF(AND(#REF!&lt;=A1070,#REF!&gt;=A1070),1,0)</f>
        <v>#REF!</v>
      </c>
      <c r="AB1070" s="78">
        <f t="shared" si="45"/>
        <v>0</v>
      </c>
      <c r="AC1070" s="7" t="str">
        <f t="shared" si="43"/>
        <v>0</v>
      </c>
      <c r="AD1070" s="2" t="e">
        <f t="shared" ca="1" si="44"/>
        <v>#REF!</v>
      </c>
    </row>
    <row r="1071" spans="1:30" s="57" customFormat="1" ht="16.5">
      <c r="A1071" s="87"/>
      <c r="B1071" s="71"/>
      <c r="C1071" s="35"/>
      <c r="D1071" s="85"/>
      <c r="E1071" s="98"/>
      <c r="F1071" s="98"/>
      <c r="G1071" s="98"/>
      <c r="H1071" s="75"/>
      <c r="I1071" s="128"/>
      <c r="J1071" s="113"/>
      <c r="K1071" s="113"/>
      <c r="L1071" s="113"/>
      <c r="M1071" s="113"/>
      <c r="N1071" s="113"/>
      <c r="O1071" s="113"/>
      <c r="P1071" s="113"/>
      <c r="Q1071" s="113"/>
      <c r="R1071" s="113"/>
      <c r="S1071" s="113"/>
      <c r="T1071" s="113"/>
      <c r="U1071" s="113"/>
      <c r="V1071" s="113"/>
      <c r="W1071" s="113"/>
      <c r="X1071" s="113"/>
      <c r="Y1071" s="116"/>
      <c r="Z1071" s="125" t="str">
        <f t="shared" si="42"/>
        <v/>
      </c>
      <c r="AA1071" s="2" t="e">
        <f>IF(AND(#REF!&lt;=A1071,#REF!&gt;=A1071),1,0)</f>
        <v>#REF!</v>
      </c>
      <c r="AB1071" s="78">
        <f t="shared" si="45"/>
        <v>0</v>
      </c>
      <c r="AC1071" s="7" t="str">
        <f t="shared" si="43"/>
        <v>0</v>
      </c>
      <c r="AD1071" s="2" t="e">
        <f t="shared" ca="1" si="44"/>
        <v>#REF!</v>
      </c>
    </row>
    <row r="1072" spans="1:30" s="57" customFormat="1" ht="16.5">
      <c r="A1072" s="87"/>
      <c r="B1072" s="71"/>
      <c r="C1072" s="35"/>
      <c r="D1072" s="85"/>
      <c r="E1072" s="98"/>
      <c r="F1072" s="98"/>
      <c r="G1072" s="98"/>
      <c r="H1072" s="75"/>
      <c r="I1072" s="128"/>
      <c r="J1072" s="113"/>
      <c r="K1072" s="113"/>
      <c r="L1072" s="113"/>
      <c r="M1072" s="113"/>
      <c r="N1072" s="113"/>
      <c r="O1072" s="113"/>
      <c r="P1072" s="113"/>
      <c r="Q1072" s="113"/>
      <c r="R1072" s="113"/>
      <c r="S1072" s="113"/>
      <c r="T1072" s="113"/>
      <c r="U1072" s="113"/>
      <c r="V1072" s="113"/>
      <c r="W1072" s="113"/>
      <c r="X1072" s="113"/>
      <c r="Y1072" s="116"/>
      <c r="Z1072" s="125" t="str">
        <f t="shared" si="42"/>
        <v/>
      </c>
      <c r="AA1072" s="2" t="e">
        <f>IF(AND(#REF!&lt;=A1072,#REF!&gt;=A1072),1,0)</f>
        <v>#REF!</v>
      </c>
      <c r="AB1072" s="78">
        <f t="shared" si="45"/>
        <v>0</v>
      </c>
      <c r="AC1072" s="7" t="str">
        <f t="shared" si="43"/>
        <v>0</v>
      </c>
      <c r="AD1072" s="2" t="e">
        <f t="shared" ca="1" si="44"/>
        <v>#REF!</v>
      </c>
    </row>
    <row r="1073" spans="1:30" s="57" customFormat="1" ht="16.5">
      <c r="A1073" s="87"/>
      <c r="B1073" s="71"/>
      <c r="C1073" s="35"/>
      <c r="D1073" s="85"/>
      <c r="E1073" s="98"/>
      <c r="F1073" s="98"/>
      <c r="G1073" s="98"/>
      <c r="H1073" s="75"/>
      <c r="I1073" s="128"/>
      <c r="J1073" s="113"/>
      <c r="K1073" s="113"/>
      <c r="L1073" s="113"/>
      <c r="M1073" s="113"/>
      <c r="N1073" s="113"/>
      <c r="O1073" s="113"/>
      <c r="P1073" s="113"/>
      <c r="Q1073" s="113"/>
      <c r="R1073" s="113"/>
      <c r="S1073" s="113"/>
      <c r="T1073" s="113"/>
      <c r="U1073" s="113"/>
      <c r="V1073" s="113"/>
      <c r="W1073" s="113"/>
      <c r="X1073" s="113"/>
      <c r="Y1073" s="116"/>
      <c r="Z1073" s="125" t="str">
        <f t="shared" si="42"/>
        <v/>
      </c>
      <c r="AA1073" s="2" t="e">
        <f>IF(AND(#REF!&lt;=A1073,#REF!&gt;=A1073),1,0)</f>
        <v>#REF!</v>
      </c>
      <c r="AB1073" s="78">
        <f t="shared" si="45"/>
        <v>0</v>
      </c>
      <c r="AC1073" s="7" t="str">
        <f t="shared" si="43"/>
        <v>0</v>
      </c>
      <c r="AD1073" s="2" t="e">
        <f t="shared" ca="1" si="44"/>
        <v>#REF!</v>
      </c>
    </row>
    <row r="1074" spans="1:30" s="57" customFormat="1" ht="16.5">
      <c r="A1074" s="87"/>
      <c r="B1074" s="71"/>
      <c r="C1074" s="35"/>
      <c r="D1074" s="85"/>
      <c r="E1074" s="98"/>
      <c r="F1074" s="98"/>
      <c r="G1074" s="98"/>
      <c r="H1074" s="75"/>
      <c r="I1074" s="128"/>
      <c r="J1074" s="113"/>
      <c r="K1074" s="113"/>
      <c r="L1074" s="113"/>
      <c r="M1074" s="113"/>
      <c r="N1074" s="113"/>
      <c r="O1074" s="113"/>
      <c r="P1074" s="113"/>
      <c r="Q1074" s="113"/>
      <c r="R1074" s="113"/>
      <c r="S1074" s="113"/>
      <c r="T1074" s="113"/>
      <c r="U1074" s="113"/>
      <c r="V1074" s="113"/>
      <c r="W1074" s="113"/>
      <c r="X1074" s="113"/>
      <c r="Y1074" s="116"/>
      <c r="Z1074" s="125" t="str">
        <f t="shared" si="42"/>
        <v/>
      </c>
      <c r="AA1074" s="2" t="e">
        <f>IF(AND(#REF!&lt;=A1074,#REF!&gt;=A1074),1,0)</f>
        <v>#REF!</v>
      </c>
      <c r="AB1074" s="78">
        <f t="shared" si="45"/>
        <v>0</v>
      </c>
      <c r="AC1074" s="7" t="str">
        <f t="shared" si="43"/>
        <v>0</v>
      </c>
      <c r="AD1074" s="2" t="e">
        <f t="shared" ca="1" si="44"/>
        <v>#REF!</v>
      </c>
    </row>
    <row r="1075" spans="1:30" s="57" customFormat="1" ht="16.5">
      <c r="A1075" s="87"/>
      <c r="B1075" s="71"/>
      <c r="C1075" s="35"/>
      <c r="D1075" s="85"/>
      <c r="E1075" s="98"/>
      <c r="F1075" s="98"/>
      <c r="G1075" s="98"/>
      <c r="H1075" s="75"/>
      <c r="I1075" s="128"/>
      <c r="J1075" s="113"/>
      <c r="K1075" s="113"/>
      <c r="L1075" s="113"/>
      <c r="M1075" s="113"/>
      <c r="N1075" s="113"/>
      <c r="O1075" s="113"/>
      <c r="P1075" s="113"/>
      <c r="Q1075" s="113"/>
      <c r="R1075" s="113"/>
      <c r="S1075" s="113"/>
      <c r="T1075" s="113"/>
      <c r="U1075" s="113"/>
      <c r="V1075" s="113"/>
      <c r="W1075" s="113"/>
      <c r="X1075" s="113"/>
      <c r="Y1075" s="116"/>
      <c r="Z1075" s="125" t="str">
        <f t="shared" si="42"/>
        <v/>
      </c>
      <c r="AA1075" s="2" t="e">
        <f>IF(AND(#REF!&lt;=A1075,#REF!&gt;=A1075),1,0)</f>
        <v>#REF!</v>
      </c>
      <c r="AB1075" s="78">
        <f t="shared" si="45"/>
        <v>0</v>
      </c>
      <c r="AC1075" s="7" t="str">
        <f t="shared" si="43"/>
        <v>0</v>
      </c>
      <c r="AD1075" s="2" t="e">
        <f t="shared" ca="1" si="44"/>
        <v>#REF!</v>
      </c>
    </row>
    <row r="1076" spans="1:30" s="57" customFormat="1" ht="16.5">
      <c r="A1076" s="87"/>
      <c r="B1076" s="71"/>
      <c r="C1076" s="35"/>
      <c r="D1076" s="85"/>
      <c r="E1076" s="98"/>
      <c r="F1076" s="98"/>
      <c r="G1076" s="98"/>
      <c r="H1076" s="75"/>
      <c r="I1076" s="128"/>
      <c r="J1076" s="113"/>
      <c r="K1076" s="113"/>
      <c r="L1076" s="113"/>
      <c r="M1076" s="113"/>
      <c r="N1076" s="113"/>
      <c r="O1076" s="113"/>
      <c r="P1076" s="113"/>
      <c r="Q1076" s="113"/>
      <c r="R1076" s="113"/>
      <c r="S1076" s="113"/>
      <c r="T1076" s="113"/>
      <c r="U1076" s="113"/>
      <c r="V1076" s="113"/>
      <c r="W1076" s="113"/>
      <c r="X1076" s="113"/>
      <c r="Y1076" s="116"/>
      <c r="Z1076" s="125" t="str">
        <f t="shared" si="42"/>
        <v/>
      </c>
      <c r="AA1076" s="2" t="e">
        <f>IF(AND(#REF!&lt;=A1076,#REF!&gt;=A1076),1,0)</f>
        <v>#REF!</v>
      </c>
      <c r="AB1076" s="78">
        <f t="shared" si="45"/>
        <v>0</v>
      </c>
      <c r="AC1076" s="7" t="str">
        <f t="shared" si="43"/>
        <v>0</v>
      </c>
      <c r="AD1076" s="2" t="e">
        <f t="shared" ca="1" si="44"/>
        <v>#REF!</v>
      </c>
    </row>
    <row r="1077" spans="1:30" s="57" customFormat="1" ht="16.5">
      <c r="A1077" s="87"/>
      <c r="B1077" s="71"/>
      <c r="C1077" s="35"/>
      <c r="D1077" s="85"/>
      <c r="E1077" s="98"/>
      <c r="F1077" s="98"/>
      <c r="G1077" s="98"/>
      <c r="H1077" s="75"/>
      <c r="I1077" s="128"/>
      <c r="J1077" s="113"/>
      <c r="K1077" s="113"/>
      <c r="L1077" s="113"/>
      <c r="M1077" s="113"/>
      <c r="N1077" s="113"/>
      <c r="O1077" s="113"/>
      <c r="P1077" s="113"/>
      <c r="Q1077" s="113"/>
      <c r="R1077" s="113"/>
      <c r="S1077" s="113"/>
      <c r="T1077" s="113"/>
      <c r="U1077" s="113"/>
      <c r="V1077" s="113"/>
      <c r="W1077" s="113"/>
      <c r="X1077" s="113"/>
      <c r="Y1077" s="116"/>
      <c r="Z1077" s="125" t="str">
        <f t="shared" si="42"/>
        <v/>
      </c>
      <c r="AA1077" s="2" t="e">
        <f>IF(AND(#REF!&lt;=A1077,#REF!&gt;=A1077),1,0)</f>
        <v>#REF!</v>
      </c>
      <c r="AB1077" s="78">
        <f t="shared" si="45"/>
        <v>0</v>
      </c>
      <c r="AC1077" s="7" t="str">
        <f t="shared" si="43"/>
        <v>0</v>
      </c>
      <c r="AD1077" s="2" t="e">
        <f t="shared" ca="1" si="44"/>
        <v>#REF!</v>
      </c>
    </row>
    <row r="1078" spans="1:30" s="57" customFormat="1" ht="16.5">
      <c r="A1078" s="87"/>
      <c r="B1078" s="71"/>
      <c r="C1078" s="35"/>
      <c r="D1078" s="85"/>
      <c r="E1078" s="98"/>
      <c r="F1078" s="98"/>
      <c r="G1078" s="98"/>
      <c r="H1078" s="75"/>
      <c r="I1078" s="128"/>
      <c r="J1078" s="113"/>
      <c r="K1078" s="113"/>
      <c r="L1078" s="113"/>
      <c r="M1078" s="113"/>
      <c r="N1078" s="113"/>
      <c r="O1078" s="113"/>
      <c r="P1078" s="113"/>
      <c r="Q1078" s="113"/>
      <c r="R1078" s="113"/>
      <c r="S1078" s="113"/>
      <c r="T1078" s="113"/>
      <c r="U1078" s="113"/>
      <c r="V1078" s="113"/>
      <c r="W1078" s="113"/>
      <c r="X1078" s="113"/>
      <c r="Y1078" s="116"/>
      <c r="Z1078" s="125" t="str">
        <f t="shared" si="42"/>
        <v/>
      </c>
      <c r="AA1078" s="2" t="e">
        <f>IF(AND(#REF!&lt;=A1078,#REF!&gt;=A1078),1,0)</f>
        <v>#REF!</v>
      </c>
      <c r="AB1078" s="78">
        <f t="shared" si="45"/>
        <v>0</v>
      </c>
      <c r="AC1078" s="7" t="str">
        <f t="shared" si="43"/>
        <v>0</v>
      </c>
      <c r="AD1078" s="2" t="e">
        <f t="shared" ca="1" si="44"/>
        <v>#REF!</v>
      </c>
    </row>
    <row r="1079" spans="1:30" s="57" customFormat="1" ht="16.5">
      <c r="A1079" s="87"/>
      <c r="B1079" s="71"/>
      <c r="C1079" s="35"/>
      <c r="D1079" s="85"/>
      <c r="E1079" s="98"/>
      <c r="F1079" s="98"/>
      <c r="G1079" s="98"/>
      <c r="H1079" s="75"/>
      <c r="I1079" s="128"/>
      <c r="J1079" s="113"/>
      <c r="K1079" s="113"/>
      <c r="L1079" s="113"/>
      <c r="M1079" s="113"/>
      <c r="N1079" s="113"/>
      <c r="O1079" s="113"/>
      <c r="P1079" s="113"/>
      <c r="Q1079" s="113"/>
      <c r="R1079" s="113"/>
      <c r="S1079" s="113"/>
      <c r="T1079" s="113"/>
      <c r="U1079" s="113"/>
      <c r="V1079" s="113"/>
      <c r="W1079" s="113"/>
      <c r="X1079" s="113"/>
      <c r="Y1079" s="116"/>
      <c r="Z1079" s="125" t="str">
        <f t="shared" si="42"/>
        <v/>
      </c>
      <c r="AA1079" s="2" t="e">
        <f>IF(AND(#REF!&lt;=A1079,#REF!&gt;=A1079),1,0)</f>
        <v>#REF!</v>
      </c>
      <c r="AB1079" s="78">
        <f t="shared" si="45"/>
        <v>0</v>
      </c>
      <c r="AC1079" s="7" t="str">
        <f t="shared" si="43"/>
        <v>0</v>
      </c>
      <c r="AD1079" s="2" t="e">
        <f t="shared" ca="1" si="44"/>
        <v>#REF!</v>
      </c>
    </row>
    <row r="1080" spans="1:30" s="57" customFormat="1" ht="16.5">
      <c r="A1080" s="87"/>
      <c r="B1080" s="71"/>
      <c r="C1080" s="35"/>
      <c r="D1080" s="85"/>
      <c r="E1080" s="98"/>
      <c r="F1080" s="98"/>
      <c r="G1080" s="98"/>
      <c r="H1080" s="75"/>
      <c r="I1080" s="128"/>
      <c r="J1080" s="113"/>
      <c r="K1080" s="113"/>
      <c r="L1080" s="113"/>
      <c r="M1080" s="113"/>
      <c r="N1080" s="113"/>
      <c r="O1080" s="113"/>
      <c r="P1080" s="113"/>
      <c r="Q1080" s="113"/>
      <c r="R1080" s="113"/>
      <c r="S1080" s="113"/>
      <c r="T1080" s="113"/>
      <c r="U1080" s="113"/>
      <c r="V1080" s="113"/>
      <c r="W1080" s="113"/>
      <c r="X1080" s="113"/>
      <c r="Y1080" s="116"/>
      <c r="Z1080" s="125" t="str">
        <f t="shared" si="42"/>
        <v/>
      </c>
      <c r="AA1080" s="2" t="e">
        <f>IF(AND(#REF!&lt;=A1080,#REF!&gt;=A1080),1,0)</f>
        <v>#REF!</v>
      </c>
      <c r="AB1080" s="78">
        <f t="shared" si="45"/>
        <v>0</v>
      </c>
      <c r="AC1080" s="7" t="str">
        <f t="shared" si="43"/>
        <v>0</v>
      </c>
      <c r="AD1080" s="2" t="e">
        <f t="shared" ca="1" si="44"/>
        <v>#REF!</v>
      </c>
    </row>
    <row r="1081" spans="1:30" s="57" customFormat="1" ht="16.5">
      <c r="A1081" s="87"/>
      <c r="B1081" s="71"/>
      <c r="C1081" s="35"/>
      <c r="D1081" s="85"/>
      <c r="E1081" s="98"/>
      <c r="F1081" s="98"/>
      <c r="G1081" s="98"/>
      <c r="H1081" s="75"/>
      <c r="I1081" s="128"/>
      <c r="J1081" s="113"/>
      <c r="K1081" s="113"/>
      <c r="L1081" s="113"/>
      <c r="M1081" s="113"/>
      <c r="N1081" s="113"/>
      <c r="O1081" s="113"/>
      <c r="P1081" s="113"/>
      <c r="Q1081" s="113"/>
      <c r="R1081" s="113"/>
      <c r="S1081" s="113"/>
      <c r="T1081" s="113"/>
      <c r="U1081" s="113"/>
      <c r="V1081" s="113"/>
      <c r="W1081" s="113"/>
      <c r="X1081" s="113"/>
      <c r="Y1081" s="116"/>
      <c r="Z1081" s="125" t="str">
        <f t="shared" si="42"/>
        <v/>
      </c>
      <c r="AA1081" s="2" t="e">
        <f>IF(AND(#REF!&lt;=A1081,#REF!&gt;=A1081),1,0)</f>
        <v>#REF!</v>
      </c>
      <c r="AB1081" s="78">
        <f t="shared" si="45"/>
        <v>0</v>
      </c>
      <c r="AC1081" s="7" t="str">
        <f t="shared" si="43"/>
        <v>0</v>
      </c>
      <c r="AD1081" s="2" t="e">
        <f t="shared" ca="1" si="44"/>
        <v>#REF!</v>
      </c>
    </row>
    <row r="1082" spans="1:30" s="57" customFormat="1" ht="16.5">
      <c r="A1082" s="87"/>
      <c r="B1082" s="71"/>
      <c r="C1082" s="35"/>
      <c r="D1082" s="85"/>
      <c r="E1082" s="98"/>
      <c r="F1082" s="98"/>
      <c r="G1082" s="98"/>
      <c r="H1082" s="75"/>
      <c r="I1082" s="128"/>
      <c r="J1082" s="113"/>
      <c r="K1082" s="113"/>
      <c r="L1082" s="113"/>
      <c r="M1082" s="113"/>
      <c r="N1082" s="113"/>
      <c r="O1082" s="113"/>
      <c r="P1082" s="113"/>
      <c r="Q1082" s="113"/>
      <c r="R1082" s="113"/>
      <c r="S1082" s="113"/>
      <c r="T1082" s="113"/>
      <c r="U1082" s="113"/>
      <c r="V1082" s="113"/>
      <c r="W1082" s="113"/>
      <c r="X1082" s="113"/>
      <c r="Y1082" s="116"/>
      <c r="Z1082" s="125" t="str">
        <f t="shared" si="42"/>
        <v/>
      </c>
      <c r="AA1082" s="2" t="e">
        <f>IF(AND(#REF!&lt;=A1082,#REF!&gt;=A1082),1,0)</f>
        <v>#REF!</v>
      </c>
      <c r="AB1082" s="78">
        <f t="shared" si="45"/>
        <v>0</v>
      </c>
      <c r="AC1082" s="7" t="str">
        <f t="shared" si="43"/>
        <v>0</v>
      </c>
      <c r="AD1082" s="2" t="e">
        <f t="shared" ca="1" si="44"/>
        <v>#REF!</v>
      </c>
    </row>
    <row r="1083" spans="1:30" s="57" customFormat="1" ht="16.5">
      <c r="A1083" s="87"/>
      <c r="B1083" s="71"/>
      <c r="C1083" s="35"/>
      <c r="D1083" s="85"/>
      <c r="E1083" s="98"/>
      <c r="F1083" s="98"/>
      <c r="G1083" s="98"/>
      <c r="H1083" s="75"/>
      <c r="I1083" s="128"/>
      <c r="J1083" s="113"/>
      <c r="K1083" s="113"/>
      <c r="L1083" s="113"/>
      <c r="M1083" s="113"/>
      <c r="N1083" s="113"/>
      <c r="O1083" s="113"/>
      <c r="P1083" s="113"/>
      <c r="Q1083" s="113"/>
      <c r="R1083" s="113"/>
      <c r="S1083" s="113"/>
      <c r="T1083" s="113"/>
      <c r="U1083" s="113"/>
      <c r="V1083" s="113"/>
      <c r="W1083" s="113"/>
      <c r="X1083" s="113"/>
      <c r="Y1083" s="116"/>
      <c r="Z1083" s="125" t="str">
        <f t="shared" ref="Z1083:Z1124" si="46">IF(A1083="","",SUM(J1083:X1083)-Y1083)</f>
        <v/>
      </c>
      <c r="AA1083" s="2" t="e">
        <f>IF(AND(#REF!&lt;=A1083,#REF!&gt;=A1083),1,0)</f>
        <v>#REF!</v>
      </c>
      <c r="AB1083" s="78">
        <f t="shared" si="45"/>
        <v>0</v>
      </c>
      <c r="AC1083" s="7" t="str">
        <f t="shared" si="43"/>
        <v>0</v>
      </c>
      <c r="AD1083" s="2" t="e">
        <f t="shared" ca="1" si="44"/>
        <v>#REF!</v>
      </c>
    </row>
    <row r="1084" spans="1:30" s="57" customFormat="1" ht="16.5">
      <c r="A1084" s="87"/>
      <c r="B1084" s="71"/>
      <c r="C1084" s="35"/>
      <c r="D1084" s="85"/>
      <c r="E1084" s="98"/>
      <c r="F1084" s="98"/>
      <c r="G1084" s="98"/>
      <c r="H1084" s="75"/>
      <c r="I1084" s="128"/>
      <c r="J1084" s="113"/>
      <c r="K1084" s="113"/>
      <c r="L1084" s="113"/>
      <c r="M1084" s="113"/>
      <c r="N1084" s="113"/>
      <c r="O1084" s="113"/>
      <c r="P1084" s="113"/>
      <c r="Q1084" s="113"/>
      <c r="R1084" s="113"/>
      <c r="S1084" s="113"/>
      <c r="T1084" s="113"/>
      <c r="U1084" s="113"/>
      <c r="V1084" s="113"/>
      <c r="W1084" s="113"/>
      <c r="X1084" s="113"/>
      <c r="Y1084" s="116"/>
      <c r="Z1084" s="125" t="str">
        <f t="shared" si="46"/>
        <v/>
      </c>
      <c r="AA1084" s="2" t="e">
        <f>IF(AND(#REF!&lt;=A1084,#REF!&gt;=A1084),1,0)</f>
        <v>#REF!</v>
      </c>
      <c r="AB1084" s="78">
        <f t="shared" si="45"/>
        <v>0</v>
      </c>
      <c r="AC1084" s="7" t="str">
        <f t="shared" si="43"/>
        <v>0</v>
      </c>
      <c r="AD1084" s="2" t="e">
        <f t="shared" ca="1" si="44"/>
        <v>#REF!</v>
      </c>
    </row>
    <row r="1085" spans="1:30" s="57" customFormat="1" ht="16.5">
      <c r="A1085" s="87"/>
      <c r="B1085" s="71"/>
      <c r="C1085" s="35"/>
      <c r="D1085" s="85"/>
      <c r="E1085" s="98"/>
      <c r="F1085" s="98"/>
      <c r="G1085" s="98"/>
      <c r="H1085" s="75"/>
      <c r="I1085" s="128"/>
      <c r="J1085" s="113"/>
      <c r="K1085" s="113"/>
      <c r="L1085" s="113"/>
      <c r="M1085" s="113"/>
      <c r="N1085" s="113"/>
      <c r="O1085" s="113"/>
      <c r="P1085" s="113"/>
      <c r="Q1085" s="113"/>
      <c r="R1085" s="113"/>
      <c r="S1085" s="113"/>
      <c r="T1085" s="113"/>
      <c r="U1085" s="113"/>
      <c r="V1085" s="113"/>
      <c r="W1085" s="113"/>
      <c r="X1085" s="113"/>
      <c r="Y1085" s="116"/>
      <c r="Z1085" s="125" t="str">
        <f t="shared" si="46"/>
        <v/>
      </c>
      <c r="AA1085" s="2" t="e">
        <f>IF(AND(#REF!&lt;=A1085,#REF!&gt;=A1085),1,0)</f>
        <v>#REF!</v>
      </c>
      <c r="AB1085" s="78">
        <f t="shared" si="45"/>
        <v>0</v>
      </c>
      <c r="AC1085" s="7" t="str">
        <f t="shared" si="43"/>
        <v>0</v>
      </c>
      <c r="AD1085" s="2" t="e">
        <f t="shared" ca="1" si="44"/>
        <v>#REF!</v>
      </c>
    </row>
    <row r="1086" spans="1:30" s="57" customFormat="1" ht="16.5">
      <c r="A1086" s="87"/>
      <c r="B1086" s="71"/>
      <c r="C1086" s="35"/>
      <c r="D1086" s="85"/>
      <c r="E1086" s="98"/>
      <c r="F1086" s="98"/>
      <c r="G1086" s="98"/>
      <c r="H1086" s="75"/>
      <c r="I1086" s="128"/>
      <c r="J1086" s="113"/>
      <c r="K1086" s="113"/>
      <c r="L1086" s="113"/>
      <c r="M1086" s="113"/>
      <c r="N1086" s="113"/>
      <c r="O1086" s="113"/>
      <c r="P1086" s="113"/>
      <c r="Q1086" s="113"/>
      <c r="R1086" s="113"/>
      <c r="S1086" s="113"/>
      <c r="T1086" s="113"/>
      <c r="U1086" s="113"/>
      <c r="V1086" s="113"/>
      <c r="W1086" s="113"/>
      <c r="X1086" s="113"/>
      <c r="Y1086" s="116"/>
      <c r="Z1086" s="125" t="str">
        <f t="shared" si="46"/>
        <v/>
      </c>
      <c r="AA1086" s="2" t="e">
        <f>IF(AND(#REF!&lt;=A1086,#REF!&gt;=A1086),1,0)</f>
        <v>#REF!</v>
      </c>
      <c r="AB1086" s="78">
        <f t="shared" si="45"/>
        <v>0</v>
      </c>
      <c r="AC1086" s="7" t="str">
        <f t="shared" si="43"/>
        <v>0</v>
      </c>
      <c r="AD1086" s="2" t="e">
        <f t="shared" ca="1" si="44"/>
        <v>#REF!</v>
      </c>
    </row>
    <row r="1087" spans="1:30" s="57" customFormat="1" ht="16.5">
      <c r="A1087" s="87"/>
      <c r="B1087" s="71"/>
      <c r="C1087" s="35"/>
      <c r="D1087" s="85"/>
      <c r="E1087" s="98"/>
      <c r="F1087" s="98"/>
      <c r="G1087" s="98"/>
      <c r="H1087" s="75"/>
      <c r="I1087" s="128"/>
      <c r="J1087" s="113"/>
      <c r="K1087" s="113"/>
      <c r="L1087" s="113"/>
      <c r="M1087" s="113"/>
      <c r="N1087" s="113"/>
      <c r="O1087" s="113"/>
      <c r="P1087" s="113"/>
      <c r="Q1087" s="113"/>
      <c r="R1087" s="113"/>
      <c r="S1087" s="113"/>
      <c r="T1087" s="113"/>
      <c r="U1087" s="113"/>
      <c r="V1087" s="113"/>
      <c r="W1087" s="113"/>
      <c r="X1087" s="113"/>
      <c r="Y1087" s="116"/>
      <c r="Z1087" s="125" t="str">
        <f t="shared" si="46"/>
        <v/>
      </c>
      <c r="AA1087" s="2" t="e">
        <f>IF(AND(#REF!&lt;=A1087,#REF!&gt;=A1087),1,0)</f>
        <v>#REF!</v>
      </c>
      <c r="AB1087" s="78">
        <f t="shared" si="45"/>
        <v>0</v>
      </c>
      <c r="AC1087" s="7" t="str">
        <f t="shared" si="43"/>
        <v>0</v>
      </c>
      <c r="AD1087" s="2" t="e">
        <f t="shared" ca="1" si="44"/>
        <v>#REF!</v>
      </c>
    </row>
    <row r="1088" spans="1:30" s="57" customFormat="1" ht="16.5">
      <c r="A1088" s="87"/>
      <c r="B1088" s="71"/>
      <c r="C1088" s="35"/>
      <c r="D1088" s="85"/>
      <c r="E1088" s="98"/>
      <c r="F1088" s="98"/>
      <c r="G1088" s="98"/>
      <c r="H1088" s="75"/>
      <c r="I1088" s="128"/>
      <c r="J1088" s="113"/>
      <c r="K1088" s="113"/>
      <c r="L1088" s="113"/>
      <c r="M1088" s="113"/>
      <c r="N1088" s="113"/>
      <c r="O1088" s="113"/>
      <c r="P1088" s="113"/>
      <c r="Q1088" s="113"/>
      <c r="R1088" s="113"/>
      <c r="S1088" s="113"/>
      <c r="T1088" s="113"/>
      <c r="U1088" s="113"/>
      <c r="V1088" s="113"/>
      <c r="W1088" s="113"/>
      <c r="X1088" s="113"/>
      <c r="Y1088" s="116"/>
      <c r="Z1088" s="125" t="str">
        <f t="shared" si="46"/>
        <v/>
      </c>
      <c r="AA1088" s="2" t="e">
        <f>IF(AND(#REF!&lt;=A1088,#REF!&gt;=A1088),1,0)</f>
        <v>#REF!</v>
      </c>
      <c r="AB1088" s="78">
        <f t="shared" si="45"/>
        <v>0</v>
      </c>
      <c r="AC1088" s="7" t="str">
        <f t="shared" si="43"/>
        <v>0</v>
      </c>
      <c r="AD1088" s="2" t="e">
        <f t="shared" ca="1" si="44"/>
        <v>#REF!</v>
      </c>
    </row>
    <row r="1089" spans="1:30" s="57" customFormat="1" ht="16.5">
      <c r="A1089" s="87"/>
      <c r="B1089" s="71"/>
      <c r="C1089" s="35"/>
      <c r="D1089" s="85"/>
      <c r="E1089" s="98"/>
      <c r="F1089" s="98"/>
      <c r="G1089" s="98"/>
      <c r="H1089" s="75"/>
      <c r="I1089" s="128"/>
      <c r="J1089" s="113"/>
      <c r="K1089" s="113"/>
      <c r="L1089" s="113"/>
      <c r="M1089" s="113"/>
      <c r="N1089" s="113"/>
      <c r="O1089" s="113"/>
      <c r="P1089" s="113"/>
      <c r="Q1089" s="113"/>
      <c r="R1089" s="113"/>
      <c r="S1089" s="113"/>
      <c r="T1089" s="113"/>
      <c r="U1089" s="113"/>
      <c r="V1089" s="113"/>
      <c r="W1089" s="113"/>
      <c r="X1089" s="113"/>
      <c r="Y1089" s="116"/>
      <c r="Z1089" s="125" t="str">
        <f t="shared" si="46"/>
        <v/>
      </c>
      <c r="AA1089" s="2" t="e">
        <f>IF(AND(#REF!&lt;=A1089,#REF!&gt;=A1089),1,0)</f>
        <v>#REF!</v>
      </c>
      <c r="AB1089" s="78">
        <f t="shared" si="45"/>
        <v>0</v>
      </c>
      <c r="AC1089" s="7" t="str">
        <f t="shared" si="43"/>
        <v>0</v>
      </c>
      <c r="AD1089" s="2" t="e">
        <f t="shared" ca="1" si="44"/>
        <v>#REF!</v>
      </c>
    </row>
    <row r="1090" spans="1:30" s="57" customFormat="1" ht="16.5">
      <c r="A1090" s="87"/>
      <c r="B1090" s="71"/>
      <c r="C1090" s="35"/>
      <c r="D1090" s="85"/>
      <c r="E1090" s="98"/>
      <c r="F1090" s="98"/>
      <c r="G1090" s="98"/>
      <c r="H1090" s="75"/>
      <c r="I1090" s="128"/>
      <c r="J1090" s="113"/>
      <c r="K1090" s="113"/>
      <c r="L1090" s="113"/>
      <c r="M1090" s="113"/>
      <c r="N1090" s="113"/>
      <c r="O1090" s="113"/>
      <c r="P1090" s="113"/>
      <c r="Q1090" s="113"/>
      <c r="R1090" s="113"/>
      <c r="S1090" s="113"/>
      <c r="T1090" s="113"/>
      <c r="U1090" s="113"/>
      <c r="V1090" s="113"/>
      <c r="W1090" s="113"/>
      <c r="X1090" s="113"/>
      <c r="Y1090" s="116"/>
      <c r="Z1090" s="125" t="str">
        <f t="shared" si="46"/>
        <v/>
      </c>
      <c r="AA1090" s="2" t="e">
        <f>IF(AND(#REF!&lt;=A1090,#REF!&gt;=A1090),1,0)</f>
        <v>#REF!</v>
      </c>
      <c r="AB1090" s="78">
        <f t="shared" si="45"/>
        <v>0</v>
      </c>
      <c r="AC1090" s="7" t="str">
        <f t="shared" si="43"/>
        <v>0</v>
      </c>
      <c r="AD1090" s="2" t="e">
        <f t="shared" ca="1" si="44"/>
        <v>#REF!</v>
      </c>
    </row>
    <row r="1091" spans="1:30" s="57" customFormat="1" ht="16.5">
      <c r="A1091" s="87"/>
      <c r="B1091" s="71"/>
      <c r="C1091" s="35"/>
      <c r="D1091" s="85"/>
      <c r="E1091" s="98"/>
      <c r="F1091" s="98"/>
      <c r="G1091" s="98"/>
      <c r="H1091" s="75"/>
      <c r="I1091" s="128"/>
      <c r="J1091" s="113"/>
      <c r="K1091" s="113"/>
      <c r="L1091" s="113"/>
      <c r="M1091" s="113"/>
      <c r="N1091" s="113"/>
      <c r="O1091" s="113"/>
      <c r="P1091" s="113"/>
      <c r="Q1091" s="113"/>
      <c r="R1091" s="113"/>
      <c r="S1091" s="113"/>
      <c r="T1091" s="113"/>
      <c r="U1091" s="113"/>
      <c r="V1091" s="113"/>
      <c r="W1091" s="113"/>
      <c r="X1091" s="113"/>
      <c r="Y1091" s="116"/>
      <c r="Z1091" s="125" t="str">
        <f t="shared" si="46"/>
        <v/>
      </c>
      <c r="AA1091" s="2" t="e">
        <f>IF(AND(#REF!&lt;=A1091,#REF!&gt;=A1091),1,0)</f>
        <v>#REF!</v>
      </c>
      <c r="AB1091" s="78">
        <f t="shared" si="45"/>
        <v>0</v>
      </c>
      <c r="AC1091" s="7" t="str">
        <f t="shared" si="43"/>
        <v>0</v>
      </c>
      <c r="AD1091" s="2" t="e">
        <f t="shared" ca="1" si="44"/>
        <v>#REF!</v>
      </c>
    </row>
    <row r="1092" spans="1:30" s="57" customFormat="1" ht="16.5">
      <c r="A1092" s="87"/>
      <c r="B1092" s="71"/>
      <c r="C1092" s="35"/>
      <c r="D1092" s="85"/>
      <c r="E1092" s="98"/>
      <c r="F1092" s="98"/>
      <c r="G1092" s="98"/>
      <c r="H1092" s="75"/>
      <c r="I1092" s="128"/>
      <c r="J1092" s="113"/>
      <c r="K1092" s="113"/>
      <c r="L1092" s="113"/>
      <c r="M1092" s="113"/>
      <c r="N1092" s="113"/>
      <c r="O1092" s="113"/>
      <c r="P1092" s="113"/>
      <c r="Q1092" s="113"/>
      <c r="R1092" s="113"/>
      <c r="S1092" s="113"/>
      <c r="T1092" s="113"/>
      <c r="U1092" s="113"/>
      <c r="V1092" s="113"/>
      <c r="W1092" s="113"/>
      <c r="X1092" s="113"/>
      <c r="Y1092" s="116"/>
      <c r="Z1092" s="125" t="str">
        <f t="shared" si="46"/>
        <v/>
      </c>
      <c r="AA1092" s="2" t="e">
        <f>IF(AND(#REF!&lt;=A1092,#REF!&gt;=A1092),1,0)</f>
        <v>#REF!</v>
      </c>
      <c r="AB1092" s="78">
        <f t="shared" si="45"/>
        <v>0</v>
      </c>
      <c r="AC1092" s="7" t="str">
        <f t="shared" si="43"/>
        <v>0</v>
      </c>
      <c r="AD1092" s="2" t="e">
        <f t="shared" ca="1" si="44"/>
        <v>#REF!</v>
      </c>
    </row>
    <row r="1093" spans="1:30" s="57" customFormat="1" ht="16.5">
      <c r="A1093" s="87"/>
      <c r="B1093" s="71"/>
      <c r="C1093" s="35"/>
      <c r="D1093" s="85"/>
      <c r="E1093" s="98"/>
      <c r="F1093" s="98"/>
      <c r="G1093" s="98"/>
      <c r="H1093" s="75"/>
      <c r="I1093" s="128"/>
      <c r="J1093" s="113"/>
      <c r="K1093" s="113"/>
      <c r="L1093" s="113"/>
      <c r="M1093" s="113"/>
      <c r="N1093" s="113"/>
      <c r="O1093" s="113"/>
      <c r="P1093" s="113"/>
      <c r="Q1093" s="113"/>
      <c r="R1093" s="113"/>
      <c r="S1093" s="113"/>
      <c r="T1093" s="113"/>
      <c r="U1093" s="113"/>
      <c r="V1093" s="113"/>
      <c r="W1093" s="113"/>
      <c r="X1093" s="113"/>
      <c r="Y1093" s="116"/>
      <c r="Z1093" s="125" t="str">
        <f t="shared" si="46"/>
        <v/>
      </c>
      <c r="AA1093" s="2" t="e">
        <f>IF(AND(#REF!&lt;=A1093,#REF!&gt;=A1093),1,0)</f>
        <v>#REF!</v>
      </c>
      <c r="AB1093" s="78">
        <f t="shared" si="45"/>
        <v>0</v>
      </c>
      <c r="AC1093" s="7" t="str">
        <f t="shared" si="43"/>
        <v>0</v>
      </c>
      <c r="AD1093" s="2" t="e">
        <f t="shared" ca="1" si="44"/>
        <v>#REF!</v>
      </c>
    </row>
    <row r="1094" spans="1:30" s="57" customFormat="1" ht="16.5">
      <c r="A1094" s="87"/>
      <c r="B1094" s="71"/>
      <c r="C1094" s="35"/>
      <c r="D1094" s="85"/>
      <c r="E1094" s="98"/>
      <c r="F1094" s="98"/>
      <c r="G1094" s="98"/>
      <c r="H1094" s="75"/>
      <c r="I1094" s="128"/>
      <c r="J1094" s="113"/>
      <c r="K1094" s="113"/>
      <c r="L1094" s="113"/>
      <c r="M1094" s="113"/>
      <c r="N1094" s="113"/>
      <c r="O1094" s="113"/>
      <c r="P1094" s="113"/>
      <c r="Q1094" s="113"/>
      <c r="R1094" s="113"/>
      <c r="S1094" s="113"/>
      <c r="T1094" s="113"/>
      <c r="U1094" s="113"/>
      <c r="V1094" s="113"/>
      <c r="W1094" s="113"/>
      <c r="X1094" s="113"/>
      <c r="Y1094" s="116"/>
      <c r="Z1094" s="125" t="str">
        <f t="shared" si="46"/>
        <v/>
      </c>
      <c r="AA1094" s="2" t="e">
        <f>IF(AND(#REF!&lt;=A1094,#REF!&gt;=A1094),1,0)</f>
        <v>#REF!</v>
      </c>
      <c r="AB1094" s="78">
        <f t="shared" si="45"/>
        <v>0</v>
      </c>
      <c r="AC1094" s="7" t="str">
        <f t="shared" si="43"/>
        <v>0</v>
      </c>
      <c r="AD1094" s="2" t="e">
        <f t="shared" ca="1" si="44"/>
        <v>#REF!</v>
      </c>
    </row>
    <row r="1095" spans="1:30" s="57" customFormat="1" ht="16.5">
      <c r="A1095" s="87"/>
      <c r="B1095" s="71"/>
      <c r="C1095" s="35"/>
      <c r="D1095" s="85"/>
      <c r="E1095" s="98"/>
      <c r="F1095" s="98"/>
      <c r="G1095" s="98"/>
      <c r="H1095" s="75"/>
      <c r="I1095" s="128"/>
      <c r="J1095" s="113"/>
      <c r="K1095" s="113"/>
      <c r="L1095" s="113"/>
      <c r="M1095" s="113"/>
      <c r="N1095" s="113"/>
      <c r="O1095" s="113"/>
      <c r="P1095" s="113"/>
      <c r="Q1095" s="113"/>
      <c r="R1095" s="113"/>
      <c r="S1095" s="113"/>
      <c r="T1095" s="113"/>
      <c r="U1095" s="113"/>
      <c r="V1095" s="113"/>
      <c r="W1095" s="113"/>
      <c r="X1095" s="113"/>
      <c r="Y1095" s="116"/>
      <c r="Z1095" s="125" t="str">
        <f t="shared" si="46"/>
        <v/>
      </c>
      <c r="AA1095" s="2" t="e">
        <f>IF(AND(#REF!&lt;=A1095,#REF!&gt;=A1095),1,0)</f>
        <v>#REF!</v>
      </c>
      <c r="AB1095" s="78">
        <f t="shared" si="45"/>
        <v>0</v>
      </c>
      <c r="AC1095" s="7" t="str">
        <f t="shared" si="43"/>
        <v>0</v>
      </c>
      <c r="AD1095" s="2" t="e">
        <f t="shared" ca="1" si="44"/>
        <v>#REF!</v>
      </c>
    </row>
    <row r="1096" spans="1:30" s="57" customFormat="1" ht="16.5">
      <c r="A1096" s="87"/>
      <c r="B1096" s="71"/>
      <c r="C1096" s="35"/>
      <c r="D1096" s="85"/>
      <c r="E1096" s="98"/>
      <c r="F1096" s="98"/>
      <c r="G1096" s="98"/>
      <c r="H1096" s="75"/>
      <c r="I1096" s="128"/>
      <c r="J1096" s="113"/>
      <c r="K1096" s="113"/>
      <c r="L1096" s="113"/>
      <c r="M1096" s="113"/>
      <c r="N1096" s="113"/>
      <c r="O1096" s="113"/>
      <c r="P1096" s="113"/>
      <c r="Q1096" s="113"/>
      <c r="R1096" s="113"/>
      <c r="S1096" s="113"/>
      <c r="T1096" s="113"/>
      <c r="U1096" s="113"/>
      <c r="V1096" s="113"/>
      <c r="W1096" s="113"/>
      <c r="X1096" s="113"/>
      <c r="Y1096" s="116"/>
      <c r="Z1096" s="125" t="str">
        <f t="shared" si="46"/>
        <v/>
      </c>
      <c r="AA1096" s="2" t="e">
        <f>IF(AND(#REF!&lt;=A1096,#REF!&gt;=A1096),1,0)</f>
        <v>#REF!</v>
      </c>
      <c r="AB1096" s="78">
        <f t="shared" si="45"/>
        <v>0</v>
      </c>
      <c r="AC1096" s="7" t="str">
        <f t="shared" ref="AC1096:AC1124" si="47">IF((OR(C1096="Matin",C1096="Früh")),"1",(IF((OR(C1096="Aprè-midi",C1096="Spät")),"2",(IF((OR(C1096="nuit",C1096="Nacht")),"3","0")))))</f>
        <v>0</v>
      </c>
      <c r="AD1096" s="2" t="e">
        <f t="shared" ref="AD1096:AD1124" ca="1" si="48">IF(AND($AD$5&gt;=A1096,$AD$4&lt;=A1096),1,0)</f>
        <v>#REF!</v>
      </c>
    </row>
    <row r="1097" spans="1:30" s="57" customFormat="1" ht="16.5">
      <c r="A1097" s="87"/>
      <c r="B1097" s="71"/>
      <c r="C1097" s="35"/>
      <c r="D1097" s="85"/>
      <c r="E1097" s="98"/>
      <c r="F1097" s="98"/>
      <c r="G1097" s="98"/>
      <c r="H1097" s="75"/>
      <c r="I1097" s="128"/>
      <c r="J1097" s="113"/>
      <c r="K1097" s="113"/>
      <c r="L1097" s="113"/>
      <c r="M1097" s="113"/>
      <c r="N1097" s="113"/>
      <c r="O1097" s="113"/>
      <c r="P1097" s="113"/>
      <c r="Q1097" s="113"/>
      <c r="R1097" s="113"/>
      <c r="S1097" s="113"/>
      <c r="T1097" s="113"/>
      <c r="U1097" s="113"/>
      <c r="V1097" s="113"/>
      <c r="W1097" s="113"/>
      <c r="X1097" s="113"/>
      <c r="Y1097" s="116"/>
      <c r="Z1097" s="125" t="str">
        <f t="shared" si="46"/>
        <v/>
      </c>
      <c r="AA1097" s="2" t="e">
        <f>IF(AND(#REF!&lt;=A1097,#REF!&gt;=A1097),1,0)</f>
        <v>#REF!</v>
      </c>
      <c r="AB1097" s="78">
        <f t="shared" si="45"/>
        <v>0</v>
      </c>
      <c r="AC1097" s="7" t="str">
        <f t="shared" si="47"/>
        <v>0</v>
      </c>
      <c r="AD1097" s="2" t="e">
        <f t="shared" ca="1" si="48"/>
        <v>#REF!</v>
      </c>
    </row>
    <row r="1098" spans="1:30" s="57" customFormat="1" ht="16.5">
      <c r="A1098" s="87"/>
      <c r="B1098" s="71"/>
      <c r="C1098" s="35"/>
      <c r="D1098" s="85"/>
      <c r="E1098" s="98"/>
      <c r="F1098" s="98"/>
      <c r="G1098" s="98"/>
      <c r="H1098" s="75"/>
      <c r="I1098" s="128"/>
      <c r="J1098" s="113"/>
      <c r="K1098" s="113"/>
      <c r="L1098" s="113"/>
      <c r="M1098" s="113"/>
      <c r="N1098" s="113"/>
      <c r="O1098" s="113"/>
      <c r="P1098" s="113"/>
      <c r="Q1098" s="113"/>
      <c r="R1098" s="113"/>
      <c r="S1098" s="113"/>
      <c r="T1098" s="113"/>
      <c r="U1098" s="113"/>
      <c r="V1098" s="113"/>
      <c r="W1098" s="113"/>
      <c r="X1098" s="113"/>
      <c r="Y1098" s="116"/>
      <c r="Z1098" s="125" t="str">
        <f t="shared" si="46"/>
        <v/>
      </c>
      <c r="AA1098" s="2" t="e">
        <f>IF(AND(#REF!&lt;=A1098,#REF!&gt;=A1098),1,0)</f>
        <v>#REF!</v>
      </c>
      <c r="AB1098" s="78">
        <f t="shared" si="45"/>
        <v>0</v>
      </c>
      <c r="AC1098" s="7" t="str">
        <f t="shared" si="47"/>
        <v>0</v>
      </c>
      <c r="AD1098" s="2" t="e">
        <f t="shared" ca="1" si="48"/>
        <v>#REF!</v>
      </c>
    </row>
    <row r="1099" spans="1:30" s="57" customFormat="1" ht="16.5">
      <c r="A1099" s="87"/>
      <c r="B1099" s="71"/>
      <c r="C1099" s="35"/>
      <c r="D1099" s="85"/>
      <c r="E1099" s="98"/>
      <c r="F1099" s="98"/>
      <c r="G1099" s="98"/>
      <c r="H1099" s="75"/>
      <c r="I1099" s="128"/>
      <c r="J1099" s="113"/>
      <c r="K1099" s="113"/>
      <c r="L1099" s="113"/>
      <c r="M1099" s="113"/>
      <c r="N1099" s="113"/>
      <c r="O1099" s="113"/>
      <c r="P1099" s="113"/>
      <c r="Q1099" s="113"/>
      <c r="R1099" s="113"/>
      <c r="S1099" s="113"/>
      <c r="T1099" s="113"/>
      <c r="U1099" s="113"/>
      <c r="V1099" s="113"/>
      <c r="W1099" s="113"/>
      <c r="X1099" s="113"/>
      <c r="Y1099" s="116"/>
      <c r="Z1099" s="125" t="str">
        <f t="shared" si="46"/>
        <v/>
      </c>
      <c r="AA1099" s="2" t="e">
        <f>IF(AND(#REF!&lt;=A1099,#REF!&gt;=A1099),1,0)</f>
        <v>#REF!</v>
      </c>
      <c r="AB1099" s="78">
        <f t="shared" si="45"/>
        <v>0</v>
      </c>
      <c r="AC1099" s="7" t="str">
        <f t="shared" si="47"/>
        <v>0</v>
      </c>
      <c r="AD1099" s="2" t="e">
        <f t="shared" ca="1" si="48"/>
        <v>#REF!</v>
      </c>
    </row>
    <row r="1100" spans="1:30" s="57" customFormat="1" ht="16.5">
      <c r="A1100" s="87"/>
      <c r="B1100" s="71"/>
      <c r="C1100" s="35"/>
      <c r="D1100" s="85"/>
      <c r="E1100" s="98"/>
      <c r="F1100" s="98"/>
      <c r="G1100" s="98"/>
      <c r="H1100" s="75"/>
      <c r="I1100" s="128"/>
      <c r="J1100" s="113"/>
      <c r="K1100" s="113"/>
      <c r="L1100" s="113"/>
      <c r="M1100" s="113"/>
      <c r="N1100" s="113"/>
      <c r="O1100" s="113"/>
      <c r="P1100" s="113"/>
      <c r="Q1100" s="113"/>
      <c r="R1100" s="113"/>
      <c r="S1100" s="113"/>
      <c r="T1100" s="113"/>
      <c r="U1100" s="113"/>
      <c r="V1100" s="113"/>
      <c r="W1100" s="113"/>
      <c r="X1100" s="113"/>
      <c r="Y1100" s="116"/>
      <c r="Z1100" s="125" t="str">
        <f t="shared" si="46"/>
        <v/>
      </c>
      <c r="AA1100" s="2" t="e">
        <f>IF(AND(#REF!&lt;=A1100,#REF!&gt;=A1100),1,0)</f>
        <v>#REF!</v>
      </c>
      <c r="AB1100" s="78">
        <f t="shared" si="45"/>
        <v>0</v>
      </c>
      <c r="AC1100" s="7" t="str">
        <f t="shared" si="47"/>
        <v>0</v>
      </c>
      <c r="AD1100" s="2" t="e">
        <f t="shared" ca="1" si="48"/>
        <v>#REF!</v>
      </c>
    </row>
    <row r="1101" spans="1:30" s="57" customFormat="1" ht="16.5">
      <c r="A1101" s="87"/>
      <c r="B1101" s="71"/>
      <c r="C1101" s="35"/>
      <c r="D1101" s="85"/>
      <c r="E1101" s="98"/>
      <c r="F1101" s="98"/>
      <c r="G1101" s="98"/>
      <c r="H1101" s="75"/>
      <c r="I1101" s="128"/>
      <c r="J1101" s="113"/>
      <c r="K1101" s="113"/>
      <c r="L1101" s="113"/>
      <c r="M1101" s="113"/>
      <c r="N1101" s="113"/>
      <c r="O1101" s="113"/>
      <c r="P1101" s="113"/>
      <c r="Q1101" s="113"/>
      <c r="R1101" s="113"/>
      <c r="S1101" s="113"/>
      <c r="T1101" s="113"/>
      <c r="U1101" s="113"/>
      <c r="V1101" s="113"/>
      <c r="W1101" s="113"/>
      <c r="X1101" s="113"/>
      <c r="Y1101" s="116"/>
      <c r="Z1101" s="125" t="str">
        <f t="shared" si="46"/>
        <v/>
      </c>
      <c r="AA1101" s="2" t="e">
        <f>IF(AND(#REF!&lt;=A1101,#REF!&gt;=A1101),1,0)</f>
        <v>#REF!</v>
      </c>
      <c r="AB1101" s="78">
        <f t="shared" si="45"/>
        <v>0</v>
      </c>
      <c r="AC1101" s="7" t="str">
        <f t="shared" si="47"/>
        <v>0</v>
      </c>
      <c r="AD1101" s="2" t="e">
        <f t="shared" ca="1" si="48"/>
        <v>#REF!</v>
      </c>
    </row>
    <row r="1102" spans="1:30" s="57" customFormat="1" ht="16.5">
      <c r="A1102" s="87"/>
      <c r="B1102" s="71"/>
      <c r="C1102" s="35"/>
      <c r="D1102" s="85"/>
      <c r="E1102" s="98"/>
      <c r="F1102" s="98"/>
      <c r="G1102" s="98"/>
      <c r="H1102" s="75"/>
      <c r="I1102" s="128"/>
      <c r="J1102" s="113"/>
      <c r="K1102" s="113"/>
      <c r="L1102" s="113"/>
      <c r="M1102" s="113"/>
      <c r="N1102" s="113"/>
      <c r="O1102" s="113"/>
      <c r="P1102" s="113"/>
      <c r="Q1102" s="113"/>
      <c r="R1102" s="113"/>
      <c r="S1102" s="113"/>
      <c r="T1102" s="113"/>
      <c r="U1102" s="113"/>
      <c r="V1102" s="113"/>
      <c r="W1102" s="113"/>
      <c r="X1102" s="113"/>
      <c r="Y1102" s="116"/>
      <c r="Z1102" s="125" t="str">
        <f t="shared" si="46"/>
        <v/>
      </c>
      <c r="AA1102" s="2" t="e">
        <f>IF(AND(#REF!&lt;=A1102,#REF!&gt;=A1102),1,0)</f>
        <v>#REF!</v>
      </c>
      <c r="AB1102" s="78">
        <f t="shared" si="45"/>
        <v>0</v>
      </c>
      <c r="AC1102" s="7" t="str">
        <f t="shared" si="47"/>
        <v>0</v>
      </c>
      <c r="AD1102" s="2" t="e">
        <f t="shared" ca="1" si="48"/>
        <v>#REF!</v>
      </c>
    </row>
    <row r="1103" spans="1:30" s="57" customFormat="1" ht="16.5">
      <c r="A1103" s="87"/>
      <c r="B1103" s="71"/>
      <c r="C1103" s="35"/>
      <c r="D1103" s="85"/>
      <c r="E1103" s="98"/>
      <c r="F1103" s="98"/>
      <c r="G1103" s="98"/>
      <c r="H1103" s="75"/>
      <c r="I1103" s="128"/>
      <c r="J1103" s="113"/>
      <c r="K1103" s="113"/>
      <c r="L1103" s="113"/>
      <c r="M1103" s="113"/>
      <c r="N1103" s="113"/>
      <c r="O1103" s="113"/>
      <c r="P1103" s="113"/>
      <c r="Q1103" s="113"/>
      <c r="R1103" s="113"/>
      <c r="S1103" s="113"/>
      <c r="T1103" s="113"/>
      <c r="U1103" s="113"/>
      <c r="V1103" s="113"/>
      <c r="W1103" s="113"/>
      <c r="X1103" s="113"/>
      <c r="Y1103" s="116"/>
      <c r="Z1103" s="125" t="str">
        <f t="shared" si="46"/>
        <v/>
      </c>
      <c r="AA1103" s="2" t="e">
        <f>IF(AND(#REF!&lt;=A1103,#REF!&gt;=A1103),1,0)</f>
        <v>#REF!</v>
      </c>
      <c r="AB1103" s="78">
        <f t="shared" ref="AB1103:AB1124" si="49">IF(A1103="",0,MONTH(A1103))</f>
        <v>0</v>
      </c>
      <c r="AC1103" s="7" t="str">
        <f t="shared" si="47"/>
        <v>0</v>
      </c>
      <c r="AD1103" s="2" t="e">
        <f t="shared" ca="1" si="48"/>
        <v>#REF!</v>
      </c>
    </row>
    <row r="1104" spans="1:30" s="57" customFormat="1" ht="16.5">
      <c r="A1104" s="87"/>
      <c r="B1104" s="71"/>
      <c r="C1104" s="35"/>
      <c r="D1104" s="85"/>
      <c r="E1104" s="98"/>
      <c r="F1104" s="98"/>
      <c r="G1104" s="98"/>
      <c r="H1104" s="75"/>
      <c r="I1104" s="128"/>
      <c r="J1104" s="113"/>
      <c r="K1104" s="113"/>
      <c r="L1104" s="113"/>
      <c r="M1104" s="113"/>
      <c r="N1104" s="113"/>
      <c r="O1104" s="113"/>
      <c r="P1104" s="113"/>
      <c r="Q1104" s="113"/>
      <c r="R1104" s="113"/>
      <c r="S1104" s="113"/>
      <c r="T1104" s="113"/>
      <c r="U1104" s="113"/>
      <c r="V1104" s="113"/>
      <c r="W1104" s="113"/>
      <c r="X1104" s="113"/>
      <c r="Y1104" s="116"/>
      <c r="Z1104" s="125" t="str">
        <f t="shared" si="46"/>
        <v/>
      </c>
      <c r="AA1104" s="2" t="e">
        <f>IF(AND(#REF!&lt;=A1104,#REF!&gt;=A1104),1,0)</f>
        <v>#REF!</v>
      </c>
      <c r="AB1104" s="78">
        <f t="shared" si="49"/>
        <v>0</v>
      </c>
      <c r="AC1104" s="7" t="str">
        <f t="shared" si="47"/>
        <v>0</v>
      </c>
      <c r="AD1104" s="2" t="e">
        <f t="shared" ca="1" si="48"/>
        <v>#REF!</v>
      </c>
    </row>
    <row r="1105" spans="1:30" s="57" customFormat="1" ht="16.5">
      <c r="A1105" s="87"/>
      <c r="B1105" s="71"/>
      <c r="C1105" s="35"/>
      <c r="D1105" s="85"/>
      <c r="E1105" s="98"/>
      <c r="F1105" s="98"/>
      <c r="G1105" s="98"/>
      <c r="H1105" s="75"/>
      <c r="I1105" s="128"/>
      <c r="J1105" s="113"/>
      <c r="K1105" s="113"/>
      <c r="L1105" s="113"/>
      <c r="M1105" s="113"/>
      <c r="N1105" s="113"/>
      <c r="O1105" s="113"/>
      <c r="P1105" s="113"/>
      <c r="Q1105" s="113"/>
      <c r="R1105" s="113"/>
      <c r="S1105" s="113"/>
      <c r="T1105" s="113"/>
      <c r="U1105" s="113"/>
      <c r="V1105" s="113"/>
      <c r="W1105" s="113"/>
      <c r="X1105" s="113"/>
      <c r="Y1105" s="116"/>
      <c r="Z1105" s="125" t="str">
        <f t="shared" si="46"/>
        <v/>
      </c>
      <c r="AA1105" s="2" t="e">
        <f>IF(AND(#REF!&lt;=A1105,#REF!&gt;=A1105),1,0)</f>
        <v>#REF!</v>
      </c>
      <c r="AB1105" s="78">
        <f t="shared" si="49"/>
        <v>0</v>
      </c>
      <c r="AC1105" s="7" t="str">
        <f t="shared" si="47"/>
        <v>0</v>
      </c>
      <c r="AD1105" s="2" t="e">
        <f t="shared" ca="1" si="48"/>
        <v>#REF!</v>
      </c>
    </row>
    <row r="1106" spans="1:30" s="57" customFormat="1" ht="16.5">
      <c r="A1106" s="87"/>
      <c r="B1106" s="71"/>
      <c r="C1106" s="35"/>
      <c r="D1106" s="85"/>
      <c r="E1106" s="98"/>
      <c r="F1106" s="98"/>
      <c r="G1106" s="98"/>
      <c r="H1106" s="75"/>
      <c r="I1106" s="128"/>
      <c r="J1106" s="113"/>
      <c r="K1106" s="113"/>
      <c r="L1106" s="113"/>
      <c r="M1106" s="113"/>
      <c r="N1106" s="113"/>
      <c r="O1106" s="113"/>
      <c r="P1106" s="113"/>
      <c r="Q1106" s="113"/>
      <c r="R1106" s="113"/>
      <c r="S1106" s="113"/>
      <c r="T1106" s="113"/>
      <c r="U1106" s="113"/>
      <c r="V1106" s="113"/>
      <c r="W1106" s="113"/>
      <c r="X1106" s="113"/>
      <c r="Y1106" s="116"/>
      <c r="Z1106" s="125" t="str">
        <f t="shared" si="46"/>
        <v/>
      </c>
      <c r="AA1106" s="2" t="e">
        <f>IF(AND(#REF!&lt;=A1106,#REF!&gt;=A1106),1,0)</f>
        <v>#REF!</v>
      </c>
      <c r="AB1106" s="78">
        <f t="shared" si="49"/>
        <v>0</v>
      </c>
      <c r="AC1106" s="7" t="str">
        <f t="shared" si="47"/>
        <v>0</v>
      </c>
      <c r="AD1106" s="2" t="e">
        <f t="shared" ca="1" si="48"/>
        <v>#REF!</v>
      </c>
    </row>
    <row r="1107" spans="1:30" s="57" customFormat="1" ht="16.5">
      <c r="A1107" s="87"/>
      <c r="B1107" s="71"/>
      <c r="C1107" s="35"/>
      <c r="D1107" s="85"/>
      <c r="E1107" s="98"/>
      <c r="F1107" s="98"/>
      <c r="G1107" s="98"/>
      <c r="H1107" s="75"/>
      <c r="I1107" s="128"/>
      <c r="J1107" s="113"/>
      <c r="K1107" s="113"/>
      <c r="L1107" s="113"/>
      <c r="M1107" s="113"/>
      <c r="N1107" s="113"/>
      <c r="O1107" s="113"/>
      <c r="P1107" s="113"/>
      <c r="Q1107" s="113"/>
      <c r="R1107" s="113"/>
      <c r="S1107" s="113"/>
      <c r="T1107" s="113"/>
      <c r="U1107" s="113"/>
      <c r="V1107" s="113"/>
      <c r="W1107" s="113"/>
      <c r="X1107" s="113"/>
      <c r="Y1107" s="116"/>
      <c r="Z1107" s="125" t="str">
        <f t="shared" si="46"/>
        <v/>
      </c>
      <c r="AA1107" s="2" t="e">
        <f>IF(AND(#REF!&lt;=A1107,#REF!&gt;=A1107),1,0)</f>
        <v>#REF!</v>
      </c>
      <c r="AB1107" s="78">
        <f t="shared" si="49"/>
        <v>0</v>
      </c>
      <c r="AC1107" s="7" t="str">
        <f t="shared" si="47"/>
        <v>0</v>
      </c>
      <c r="AD1107" s="2" t="e">
        <f t="shared" ca="1" si="48"/>
        <v>#REF!</v>
      </c>
    </row>
    <row r="1108" spans="1:30" s="57" customFormat="1" ht="16.5">
      <c r="A1108" s="87"/>
      <c r="B1108" s="71"/>
      <c r="C1108" s="35"/>
      <c r="D1108" s="85"/>
      <c r="E1108" s="98"/>
      <c r="F1108" s="98"/>
      <c r="G1108" s="98"/>
      <c r="H1108" s="75"/>
      <c r="I1108" s="128"/>
      <c r="J1108" s="113"/>
      <c r="K1108" s="113"/>
      <c r="L1108" s="113"/>
      <c r="M1108" s="113"/>
      <c r="N1108" s="113"/>
      <c r="O1108" s="113"/>
      <c r="P1108" s="113"/>
      <c r="Q1108" s="113"/>
      <c r="R1108" s="113"/>
      <c r="S1108" s="113"/>
      <c r="T1108" s="113"/>
      <c r="U1108" s="113"/>
      <c r="V1108" s="113"/>
      <c r="W1108" s="113"/>
      <c r="X1108" s="113"/>
      <c r="Y1108" s="116"/>
      <c r="Z1108" s="125" t="str">
        <f t="shared" si="46"/>
        <v/>
      </c>
      <c r="AA1108" s="2" t="e">
        <f>IF(AND(#REF!&lt;=A1108,#REF!&gt;=A1108),1,0)</f>
        <v>#REF!</v>
      </c>
      <c r="AB1108" s="78">
        <f t="shared" si="49"/>
        <v>0</v>
      </c>
      <c r="AC1108" s="7" t="str">
        <f t="shared" si="47"/>
        <v>0</v>
      </c>
      <c r="AD1108" s="2" t="e">
        <f t="shared" ca="1" si="48"/>
        <v>#REF!</v>
      </c>
    </row>
    <row r="1109" spans="1:30" s="57" customFormat="1" ht="16.5">
      <c r="A1109" s="87"/>
      <c r="B1109" s="71"/>
      <c r="C1109" s="35"/>
      <c r="D1109" s="85"/>
      <c r="E1109" s="98"/>
      <c r="F1109" s="98"/>
      <c r="G1109" s="98"/>
      <c r="H1109" s="75"/>
      <c r="I1109" s="128"/>
      <c r="J1109" s="113"/>
      <c r="K1109" s="113"/>
      <c r="L1109" s="113"/>
      <c r="M1109" s="113"/>
      <c r="N1109" s="113"/>
      <c r="O1109" s="113"/>
      <c r="P1109" s="113"/>
      <c r="Q1109" s="113"/>
      <c r="R1109" s="113"/>
      <c r="S1109" s="113"/>
      <c r="T1109" s="113"/>
      <c r="U1109" s="113"/>
      <c r="V1109" s="113"/>
      <c r="W1109" s="113"/>
      <c r="X1109" s="113"/>
      <c r="Y1109" s="116"/>
      <c r="Z1109" s="125" t="str">
        <f t="shared" si="46"/>
        <v/>
      </c>
      <c r="AA1109" s="2" t="e">
        <f>IF(AND(#REF!&lt;=A1109,#REF!&gt;=A1109),1,0)</f>
        <v>#REF!</v>
      </c>
      <c r="AB1109" s="78">
        <f t="shared" si="49"/>
        <v>0</v>
      </c>
      <c r="AC1109" s="7" t="str">
        <f t="shared" si="47"/>
        <v>0</v>
      </c>
      <c r="AD1109" s="2" t="e">
        <f t="shared" ca="1" si="48"/>
        <v>#REF!</v>
      </c>
    </row>
    <row r="1110" spans="1:30" s="57" customFormat="1" ht="16.5">
      <c r="A1110" s="87"/>
      <c r="B1110" s="71"/>
      <c r="C1110" s="35"/>
      <c r="D1110" s="85"/>
      <c r="E1110" s="98"/>
      <c r="F1110" s="98"/>
      <c r="G1110" s="98"/>
      <c r="H1110" s="75"/>
      <c r="I1110" s="128"/>
      <c r="J1110" s="113"/>
      <c r="K1110" s="113"/>
      <c r="L1110" s="113"/>
      <c r="M1110" s="113"/>
      <c r="N1110" s="113"/>
      <c r="O1110" s="113"/>
      <c r="P1110" s="113"/>
      <c r="Q1110" s="113"/>
      <c r="R1110" s="113"/>
      <c r="S1110" s="113"/>
      <c r="T1110" s="113"/>
      <c r="U1110" s="113"/>
      <c r="V1110" s="113"/>
      <c r="W1110" s="113"/>
      <c r="X1110" s="113"/>
      <c r="Y1110" s="116"/>
      <c r="Z1110" s="125" t="str">
        <f t="shared" si="46"/>
        <v/>
      </c>
      <c r="AA1110" s="2" t="e">
        <f>IF(AND(#REF!&lt;=A1110,#REF!&gt;=A1110),1,0)</f>
        <v>#REF!</v>
      </c>
      <c r="AB1110" s="78">
        <f t="shared" si="49"/>
        <v>0</v>
      </c>
      <c r="AC1110" s="7" t="str">
        <f t="shared" si="47"/>
        <v>0</v>
      </c>
      <c r="AD1110" s="2" t="e">
        <f t="shared" ca="1" si="48"/>
        <v>#REF!</v>
      </c>
    </row>
    <row r="1111" spans="1:30" s="57" customFormat="1" ht="16.5">
      <c r="A1111" s="87"/>
      <c r="B1111" s="71"/>
      <c r="C1111" s="35"/>
      <c r="D1111" s="85"/>
      <c r="E1111" s="98"/>
      <c r="F1111" s="98"/>
      <c r="G1111" s="98"/>
      <c r="H1111" s="75"/>
      <c r="I1111" s="128"/>
      <c r="J1111" s="113"/>
      <c r="K1111" s="113"/>
      <c r="L1111" s="113"/>
      <c r="M1111" s="113"/>
      <c r="N1111" s="113"/>
      <c r="O1111" s="113"/>
      <c r="P1111" s="113"/>
      <c r="Q1111" s="113"/>
      <c r="R1111" s="113"/>
      <c r="S1111" s="113"/>
      <c r="T1111" s="113"/>
      <c r="U1111" s="113"/>
      <c r="V1111" s="113"/>
      <c r="W1111" s="113"/>
      <c r="X1111" s="113"/>
      <c r="Y1111" s="116"/>
      <c r="Z1111" s="125" t="str">
        <f t="shared" si="46"/>
        <v/>
      </c>
      <c r="AA1111" s="2" t="e">
        <f>IF(AND(#REF!&lt;=A1111,#REF!&gt;=A1111),1,0)</f>
        <v>#REF!</v>
      </c>
      <c r="AB1111" s="78">
        <f t="shared" si="49"/>
        <v>0</v>
      </c>
      <c r="AC1111" s="7" t="str">
        <f t="shared" si="47"/>
        <v>0</v>
      </c>
      <c r="AD1111" s="2" t="e">
        <f t="shared" ca="1" si="48"/>
        <v>#REF!</v>
      </c>
    </row>
    <row r="1112" spans="1:30" s="57" customFormat="1" ht="16.5">
      <c r="A1112" s="87"/>
      <c r="B1112" s="71"/>
      <c r="C1112" s="35"/>
      <c r="D1112" s="85"/>
      <c r="E1112" s="98"/>
      <c r="F1112" s="98"/>
      <c r="G1112" s="98"/>
      <c r="H1112" s="75"/>
      <c r="I1112" s="128"/>
      <c r="J1112" s="113"/>
      <c r="K1112" s="113"/>
      <c r="L1112" s="113"/>
      <c r="M1112" s="113"/>
      <c r="N1112" s="113"/>
      <c r="O1112" s="113"/>
      <c r="P1112" s="113"/>
      <c r="Q1112" s="113"/>
      <c r="R1112" s="113"/>
      <c r="S1112" s="113"/>
      <c r="T1112" s="113"/>
      <c r="U1112" s="113"/>
      <c r="V1112" s="113"/>
      <c r="W1112" s="113"/>
      <c r="X1112" s="113"/>
      <c r="Y1112" s="116"/>
      <c r="Z1112" s="125" t="str">
        <f t="shared" si="46"/>
        <v/>
      </c>
      <c r="AA1112" s="2" t="e">
        <f>IF(AND(#REF!&lt;=A1112,#REF!&gt;=A1112),1,0)</f>
        <v>#REF!</v>
      </c>
      <c r="AB1112" s="78">
        <f t="shared" si="49"/>
        <v>0</v>
      </c>
      <c r="AC1112" s="7" t="str">
        <f t="shared" si="47"/>
        <v>0</v>
      </c>
      <c r="AD1112" s="2" t="e">
        <f t="shared" ca="1" si="48"/>
        <v>#REF!</v>
      </c>
    </row>
    <row r="1113" spans="1:30" s="57" customFormat="1" ht="16.5">
      <c r="A1113" s="87"/>
      <c r="B1113" s="71"/>
      <c r="C1113" s="35"/>
      <c r="D1113" s="85"/>
      <c r="E1113" s="98"/>
      <c r="F1113" s="98"/>
      <c r="G1113" s="98"/>
      <c r="H1113" s="75"/>
      <c r="I1113" s="128"/>
      <c r="J1113" s="113"/>
      <c r="K1113" s="113"/>
      <c r="L1113" s="113"/>
      <c r="M1113" s="113"/>
      <c r="N1113" s="113"/>
      <c r="O1113" s="113"/>
      <c r="P1113" s="113"/>
      <c r="Q1113" s="113"/>
      <c r="R1113" s="113"/>
      <c r="S1113" s="113"/>
      <c r="T1113" s="113"/>
      <c r="U1113" s="113"/>
      <c r="V1113" s="113"/>
      <c r="W1113" s="113"/>
      <c r="X1113" s="113"/>
      <c r="Y1113" s="116"/>
      <c r="Z1113" s="125" t="str">
        <f t="shared" si="46"/>
        <v/>
      </c>
      <c r="AA1113" s="2" t="e">
        <f>IF(AND(#REF!&lt;=A1113,#REF!&gt;=A1113),1,0)</f>
        <v>#REF!</v>
      </c>
      <c r="AB1113" s="78">
        <f t="shared" si="49"/>
        <v>0</v>
      </c>
      <c r="AC1113" s="7" t="str">
        <f t="shared" si="47"/>
        <v>0</v>
      </c>
      <c r="AD1113" s="2" t="e">
        <f t="shared" ca="1" si="48"/>
        <v>#REF!</v>
      </c>
    </row>
    <row r="1114" spans="1:30" s="57" customFormat="1" ht="16.5">
      <c r="A1114" s="87"/>
      <c r="B1114" s="71"/>
      <c r="C1114" s="35"/>
      <c r="D1114" s="85"/>
      <c r="E1114" s="98"/>
      <c r="F1114" s="98"/>
      <c r="G1114" s="98"/>
      <c r="H1114" s="75"/>
      <c r="I1114" s="128"/>
      <c r="J1114" s="113"/>
      <c r="K1114" s="113"/>
      <c r="L1114" s="113"/>
      <c r="M1114" s="113"/>
      <c r="N1114" s="113"/>
      <c r="O1114" s="113"/>
      <c r="P1114" s="113"/>
      <c r="Q1114" s="113"/>
      <c r="R1114" s="113"/>
      <c r="S1114" s="113"/>
      <c r="T1114" s="113"/>
      <c r="U1114" s="113"/>
      <c r="V1114" s="113"/>
      <c r="W1114" s="113"/>
      <c r="X1114" s="113"/>
      <c r="Y1114" s="116"/>
      <c r="Z1114" s="125" t="str">
        <f t="shared" si="46"/>
        <v/>
      </c>
      <c r="AA1114" s="2" t="e">
        <f>IF(AND(#REF!&lt;=A1114,#REF!&gt;=A1114),1,0)</f>
        <v>#REF!</v>
      </c>
      <c r="AB1114" s="78">
        <f t="shared" si="49"/>
        <v>0</v>
      </c>
      <c r="AC1114" s="7" t="str">
        <f t="shared" si="47"/>
        <v>0</v>
      </c>
      <c r="AD1114" s="2" t="e">
        <f t="shared" ca="1" si="48"/>
        <v>#REF!</v>
      </c>
    </row>
    <row r="1115" spans="1:30" s="57" customFormat="1" ht="16.5">
      <c r="A1115" s="87"/>
      <c r="B1115" s="71"/>
      <c r="C1115" s="35"/>
      <c r="D1115" s="85"/>
      <c r="E1115" s="98"/>
      <c r="F1115" s="98"/>
      <c r="G1115" s="98"/>
      <c r="H1115" s="75"/>
      <c r="I1115" s="128"/>
      <c r="J1115" s="113"/>
      <c r="K1115" s="113"/>
      <c r="L1115" s="113"/>
      <c r="M1115" s="113"/>
      <c r="N1115" s="113"/>
      <c r="O1115" s="113"/>
      <c r="P1115" s="113"/>
      <c r="Q1115" s="113"/>
      <c r="R1115" s="113"/>
      <c r="S1115" s="113"/>
      <c r="T1115" s="113"/>
      <c r="U1115" s="113"/>
      <c r="V1115" s="113"/>
      <c r="W1115" s="113"/>
      <c r="X1115" s="113"/>
      <c r="Y1115" s="116"/>
      <c r="Z1115" s="125" t="str">
        <f t="shared" si="46"/>
        <v/>
      </c>
      <c r="AA1115" s="2" t="e">
        <f>IF(AND(#REF!&lt;=A1115,#REF!&gt;=A1115),1,0)</f>
        <v>#REF!</v>
      </c>
      <c r="AB1115" s="78">
        <f t="shared" si="49"/>
        <v>0</v>
      </c>
      <c r="AC1115" s="7" t="str">
        <f t="shared" si="47"/>
        <v>0</v>
      </c>
      <c r="AD1115" s="2" t="e">
        <f t="shared" ca="1" si="48"/>
        <v>#REF!</v>
      </c>
    </row>
    <row r="1116" spans="1:30" s="57" customFormat="1" ht="16.5">
      <c r="A1116" s="87"/>
      <c r="B1116" s="71"/>
      <c r="C1116" s="35"/>
      <c r="D1116" s="85"/>
      <c r="E1116" s="98"/>
      <c r="F1116" s="98"/>
      <c r="G1116" s="98"/>
      <c r="H1116" s="75"/>
      <c r="I1116" s="128"/>
      <c r="J1116" s="113"/>
      <c r="K1116" s="113"/>
      <c r="L1116" s="113"/>
      <c r="M1116" s="113"/>
      <c r="N1116" s="113"/>
      <c r="O1116" s="113"/>
      <c r="P1116" s="113"/>
      <c r="Q1116" s="113"/>
      <c r="R1116" s="113"/>
      <c r="S1116" s="113"/>
      <c r="T1116" s="113"/>
      <c r="U1116" s="113"/>
      <c r="V1116" s="113"/>
      <c r="W1116" s="113"/>
      <c r="X1116" s="113"/>
      <c r="Y1116" s="116"/>
      <c r="Z1116" s="125" t="str">
        <f t="shared" si="46"/>
        <v/>
      </c>
      <c r="AA1116" s="2" t="e">
        <f>IF(AND(#REF!&lt;=A1116,#REF!&gt;=A1116),1,0)</f>
        <v>#REF!</v>
      </c>
      <c r="AB1116" s="78">
        <f t="shared" si="49"/>
        <v>0</v>
      </c>
      <c r="AC1116" s="7" t="str">
        <f t="shared" si="47"/>
        <v>0</v>
      </c>
      <c r="AD1116" s="2" t="e">
        <f t="shared" ca="1" si="48"/>
        <v>#REF!</v>
      </c>
    </row>
    <row r="1117" spans="1:30" s="57" customFormat="1" ht="16.5">
      <c r="A1117" s="87"/>
      <c r="B1117" s="71"/>
      <c r="C1117" s="35"/>
      <c r="D1117" s="85"/>
      <c r="E1117" s="98"/>
      <c r="F1117" s="98"/>
      <c r="G1117" s="98"/>
      <c r="H1117" s="75"/>
      <c r="I1117" s="128"/>
      <c r="J1117" s="113"/>
      <c r="K1117" s="113"/>
      <c r="L1117" s="113"/>
      <c r="M1117" s="113"/>
      <c r="N1117" s="113"/>
      <c r="O1117" s="113"/>
      <c r="P1117" s="113"/>
      <c r="Q1117" s="113"/>
      <c r="R1117" s="113"/>
      <c r="S1117" s="113"/>
      <c r="T1117" s="113"/>
      <c r="U1117" s="113"/>
      <c r="V1117" s="113"/>
      <c r="W1117" s="113"/>
      <c r="X1117" s="113"/>
      <c r="Y1117" s="116"/>
      <c r="Z1117" s="125" t="str">
        <f t="shared" si="46"/>
        <v/>
      </c>
      <c r="AA1117" s="2" t="e">
        <f>IF(AND(#REF!&lt;=A1117,#REF!&gt;=A1117),1,0)</f>
        <v>#REF!</v>
      </c>
      <c r="AB1117" s="78">
        <f t="shared" si="49"/>
        <v>0</v>
      </c>
      <c r="AC1117" s="7" t="str">
        <f t="shared" si="47"/>
        <v>0</v>
      </c>
      <c r="AD1117" s="2" t="e">
        <f t="shared" ca="1" si="48"/>
        <v>#REF!</v>
      </c>
    </row>
    <row r="1118" spans="1:30" s="57" customFormat="1" ht="16.5">
      <c r="A1118" s="87"/>
      <c r="B1118" s="71"/>
      <c r="C1118" s="35"/>
      <c r="D1118" s="85"/>
      <c r="E1118" s="98"/>
      <c r="F1118" s="98"/>
      <c r="G1118" s="98"/>
      <c r="H1118" s="75"/>
      <c r="I1118" s="128"/>
      <c r="J1118" s="113"/>
      <c r="K1118" s="113"/>
      <c r="L1118" s="113"/>
      <c r="M1118" s="113"/>
      <c r="N1118" s="113"/>
      <c r="O1118" s="113"/>
      <c r="P1118" s="113"/>
      <c r="Q1118" s="113"/>
      <c r="R1118" s="113"/>
      <c r="S1118" s="113"/>
      <c r="T1118" s="113"/>
      <c r="U1118" s="113"/>
      <c r="V1118" s="113"/>
      <c r="W1118" s="113"/>
      <c r="X1118" s="113"/>
      <c r="Y1118" s="116"/>
      <c r="Z1118" s="125" t="str">
        <f t="shared" si="46"/>
        <v/>
      </c>
      <c r="AA1118" s="2" t="e">
        <f>IF(AND(#REF!&lt;=A1118,#REF!&gt;=A1118),1,0)</f>
        <v>#REF!</v>
      </c>
      <c r="AB1118" s="78">
        <f t="shared" si="49"/>
        <v>0</v>
      </c>
      <c r="AC1118" s="7" t="str">
        <f t="shared" si="47"/>
        <v>0</v>
      </c>
      <c r="AD1118" s="2" t="e">
        <f t="shared" ca="1" si="48"/>
        <v>#REF!</v>
      </c>
    </row>
    <row r="1119" spans="1:30" s="57" customFormat="1" ht="16.5">
      <c r="A1119" s="87"/>
      <c r="B1119" s="71"/>
      <c r="C1119" s="35"/>
      <c r="D1119" s="85"/>
      <c r="E1119" s="98"/>
      <c r="F1119" s="98"/>
      <c r="G1119" s="98"/>
      <c r="H1119" s="75"/>
      <c r="I1119" s="128"/>
      <c r="J1119" s="113"/>
      <c r="K1119" s="113"/>
      <c r="L1119" s="113"/>
      <c r="M1119" s="113"/>
      <c r="N1119" s="113"/>
      <c r="O1119" s="113"/>
      <c r="P1119" s="113"/>
      <c r="Q1119" s="113"/>
      <c r="R1119" s="113"/>
      <c r="S1119" s="113"/>
      <c r="T1119" s="113"/>
      <c r="U1119" s="113"/>
      <c r="V1119" s="113"/>
      <c r="W1119" s="113"/>
      <c r="X1119" s="113"/>
      <c r="Y1119" s="116"/>
      <c r="Z1119" s="125" t="str">
        <f t="shared" si="46"/>
        <v/>
      </c>
      <c r="AA1119" s="2" t="e">
        <f>IF(AND(#REF!&lt;=A1119,#REF!&gt;=A1119),1,0)</f>
        <v>#REF!</v>
      </c>
      <c r="AB1119" s="78">
        <f t="shared" si="49"/>
        <v>0</v>
      </c>
      <c r="AC1119" s="7" t="str">
        <f t="shared" si="47"/>
        <v>0</v>
      </c>
      <c r="AD1119" s="2" t="e">
        <f t="shared" ca="1" si="48"/>
        <v>#REF!</v>
      </c>
    </row>
    <row r="1120" spans="1:30" s="57" customFormat="1" ht="16.5">
      <c r="A1120" s="87"/>
      <c r="B1120" s="71"/>
      <c r="C1120" s="35"/>
      <c r="D1120" s="85"/>
      <c r="E1120" s="98"/>
      <c r="F1120" s="98"/>
      <c r="G1120" s="98"/>
      <c r="H1120" s="75"/>
      <c r="I1120" s="128"/>
      <c r="J1120" s="113"/>
      <c r="K1120" s="113"/>
      <c r="L1120" s="113"/>
      <c r="M1120" s="113"/>
      <c r="N1120" s="113"/>
      <c r="O1120" s="113"/>
      <c r="P1120" s="113"/>
      <c r="Q1120" s="113"/>
      <c r="R1120" s="113"/>
      <c r="S1120" s="113"/>
      <c r="T1120" s="113"/>
      <c r="U1120" s="113"/>
      <c r="V1120" s="113"/>
      <c r="W1120" s="113"/>
      <c r="X1120" s="113"/>
      <c r="Y1120" s="116"/>
      <c r="Z1120" s="125" t="str">
        <f t="shared" si="46"/>
        <v/>
      </c>
      <c r="AA1120" s="2" t="e">
        <f>IF(AND(#REF!&lt;=A1120,#REF!&gt;=A1120),1,0)</f>
        <v>#REF!</v>
      </c>
      <c r="AB1120" s="78">
        <f t="shared" si="49"/>
        <v>0</v>
      </c>
      <c r="AC1120" s="7" t="str">
        <f t="shared" si="47"/>
        <v>0</v>
      </c>
      <c r="AD1120" s="2" t="e">
        <f t="shared" ca="1" si="48"/>
        <v>#REF!</v>
      </c>
    </row>
    <row r="1121" spans="1:30" s="57" customFormat="1" ht="16.5">
      <c r="A1121" s="77"/>
      <c r="B1121" s="71"/>
      <c r="C1121" s="35"/>
      <c r="D1121" s="85"/>
      <c r="E1121" s="98"/>
      <c r="F1121" s="98"/>
      <c r="G1121" s="98"/>
      <c r="H1121" s="5"/>
      <c r="I1121" s="128"/>
      <c r="J1121" s="113"/>
      <c r="K1121" s="113"/>
      <c r="L1121" s="113"/>
      <c r="M1121" s="113"/>
      <c r="N1121" s="113"/>
      <c r="O1121" s="113"/>
      <c r="P1121" s="113"/>
      <c r="Q1121" s="113"/>
      <c r="R1121" s="113"/>
      <c r="S1121" s="113"/>
      <c r="T1121" s="113"/>
      <c r="U1121" s="113"/>
      <c r="V1121" s="113"/>
      <c r="W1121" s="113"/>
      <c r="X1121" s="113"/>
      <c r="Y1121" s="116"/>
      <c r="Z1121" s="125" t="str">
        <f t="shared" si="46"/>
        <v/>
      </c>
      <c r="AA1121" s="2" t="e">
        <f>IF(AND(#REF!&lt;=A1121,#REF!&gt;=A1121),1,0)</f>
        <v>#REF!</v>
      </c>
      <c r="AB1121" s="78">
        <f t="shared" si="49"/>
        <v>0</v>
      </c>
      <c r="AC1121" s="7" t="str">
        <f t="shared" si="47"/>
        <v>0</v>
      </c>
      <c r="AD1121" s="2" t="e">
        <f t="shared" ca="1" si="48"/>
        <v>#REF!</v>
      </c>
    </row>
    <row r="1122" spans="1:30" s="57" customFormat="1" ht="16.5">
      <c r="A1122" s="77"/>
      <c r="B1122" s="71"/>
      <c r="C1122" s="35"/>
      <c r="D1122" s="85"/>
      <c r="E1122" s="98"/>
      <c r="F1122" s="98"/>
      <c r="G1122" s="98"/>
      <c r="H1122" s="75"/>
      <c r="I1122" s="128"/>
      <c r="J1122" s="113"/>
      <c r="K1122" s="113"/>
      <c r="L1122" s="113"/>
      <c r="M1122" s="113"/>
      <c r="N1122" s="113"/>
      <c r="O1122" s="113"/>
      <c r="P1122" s="113"/>
      <c r="Q1122" s="113"/>
      <c r="R1122" s="113"/>
      <c r="S1122" s="113"/>
      <c r="T1122" s="113"/>
      <c r="U1122" s="113"/>
      <c r="V1122" s="113"/>
      <c r="W1122" s="113"/>
      <c r="X1122" s="113"/>
      <c r="Y1122" s="116"/>
      <c r="Z1122" s="125" t="str">
        <f t="shared" si="46"/>
        <v/>
      </c>
      <c r="AA1122" s="2" t="e">
        <f>IF(AND(#REF!&lt;=A1122,#REF!&gt;=A1122),1,0)</f>
        <v>#REF!</v>
      </c>
      <c r="AB1122" s="78">
        <f t="shared" si="49"/>
        <v>0</v>
      </c>
      <c r="AC1122" s="7" t="str">
        <f t="shared" si="47"/>
        <v>0</v>
      </c>
      <c r="AD1122" s="2" t="e">
        <f t="shared" ca="1" si="48"/>
        <v>#REF!</v>
      </c>
    </row>
    <row r="1123" spans="1:30" s="57" customFormat="1" ht="16.5">
      <c r="A1123" s="88"/>
      <c r="B1123" s="71"/>
      <c r="C1123" s="80"/>
      <c r="D1123" s="85"/>
      <c r="E1123" s="98"/>
      <c r="F1123" s="98"/>
      <c r="G1123" s="98"/>
      <c r="H1123" s="81"/>
      <c r="I1123" s="130"/>
      <c r="J1123" s="117"/>
      <c r="K1123" s="117"/>
      <c r="L1123" s="117"/>
      <c r="M1123" s="117"/>
      <c r="N1123" s="117"/>
      <c r="O1123" s="117"/>
      <c r="P1123" s="117"/>
      <c r="Q1123" s="117"/>
      <c r="R1123" s="117"/>
      <c r="S1123" s="117"/>
      <c r="T1123" s="117"/>
      <c r="U1123" s="117"/>
      <c r="V1123" s="117"/>
      <c r="W1123" s="117"/>
      <c r="X1123" s="117"/>
      <c r="Y1123" s="118"/>
      <c r="Z1123" s="125" t="str">
        <f t="shared" si="46"/>
        <v/>
      </c>
      <c r="AA1123" s="2" t="e">
        <f>IF(AND(#REF!&lt;=A1123,#REF!&gt;=A1123),1,0)</f>
        <v>#REF!</v>
      </c>
      <c r="AB1123" s="78">
        <f t="shared" si="49"/>
        <v>0</v>
      </c>
      <c r="AC1123" s="7" t="str">
        <f t="shared" si="47"/>
        <v>0</v>
      </c>
      <c r="AD1123" s="2" t="e">
        <f t="shared" ca="1" si="48"/>
        <v>#REF!</v>
      </c>
    </row>
    <row r="1124" spans="1:30" s="57" customFormat="1" ht="15.75" customHeight="1" thickBot="1">
      <c r="A1124" s="63"/>
      <c r="B1124" s="72"/>
      <c r="C1124" s="36"/>
      <c r="D1124" s="86" t="str">
        <f>IF(A1124="","",A1124-A1123)</f>
        <v/>
      </c>
      <c r="E1124" s="131"/>
      <c r="F1124" s="131"/>
      <c r="G1124" s="131"/>
      <c r="H1124" s="84"/>
      <c r="I1124" s="129"/>
      <c r="J1124" s="119"/>
      <c r="K1124" s="119"/>
      <c r="L1124" s="119"/>
      <c r="M1124" s="119"/>
      <c r="N1124" s="119"/>
      <c r="O1124" s="119"/>
      <c r="P1124" s="119"/>
      <c r="Q1124" s="119"/>
      <c r="R1124" s="119"/>
      <c r="S1124" s="119"/>
      <c r="T1124" s="119"/>
      <c r="U1124" s="119"/>
      <c r="V1124" s="119"/>
      <c r="W1124" s="119"/>
      <c r="X1124" s="119"/>
      <c r="Y1124" s="120"/>
      <c r="Z1124" s="126" t="str">
        <f t="shared" si="46"/>
        <v/>
      </c>
      <c r="AA1124" s="5" t="e">
        <f>IF(AND(#REF!&lt;=A1124,#REF!&gt;=A1124),1,0)</f>
        <v>#REF!</v>
      </c>
      <c r="AB1124" s="78">
        <f t="shared" si="49"/>
        <v>0</v>
      </c>
      <c r="AC1124" s="7" t="str">
        <f t="shared" si="47"/>
        <v>0</v>
      </c>
      <c r="AD1124" s="2" t="e">
        <f t="shared" ca="1" si="48"/>
        <v>#REF!</v>
      </c>
    </row>
    <row r="1125" spans="1:30" s="57" customFormat="1" ht="15.75" customHeight="1">
      <c r="A1125" s="89"/>
      <c r="B1125" s="71"/>
      <c r="C1125" s="71"/>
      <c r="D1125" s="71"/>
      <c r="E1125" s="71"/>
      <c r="F1125" s="71"/>
      <c r="G1125" s="71"/>
      <c r="H1125" s="75"/>
      <c r="I1125" s="75"/>
      <c r="J1125" s="75"/>
      <c r="K1125" s="75"/>
      <c r="L1125" s="75"/>
      <c r="M1125" s="75"/>
      <c r="N1125" s="75"/>
      <c r="O1125" s="75"/>
      <c r="P1125" s="75"/>
      <c r="Q1125" s="75"/>
      <c r="R1125" s="75"/>
      <c r="S1125" s="75"/>
      <c r="T1125" s="75"/>
      <c r="U1125" s="75"/>
      <c r="V1125" s="75"/>
      <c r="W1125" s="75"/>
      <c r="X1125" s="75"/>
      <c r="Y1125" s="75"/>
      <c r="Z1125" s="124"/>
      <c r="AA1125" s="5"/>
      <c r="AB1125" s="2"/>
      <c r="AC1125" s="2"/>
      <c r="AD1125" s="90"/>
    </row>
    <row r="1126" spans="1:30" s="67" customFormat="1" ht="18" customHeight="1">
      <c r="A1126" s="91"/>
      <c r="B1126" s="5"/>
      <c r="C1126" s="61"/>
      <c r="D1126" s="74"/>
      <c r="E1126" s="60"/>
      <c r="F1126" s="60"/>
      <c r="G1126" s="60"/>
      <c r="H1126" s="74"/>
      <c r="I1126" s="92"/>
      <c r="J1126" s="60"/>
      <c r="K1126" s="60"/>
      <c r="L1126" s="60"/>
      <c r="M1126" s="60"/>
      <c r="N1126" s="60"/>
      <c r="O1126" s="60"/>
      <c r="P1126" s="60"/>
      <c r="Q1126" s="60"/>
      <c r="R1126" s="60"/>
      <c r="S1126" s="60"/>
      <c r="T1126" s="60"/>
      <c r="U1126" s="60"/>
      <c r="V1126" s="60"/>
      <c r="W1126" s="60"/>
      <c r="X1126" s="60"/>
      <c r="Y1126" s="60"/>
      <c r="Z1126" s="60"/>
      <c r="AA1126" s="5"/>
      <c r="AB1126" s="5"/>
      <c r="AC1126" s="5"/>
      <c r="AD1126" s="74"/>
    </row>
    <row r="1127" spans="1:30" s="68" customFormat="1" ht="18" customHeight="1">
      <c r="A1127" s="93"/>
      <c r="B1127" s="73"/>
      <c r="C1127" s="94"/>
      <c r="D1127" s="95" t="s">
        <v>86</v>
      </c>
      <c r="E1127" s="95" t="s">
        <v>88</v>
      </c>
      <c r="F1127" s="95" t="s">
        <v>88</v>
      </c>
      <c r="G1127" s="95" t="s">
        <v>88</v>
      </c>
      <c r="H1127" s="95" t="s">
        <v>89</v>
      </c>
      <c r="I1127" s="95" t="s">
        <v>87</v>
      </c>
      <c r="J1127" s="313" t="s">
        <v>90</v>
      </c>
      <c r="K1127" s="313"/>
      <c r="L1127" s="313"/>
      <c r="M1127" s="313"/>
      <c r="N1127" s="313"/>
      <c r="O1127" s="313"/>
      <c r="P1127" s="313"/>
      <c r="Q1127" s="313"/>
      <c r="R1127" s="313"/>
      <c r="S1127" s="313"/>
      <c r="T1127" s="313"/>
      <c r="U1127" s="313"/>
      <c r="V1127" s="313"/>
      <c r="W1127" s="313"/>
      <c r="X1127" s="313"/>
      <c r="Y1127" s="313"/>
      <c r="Z1127" s="313"/>
      <c r="AA1127" s="96" t="str">
        <f>AA6</f>
        <v>A choix</v>
      </c>
      <c r="AB1127" s="73"/>
      <c r="AC1127" s="73"/>
      <c r="AD1127" s="94"/>
    </row>
    <row r="1128" spans="1:30" s="69" customFormat="1" ht="18" customHeight="1">
      <c r="A1128" s="97" t="str">
        <f>Traduction!A63</f>
        <v>Janvier</v>
      </c>
      <c r="B1128" s="5"/>
      <c r="C1128" s="74"/>
      <c r="D1128" s="75" t="str">
        <f t="shared" ref="D1128:G1139" si="50">IF(SUMIF($AB$8:$AB$1124,$AA1128,D$8:D$1124)&lt;&gt;0,SUMIF($AB$8:$AB$1124,$AA1128,D$8:D$1124),"")</f>
        <v/>
      </c>
      <c r="E1128" s="151" t="str">
        <f t="shared" si="50"/>
        <v/>
      </c>
      <c r="F1128" s="151" t="str">
        <f t="shared" si="50"/>
        <v/>
      </c>
      <c r="G1128" s="151" t="str">
        <f t="shared" si="50"/>
        <v/>
      </c>
      <c r="H1128" s="113" t="str">
        <f t="shared" ref="H1128:H1139" si="51">IF(ISERROR(AVERAGEIF($AB$8:$AB$1124,$AA1128,H$8:H$1124)),"",AVERAGEIF($AB$8:$AB$1124,$AA1128,H$8:H$1124))</f>
        <v/>
      </c>
      <c r="I1128" s="151" t="str">
        <f t="shared" ref="I1128:I1139" si="52">IF(SUMIF($AB$8:$AB$1124,$AA1128,I$8:I$1124)&lt;&gt;0,SUMIF($AB$8:$AB$1124,$AA1128,I$8:I$1124),"")</f>
        <v/>
      </c>
      <c r="J1128" s="113" t="str">
        <f t="shared" ref="J1128:R1139" si="53">IF(SUMIF($AB$8:$AB$1124,$AA1128,J$8:J$1124)&lt;&gt;0,SUMIF($AB$8:$AB$1124,$AA1128,J$8:J$1124),"")</f>
        <v/>
      </c>
      <c r="K1128" s="113" t="str">
        <f t="shared" si="53"/>
        <v/>
      </c>
      <c r="L1128" s="113" t="str">
        <f t="shared" si="53"/>
        <v/>
      </c>
      <c r="M1128" s="113" t="str">
        <f t="shared" si="53"/>
        <v/>
      </c>
      <c r="N1128" s="113" t="str">
        <f t="shared" si="53"/>
        <v/>
      </c>
      <c r="O1128" s="113" t="str">
        <f t="shared" si="53"/>
        <v/>
      </c>
      <c r="P1128" s="113" t="str">
        <f t="shared" si="53"/>
        <v/>
      </c>
      <c r="Q1128" s="113" t="str">
        <f t="shared" si="53"/>
        <v/>
      </c>
      <c r="R1128" s="113" t="str">
        <f t="shared" si="53"/>
        <v/>
      </c>
      <c r="S1128" s="113"/>
      <c r="T1128" s="113"/>
      <c r="U1128" s="113" t="str">
        <f t="shared" ref="U1128:U1139" si="54">IF(SUMIF($AB$8:$AB$1124,$AA1128,U$8:U$1124)&lt;&gt;0,SUMIF($AB$8:$AB$1124,$AA1128,U$8:U$1124),"")</f>
        <v/>
      </c>
      <c r="V1128" s="113"/>
      <c r="W1128" s="113" t="str">
        <f t="shared" ref="W1128:Z1139" si="55">IF(SUMIF($AB$8:$AB$1124,$AA1128,W$8:W$1124)&lt;&gt;0,SUMIF($AB$8:$AB$1124,$AA1128,W$8:W$1124),"")</f>
        <v/>
      </c>
      <c r="X1128" s="113" t="str">
        <f t="shared" si="55"/>
        <v/>
      </c>
      <c r="Y1128" s="113" t="str">
        <f t="shared" si="55"/>
        <v/>
      </c>
      <c r="Z1128" s="113" t="str">
        <f t="shared" si="55"/>
        <v/>
      </c>
      <c r="AA1128" s="35">
        <v>1</v>
      </c>
      <c r="AB1128" s="2"/>
      <c r="AC1128" s="2"/>
      <c r="AD1128" s="90"/>
    </row>
    <row r="1129" spans="1:30" s="69" customFormat="1" ht="18" customHeight="1">
      <c r="A1129" s="97" t="str">
        <f>Traduction!A64</f>
        <v>Février</v>
      </c>
      <c r="B1129" s="5"/>
      <c r="C1129" s="74"/>
      <c r="D1129" s="75" t="str">
        <f t="shared" si="50"/>
        <v/>
      </c>
      <c r="E1129" s="151" t="str">
        <f t="shared" si="50"/>
        <v/>
      </c>
      <c r="F1129" s="151" t="str">
        <f t="shared" si="50"/>
        <v/>
      </c>
      <c r="G1129" s="151" t="str">
        <f t="shared" si="50"/>
        <v/>
      </c>
      <c r="H1129" s="113" t="str">
        <f t="shared" si="51"/>
        <v/>
      </c>
      <c r="I1129" s="151" t="str">
        <f t="shared" si="52"/>
        <v/>
      </c>
      <c r="J1129" s="113" t="str">
        <f t="shared" si="53"/>
        <v/>
      </c>
      <c r="K1129" s="113" t="str">
        <f t="shared" si="53"/>
        <v/>
      </c>
      <c r="L1129" s="113" t="str">
        <f t="shared" si="53"/>
        <v/>
      </c>
      <c r="M1129" s="113" t="str">
        <f t="shared" si="53"/>
        <v/>
      </c>
      <c r="N1129" s="113" t="str">
        <f t="shared" si="53"/>
        <v/>
      </c>
      <c r="O1129" s="113" t="str">
        <f t="shared" si="53"/>
        <v/>
      </c>
      <c r="P1129" s="113" t="str">
        <f t="shared" si="53"/>
        <v/>
      </c>
      <c r="Q1129" s="113" t="str">
        <f t="shared" si="53"/>
        <v/>
      </c>
      <c r="R1129" s="113" t="str">
        <f t="shared" si="53"/>
        <v/>
      </c>
      <c r="S1129" s="113"/>
      <c r="T1129" s="113"/>
      <c r="U1129" s="113" t="str">
        <f t="shared" si="54"/>
        <v/>
      </c>
      <c r="V1129" s="113"/>
      <c r="W1129" s="113" t="str">
        <f t="shared" si="55"/>
        <v/>
      </c>
      <c r="X1129" s="113" t="str">
        <f t="shared" si="55"/>
        <v/>
      </c>
      <c r="Y1129" s="113" t="str">
        <f t="shared" si="55"/>
        <v/>
      </c>
      <c r="Z1129" s="113" t="str">
        <f t="shared" si="55"/>
        <v/>
      </c>
      <c r="AA1129" s="35">
        <v>2</v>
      </c>
      <c r="AB1129" s="2"/>
      <c r="AC1129" s="2"/>
      <c r="AD1129" s="90"/>
    </row>
    <row r="1130" spans="1:30" s="69" customFormat="1" ht="18" customHeight="1">
      <c r="A1130" s="97" t="str">
        <f>Traduction!A65</f>
        <v>Mars</v>
      </c>
      <c r="B1130" s="5"/>
      <c r="C1130" s="74"/>
      <c r="D1130" s="75" t="str">
        <f t="shared" si="50"/>
        <v/>
      </c>
      <c r="E1130" s="151" t="str">
        <f t="shared" si="50"/>
        <v/>
      </c>
      <c r="F1130" s="151" t="str">
        <f t="shared" si="50"/>
        <v/>
      </c>
      <c r="G1130" s="151" t="str">
        <f t="shared" si="50"/>
        <v/>
      </c>
      <c r="H1130" s="113" t="str">
        <f t="shared" si="51"/>
        <v/>
      </c>
      <c r="I1130" s="151" t="str">
        <f t="shared" si="52"/>
        <v/>
      </c>
      <c r="J1130" s="113" t="str">
        <f t="shared" si="53"/>
        <v/>
      </c>
      <c r="K1130" s="113" t="str">
        <f t="shared" si="53"/>
        <v/>
      </c>
      <c r="L1130" s="113" t="str">
        <f t="shared" si="53"/>
        <v/>
      </c>
      <c r="M1130" s="113" t="str">
        <f t="shared" si="53"/>
        <v/>
      </c>
      <c r="N1130" s="113" t="str">
        <f t="shared" si="53"/>
        <v/>
      </c>
      <c r="O1130" s="113" t="str">
        <f t="shared" si="53"/>
        <v/>
      </c>
      <c r="P1130" s="113" t="str">
        <f t="shared" si="53"/>
        <v/>
      </c>
      <c r="Q1130" s="113" t="str">
        <f t="shared" si="53"/>
        <v/>
      </c>
      <c r="R1130" s="113" t="str">
        <f t="shared" si="53"/>
        <v/>
      </c>
      <c r="S1130" s="113"/>
      <c r="T1130" s="113"/>
      <c r="U1130" s="113" t="str">
        <f t="shared" si="54"/>
        <v/>
      </c>
      <c r="V1130" s="113"/>
      <c r="W1130" s="113" t="str">
        <f t="shared" si="55"/>
        <v/>
      </c>
      <c r="X1130" s="113" t="str">
        <f t="shared" si="55"/>
        <v/>
      </c>
      <c r="Y1130" s="113" t="str">
        <f t="shared" si="55"/>
        <v/>
      </c>
      <c r="Z1130" s="113" t="str">
        <f t="shared" si="55"/>
        <v/>
      </c>
      <c r="AA1130" s="35">
        <v>3</v>
      </c>
      <c r="AB1130" s="2"/>
      <c r="AC1130" s="2"/>
      <c r="AD1130" s="90"/>
    </row>
    <row r="1131" spans="1:30" s="69" customFormat="1" ht="18" customHeight="1">
      <c r="A1131" s="97" t="str">
        <f>Traduction!A66</f>
        <v>Avril</v>
      </c>
      <c r="B1131" s="5"/>
      <c r="C1131" s="74"/>
      <c r="D1131" s="75" t="str">
        <f t="shared" si="50"/>
        <v/>
      </c>
      <c r="E1131" s="151" t="str">
        <f t="shared" si="50"/>
        <v/>
      </c>
      <c r="F1131" s="151" t="str">
        <f t="shared" si="50"/>
        <v/>
      </c>
      <c r="G1131" s="151" t="str">
        <f t="shared" si="50"/>
        <v/>
      </c>
      <c r="H1131" s="113" t="str">
        <f t="shared" si="51"/>
        <v/>
      </c>
      <c r="I1131" s="151" t="str">
        <f t="shared" si="52"/>
        <v/>
      </c>
      <c r="J1131" s="113" t="str">
        <f t="shared" si="53"/>
        <v/>
      </c>
      <c r="K1131" s="113" t="str">
        <f t="shared" si="53"/>
        <v/>
      </c>
      <c r="L1131" s="113" t="str">
        <f t="shared" si="53"/>
        <v/>
      </c>
      <c r="M1131" s="113" t="str">
        <f t="shared" si="53"/>
        <v/>
      </c>
      <c r="N1131" s="113" t="str">
        <f t="shared" si="53"/>
        <v/>
      </c>
      <c r="O1131" s="113" t="str">
        <f t="shared" si="53"/>
        <v/>
      </c>
      <c r="P1131" s="113" t="str">
        <f t="shared" si="53"/>
        <v/>
      </c>
      <c r="Q1131" s="113" t="str">
        <f t="shared" si="53"/>
        <v/>
      </c>
      <c r="R1131" s="113" t="str">
        <f t="shared" si="53"/>
        <v/>
      </c>
      <c r="S1131" s="113"/>
      <c r="T1131" s="113"/>
      <c r="U1131" s="113" t="str">
        <f t="shared" si="54"/>
        <v/>
      </c>
      <c r="V1131" s="113"/>
      <c r="W1131" s="113" t="str">
        <f t="shared" si="55"/>
        <v/>
      </c>
      <c r="X1131" s="113" t="str">
        <f t="shared" si="55"/>
        <v/>
      </c>
      <c r="Y1131" s="113" t="str">
        <f t="shared" si="55"/>
        <v/>
      </c>
      <c r="Z1131" s="113" t="str">
        <f t="shared" si="55"/>
        <v/>
      </c>
      <c r="AA1131" s="35">
        <v>4</v>
      </c>
      <c r="AB1131" s="2"/>
      <c r="AC1131" s="2"/>
      <c r="AD1131" s="90"/>
    </row>
    <row r="1132" spans="1:30" s="69" customFormat="1" ht="18" customHeight="1">
      <c r="A1132" s="97" t="str">
        <f>Traduction!A67</f>
        <v>Mai</v>
      </c>
      <c r="B1132" s="5"/>
      <c r="C1132" s="74"/>
      <c r="D1132" s="75" t="str">
        <f t="shared" si="50"/>
        <v/>
      </c>
      <c r="E1132" s="151" t="str">
        <f t="shared" si="50"/>
        <v/>
      </c>
      <c r="F1132" s="151" t="str">
        <f t="shared" si="50"/>
        <v/>
      </c>
      <c r="G1132" s="151" t="str">
        <f t="shared" si="50"/>
        <v/>
      </c>
      <c r="H1132" s="113" t="str">
        <f t="shared" si="51"/>
        <v/>
      </c>
      <c r="I1132" s="113" t="str">
        <f t="shared" si="52"/>
        <v/>
      </c>
      <c r="J1132" s="113" t="str">
        <f t="shared" si="53"/>
        <v/>
      </c>
      <c r="K1132" s="113" t="str">
        <f t="shared" si="53"/>
        <v/>
      </c>
      <c r="L1132" s="113" t="str">
        <f t="shared" si="53"/>
        <v/>
      </c>
      <c r="M1132" s="113" t="str">
        <f t="shared" si="53"/>
        <v/>
      </c>
      <c r="N1132" s="113" t="str">
        <f t="shared" si="53"/>
        <v/>
      </c>
      <c r="O1132" s="113" t="str">
        <f t="shared" si="53"/>
        <v/>
      </c>
      <c r="P1132" s="113" t="str">
        <f t="shared" si="53"/>
        <v/>
      </c>
      <c r="Q1132" s="113" t="str">
        <f t="shared" si="53"/>
        <v/>
      </c>
      <c r="R1132" s="113" t="str">
        <f t="shared" si="53"/>
        <v/>
      </c>
      <c r="S1132" s="113"/>
      <c r="T1132" s="113"/>
      <c r="U1132" s="113" t="str">
        <f t="shared" si="54"/>
        <v/>
      </c>
      <c r="V1132" s="113"/>
      <c r="W1132" s="113" t="str">
        <f t="shared" si="55"/>
        <v/>
      </c>
      <c r="X1132" s="113" t="str">
        <f t="shared" si="55"/>
        <v/>
      </c>
      <c r="Y1132" s="113" t="str">
        <f t="shared" si="55"/>
        <v/>
      </c>
      <c r="Z1132" s="113" t="str">
        <f t="shared" si="55"/>
        <v/>
      </c>
      <c r="AA1132" s="35">
        <v>5</v>
      </c>
      <c r="AB1132" s="2"/>
      <c r="AC1132" s="2"/>
      <c r="AD1132" s="90"/>
    </row>
    <row r="1133" spans="1:30" s="69" customFormat="1" ht="18" customHeight="1">
      <c r="A1133" s="97" t="str">
        <f>Traduction!A68</f>
        <v>Juin</v>
      </c>
      <c r="B1133" s="5"/>
      <c r="C1133" s="74"/>
      <c r="D1133" s="75" t="str">
        <f t="shared" si="50"/>
        <v/>
      </c>
      <c r="E1133" s="151" t="str">
        <f t="shared" si="50"/>
        <v/>
      </c>
      <c r="F1133" s="151" t="str">
        <f t="shared" si="50"/>
        <v/>
      </c>
      <c r="G1133" s="151" t="str">
        <f t="shared" si="50"/>
        <v/>
      </c>
      <c r="H1133" s="113" t="str">
        <f t="shared" si="51"/>
        <v/>
      </c>
      <c r="I1133" s="113" t="str">
        <f t="shared" si="52"/>
        <v/>
      </c>
      <c r="J1133" s="113" t="str">
        <f t="shared" si="53"/>
        <v/>
      </c>
      <c r="K1133" s="113" t="str">
        <f t="shared" si="53"/>
        <v/>
      </c>
      <c r="L1133" s="113" t="str">
        <f t="shared" si="53"/>
        <v/>
      </c>
      <c r="M1133" s="113" t="str">
        <f t="shared" si="53"/>
        <v/>
      </c>
      <c r="N1133" s="113" t="str">
        <f t="shared" si="53"/>
        <v/>
      </c>
      <c r="O1133" s="113" t="str">
        <f t="shared" si="53"/>
        <v/>
      </c>
      <c r="P1133" s="113" t="str">
        <f t="shared" si="53"/>
        <v/>
      </c>
      <c r="Q1133" s="113" t="str">
        <f t="shared" si="53"/>
        <v/>
      </c>
      <c r="R1133" s="113" t="str">
        <f t="shared" si="53"/>
        <v/>
      </c>
      <c r="S1133" s="113"/>
      <c r="T1133" s="113"/>
      <c r="U1133" s="113" t="str">
        <f t="shared" si="54"/>
        <v/>
      </c>
      <c r="V1133" s="113"/>
      <c r="W1133" s="113" t="str">
        <f t="shared" si="55"/>
        <v/>
      </c>
      <c r="X1133" s="113" t="str">
        <f t="shared" si="55"/>
        <v/>
      </c>
      <c r="Y1133" s="113" t="str">
        <f t="shared" si="55"/>
        <v/>
      </c>
      <c r="Z1133" s="113" t="str">
        <f t="shared" si="55"/>
        <v/>
      </c>
      <c r="AA1133" s="35">
        <v>6</v>
      </c>
      <c r="AB1133" s="2"/>
      <c r="AC1133" s="2"/>
      <c r="AD1133" s="90"/>
    </row>
    <row r="1134" spans="1:30" s="69" customFormat="1" ht="18" customHeight="1">
      <c r="A1134" s="97" t="str">
        <f>Traduction!A69</f>
        <v>Juillet</v>
      </c>
      <c r="B1134" s="5"/>
      <c r="C1134" s="74"/>
      <c r="D1134" s="75" t="str">
        <f t="shared" si="50"/>
        <v/>
      </c>
      <c r="E1134" s="151" t="str">
        <f t="shared" si="50"/>
        <v/>
      </c>
      <c r="F1134" s="151" t="str">
        <f t="shared" si="50"/>
        <v/>
      </c>
      <c r="G1134" s="151" t="str">
        <f t="shared" si="50"/>
        <v/>
      </c>
      <c r="H1134" s="113" t="str">
        <f t="shared" si="51"/>
        <v/>
      </c>
      <c r="I1134" s="113" t="str">
        <f t="shared" si="52"/>
        <v/>
      </c>
      <c r="J1134" s="113" t="str">
        <f t="shared" si="53"/>
        <v/>
      </c>
      <c r="K1134" s="113" t="str">
        <f t="shared" si="53"/>
        <v/>
      </c>
      <c r="L1134" s="113" t="str">
        <f t="shared" si="53"/>
        <v/>
      </c>
      <c r="M1134" s="113" t="str">
        <f t="shared" si="53"/>
        <v/>
      </c>
      <c r="N1134" s="113" t="str">
        <f t="shared" si="53"/>
        <v/>
      </c>
      <c r="O1134" s="113" t="str">
        <f t="shared" si="53"/>
        <v/>
      </c>
      <c r="P1134" s="113" t="str">
        <f t="shared" si="53"/>
        <v/>
      </c>
      <c r="Q1134" s="113" t="str">
        <f t="shared" si="53"/>
        <v/>
      </c>
      <c r="R1134" s="113" t="str">
        <f t="shared" si="53"/>
        <v/>
      </c>
      <c r="S1134" s="113"/>
      <c r="T1134" s="113"/>
      <c r="U1134" s="113" t="str">
        <f t="shared" si="54"/>
        <v/>
      </c>
      <c r="V1134" s="113"/>
      <c r="W1134" s="113" t="str">
        <f t="shared" si="55"/>
        <v/>
      </c>
      <c r="X1134" s="113" t="str">
        <f t="shared" si="55"/>
        <v/>
      </c>
      <c r="Y1134" s="113" t="str">
        <f t="shared" si="55"/>
        <v/>
      </c>
      <c r="Z1134" s="113" t="str">
        <f t="shared" si="55"/>
        <v/>
      </c>
      <c r="AA1134" s="35">
        <v>7</v>
      </c>
      <c r="AB1134" s="2"/>
      <c r="AC1134" s="2"/>
      <c r="AD1134" s="90"/>
    </row>
    <row r="1135" spans="1:30" s="69" customFormat="1" ht="18" customHeight="1">
      <c r="A1135" s="97" t="str">
        <f>Traduction!A70</f>
        <v>Août</v>
      </c>
      <c r="B1135" s="5"/>
      <c r="C1135" s="74"/>
      <c r="D1135" s="75" t="str">
        <f t="shared" si="50"/>
        <v/>
      </c>
      <c r="E1135" s="151" t="str">
        <f t="shared" si="50"/>
        <v/>
      </c>
      <c r="F1135" s="151" t="str">
        <f t="shared" si="50"/>
        <v/>
      </c>
      <c r="G1135" s="151" t="str">
        <f t="shared" si="50"/>
        <v/>
      </c>
      <c r="H1135" s="113" t="str">
        <f t="shared" si="51"/>
        <v/>
      </c>
      <c r="I1135" s="113" t="str">
        <f t="shared" si="52"/>
        <v/>
      </c>
      <c r="J1135" s="113" t="str">
        <f t="shared" si="53"/>
        <v/>
      </c>
      <c r="K1135" s="113" t="str">
        <f t="shared" si="53"/>
        <v/>
      </c>
      <c r="L1135" s="113" t="str">
        <f t="shared" si="53"/>
        <v/>
      </c>
      <c r="M1135" s="113" t="str">
        <f t="shared" si="53"/>
        <v/>
      </c>
      <c r="N1135" s="113" t="str">
        <f t="shared" si="53"/>
        <v/>
      </c>
      <c r="O1135" s="113" t="str">
        <f t="shared" si="53"/>
        <v/>
      </c>
      <c r="P1135" s="113" t="str">
        <f t="shared" si="53"/>
        <v/>
      </c>
      <c r="Q1135" s="113" t="str">
        <f t="shared" si="53"/>
        <v/>
      </c>
      <c r="R1135" s="113" t="str">
        <f t="shared" si="53"/>
        <v/>
      </c>
      <c r="S1135" s="113"/>
      <c r="T1135" s="113"/>
      <c r="U1135" s="113" t="str">
        <f t="shared" si="54"/>
        <v/>
      </c>
      <c r="V1135" s="113"/>
      <c r="W1135" s="113" t="str">
        <f t="shared" si="55"/>
        <v/>
      </c>
      <c r="X1135" s="113" t="str">
        <f t="shared" si="55"/>
        <v/>
      </c>
      <c r="Y1135" s="113" t="str">
        <f t="shared" si="55"/>
        <v/>
      </c>
      <c r="Z1135" s="113" t="str">
        <f t="shared" si="55"/>
        <v/>
      </c>
      <c r="AA1135" s="35">
        <v>8</v>
      </c>
      <c r="AB1135" s="2"/>
      <c r="AC1135" s="2"/>
      <c r="AD1135" s="90"/>
    </row>
    <row r="1136" spans="1:30" s="69" customFormat="1" ht="18" customHeight="1">
      <c r="A1136" s="97" t="str">
        <f>Traduction!A71</f>
        <v>Septembre</v>
      </c>
      <c r="B1136" s="5"/>
      <c r="C1136" s="74"/>
      <c r="D1136" s="75" t="str">
        <f t="shared" si="50"/>
        <v/>
      </c>
      <c r="E1136" s="151" t="str">
        <f t="shared" si="50"/>
        <v/>
      </c>
      <c r="F1136" s="151" t="str">
        <f t="shared" si="50"/>
        <v/>
      </c>
      <c r="G1136" s="151" t="str">
        <f t="shared" si="50"/>
        <v/>
      </c>
      <c r="H1136" s="113" t="str">
        <f t="shared" si="51"/>
        <v/>
      </c>
      <c r="I1136" s="113" t="str">
        <f t="shared" si="52"/>
        <v/>
      </c>
      <c r="J1136" s="113" t="str">
        <f t="shared" si="53"/>
        <v/>
      </c>
      <c r="K1136" s="113" t="str">
        <f t="shared" si="53"/>
        <v/>
      </c>
      <c r="L1136" s="113" t="str">
        <f t="shared" si="53"/>
        <v/>
      </c>
      <c r="M1136" s="113" t="str">
        <f t="shared" si="53"/>
        <v/>
      </c>
      <c r="N1136" s="113" t="str">
        <f t="shared" si="53"/>
        <v/>
      </c>
      <c r="O1136" s="113" t="str">
        <f t="shared" si="53"/>
        <v/>
      </c>
      <c r="P1136" s="113" t="str">
        <f t="shared" si="53"/>
        <v/>
      </c>
      <c r="Q1136" s="113" t="str">
        <f t="shared" si="53"/>
        <v/>
      </c>
      <c r="R1136" s="113" t="str">
        <f t="shared" si="53"/>
        <v/>
      </c>
      <c r="S1136" s="113"/>
      <c r="T1136" s="113"/>
      <c r="U1136" s="113" t="str">
        <f t="shared" si="54"/>
        <v/>
      </c>
      <c r="V1136" s="113"/>
      <c r="W1136" s="113" t="str">
        <f t="shared" si="55"/>
        <v/>
      </c>
      <c r="X1136" s="113" t="str">
        <f t="shared" si="55"/>
        <v/>
      </c>
      <c r="Y1136" s="113" t="str">
        <f t="shared" si="55"/>
        <v/>
      </c>
      <c r="Z1136" s="113" t="str">
        <f t="shared" si="55"/>
        <v/>
      </c>
      <c r="AA1136" s="35">
        <v>9</v>
      </c>
      <c r="AB1136" s="2"/>
      <c r="AC1136" s="2"/>
      <c r="AD1136" s="90"/>
    </row>
    <row r="1137" spans="1:30" s="69" customFormat="1" ht="18" customHeight="1">
      <c r="A1137" s="97" t="str">
        <f>Traduction!A72</f>
        <v>Octobre</v>
      </c>
      <c r="B1137" s="5"/>
      <c r="C1137" s="74"/>
      <c r="D1137" s="75" t="str">
        <f t="shared" si="50"/>
        <v/>
      </c>
      <c r="E1137" s="151" t="str">
        <f t="shared" si="50"/>
        <v/>
      </c>
      <c r="F1137" s="151" t="str">
        <f t="shared" si="50"/>
        <v/>
      </c>
      <c r="G1137" s="151" t="str">
        <f t="shared" si="50"/>
        <v/>
      </c>
      <c r="H1137" s="113" t="str">
        <f t="shared" si="51"/>
        <v/>
      </c>
      <c r="I1137" s="113" t="str">
        <f t="shared" si="52"/>
        <v/>
      </c>
      <c r="J1137" s="113" t="str">
        <f t="shared" si="53"/>
        <v/>
      </c>
      <c r="K1137" s="113" t="str">
        <f t="shared" si="53"/>
        <v/>
      </c>
      <c r="L1137" s="113" t="str">
        <f t="shared" si="53"/>
        <v/>
      </c>
      <c r="M1137" s="113" t="str">
        <f t="shared" si="53"/>
        <v/>
      </c>
      <c r="N1137" s="113" t="str">
        <f t="shared" si="53"/>
        <v/>
      </c>
      <c r="O1137" s="113" t="str">
        <f t="shared" si="53"/>
        <v/>
      </c>
      <c r="P1137" s="113" t="str">
        <f t="shared" si="53"/>
        <v/>
      </c>
      <c r="Q1137" s="113" t="str">
        <f t="shared" si="53"/>
        <v/>
      </c>
      <c r="R1137" s="113" t="str">
        <f t="shared" si="53"/>
        <v/>
      </c>
      <c r="S1137" s="113"/>
      <c r="T1137" s="113"/>
      <c r="U1137" s="113" t="str">
        <f t="shared" si="54"/>
        <v/>
      </c>
      <c r="V1137" s="113"/>
      <c r="W1137" s="113" t="str">
        <f t="shared" si="55"/>
        <v/>
      </c>
      <c r="X1137" s="113" t="str">
        <f t="shared" si="55"/>
        <v/>
      </c>
      <c r="Y1137" s="113" t="str">
        <f t="shared" si="55"/>
        <v/>
      </c>
      <c r="Z1137" s="113" t="str">
        <f t="shared" si="55"/>
        <v/>
      </c>
      <c r="AA1137" s="35">
        <v>10</v>
      </c>
      <c r="AB1137" s="2"/>
      <c r="AC1137" s="2"/>
      <c r="AD1137" s="90"/>
    </row>
    <row r="1138" spans="1:30" s="69" customFormat="1" ht="18" customHeight="1">
      <c r="A1138" s="97" t="str">
        <f>Traduction!A73</f>
        <v>Novembre</v>
      </c>
      <c r="B1138" s="5"/>
      <c r="C1138" s="74"/>
      <c r="D1138" s="75" t="str">
        <f t="shared" si="50"/>
        <v/>
      </c>
      <c r="E1138" s="151" t="str">
        <f t="shared" si="50"/>
        <v/>
      </c>
      <c r="F1138" s="151" t="str">
        <f t="shared" si="50"/>
        <v/>
      </c>
      <c r="G1138" s="151" t="str">
        <f t="shared" si="50"/>
        <v/>
      </c>
      <c r="H1138" s="113" t="str">
        <f t="shared" si="51"/>
        <v/>
      </c>
      <c r="I1138" s="113" t="str">
        <f t="shared" si="52"/>
        <v/>
      </c>
      <c r="J1138" s="113" t="str">
        <f t="shared" si="53"/>
        <v/>
      </c>
      <c r="K1138" s="113" t="str">
        <f t="shared" si="53"/>
        <v/>
      </c>
      <c r="L1138" s="113" t="str">
        <f t="shared" si="53"/>
        <v/>
      </c>
      <c r="M1138" s="113" t="str">
        <f t="shared" si="53"/>
        <v/>
      </c>
      <c r="N1138" s="113" t="str">
        <f t="shared" si="53"/>
        <v/>
      </c>
      <c r="O1138" s="113" t="str">
        <f t="shared" si="53"/>
        <v/>
      </c>
      <c r="P1138" s="113" t="str">
        <f t="shared" si="53"/>
        <v/>
      </c>
      <c r="Q1138" s="113" t="str">
        <f t="shared" si="53"/>
        <v/>
      </c>
      <c r="R1138" s="113" t="str">
        <f t="shared" si="53"/>
        <v/>
      </c>
      <c r="S1138" s="113"/>
      <c r="T1138" s="113"/>
      <c r="U1138" s="113" t="str">
        <f t="shared" si="54"/>
        <v/>
      </c>
      <c r="V1138" s="113"/>
      <c r="W1138" s="113" t="str">
        <f t="shared" si="55"/>
        <v/>
      </c>
      <c r="X1138" s="113" t="str">
        <f t="shared" si="55"/>
        <v/>
      </c>
      <c r="Y1138" s="113" t="str">
        <f t="shared" si="55"/>
        <v/>
      </c>
      <c r="Z1138" s="113" t="str">
        <f t="shared" si="55"/>
        <v/>
      </c>
      <c r="AA1138" s="35">
        <v>11</v>
      </c>
      <c r="AB1138" s="2"/>
      <c r="AC1138" s="2"/>
      <c r="AD1138" s="90"/>
    </row>
    <row r="1139" spans="1:30" s="69" customFormat="1" ht="18" customHeight="1" thickBot="1">
      <c r="A1139" s="97" t="str">
        <f>Traduction!A74</f>
        <v>Décembre</v>
      </c>
      <c r="B1139" s="59"/>
      <c r="C1139" s="99"/>
      <c r="D1139" s="75" t="str">
        <f t="shared" si="50"/>
        <v/>
      </c>
      <c r="E1139" s="151" t="str">
        <f t="shared" si="50"/>
        <v/>
      </c>
      <c r="F1139" s="151" t="str">
        <f t="shared" si="50"/>
        <v/>
      </c>
      <c r="G1139" s="151" t="str">
        <f t="shared" si="50"/>
        <v/>
      </c>
      <c r="H1139" s="113" t="str">
        <f t="shared" si="51"/>
        <v/>
      </c>
      <c r="I1139" s="113" t="str">
        <f t="shared" si="52"/>
        <v/>
      </c>
      <c r="J1139" s="113" t="str">
        <f t="shared" si="53"/>
        <v/>
      </c>
      <c r="K1139" s="113" t="str">
        <f t="shared" si="53"/>
        <v/>
      </c>
      <c r="L1139" s="113" t="str">
        <f t="shared" si="53"/>
        <v/>
      </c>
      <c r="M1139" s="113" t="str">
        <f t="shared" si="53"/>
        <v/>
      </c>
      <c r="N1139" s="113" t="str">
        <f t="shared" si="53"/>
        <v/>
      </c>
      <c r="O1139" s="113" t="str">
        <f t="shared" si="53"/>
        <v/>
      </c>
      <c r="P1139" s="113" t="str">
        <f t="shared" si="53"/>
        <v/>
      </c>
      <c r="Q1139" s="113" t="str">
        <f t="shared" si="53"/>
        <v/>
      </c>
      <c r="R1139" s="113" t="str">
        <f t="shared" si="53"/>
        <v/>
      </c>
      <c r="S1139" s="113"/>
      <c r="T1139" s="113"/>
      <c r="U1139" s="113" t="str">
        <f t="shared" si="54"/>
        <v/>
      </c>
      <c r="V1139" s="113"/>
      <c r="W1139" s="113" t="str">
        <f t="shared" si="55"/>
        <v/>
      </c>
      <c r="X1139" s="113" t="str">
        <f t="shared" si="55"/>
        <v/>
      </c>
      <c r="Y1139" s="113" t="str">
        <f t="shared" si="55"/>
        <v/>
      </c>
      <c r="Z1139" s="113" t="str">
        <f t="shared" si="55"/>
        <v/>
      </c>
      <c r="AA1139" s="35">
        <v>12</v>
      </c>
      <c r="AB1139" s="2"/>
      <c r="AC1139" s="2"/>
      <c r="AD1139" s="90"/>
    </row>
    <row r="1140" spans="1:30" s="69" customFormat="1" ht="18" customHeight="1">
      <c r="A1140" s="100" t="str">
        <f>Traduction!A105</f>
        <v>Total</v>
      </c>
      <c r="B1140" s="2"/>
      <c r="C1140" s="2"/>
      <c r="D1140" s="101">
        <f>SUM(D8:D1124)</f>
        <v>0</v>
      </c>
      <c r="E1140" s="152">
        <f t="shared" ref="E1140:Z1140" si="56">SUM(E8:E1124)</f>
        <v>0</v>
      </c>
      <c r="F1140" s="152">
        <f t="shared" si="56"/>
        <v>0</v>
      </c>
      <c r="G1140" s="152">
        <f t="shared" si="56"/>
        <v>0</v>
      </c>
      <c r="H1140" s="132">
        <f>SUM(H8:H1124)</f>
        <v>0</v>
      </c>
      <c r="I1140" s="152">
        <f>SUM(I8:I1124)</f>
        <v>0</v>
      </c>
      <c r="J1140" s="132">
        <f t="shared" si="56"/>
        <v>0</v>
      </c>
      <c r="K1140" s="132">
        <f t="shared" si="56"/>
        <v>0</v>
      </c>
      <c r="L1140" s="132">
        <f t="shared" si="56"/>
        <v>0</v>
      </c>
      <c r="M1140" s="132">
        <f t="shared" si="56"/>
        <v>0</v>
      </c>
      <c r="N1140" s="132">
        <f t="shared" si="56"/>
        <v>0</v>
      </c>
      <c r="O1140" s="132">
        <f t="shared" si="56"/>
        <v>0</v>
      </c>
      <c r="P1140" s="132">
        <f t="shared" si="56"/>
        <v>0</v>
      </c>
      <c r="Q1140" s="132">
        <f t="shared" si="56"/>
        <v>0</v>
      </c>
      <c r="R1140" s="132">
        <f t="shared" si="56"/>
        <v>0</v>
      </c>
      <c r="S1140" s="132"/>
      <c r="T1140" s="132"/>
      <c r="U1140" s="132">
        <f t="shared" si="56"/>
        <v>0</v>
      </c>
      <c r="V1140" s="132"/>
      <c r="W1140" s="132">
        <f t="shared" si="56"/>
        <v>0</v>
      </c>
      <c r="X1140" s="132">
        <f t="shared" si="56"/>
        <v>0</v>
      </c>
      <c r="Y1140" s="132">
        <f t="shared" si="56"/>
        <v>0</v>
      </c>
      <c r="Z1140" s="132">
        <f t="shared" si="56"/>
        <v>0</v>
      </c>
      <c r="AA1140" s="102"/>
      <c r="AB1140" s="2"/>
      <c r="AC1140" s="2"/>
      <c r="AD1140" s="90"/>
    </row>
    <row r="1141" spans="1:30" s="69" customFormat="1" ht="18" customHeight="1">
      <c r="A1141" s="100" t="str">
        <f>Traduction!A106</f>
        <v>Total sur date choisie</v>
      </c>
      <c r="B1141" s="90"/>
      <c r="C1141" s="90"/>
      <c r="D1141" s="75">
        <f t="shared" ref="D1141:R1141" si="57">SUMIF($AA$8:$AA$1124,$AA1141,D$8:D$1124)</f>
        <v>0</v>
      </c>
      <c r="E1141" s="113">
        <f t="shared" si="57"/>
        <v>0</v>
      </c>
      <c r="F1141" s="113">
        <f t="shared" si="57"/>
        <v>0</v>
      </c>
      <c r="G1141" s="113">
        <f t="shared" si="57"/>
        <v>0</v>
      </c>
      <c r="H1141" s="113">
        <f>SUMIF($AA$8:$AA$1124,$AA1141,H$8:H$1124)</f>
        <v>0</v>
      </c>
      <c r="I1141" s="113">
        <f>SUMIF($AA$8:$AA$1124,$AA1141,I$8:I$1124)</f>
        <v>0</v>
      </c>
      <c r="J1141" s="113">
        <f t="shared" si="57"/>
        <v>0</v>
      </c>
      <c r="K1141" s="113">
        <f t="shared" si="57"/>
        <v>0</v>
      </c>
      <c r="L1141" s="113">
        <f t="shared" si="57"/>
        <v>0</v>
      </c>
      <c r="M1141" s="113">
        <f t="shared" si="57"/>
        <v>0</v>
      </c>
      <c r="N1141" s="113">
        <f t="shared" si="57"/>
        <v>0</v>
      </c>
      <c r="O1141" s="113">
        <f t="shared" si="57"/>
        <v>0</v>
      </c>
      <c r="P1141" s="113">
        <f t="shared" si="57"/>
        <v>0</v>
      </c>
      <c r="Q1141" s="113">
        <f t="shared" si="57"/>
        <v>0</v>
      </c>
      <c r="R1141" s="113">
        <f t="shared" si="57"/>
        <v>0</v>
      </c>
      <c r="S1141" s="113"/>
      <c r="T1141" s="113"/>
      <c r="U1141" s="113">
        <f>SUMIF($AA$8:$AA$1124,$AA1141,U$8:U$1124)</f>
        <v>0</v>
      </c>
      <c r="V1141" s="113"/>
      <c r="W1141" s="113">
        <f>SUMIF($AA$8:$AA$1124,$AA1141,W$8:W$1124)</f>
        <v>0</v>
      </c>
      <c r="X1141" s="113">
        <f>SUMIF($AA$8:$AA$1124,$AA1141,X$8:X$1124)</f>
        <v>0</v>
      </c>
      <c r="Y1141" s="113">
        <f>SUMIF($AA$8:$AA$1124,$AA1141,Y$8:Y$1124)</f>
        <v>0</v>
      </c>
      <c r="Z1141" s="113">
        <f>SUMIF($AA$8:$AA$1124,$AA1141,Z$8:Z$1124)</f>
        <v>0</v>
      </c>
      <c r="AA1141" s="2">
        <v>1</v>
      </c>
      <c r="AB1141" s="79"/>
      <c r="AC1141" s="2"/>
      <c r="AD1141" s="90"/>
    </row>
    <row r="1142" spans="1:30" s="69" customFormat="1" ht="18" customHeight="1">
      <c r="A1142" s="100" t="str">
        <f>Traduction!A107</f>
        <v>Moyenne / Jour</v>
      </c>
      <c r="B1142" s="5"/>
      <c r="C1142" s="74"/>
      <c r="D1142" s="75" t="e">
        <f t="shared" ref="D1142:Z1142" si="58">AVERAGE(D8:D1124)</f>
        <v>#DIV/0!</v>
      </c>
      <c r="E1142" s="113" t="e">
        <f t="shared" si="58"/>
        <v>#DIV/0!</v>
      </c>
      <c r="F1142" s="113" t="e">
        <f t="shared" si="58"/>
        <v>#DIV/0!</v>
      </c>
      <c r="G1142" s="113" t="e">
        <f t="shared" si="58"/>
        <v>#DIV/0!</v>
      </c>
      <c r="H1142" s="113" t="e">
        <f>AVERAGE(H8:H1124)</f>
        <v>#DIV/0!</v>
      </c>
      <c r="I1142" s="113" t="e">
        <f>AVERAGE(I8:I1124)</f>
        <v>#DIV/0!</v>
      </c>
      <c r="J1142" s="113" t="e">
        <f t="shared" si="58"/>
        <v>#DIV/0!</v>
      </c>
      <c r="K1142" s="113" t="e">
        <f t="shared" si="58"/>
        <v>#DIV/0!</v>
      </c>
      <c r="L1142" s="113" t="e">
        <f t="shared" si="58"/>
        <v>#DIV/0!</v>
      </c>
      <c r="M1142" s="113" t="e">
        <f t="shared" si="58"/>
        <v>#DIV/0!</v>
      </c>
      <c r="N1142" s="113" t="e">
        <f t="shared" si="58"/>
        <v>#DIV/0!</v>
      </c>
      <c r="O1142" s="113" t="e">
        <f t="shared" si="58"/>
        <v>#DIV/0!</v>
      </c>
      <c r="P1142" s="113" t="e">
        <f t="shared" si="58"/>
        <v>#DIV/0!</v>
      </c>
      <c r="Q1142" s="113" t="e">
        <f t="shared" si="58"/>
        <v>#DIV/0!</v>
      </c>
      <c r="R1142" s="113" t="e">
        <f t="shared" si="58"/>
        <v>#DIV/0!</v>
      </c>
      <c r="S1142" s="113"/>
      <c r="T1142" s="113"/>
      <c r="U1142" s="113" t="e">
        <f t="shared" si="58"/>
        <v>#DIV/0!</v>
      </c>
      <c r="V1142" s="113"/>
      <c r="W1142" s="113" t="e">
        <f t="shared" si="58"/>
        <v>#DIV/0!</v>
      </c>
      <c r="X1142" s="113" t="e">
        <f t="shared" si="58"/>
        <v>#DIV/0!</v>
      </c>
      <c r="Y1142" s="113" t="e">
        <f t="shared" si="58"/>
        <v>#DIV/0!</v>
      </c>
      <c r="Z1142" s="113" t="e">
        <f t="shared" si="58"/>
        <v>#DIV/0!</v>
      </c>
      <c r="AA1142" s="35"/>
      <c r="AB1142" s="2"/>
      <c r="AC1142" s="2"/>
      <c r="AD1142" s="90"/>
    </row>
    <row r="1143" spans="1:30" s="69" customFormat="1" ht="18" customHeight="1">
      <c r="A1143" s="100" t="str">
        <f>Traduction!A108</f>
        <v>Moyenne/ Moi</v>
      </c>
      <c r="B1143" s="5"/>
      <c r="C1143" s="74"/>
      <c r="D1143" s="75" t="e">
        <f t="shared" ref="D1143:I1143" si="59">AVERAGE(D1128:D1139)</f>
        <v>#DIV/0!</v>
      </c>
      <c r="E1143" s="113" t="e">
        <f t="shared" si="59"/>
        <v>#DIV/0!</v>
      </c>
      <c r="F1143" s="113" t="e">
        <f t="shared" si="59"/>
        <v>#DIV/0!</v>
      </c>
      <c r="G1143" s="113" t="e">
        <f t="shared" si="59"/>
        <v>#DIV/0!</v>
      </c>
      <c r="H1143" s="113" t="e">
        <f t="shared" si="59"/>
        <v>#DIV/0!</v>
      </c>
      <c r="I1143" s="113" t="e">
        <f t="shared" si="59"/>
        <v>#DIV/0!</v>
      </c>
      <c r="J1143" s="113" t="e">
        <f t="shared" ref="J1143:R1143" ca="1" si="60">AVERAGEIF($AD$8:$AD$1124,"=1",J$8:J$1124)</f>
        <v>#DIV/0!</v>
      </c>
      <c r="K1143" s="113" t="e">
        <f t="shared" ca="1" si="60"/>
        <v>#DIV/0!</v>
      </c>
      <c r="L1143" s="113" t="e">
        <f t="shared" ca="1" si="60"/>
        <v>#DIV/0!</v>
      </c>
      <c r="M1143" s="113" t="e">
        <f t="shared" ca="1" si="60"/>
        <v>#DIV/0!</v>
      </c>
      <c r="N1143" s="113" t="e">
        <f t="shared" ca="1" si="60"/>
        <v>#DIV/0!</v>
      </c>
      <c r="O1143" s="113" t="e">
        <f t="shared" ca="1" si="60"/>
        <v>#DIV/0!</v>
      </c>
      <c r="P1143" s="113" t="e">
        <f t="shared" ca="1" si="60"/>
        <v>#DIV/0!</v>
      </c>
      <c r="Q1143" s="113" t="e">
        <f t="shared" ca="1" si="60"/>
        <v>#DIV/0!</v>
      </c>
      <c r="R1143" s="113" t="e">
        <f t="shared" ca="1" si="60"/>
        <v>#DIV/0!</v>
      </c>
      <c r="S1143" s="113"/>
      <c r="T1143" s="113"/>
      <c r="U1143" s="113" t="e">
        <f ca="1">AVERAGEIF($AD$8:$AD$1124,"=1",U$8:U$1124)</f>
        <v>#DIV/0!</v>
      </c>
      <c r="V1143" s="113"/>
      <c r="W1143" s="113" t="e">
        <f ca="1">AVERAGEIF($AD$8:$AD$1124,"=1",W$8:W$1124)</f>
        <v>#DIV/0!</v>
      </c>
      <c r="X1143" s="113" t="e">
        <f ca="1">AVERAGEIF($AD$8:$AD$1124,"=1",X$8:X$1124)</f>
        <v>#DIV/0!</v>
      </c>
      <c r="Y1143" s="113" t="e">
        <f ca="1">AVERAGEIF($AD$8:$AD$1124,"=1",Y$8:Y$1124)</f>
        <v>#DIV/0!</v>
      </c>
      <c r="Z1143" s="113" t="e">
        <f ca="1">AVERAGEIF($AD$8:$AD$1124,"=1",Z$8:Z$1124)</f>
        <v>#DIV/0!</v>
      </c>
      <c r="AA1143" s="35"/>
      <c r="AB1143" s="2"/>
      <c r="AC1143" s="2"/>
      <c r="AD1143" s="90"/>
    </row>
    <row r="1144" spans="1:30" s="69" customFormat="1" ht="18" customHeight="1">
      <c r="A1144" s="97"/>
      <c r="B1144" s="5"/>
      <c r="C1144" s="5"/>
      <c r="D1144" s="5"/>
      <c r="E1144" s="113"/>
      <c r="F1144" s="113"/>
      <c r="G1144" s="113"/>
      <c r="H1144" s="113"/>
      <c r="I1144" s="113"/>
      <c r="J1144" s="113"/>
      <c r="K1144" s="113"/>
      <c r="L1144" s="113"/>
      <c r="M1144" s="113"/>
      <c r="N1144" s="113"/>
      <c r="O1144" s="113"/>
      <c r="P1144" s="113"/>
      <c r="Q1144" s="113"/>
      <c r="R1144" s="113"/>
      <c r="S1144" s="113"/>
      <c r="T1144" s="113"/>
      <c r="U1144" s="113"/>
      <c r="V1144" s="113"/>
      <c r="W1144" s="113"/>
      <c r="X1144" s="113"/>
      <c r="Y1144" s="115"/>
      <c r="Z1144" s="133"/>
      <c r="AA1144" s="35"/>
      <c r="AB1144" s="2"/>
      <c r="AC1144" s="2"/>
      <c r="AD1144" s="90"/>
    </row>
    <row r="1145" spans="1:30" s="69" customFormat="1" ht="18" customHeight="1">
      <c r="A1145" s="100" t="str">
        <f>Traduction!A110</f>
        <v>Équipe du Nuit</v>
      </c>
      <c r="B1145" s="5"/>
      <c r="C1145" s="5"/>
      <c r="D1145" s="75">
        <f t="shared" ref="D1145:R1148" si="61">SUMIF($C$8:$C$1124,$AA1145,D$8:D$1124)</f>
        <v>0</v>
      </c>
      <c r="E1145" s="113">
        <f t="shared" si="61"/>
        <v>0</v>
      </c>
      <c r="F1145" s="113">
        <f t="shared" si="61"/>
        <v>0</v>
      </c>
      <c r="G1145" s="113">
        <f t="shared" si="61"/>
        <v>0</v>
      </c>
      <c r="H1145" s="113">
        <f t="shared" ref="H1145:I1148" si="62">SUMIF($C$8:$C$1124,$AA1145,H$8:H$1124)</f>
        <v>0</v>
      </c>
      <c r="I1145" s="113">
        <f t="shared" si="62"/>
        <v>0</v>
      </c>
      <c r="J1145" s="113">
        <f t="shared" si="61"/>
        <v>0</v>
      </c>
      <c r="K1145" s="113">
        <f t="shared" si="61"/>
        <v>0</v>
      </c>
      <c r="L1145" s="113">
        <f t="shared" si="61"/>
        <v>0</v>
      </c>
      <c r="M1145" s="113">
        <f t="shared" si="61"/>
        <v>0</v>
      </c>
      <c r="N1145" s="113">
        <f t="shared" si="61"/>
        <v>0</v>
      </c>
      <c r="O1145" s="113">
        <f t="shared" si="61"/>
        <v>0</v>
      </c>
      <c r="P1145" s="113">
        <f t="shared" si="61"/>
        <v>0</v>
      </c>
      <c r="Q1145" s="113">
        <f t="shared" si="61"/>
        <v>0</v>
      </c>
      <c r="R1145" s="113">
        <f t="shared" si="61"/>
        <v>0</v>
      </c>
      <c r="S1145" s="113"/>
      <c r="T1145" s="113"/>
      <c r="U1145" s="113">
        <f>SUMIF($C$8:$C$1124,$AA1145,U$8:U$1124)</f>
        <v>0</v>
      </c>
      <c r="V1145" s="113"/>
      <c r="W1145" s="113">
        <f t="shared" ref="W1145:Z1148" si="63">SUMIF($C$8:$C$1124,$AA1145,W$8:W$1124)</f>
        <v>0</v>
      </c>
      <c r="X1145" s="113">
        <f t="shared" si="63"/>
        <v>0</v>
      </c>
      <c r="Y1145" s="113">
        <f t="shared" si="63"/>
        <v>0</v>
      </c>
      <c r="Z1145" s="113">
        <f t="shared" si="63"/>
        <v>0</v>
      </c>
      <c r="AA1145" s="35">
        <v>1</v>
      </c>
      <c r="AB1145" s="2"/>
      <c r="AC1145" s="2"/>
      <c r="AD1145" s="90"/>
    </row>
    <row r="1146" spans="1:30" s="69" customFormat="1" ht="18" customHeight="1">
      <c r="A1146" s="100" t="str">
        <f>Traduction!A111</f>
        <v>Équipe du Matin</v>
      </c>
      <c r="B1146" s="5"/>
      <c r="C1146" s="5"/>
      <c r="D1146" s="75">
        <f t="shared" si="61"/>
        <v>0</v>
      </c>
      <c r="E1146" s="113">
        <f t="shared" si="61"/>
        <v>0</v>
      </c>
      <c r="F1146" s="113">
        <f t="shared" si="61"/>
        <v>0</v>
      </c>
      <c r="G1146" s="113">
        <f t="shared" si="61"/>
        <v>0</v>
      </c>
      <c r="H1146" s="113">
        <f t="shared" si="62"/>
        <v>0</v>
      </c>
      <c r="I1146" s="113">
        <f t="shared" si="62"/>
        <v>0</v>
      </c>
      <c r="J1146" s="113">
        <f t="shared" si="61"/>
        <v>0</v>
      </c>
      <c r="K1146" s="113">
        <f t="shared" si="61"/>
        <v>0</v>
      </c>
      <c r="L1146" s="113">
        <f t="shared" si="61"/>
        <v>0</v>
      </c>
      <c r="M1146" s="113">
        <f t="shared" si="61"/>
        <v>0</v>
      </c>
      <c r="N1146" s="113">
        <f t="shared" si="61"/>
        <v>0</v>
      </c>
      <c r="O1146" s="113">
        <f t="shared" si="61"/>
        <v>0</v>
      </c>
      <c r="P1146" s="113">
        <f t="shared" si="61"/>
        <v>0</v>
      </c>
      <c r="Q1146" s="113">
        <f t="shared" si="61"/>
        <v>0</v>
      </c>
      <c r="R1146" s="113">
        <f t="shared" si="61"/>
        <v>0</v>
      </c>
      <c r="S1146" s="113"/>
      <c r="T1146" s="113"/>
      <c r="U1146" s="113">
        <f>SUMIF($C$8:$C$1124,$AA1146,U$8:U$1124)</f>
        <v>0</v>
      </c>
      <c r="V1146" s="113"/>
      <c r="W1146" s="113">
        <f t="shared" si="63"/>
        <v>0</v>
      </c>
      <c r="X1146" s="113">
        <f t="shared" si="63"/>
        <v>0</v>
      </c>
      <c r="Y1146" s="113">
        <f t="shared" si="63"/>
        <v>0</v>
      </c>
      <c r="Z1146" s="113">
        <f t="shared" si="63"/>
        <v>0</v>
      </c>
      <c r="AA1146" s="35">
        <v>2</v>
      </c>
      <c r="AB1146" s="2"/>
      <c r="AC1146" s="2"/>
      <c r="AD1146" s="90"/>
    </row>
    <row r="1147" spans="1:30" s="69" customFormat="1" ht="18" customHeight="1">
      <c r="A1147" s="100" t="str">
        <f>Traduction!A112</f>
        <v>Équipe du Après-midi</v>
      </c>
      <c r="B1147" s="5"/>
      <c r="C1147" s="5"/>
      <c r="D1147" s="75">
        <f t="shared" si="61"/>
        <v>0</v>
      </c>
      <c r="E1147" s="113">
        <f t="shared" si="61"/>
        <v>0</v>
      </c>
      <c r="F1147" s="113">
        <f t="shared" si="61"/>
        <v>0</v>
      </c>
      <c r="G1147" s="113">
        <f t="shared" si="61"/>
        <v>0</v>
      </c>
      <c r="H1147" s="113">
        <f t="shared" si="62"/>
        <v>0</v>
      </c>
      <c r="I1147" s="113">
        <f t="shared" si="62"/>
        <v>0</v>
      </c>
      <c r="J1147" s="113">
        <f t="shared" si="61"/>
        <v>0</v>
      </c>
      <c r="K1147" s="113">
        <f t="shared" si="61"/>
        <v>0</v>
      </c>
      <c r="L1147" s="113">
        <f t="shared" si="61"/>
        <v>0</v>
      </c>
      <c r="M1147" s="113">
        <f t="shared" si="61"/>
        <v>0</v>
      </c>
      <c r="N1147" s="113">
        <f t="shared" si="61"/>
        <v>0</v>
      </c>
      <c r="O1147" s="113">
        <f t="shared" si="61"/>
        <v>0</v>
      </c>
      <c r="P1147" s="113">
        <f t="shared" si="61"/>
        <v>0</v>
      </c>
      <c r="Q1147" s="113">
        <f t="shared" si="61"/>
        <v>0</v>
      </c>
      <c r="R1147" s="113">
        <f t="shared" si="61"/>
        <v>0</v>
      </c>
      <c r="S1147" s="113"/>
      <c r="T1147" s="113"/>
      <c r="U1147" s="113">
        <f>SUMIF($C$8:$C$1124,$AA1147,U$8:U$1124)</f>
        <v>0</v>
      </c>
      <c r="V1147" s="113"/>
      <c r="W1147" s="113">
        <f t="shared" si="63"/>
        <v>0</v>
      </c>
      <c r="X1147" s="113">
        <f t="shared" si="63"/>
        <v>0</v>
      </c>
      <c r="Y1147" s="113">
        <f t="shared" si="63"/>
        <v>0</v>
      </c>
      <c r="Z1147" s="113">
        <f t="shared" si="63"/>
        <v>0</v>
      </c>
      <c r="AA1147" s="35">
        <v>3</v>
      </c>
      <c r="AB1147" s="2"/>
      <c r="AC1147" s="2"/>
      <c r="AD1147" s="90"/>
    </row>
    <row r="1148" spans="1:30" s="69" customFormat="1" ht="18" customHeight="1" thickBot="1">
      <c r="A1148" s="100" t="str">
        <f>Traduction!A113</f>
        <v>Équipe a choix</v>
      </c>
      <c r="B1148" s="5"/>
      <c r="C1148" s="5"/>
      <c r="D1148" s="103">
        <f t="shared" si="61"/>
        <v>0</v>
      </c>
      <c r="E1148" s="113">
        <f t="shared" si="61"/>
        <v>0</v>
      </c>
      <c r="F1148" s="113">
        <f t="shared" si="61"/>
        <v>0</v>
      </c>
      <c r="G1148" s="113">
        <f t="shared" si="61"/>
        <v>0</v>
      </c>
      <c r="H1148" s="113">
        <f t="shared" si="62"/>
        <v>0</v>
      </c>
      <c r="I1148" s="113">
        <f t="shared" si="62"/>
        <v>0</v>
      </c>
      <c r="J1148" s="113">
        <f t="shared" si="61"/>
        <v>0</v>
      </c>
      <c r="K1148" s="113">
        <f t="shared" si="61"/>
        <v>0</v>
      </c>
      <c r="L1148" s="113">
        <f t="shared" si="61"/>
        <v>0</v>
      </c>
      <c r="M1148" s="113">
        <f t="shared" si="61"/>
        <v>0</v>
      </c>
      <c r="N1148" s="113">
        <f t="shared" si="61"/>
        <v>0</v>
      </c>
      <c r="O1148" s="113">
        <f t="shared" si="61"/>
        <v>0</v>
      </c>
      <c r="P1148" s="113">
        <f t="shared" si="61"/>
        <v>0</v>
      </c>
      <c r="Q1148" s="113">
        <f t="shared" si="61"/>
        <v>0</v>
      </c>
      <c r="R1148" s="113">
        <f t="shared" si="61"/>
        <v>0</v>
      </c>
      <c r="S1148" s="113"/>
      <c r="T1148" s="113"/>
      <c r="U1148" s="113">
        <f>SUMIF($C$8:$C$1124,$AA1148,U$8:U$1124)</f>
        <v>0</v>
      </c>
      <c r="V1148" s="113"/>
      <c r="W1148" s="113">
        <f t="shared" si="63"/>
        <v>0</v>
      </c>
      <c r="X1148" s="113">
        <f t="shared" si="63"/>
        <v>0</v>
      </c>
      <c r="Y1148" s="113">
        <f t="shared" si="63"/>
        <v>0</v>
      </c>
      <c r="Z1148" s="113">
        <f t="shared" si="63"/>
        <v>0</v>
      </c>
      <c r="AA1148" s="35">
        <v>2</v>
      </c>
      <c r="AB1148" s="2"/>
      <c r="AC1148" s="2"/>
      <c r="AD1148" s="90"/>
    </row>
    <row r="1149" spans="1:30" s="69" customFormat="1" ht="18" customHeight="1" thickTop="1">
      <c r="A1149" s="97"/>
      <c r="B1149" s="5"/>
      <c r="C1149" s="5"/>
      <c r="D1149" s="75">
        <f>SUM(D1145:D1147)</f>
        <v>0</v>
      </c>
      <c r="E1149" s="113"/>
      <c r="F1149" s="113"/>
      <c r="G1149" s="113"/>
      <c r="H1149" s="113"/>
      <c r="I1149" s="113"/>
      <c r="J1149" s="134"/>
      <c r="K1149" s="134"/>
      <c r="L1149" s="134"/>
      <c r="M1149" s="134"/>
      <c r="N1149" s="134"/>
      <c r="O1149" s="134"/>
      <c r="P1149" s="134"/>
      <c r="Q1149" s="134"/>
      <c r="R1149" s="134"/>
      <c r="S1149" s="134"/>
      <c r="T1149" s="134"/>
      <c r="U1149" s="134"/>
      <c r="V1149" s="134"/>
      <c r="W1149" s="134"/>
      <c r="X1149" s="134"/>
      <c r="Y1149" s="135"/>
      <c r="Z1149" s="133"/>
      <c r="AA1149" s="35"/>
      <c r="AB1149" s="2"/>
      <c r="AC1149" s="2"/>
      <c r="AD1149" s="90"/>
    </row>
    <row r="1150" spans="1:30" s="69" customFormat="1" ht="18" customHeight="1">
      <c r="A1150" s="105" t="s">
        <v>8</v>
      </c>
      <c r="B1150" s="5"/>
      <c r="C1150" s="5"/>
      <c r="D1150" s="75">
        <f t="shared" ref="D1150:R1154" si="64">SUMIF($B$8:$B$1124,$AA1150,D$8:D$1124)</f>
        <v>0</v>
      </c>
      <c r="E1150" s="113">
        <f t="shared" si="64"/>
        <v>0</v>
      </c>
      <c r="F1150" s="113">
        <f t="shared" si="64"/>
        <v>0</v>
      </c>
      <c r="G1150" s="113">
        <f t="shared" si="64"/>
        <v>0</v>
      </c>
      <c r="H1150" s="113">
        <f t="shared" ref="H1150:I1154" si="65">SUMIF($B$8:$B$1124,$AA1150,H$8:H$1124)</f>
        <v>0</v>
      </c>
      <c r="I1150" s="113">
        <f t="shared" si="65"/>
        <v>0</v>
      </c>
      <c r="J1150" s="113">
        <f t="shared" si="64"/>
        <v>0</v>
      </c>
      <c r="K1150" s="113">
        <f t="shared" si="64"/>
        <v>0</v>
      </c>
      <c r="L1150" s="113">
        <f t="shared" si="64"/>
        <v>0</v>
      </c>
      <c r="M1150" s="113">
        <f t="shared" si="64"/>
        <v>0</v>
      </c>
      <c r="N1150" s="113">
        <f t="shared" si="64"/>
        <v>0</v>
      </c>
      <c r="O1150" s="113">
        <f t="shared" si="64"/>
        <v>0</v>
      </c>
      <c r="P1150" s="113">
        <f t="shared" si="64"/>
        <v>0</v>
      </c>
      <c r="Q1150" s="113">
        <f t="shared" si="64"/>
        <v>0</v>
      </c>
      <c r="R1150" s="113">
        <f t="shared" si="64"/>
        <v>0</v>
      </c>
      <c r="S1150" s="113"/>
      <c r="T1150" s="113"/>
      <c r="U1150" s="113">
        <f>SUMIF($B$8:$B$1124,$AA1150,U$8:U$1124)</f>
        <v>0</v>
      </c>
      <c r="V1150" s="113"/>
      <c r="W1150" s="113">
        <f t="shared" ref="W1150:Z1154" si="66">SUMIF($B$8:$B$1124,$AA1150,W$8:W$1124)</f>
        <v>0</v>
      </c>
      <c r="X1150" s="113">
        <f t="shared" si="66"/>
        <v>0</v>
      </c>
      <c r="Y1150" s="113">
        <f t="shared" si="66"/>
        <v>0</v>
      </c>
      <c r="Z1150" s="113">
        <f t="shared" si="66"/>
        <v>0</v>
      </c>
      <c r="AA1150" s="106" t="s">
        <v>8</v>
      </c>
      <c r="AB1150" s="2"/>
      <c r="AC1150" s="2"/>
      <c r="AD1150" s="90"/>
    </row>
    <row r="1151" spans="1:30" s="69" customFormat="1" ht="18" customHeight="1">
      <c r="A1151" s="105" t="s">
        <v>9</v>
      </c>
      <c r="B1151" s="5"/>
      <c r="C1151" s="5"/>
      <c r="D1151" s="75">
        <f t="shared" si="64"/>
        <v>0</v>
      </c>
      <c r="E1151" s="113">
        <f t="shared" si="64"/>
        <v>0</v>
      </c>
      <c r="F1151" s="113">
        <f t="shared" si="64"/>
        <v>0</v>
      </c>
      <c r="G1151" s="113">
        <f t="shared" si="64"/>
        <v>0</v>
      </c>
      <c r="H1151" s="113">
        <f t="shared" si="65"/>
        <v>0</v>
      </c>
      <c r="I1151" s="113">
        <f t="shared" si="65"/>
        <v>0</v>
      </c>
      <c r="J1151" s="113">
        <f t="shared" si="64"/>
        <v>0</v>
      </c>
      <c r="K1151" s="113">
        <f t="shared" si="64"/>
        <v>0</v>
      </c>
      <c r="L1151" s="113">
        <f t="shared" si="64"/>
        <v>0</v>
      </c>
      <c r="M1151" s="113">
        <f t="shared" si="64"/>
        <v>0</v>
      </c>
      <c r="N1151" s="113">
        <f t="shared" si="64"/>
        <v>0</v>
      </c>
      <c r="O1151" s="113">
        <f t="shared" si="64"/>
        <v>0</v>
      </c>
      <c r="P1151" s="113">
        <f t="shared" si="64"/>
        <v>0</v>
      </c>
      <c r="Q1151" s="113">
        <f t="shared" si="64"/>
        <v>0</v>
      </c>
      <c r="R1151" s="113">
        <f t="shared" si="64"/>
        <v>0</v>
      </c>
      <c r="S1151" s="113"/>
      <c r="T1151" s="113"/>
      <c r="U1151" s="113">
        <f>SUMIF($B$8:$B$1124,$AA1151,U$8:U$1124)</f>
        <v>0</v>
      </c>
      <c r="V1151" s="113"/>
      <c r="W1151" s="113">
        <f t="shared" si="66"/>
        <v>0</v>
      </c>
      <c r="X1151" s="113">
        <f t="shared" si="66"/>
        <v>0</v>
      </c>
      <c r="Y1151" s="113">
        <f t="shared" si="66"/>
        <v>0</v>
      </c>
      <c r="Z1151" s="113">
        <f t="shared" si="66"/>
        <v>0</v>
      </c>
      <c r="AA1151" s="106" t="s">
        <v>9</v>
      </c>
      <c r="AB1151" s="2"/>
      <c r="AC1151" s="2"/>
      <c r="AD1151" s="90"/>
    </row>
    <row r="1152" spans="1:30" s="69" customFormat="1" ht="18" customHeight="1">
      <c r="A1152" s="105" t="s">
        <v>10</v>
      </c>
      <c r="B1152" s="5"/>
      <c r="C1152" s="5"/>
      <c r="D1152" s="75">
        <f t="shared" si="64"/>
        <v>0</v>
      </c>
      <c r="E1152" s="113">
        <f t="shared" si="64"/>
        <v>0</v>
      </c>
      <c r="F1152" s="113">
        <f t="shared" si="64"/>
        <v>0</v>
      </c>
      <c r="G1152" s="113">
        <f t="shared" si="64"/>
        <v>0</v>
      </c>
      <c r="H1152" s="113">
        <f t="shared" si="65"/>
        <v>0</v>
      </c>
      <c r="I1152" s="113">
        <f t="shared" si="65"/>
        <v>0</v>
      </c>
      <c r="J1152" s="113">
        <f t="shared" si="64"/>
        <v>0</v>
      </c>
      <c r="K1152" s="113">
        <f t="shared" si="64"/>
        <v>0</v>
      </c>
      <c r="L1152" s="113">
        <f t="shared" si="64"/>
        <v>0</v>
      </c>
      <c r="M1152" s="113">
        <f t="shared" si="64"/>
        <v>0</v>
      </c>
      <c r="N1152" s="113">
        <f t="shared" si="64"/>
        <v>0</v>
      </c>
      <c r="O1152" s="113">
        <f t="shared" si="64"/>
        <v>0</v>
      </c>
      <c r="P1152" s="113">
        <f t="shared" si="64"/>
        <v>0</v>
      </c>
      <c r="Q1152" s="113">
        <f t="shared" si="64"/>
        <v>0</v>
      </c>
      <c r="R1152" s="113">
        <f t="shared" si="64"/>
        <v>0</v>
      </c>
      <c r="S1152" s="113"/>
      <c r="T1152" s="113"/>
      <c r="U1152" s="113">
        <f>SUMIF($B$8:$B$1124,$AA1152,U$8:U$1124)</f>
        <v>0</v>
      </c>
      <c r="V1152" s="113"/>
      <c r="W1152" s="113">
        <f t="shared" si="66"/>
        <v>0</v>
      </c>
      <c r="X1152" s="113">
        <f t="shared" si="66"/>
        <v>0</v>
      </c>
      <c r="Y1152" s="113">
        <f t="shared" si="66"/>
        <v>0</v>
      </c>
      <c r="Z1152" s="113">
        <f t="shared" si="66"/>
        <v>0</v>
      </c>
      <c r="AA1152" s="106" t="s">
        <v>10</v>
      </c>
      <c r="AB1152" s="2"/>
      <c r="AC1152" s="2"/>
      <c r="AD1152" s="90"/>
    </row>
    <row r="1153" spans="1:30" s="69" customFormat="1" ht="18" customHeight="1">
      <c r="A1153" s="105" t="s">
        <v>11</v>
      </c>
      <c r="B1153" s="5"/>
      <c r="C1153" s="5"/>
      <c r="D1153" s="75">
        <f t="shared" si="64"/>
        <v>0</v>
      </c>
      <c r="E1153" s="113">
        <f t="shared" si="64"/>
        <v>0</v>
      </c>
      <c r="F1153" s="113">
        <f t="shared" si="64"/>
        <v>0</v>
      </c>
      <c r="G1153" s="113">
        <f t="shared" si="64"/>
        <v>0</v>
      </c>
      <c r="H1153" s="113">
        <f t="shared" si="65"/>
        <v>0</v>
      </c>
      <c r="I1153" s="113">
        <f t="shared" si="65"/>
        <v>0</v>
      </c>
      <c r="J1153" s="113">
        <f t="shared" si="64"/>
        <v>0</v>
      </c>
      <c r="K1153" s="113">
        <f t="shared" si="64"/>
        <v>0</v>
      </c>
      <c r="L1153" s="113">
        <f t="shared" si="64"/>
        <v>0</v>
      </c>
      <c r="M1153" s="113">
        <f t="shared" si="64"/>
        <v>0</v>
      </c>
      <c r="N1153" s="113">
        <f t="shared" si="64"/>
        <v>0</v>
      </c>
      <c r="O1153" s="113">
        <f t="shared" si="64"/>
        <v>0</v>
      </c>
      <c r="P1153" s="113">
        <f t="shared" si="64"/>
        <v>0</v>
      </c>
      <c r="Q1153" s="113">
        <f t="shared" si="64"/>
        <v>0</v>
      </c>
      <c r="R1153" s="113">
        <f t="shared" si="64"/>
        <v>0</v>
      </c>
      <c r="S1153" s="113"/>
      <c r="T1153" s="113"/>
      <c r="U1153" s="113">
        <f>SUMIF($B$8:$B$1124,$AA1153,U$8:U$1124)</f>
        <v>0</v>
      </c>
      <c r="V1153" s="113"/>
      <c r="W1153" s="113">
        <f t="shared" si="66"/>
        <v>0</v>
      </c>
      <c r="X1153" s="113">
        <f t="shared" si="66"/>
        <v>0</v>
      </c>
      <c r="Y1153" s="113">
        <f t="shared" si="66"/>
        <v>0</v>
      </c>
      <c r="Z1153" s="113">
        <f t="shared" si="66"/>
        <v>0</v>
      </c>
      <c r="AA1153" s="106" t="s">
        <v>11</v>
      </c>
      <c r="AB1153" s="2"/>
      <c r="AC1153" s="2"/>
      <c r="AD1153" s="90"/>
    </row>
    <row r="1154" spans="1:30" s="69" customFormat="1" ht="18" customHeight="1" thickBot="1">
      <c r="A1154" s="97" t="str">
        <f>Traduction!A104</f>
        <v>Chef d'équipe à choix</v>
      </c>
      <c r="B1154" s="5"/>
      <c r="C1154" s="5"/>
      <c r="D1154" s="103">
        <f t="shared" si="64"/>
        <v>0</v>
      </c>
      <c r="E1154" s="113">
        <f t="shared" si="64"/>
        <v>0</v>
      </c>
      <c r="F1154" s="113">
        <f t="shared" si="64"/>
        <v>0</v>
      </c>
      <c r="G1154" s="113">
        <f t="shared" si="64"/>
        <v>0</v>
      </c>
      <c r="H1154" s="113">
        <f t="shared" si="65"/>
        <v>0</v>
      </c>
      <c r="I1154" s="113">
        <f t="shared" si="65"/>
        <v>0</v>
      </c>
      <c r="J1154" s="113">
        <f t="shared" si="64"/>
        <v>0</v>
      </c>
      <c r="K1154" s="113">
        <f t="shared" si="64"/>
        <v>0</v>
      </c>
      <c r="L1154" s="113">
        <f t="shared" si="64"/>
        <v>0</v>
      </c>
      <c r="M1154" s="113">
        <f t="shared" si="64"/>
        <v>0</v>
      </c>
      <c r="N1154" s="113">
        <f t="shared" si="64"/>
        <v>0</v>
      </c>
      <c r="O1154" s="113">
        <f t="shared" si="64"/>
        <v>0</v>
      </c>
      <c r="P1154" s="113">
        <f t="shared" si="64"/>
        <v>0</v>
      </c>
      <c r="Q1154" s="113">
        <f t="shared" si="64"/>
        <v>0</v>
      </c>
      <c r="R1154" s="113">
        <f t="shared" si="64"/>
        <v>0</v>
      </c>
      <c r="S1154" s="113"/>
      <c r="T1154" s="113"/>
      <c r="U1154" s="113">
        <f>SUMIF($B$8:$B$1124,$AA1154,U$8:U$1124)</f>
        <v>0</v>
      </c>
      <c r="V1154" s="113"/>
      <c r="W1154" s="113">
        <f t="shared" si="66"/>
        <v>0</v>
      </c>
      <c r="X1154" s="113">
        <f t="shared" si="66"/>
        <v>0</v>
      </c>
      <c r="Y1154" s="113">
        <f t="shared" si="66"/>
        <v>0</v>
      </c>
      <c r="Z1154" s="113">
        <f t="shared" si="66"/>
        <v>0</v>
      </c>
      <c r="AA1154" s="35" t="e">
        <f>#REF!</f>
        <v>#REF!</v>
      </c>
      <c r="AB1154" s="2"/>
      <c r="AC1154" s="2"/>
      <c r="AD1154" s="90"/>
    </row>
    <row r="1155" spans="1:30" s="69" customFormat="1" ht="18" customHeight="1" thickTop="1">
      <c r="A1155" s="90"/>
      <c r="B1155" s="2"/>
      <c r="C1155" s="90"/>
      <c r="D1155" s="90"/>
      <c r="E1155" s="90"/>
      <c r="F1155" s="90"/>
      <c r="G1155" s="90"/>
      <c r="H1155" s="90"/>
      <c r="I1155" s="90"/>
      <c r="J1155" s="90"/>
      <c r="K1155" s="90"/>
      <c r="L1155" s="90"/>
      <c r="M1155" s="90"/>
      <c r="N1155" s="90"/>
      <c r="O1155" s="90"/>
      <c r="P1155" s="90"/>
      <c r="Q1155" s="90"/>
      <c r="R1155" s="90"/>
      <c r="S1155" s="90"/>
      <c r="T1155" s="90"/>
      <c r="U1155" s="90"/>
      <c r="V1155" s="90"/>
      <c r="W1155" s="90"/>
      <c r="X1155" s="90"/>
      <c r="Y1155" s="90"/>
      <c r="Z1155" s="90"/>
      <c r="AA1155" s="76"/>
      <c r="AB1155" s="2"/>
      <c r="AC1155" s="5"/>
      <c r="AD1155" s="90"/>
    </row>
    <row r="1156" spans="1:30" s="69" customFormat="1" ht="18" customHeight="1">
      <c r="A1156" s="90"/>
      <c r="B1156" s="2"/>
      <c r="C1156" s="90"/>
      <c r="D1156" s="90"/>
      <c r="E1156" s="90"/>
      <c r="F1156" s="90"/>
      <c r="G1156" s="90"/>
      <c r="H1156" s="90"/>
      <c r="I1156" s="90"/>
      <c r="J1156" s="90"/>
      <c r="K1156" s="90"/>
      <c r="L1156" s="90"/>
      <c r="M1156" s="90"/>
      <c r="N1156" s="90"/>
      <c r="O1156" s="90"/>
      <c r="P1156" s="90"/>
      <c r="Q1156" s="90"/>
      <c r="R1156" s="90"/>
      <c r="S1156" s="90"/>
      <c r="T1156" s="90"/>
      <c r="U1156" s="90"/>
      <c r="V1156" s="90"/>
      <c r="W1156" s="90"/>
      <c r="X1156" s="90"/>
      <c r="Y1156" s="90"/>
      <c r="Z1156" s="90"/>
      <c r="AA1156" s="76"/>
      <c r="AB1156" s="2"/>
      <c r="AC1156" s="2"/>
      <c r="AD1156" s="90"/>
    </row>
    <row r="1157" spans="1:30" s="69" customFormat="1" ht="18" customHeight="1">
      <c r="A1157" s="90"/>
      <c r="B1157" s="2"/>
      <c r="C1157" s="90"/>
      <c r="D1157" s="90"/>
      <c r="E1157" s="90"/>
      <c r="F1157" s="90"/>
      <c r="G1157" s="90"/>
      <c r="H1157" s="90"/>
      <c r="I1157" s="90"/>
      <c r="J1157" s="90"/>
      <c r="K1157" s="90"/>
      <c r="L1157" s="90"/>
      <c r="M1157" s="90"/>
      <c r="N1157" s="90"/>
      <c r="O1157" s="90"/>
      <c r="P1157" s="90"/>
      <c r="Q1157" s="90"/>
      <c r="R1157" s="90"/>
      <c r="S1157" s="90"/>
      <c r="T1157" s="90"/>
      <c r="U1157" s="90"/>
      <c r="V1157" s="90"/>
      <c r="W1157" s="90"/>
      <c r="X1157" s="90"/>
      <c r="Y1157" s="90"/>
      <c r="Z1157" s="90"/>
      <c r="AA1157" s="76"/>
      <c r="AB1157" s="2"/>
      <c r="AC1157" s="2"/>
      <c r="AD1157" s="90"/>
    </row>
    <row r="1158" spans="1:30" s="69" customFormat="1" ht="18" customHeight="1">
      <c r="A1158" s="107"/>
      <c r="B1158" s="5"/>
      <c r="C1158" s="5"/>
      <c r="D1158" s="5"/>
      <c r="E1158" s="5"/>
      <c r="F1158" s="5"/>
      <c r="G1158" s="5"/>
      <c r="H1158" s="5"/>
      <c r="I1158" s="5"/>
      <c r="J1158" s="5"/>
      <c r="K1158" s="5"/>
      <c r="L1158" s="5"/>
      <c r="M1158" s="5"/>
      <c r="N1158" s="5"/>
      <c r="O1158" s="5"/>
      <c r="P1158" s="5"/>
      <c r="Q1158" s="5"/>
      <c r="R1158" s="5"/>
      <c r="S1158" s="5"/>
      <c r="T1158" s="5"/>
      <c r="U1158" s="85"/>
      <c r="V1158" s="85"/>
      <c r="W1158" s="85"/>
      <c r="X1158" s="85"/>
      <c r="Y1158" s="60"/>
      <c r="Z1158" s="61"/>
      <c r="AA1158" s="35"/>
      <c r="AB1158" s="2"/>
      <c r="AC1158" s="2"/>
      <c r="AD1158" s="90"/>
    </row>
    <row r="1159" spans="1:30">
      <c r="A1159" s="62"/>
      <c r="B1159" s="5"/>
      <c r="C1159" s="5"/>
      <c r="D1159" s="5"/>
      <c r="E1159" s="5"/>
      <c r="F1159" s="5"/>
      <c r="G1159" s="5"/>
      <c r="H1159" s="5"/>
      <c r="I1159" s="5"/>
      <c r="J1159" s="5"/>
      <c r="K1159" s="5"/>
      <c r="L1159" s="5"/>
      <c r="M1159" s="5"/>
      <c r="N1159" s="5"/>
      <c r="O1159" s="5"/>
      <c r="P1159" s="5"/>
      <c r="Q1159" s="5"/>
      <c r="R1159" s="5"/>
      <c r="S1159" s="5"/>
      <c r="T1159" s="5"/>
      <c r="U1159" s="85"/>
      <c r="V1159" s="85"/>
      <c r="W1159" s="85"/>
      <c r="X1159" s="85"/>
      <c r="Y1159" s="60"/>
      <c r="Z1159" s="61"/>
      <c r="AA1159" s="35"/>
      <c r="AD1159" s="90"/>
    </row>
    <row r="1160" spans="1:30">
      <c r="A1160" s="62"/>
      <c r="B1160" s="5"/>
      <c r="C1160" s="5"/>
      <c r="D1160" s="5"/>
      <c r="E1160" s="5"/>
      <c r="F1160" s="5"/>
      <c r="G1160" s="5"/>
      <c r="H1160" s="5"/>
      <c r="I1160" s="5"/>
      <c r="J1160" s="5"/>
      <c r="K1160" s="5"/>
      <c r="L1160" s="5"/>
      <c r="M1160" s="5"/>
      <c r="N1160" s="5"/>
      <c r="O1160" s="5"/>
      <c r="P1160" s="5"/>
      <c r="Q1160" s="5"/>
      <c r="R1160" s="5"/>
      <c r="S1160" s="5"/>
      <c r="T1160" s="5"/>
      <c r="U1160" s="85"/>
      <c r="V1160" s="85"/>
      <c r="W1160" s="85"/>
      <c r="X1160" s="85"/>
      <c r="Y1160" s="60"/>
      <c r="Z1160" s="61"/>
      <c r="AA1160" s="35"/>
      <c r="AD1160" s="90"/>
    </row>
    <row r="1161" spans="1:30">
      <c r="A1161" s="62"/>
      <c r="B1161" s="5"/>
      <c r="C1161" s="5"/>
      <c r="D1161" s="5"/>
      <c r="E1161" s="5"/>
      <c r="F1161" s="5"/>
      <c r="G1161" s="5"/>
      <c r="H1161" s="5"/>
      <c r="I1161" s="5"/>
      <c r="J1161" s="5"/>
      <c r="K1161" s="5"/>
      <c r="L1161" s="5"/>
      <c r="M1161" s="5"/>
      <c r="N1161" s="5"/>
      <c r="O1161" s="5"/>
      <c r="P1161" s="5"/>
      <c r="Q1161" s="5"/>
      <c r="R1161" s="5"/>
      <c r="S1161" s="5"/>
      <c r="T1161" s="5"/>
      <c r="U1161" s="85"/>
      <c r="V1161" s="85"/>
      <c r="W1161" s="85"/>
      <c r="X1161" s="85"/>
      <c r="Y1161" s="60"/>
      <c r="Z1161" s="61"/>
      <c r="AA1161" s="35"/>
      <c r="AD1161" s="90"/>
    </row>
    <row r="1162" spans="1:30">
      <c r="A1162" s="62"/>
      <c r="B1162" s="5"/>
      <c r="C1162" s="5"/>
      <c r="D1162" s="5"/>
      <c r="E1162" s="5"/>
      <c r="F1162" s="5"/>
      <c r="G1162" s="5"/>
      <c r="H1162" s="5"/>
      <c r="I1162" s="5"/>
      <c r="J1162" s="5"/>
      <c r="K1162" s="5"/>
      <c r="L1162" s="5"/>
      <c r="M1162" s="5"/>
      <c r="N1162" s="5"/>
      <c r="O1162" s="5"/>
      <c r="P1162" s="5"/>
      <c r="Q1162" s="5"/>
      <c r="R1162" s="5"/>
      <c r="S1162" s="5"/>
      <c r="T1162" s="5"/>
      <c r="U1162" s="85"/>
      <c r="V1162" s="85"/>
      <c r="W1162" s="85"/>
      <c r="X1162" s="85"/>
      <c r="Y1162" s="60"/>
      <c r="Z1162" s="61"/>
      <c r="AA1162" s="35"/>
      <c r="AD1162" s="90"/>
    </row>
    <row r="1163" spans="1:30">
      <c r="A1163" s="62"/>
      <c r="B1163" s="5"/>
      <c r="C1163" s="5"/>
      <c r="D1163" s="5"/>
      <c r="E1163" s="5"/>
      <c r="F1163" s="5"/>
      <c r="G1163" s="5"/>
      <c r="H1163" s="5"/>
      <c r="I1163" s="5"/>
      <c r="J1163" s="5"/>
      <c r="K1163" s="5"/>
      <c r="L1163" s="5"/>
      <c r="M1163" s="5"/>
      <c r="N1163" s="5"/>
      <c r="O1163" s="5"/>
      <c r="P1163" s="5"/>
      <c r="Q1163" s="5"/>
      <c r="R1163" s="5"/>
      <c r="S1163" s="5"/>
      <c r="T1163" s="5"/>
      <c r="U1163" s="85"/>
      <c r="V1163" s="85"/>
      <c r="W1163" s="85"/>
      <c r="X1163" s="85"/>
      <c r="Y1163" s="60"/>
      <c r="Z1163" s="61"/>
      <c r="AA1163" s="35"/>
      <c r="AD1163" s="90"/>
    </row>
    <row r="1164" spans="1:30">
      <c r="A1164" s="62"/>
      <c r="B1164" s="5"/>
      <c r="C1164" s="5"/>
      <c r="D1164" s="5"/>
      <c r="E1164" s="5"/>
      <c r="F1164" s="5"/>
      <c r="G1164" s="5"/>
      <c r="H1164" s="5"/>
      <c r="I1164" s="5"/>
      <c r="J1164" s="5"/>
      <c r="K1164" s="5"/>
      <c r="L1164" s="5"/>
      <c r="M1164" s="5"/>
      <c r="N1164" s="5"/>
      <c r="O1164" s="5"/>
      <c r="P1164" s="5"/>
      <c r="Q1164" s="5"/>
      <c r="R1164" s="5"/>
      <c r="S1164" s="5"/>
      <c r="T1164" s="5"/>
      <c r="U1164" s="85"/>
      <c r="V1164" s="85"/>
      <c r="W1164" s="85"/>
      <c r="X1164" s="85"/>
      <c r="Y1164" s="60"/>
      <c r="Z1164" s="61"/>
      <c r="AA1164" s="35"/>
      <c r="AD1164" s="90"/>
    </row>
    <row r="1165" spans="1:30">
      <c r="A1165" s="62"/>
      <c r="B1165" s="5"/>
      <c r="C1165" s="5"/>
      <c r="D1165" s="5"/>
      <c r="E1165" s="5"/>
      <c r="F1165" s="5"/>
      <c r="G1165" s="5"/>
      <c r="H1165" s="5"/>
      <c r="I1165" s="5"/>
      <c r="J1165" s="5"/>
      <c r="K1165" s="5"/>
      <c r="L1165" s="5"/>
      <c r="M1165" s="5"/>
      <c r="N1165" s="5"/>
      <c r="O1165" s="5"/>
      <c r="P1165" s="5"/>
      <c r="Q1165" s="5"/>
      <c r="R1165" s="5"/>
      <c r="S1165" s="5"/>
      <c r="T1165" s="5"/>
      <c r="U1165" s="85"/>
      <c r="V1165" s="85"/>
      <c r="W1165" s="85"/>
      <c r="X1165" s="85"/>
      <c r="Y1165" s="60"/>
      <c r="Z1165" s="61"/>
      <c r="AA1165" s="35"/>
      <c r="AD1165" s="90"/>
    </row>
    <row r="1166" spans="1:30">
      <c r="A1166" s="62"/>
      <c r="B1166" s="5"/>
      <c r="C1166" s="5"/>
      <c r="D1166" s="5"/>
      <c r="E1166" s="5"/>
      <c r="F1166" s="5"/>
      <c r="G1166" s="5"/>
      <c r="H1166" s="5"/>
      <c r="I1166" s="5"/>
      <c r="J1166" s="5"/>
      <c r="K1166" s="5"/>
      <c r="L1166" s="5"/>
      <c r="M1166" s="5"/>
      <c r="N1166" s="5"/>
      <c r="O1166" s="5"/>
      <c r="P1166" s="5"/>
      <c r="Q1166" s="5"/>
      <c r="R1166" s="5"/>
      <c r="S1166" s="5"/>
      <c r="T1166" s="5"/>
      <c r="U1166" s="85"/>
      <c r="V1166" s="85"/>
      <c r="W1166" s="85"/>
      <c r="X1166" s="85"/>
      <c r="Y1166" s="60"/>
      <c r="Z1166" s="61"/>
      <c r="AA1166" s="35"/>
      <c r="AD1166" s="90"/>
    </row>
    <row r="1167" spans="1:30" ht="15.75" thickBot="1">
      <c r="A1167" s="63"/>
      <c r="B1167" s="59"/>
      <c r="C1167" s="59"/>
      <c r="D1167" s="59"/>
      <c r="E1167" s="59"/>
      <c r="F1167" s="59"/>
      <c r="G1167" s="59"/>
      <c r="H1167" s="59"/>
      <c r="I1167" s="59"/>
      <c r="J1167" s="59"/>
      <c r="K1167" s="59"/>
      <c r="L1167" s="59"/>
      <c r="M1167" s="59"/>
      <c r="N1167" s="59"/>
      <c r="O1167" s="59"/>
      <c r="P1167" s="59"/>
      <c r="Q1167" s="59"/>
      <c r="R1167" s="59"/>
      <c r="S1167" s="59"/>
      <c r="T1167" s="59"/>
      <c r="U1167" s="86"/>
      <c r="V1167" s="86"/>
      <c r="W1167" s="86"/>
      <c r="X1167" s="86"/>
      <c r="Y1167" s="64"/>
      <c r="Z1167" s="65"/>
      <c r="AA1167" s="36"/>
      <c r="AD1167" s="90"/>
    </row>
    <row r="1168" spans="1:30">
      <c r="J1168" s="2"/>
      <c r="K1168" s="2"/>
      <c r="L1168" s="2"/>
      <c r="M1168" s="2"/>
      <c r="N1168" s="2"/>
      <c r="O1168" s="2"/>
      <c r="P1168" s="2"/>
      <c r="Q1168" s="2"/>
      <c r="R1168" s="2"/>
      <c r="S1168" s="2"/>
      <c r="T1168" s="2"/>
      <c r="U1168" s="104"/>
      <c r="V1168" s="104"/>
      <c r="W1168" s="104"/>
      <c r="X1168" s="104"/>
      <c r="AD1168" s="90"/>
    </row>
  </sheetData>
  <sheetProtection selectLockedCells="1" selectUnlockedCells="1"/>
  <autoFilter ref="B7:C7"/>
  <customSheetViews>
    <customSheetView guid="{C4F4418B-F947-463C-AC3C-F56473F5A854}" showPageBreaks="1" view="pageLayout" topLeftCell="A25">
      <selection activeCell="A44" sqref="A44:P44"/>
      <pageMargins left="0.23622047244094491" right="0.23622047244094491" top="0.74803149606299213" bottom="0.74803149606299213" header="0.31496062992125984" footer="0.31496062992125984"/>
      <pageSetup paperSize="9" scale="95" orientation="portrait" r:id="rId1"/>
      <headerFooter>
        <oddFooter>&amp;L&amp;Z&amp;F&amp;R&amp;D/ps</oddFooter>
      </headerFooter>
    </customSheetView>
  </customSheetViews>
  <mergeCells count="5">
    <mergeCell ref="J1127:Z1127"/>
    <mergeCell ref="A1:Z1"/>
    <mergeCell ref="J6:Z6"/>
    <mergeCell ref="D6:I6"/>
    <mergeCell ref="A6:C6"/>
  </mergeCells>
  <conditionalFormatting sqref="S200 S202:S206 S208 S210:S213 S215:S221 S223:S235 J8:J46 W8:Y62 V8:V199 U8:U62 U131 S8:T199 R8:R197 N8:Q46 M8:M17 K35:M46 J47:Q62 K8:L18">
    <cfRule type="cellIs" dxfId="128" priority="650" stopIfTrue="1" operator="equal">
      <formula>0</formula>
    </cfRule>
    <cfRule type="cellIs" dxfId="127" priority="651" operator="equal">
      <formula>J$69</formula>
    </cfRule>
  </conditionalFormatting>
  <conditionalFormatting sqref="U169:U197 Y236:Y255 V243 V250 T253 T257:T261 T264:T265 T273 T276:T278 T301 T308 J223:R225 J227:R255 J257:R314 W246:X255 W257:Y314 S309:S314 S302:S307 S279:S300 S274:S275 S266:S272 S262:S263 S254:S255 S251:S252 S244:S249 S236:S242 W169:Y197 J169:Q197 J315:Y1120 J1122:Y1122">
    <cfRule type="cellIs" dxfId="126" priority="854" stopIfTrue="1" operator="equal">
      <formula>0</formula>
    </cfRule>
    <cfRule type="cellIs" dxfId="125" priority="855" operator="equal">
      <formula>#REF!</formula>
    </cfRule>
  </conditionalFormatting>
  <conditionalFormatting sqref="U63:U168 W63:Y168 J63:Q168">
    <cfRule type="cellIs" dxfId="124" priority="856" stopIfTrue="1" operator="equal">
      <formula>0</formula>
    </cfRule>
    <cfRule type="cellIs" dxfId="123" priority="857" operator="equal">
      <formula>#REF!</formula>
    </cfRule>
  </conditionalFormatting>
  <conditionalFormatting sqref="U8:U197 V8:V199 T201 S200 S202:S206 T207 T209 S208 S210:S213 T214 S215:S221 S223:S235 T222 Y200:Y235 W8:Y197 S8:T199 J8:R197">
    <cfRule type="containsBlanks" dxfId="122" priority="210">
      <formula>LEN(TRIM(J8))=0</formula>
    </cfRule>
  </conditionalFormatting>
  <conditionalFormatting sqref="J1123:Y1124">
    <cfRule type="cellIs" dxfId="121" priority="860" stopIfTrue="1" operator="equal">
      <formula>0</formula>
    </cfRule>
    <cfRule type="cellIs" dxfId="120" priority="861" operator="equal">
      <formula>#REF!</formula>
    </cfRule>
  </conditionalFormatting>
  <conditionalFormatting sqref="AA8:AA1127">
    <cfRule type="colorScale" priority="86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J3:L3">
    <cfRule type="cellIs" dxfId="119" priority="871" stopIfTrue="1" operator="equal">
      <formula>0</formula>
    </cfRule>
    <cfRule type="cellIs" dxfId="118" priority="872" operator="equal">
      <formula>H$63</formula>
    </cfRule>
  </conditionalFormatting>
  <conditionalFormatting sqref="O3:P3 J1121:Y1121">
    <cfRule type="cellIs" dxfId="117" priority="99" stopIfTrue="1" operator="equal">
      <formula>0</formula>
    </cfRule>
    <cfRule type="cellIs" dxfId="116" priority="100" operator="equal">
      <formula>#REF!</formula>
    </cfRule>
  </conditionalFormatting>
  <conditionalFormatting sqref="K222">
    <cfRule type="cellIs" dxfId="115" priority="885" stopIfTrue="1" operator="equal">
      <formula>0</formula>
    </cfRule>
    <cfRule type="cellIs" dxfId="114" priority="886" operator="equal">
      <formula>I$63</formula>
    </cfRule>
  </conditionalFormatting>
  <conditionalFormatting sqref="P222">
    <cfRule type="cellIs" dxfId="113" priority="1651" stopIfTrue="1" operator="equal">
      <formula>0</formula>
    </cfRule>
    <cfRule type="cellIs" dxfId="112" priority="1652" operator="equal">
      <formula>#REF!</formula>
    </cfRule>
  </conditionalFormatting>
  <conditionalFormatting sqref="M222 M3">
    <cfRule type="cellIs" dxfId="111" priority="97" stopIfTrue="1" operator="equal">
      <formula>0</formula>
    </cfRule>
    <cfRule type="cellIs" dxfId="110" priority="98" operator="equal">
      <formula>#REF!</formula>
    </cfRule>
  </conditionalFormatting>
  <conditionalFormatting sqref="Y3">
    <cfRule type="cellIs" dxfId="109" priority="1689" stopIfTrue="1" operator="equal">
      <formula>0</formula>
    </cfRule>
    <cfRule type="cellIs" dxfId="108" priority="1690" operator="equal">
      <formula>#REF!</formula>
    </cfRule>
  </conditionalFormatting>
  <conditionalFormatting sqref="L222">
    <cfRule type="cellIs" dxfId="107" priority="1719" stopIfTrue="1" operator="equal">
      <formula>0</formula>
    </cfRule>
    <cfRule type="cellIs" dxfId="106" priority="1720" operator="equal">
      <formula>J$63</formula>
    </cfRule>
  </conditionalFormatting>
  <conditionalFormatting sqref="O222">
    <cfRule type="cellIs" dxfId="105" priority="1745" stopIfTrue="1" operator="equal">
      <formula>0</formula>
    </cfRule>
    <cfRule type="cellIs" dxfId="104" priority="1746" operator="equal">
      <formula>#REF!</formula>
    </cfRule>
  </conditionalFormatting>
  <conditionalFormatting sqref="U3">
    <cfRule type="cellIs" dxfId="103" priority="1869" stopIfTrue="1" operator="equal">
      <formula>0</formula>
    </cfRule>
    <cfRule type="cellIs" dxfId="102" priority="1870" operator="equal">
      <formula>#REF!</formula>
    </cfRule>
  </conditionalFormatting>
  <conditionalFormatting sqref="S127">
    <cfRule type="cellIs" dxfId="101" priority="75" stopIfTrue="1" operator="equal">
      <formula>0</formula>
    </cfRule>
    <cfRule type="cellIs" dxfId="100" priority="76" operator="equal">
      <formula>#REF!</formula>
    </cfRule>
  </conditionalFormatting>
  <conditionalFormatting sqref="S128">
    <cfRule type="cellIs" dxfId="99" priority="73" stopIfTrue="1" operator="equal">
      <formula>0</formula>
    </cfRule>
    <cfRule type="cellIs" dxfId="98" priority="74" operator="equal">
      <formula>#REF!</formula>
    </cfRule>
  </conditionalFormatting>
  <conditionalFormatting sqref="S120">
    <cfRule type="cellIs" dxfId="97" priority="71" stopIfTrue="1" operator="equal">
      <formula>0</formula>
    </cfRule>
    <cfRule type="cellIs" dxfId="96" priority="72" operator="equal">
      <formula>#REF!</formula>
    </cfRule>
  </conditionalFormatting>
  <conditionalFormatting sqref="S123">
    <cfRule type="cellIs" dxfId="95" priority="69" stopIfTrue="1" operator="equal">
      <formula>0</formula>
    </cfRule>
    <cfRule type="cellIs" dxfId="94" priority="70" operator="equal">
      <formula>#REF!</formula>
    </cfRule>
  </conditionalFormatting>
  <conditionalFormatting sqref="S131">
    <cfRule type="cellIs" dxfId="93" priority="67" stopIfTrue="1" operator="equal">
      <formula>0</formula>
    </cfRule>
    <cfRule type="cellIs" dxfId="92" priority="68" operator="equal">
      <formula>#REF!</formula>
    </cfRule>
  </conditionalFormatting>
  <conditionalFormatting sqref="T133">
    <cfRule type="cellIs" dxfId="91" priority="63" stopIfTrue="1" operator="equal">
      <formula>0</formula>
    </cfRule>
    <cfRule type="cellIs" dxfId="90" priority="64" operator="equal">
      <formula>#REF!</formula>
    </cfRule>
  </conditionalFormatting>
  <conditionalFormatting sqref="T134">
    <cfRule type="cellIs" dxfId="89" priority="61" stopIfTrue="1" operator="equal">
      <formula>0</formula>
    </cfRule>
    <cfRule type="cellIs" dxfId="88" priority="62" operator="equal">
      <formula>#REF!</formula>
    </cfRule>
  </conditionalFormatting>
  <conditionalFormatting sqref="T137">
    <cfRule type="cellIs" dxfId="87" priority="59" stopIfTrue="1" operator="equal">
      <formula>0</formula>
    </cfRule>
    <cfRule type="cellIs" dxfId="86" priority="60" operator="equal">
      <formula>#REF!</formula>
    </cfRule>
  </conditionalFormatting>
  <conditionalFormatting sqref="T138">
    <cfRule type="cellIs" dxfId="85" priority="57" stopIfTrue="1" operator="equal">
      <formula>0</formula>
    </cfRule>
    <cfRule type="cellIs" dxfId="84" priority="58" operator="equal">
      <formula>#REF!</formula>
    </cfRule>
  </conditionalFormatting>
  <conditionalFormatting sqref="S140">
    <cfRule type="cellIs" dxfId="83" priority="55" stopIfTrue="1" operator="equal">
      <formula>0</formula>
    </cfRule>
    <cfRule type="cellIs" dxfId="82" priority="56" operator="equal">
      <formula>#REF!</formula>
    </cfRule>
  </conditionalFormatting>
  <conditionalFormatting sqref="S142">
    <cfRule type="cellIs" dxfId="81" priority="53" stopIfTrue="1" operator="equal">
      <formula>0</formula>
    </cfRule>
    <cfRule type="cellIs" dxfId="80" priority="54" operator="equal">
      <formula>#REF!</formula>
    </cfRule>
  </conditionalFormatting>
  <conditionalFormatting sqref="T147">
    <cfRule type="cellIs" dxfId="79" priority="51" stopIfTrue="1" operator="equal">
      <formula>0</formula>
    </cfRule>
    <cfRule type="cellIs" dxfId="78" priority="52" operator="equal">
      <formula>#REF!</formula>
    </cfRule>
  </conditionalFormatting>
  <conditionalFormatting sqref="S151">
    <cfRule type="cellIs" dxfId="77" priority="49" stopIfTrue="1" operator="equal">
      <formula>0</formula>
    </cfRule>
    <cfRule type="cellIs" dxfId="76" priority="50" operator="equal">
      <formula>#REF!</formula>
    </cfRule>
  </conditionalFormatting>
  <conditionalFormatting sqref="S154">
    <cfRule type="cellIs" dxfId="75" priority="47" stopIfTrue="1" operator="equal">
      <formula>0</formula>
    </cfRule>
    <cfRule type="cellIs" dxfId="74" priority="48" operator="equal">
      <formula>#REF!</formula>
    </cfRule>
  </conditionalFormatting>
  <conditionalFormatting sqref="S153">
    <cfRule type="cellIs" dxfId="73" priority="45" stopIfTrue="1" operator="equal">
      <formula>0</formula>
    </cfRule>
    <cfRule type="cellIs" dxfId="72" priority="46" operator="equal">
      <formula>#REF!</formula>
    </cfRule>
  </conditionalFormatting>
  <conditionalFormatting sqref="S152">
    <cfRule type="cellIs" dxfId="71" priority="43" stopIfTrue="1" operator="equal">
      <formula>0</formula>
    </cfRule>
    <cfRule type="cellIs" dxfId="70" priority="44" operator="equal">
      <formula>#REF!</formula>
    </cfRule>
  </conditionalFormatting>
  <conditionalFormatting sqref="S157">
    <cfRule type="cellIs" dxfId="69" priority="41" stopIfTrue="1" operator="equal">
      <formula>0</formula>
    </cfRule>
    <cfRule type="cellIs" dxfId="68" priority="42" operator="equal">
      <formula>#REF!</formula>
    </cfRule>
  </conditionalFormatting>
  <conditionalFormatting sqref="T158">
    <cfRule type="cellIs" dxfId="67" priority="39" stopIfTrue="1" operator="equal">
      <formula>0</formula>
    </cfRule>
    <cfRule type="cellIs" dxfId="66" priority="40" operator="equal">
      <formula>#REF!</formula>
    </cfRule>
  </conditionalFormatting>
  <conditionalFormatting sqref="S159">
    <cfRule type="cellIs" dxfId="65" priority="37" stopIfTrue="1" operator="equal">
      <formula>0</formula>
    </cfRule>
    <cfRule type="cellIs" dxfId="64" priority="38" operator="equal">
      <formula>#REF!</formula>
    </cfRule>
  </conditionalFormatting>
  <conditionalFormatting sqref="T73">
    <cfRule type="cellIs" dxfId="63" priority="35" stopIfTrue="1" operator="equal">
      <formula>0</formula>
    </cfRule>
    <cfRule type="cellIs" dxfId="62" priority="36" operator="equal">
      <formula>#REF!</formula>
    </cfRule>
  </conditionalFormatting>
  <conditionalFormatting sqref="S87">
    <cfRule type="cellIs" dxfId="61" priority="33" stopIfTrue="1" operator="equal">
      <formula>0</formula>
    </cfRule>
    <cfRule type="cellIs" dxfId="60" priority="34" operator="equal">
      <formula>#REF!</formula>
    </cfRule>
  </conditionalFormatting>
  <conditionalFormatting sqref="T95">
    <cfRule type="cellIs" dxfId="59" priority="31" stopIfTrue="1" operator="equal">
      <formula>0</formula>
    </cfRule>
    <cfRule type="cellIs" dxfId="58" priority="32" operator="equal">
      <formula>#REF!</formula>
    </cfRule>
  </conditionalFormatting>
  <conditionalFormatting sqref="T97">
    <cfRule type="cellIs" dxfId="57" priority="29" stopIfTrue="1" operator="equal">
      <formula>0</formula>
    </cfRule>
    <cfRule type="cellIs" dxfId="56" priority="30" operator="equal">
      <formula>#REF!</formula>
    </cfRule>
  </conditionalFormatting>
  <conditionalFormatting sqref="T102:T103">
    <cfRule type="cellIs" dxfId="55" priority="27" stopIfTrue="1" operator="equal">
      <formula>0</formula>
    </cfRule>
    <cfRule type="cellIs" dxfId="54" priority="28" operator="equal">
      <formula>#REF!</formula>
    </cfRule>
  </conditionalFormatting>
  <conditionalFormatting sqref="T108">
    <cfRule type="cellIs" dxfId="53" priority="25" stopIfTrue="1" operator="equal">
      <formula>0</formula>
    </cfRule>
    <cfRule type="cellIs" dxfId="52" priority="26" operator="equal">
      <formula>#REF!</formula>
    </cfRule>
  </conditionalFormatting>
  <conditionalFormatting sqref="T110">
    <cfRule type="cellIs" dxfId="51" priority="23" stopIfTrue="1" operator="equal">
      <formula>0</formula>
    </cfRule>
    <cfRule type="cellIs" dxfId="50" priority="24" operator="equal">
      <formula>#REF!</formula>
    </cfRule>
  </conditionalFormatting>
  <conditionalFormatting sqref="S111">
    <cfRule type="cellIs" dxfId="49" priority="21" stopIfTrue="1" operator="equal">
      <formula>0</formula>
    </cfRule>
    <cfRule type="cellIs" dxfId="48" priority="22" operator="equal">
      <formula>#REF!</formula>
    </cfRule>
  </conditionalFormatting>
  <conditionalFormatting sqref="T114">
    <cfRule type="cellIs" dxfId="47" priority="19" stopIfTrue="1" operator="equal">
      <formula>0</formula>
    </cfRule>
    <cfRule type="cellIs" dxfId="46" priority="20" operator="equal">
      <formula>#REF!</formula>
    </cfRule>
  </conditionalFormatting>
  <conditionalFormatting sqref="S117">
    <cfRule type="cellIs" dxfId="45" priority="17" stopIfTrue="1" operator="equal">
      <formula>0</formula>
    </cfRule>
    <cfRule type="cellIs" dxfId="44" priority="18" operator="equal">
      <formula>#REF!</formula>
    </cfRule>
  </conditionalFormatting>
  <conditionalFormatting sqref="T171">
    <cfRule type="cellIs" dxfId="43" priority="15" stopIfTrue="1" operator="equal">
      <formula>0</formula>
    </cfRule>
    <cfRule type="cellIs" dxfId="42" priority="16" operator="equal">
      <formula>#REF!</formula>
    </cfRule>
  </conditionalFormatting>
  <conditionalFormatting sqref="S193">
    <cfRule type="cellIs" dxfId="41" priority="13" stopIfTrue="1" operator="equal">
      <formula>0</formula>
    </cfRule>
    <cfRule type="cellIs" dxfId="40" priority="14" operator="equal">
      <formula>#REF!</formula>
    </cfRule>
  </conditionalFormatting>
  <conditionalFormatting sqref="T194">
    <cfRule type="cellIs" dxfId="39" priority="11" stopIfTrue="1" operator="equal">
      <formula>0</formula>
    </cfRule>
    <cfRule type="cellIs" dxfId="38" priority="12" operator="equal">
      <formula>#REF!</formula>
    </cfRule>
  </conditionalFormatting>
  <conditionalFormatting sqref="T195">
    <cfRule type="cellIs" dxfId="37" priority="9" stopIfTrue="1" operator="equal">
      <formula>0</formula>
    </cfRule>
    <cfRule type="cellIs" dxfId="36" priority="10" operator="equal">
      <formula>#REF!</formula>
    </cfRule>
  </conditionalFormatting>
  <conditionalFormatting sqref="T196">
    <cfRule type="cellIs" dxfId="35" priority="7" stopIfTrue="1" operator="equal">
      <formula>0</formula>
    </cfRule>
    <cfRule type="cellIs" dxfId="34" priority="8" operator="equal">
      <formula>#REF!</formula>
    </cfRule>
  </conditionalFormatting>
  <conditionalFormatting sqref="T197">
    <cfRule type="cellIs" dxfId="33" priority="5" stopIfTrue="1" operator="equal">
      <formula>0</formula>
    </cfRule>
    <cfRule type="cellIs" dxfId="32" priority="6" operator="equal">
      <formula>#REF!</formula>
    </cfRule>
  </conditionalFormatting>
  <conditionalFormatting sqref="J221:J222">
    <cfRule type="cellIs" dxfId="31" priority="1907" stopIfTrue="1" operator="equal">
      <formula>0</formula>
    </cfRule>
    <cfRule type="cellIs" dxfId="30" priority="1908" operator="equal">
      <formula>R$63</formula>
    </cfRule>
  </conditionalFormatting>
  <conditionalFormatting sqref="Y200:Y235">
    <cfRule type="cellIs" dxfId="29" priority="1929" stopIfTrue="1" operator="equal">
      <formula>0</formula>
    </cfRule>
    <cfRule type="cellIs" dxfId="28" priority="1930" operator="equal">
      <formula>T$69</formula>
    </cfRule>
  </conditionalFormatting>
  <conditionalFormatting sqref="T201 T207 T209 T214 T222">
    <cfRule type="cellIs" dxfId="27" priority="1933" stopIfTrue="1" operator="equal">
      <formula>0</formula>
    </cfRule>
    <cfRule type="cellIs" dxfId="26" priority="1934" operator="equal">
      <formula>S$69</formula>
    </cfRule>
  </conditionalFormatting>
  <conditionalFormatting sqref="V3">
    <cfRule type="cellIs" dxfId="25" priority="1957" stopIfTrue="1" operator="equal">
      <formula>0</formula>
    </cfRule>
    <cfRule type="cellIs" dxfId="24" priority="1958" operator="equal">
      <formula>Q$63</formula>
    </cfRule>
  </conditionalFormatting>
  <conditionalFormatting sqref="Q221">
    <cfRule type="cellIs" dxfId="23" priority="1961" stopIfTrue="1" operator="equal">
      <formula>0</formula>
    </cfRule>
    <cfRule type="cellIs" dxfId="22" priority="1962" operator="equal">
      <formula>O$63</formula>
    </cfRule>
  </conditionalFormatting>
  <conditionalFormatting sqref="Q222 Q3">
    <cfRule type="cellIs" dxfId="21" priority="1969" stopIfTrue="1" operator="equal">
      <formula>0</formula>
    </cfRule>
    <cfRule type="cellIs" dxfId="20" priority="1970" operator="equal">
      <formula>M$63</formula>
    </cfRule>
  </conditionalFormatting>
  <conditionalFormatting sqref="N3 N222">
    <cfRule type="cellIs" dxfId="19" priority="1975" stopIfTrue="1" operator="equal">
      <formula>0</formula>
    </cfRule>
    <cfRule type="cellIs" dxfId="18" priority="1976" operator="equal">
      <formula>K$63</formula>
    </cfRule>
  </conditionalFormatting>
  <conditionalFormatting sqref="X3">
    <cfRule type="cellIs" dxfId="17" priority="2009" stopIfTrue="1" operator="equal">
      <formula>0</formula>
    </cfRule>
    <cfRule type="cellIs" dxfId="16" priority="2010" operator="equal">
      <formula>S$63</formula>
    </cfRule>
  </conditionalFormatting>
  <conditionalFormatting sqref="W3">
    <cfRule type="cellIs" dxfId="15" priority="2031" stopIfTrue="1" operator="equal">
      <formula>0</formula>
    </cfRule>
    <cfRule type="cellIs" dxfId="14" priority="2032" operator="equal">
      <formula>R$63</formula>
    </cfRule>
  </conditionalFormatting>
  <conditionalFormatting sqref="S3 R222">
    <cfRule type="cellIs" dxfId="13" priority="2055" stopIfTrue="1" operator="equal">
      <formula>0</formula>
    </cfRule>
    <cfRule type="cellIs" dxfId="12" priority="2056" operator="equal">
      <formula>N$63</formula>
    </cfRule>
  </conditionalFormatting>
  <conditionalFormatting sqref="R221">
    <cfRule type="cellIs" dxfId="11" priority="2081" stopIfTrue="1" operator="equal">
      <formula>0</formula>
    </cfRule>
    <cfRule type="cellIs" dxfId="10" priority="2082" operator="equal">
      <formula>P$63</formula>
    </cfRule>
  </conditionalFormatting>
  <conditionalFormatting sqref="R3">
    <cfRule type="cellIs" dxfId="9" priority="2085" stopIfTrue="1" operator="equal">
      <formula>0</formula>
    </cfRule>
    <cfRule type="cellIs" dxfId="8" priority="2086" operator="equal">
      <formula>N$63</formula>
    </cfRule>
  </conditionalFormatting>
  <conditionalFormatting sqref="T3">
    <cfRule type="cellIs" dxfId="7" priority="2121" stopIfTrue="1" operator="equal">
      <formula>0</formula>
    </cfRule>
    <cfRule type="cellIs" dxfId="6" priority="2122" operator="equal">
      <formula>P$63</formula>
    </cfRule>
  </conditionalFormatting>
  <conditionalFormatting sqref="A324 D8:I10">
    <cfRule type="expression" dxfId="5" priority="4">
      <formula>IF($K8&lt;&gt;"",1,0)</formula>
    </cfRule>
  </conditionalFormatting>
  <conditionalFormatting sqref="D8:D10">
    <cfRule type="cellIs" dxfId="4" priority="2" operator="equal">
      <formula>0</formula>
    </cfRule>
  </conditionalFormatting>
  <conditionalFormatting sqref="A8:A10">
    <cfRule type="expression" dxfId="3" priority="1">
      <formula>IF($K8&lt;&gt;"",1,0)</formula>
    </cfRule>
  </conditionalFormatting>
  <pageMargins left="0.23622047244094491" right="0.23622047244094491" top="0.74803149606299213" bottom="0.74803149606299213" header="0.31496062992125984" footer="0.31496062992125984"/>
  <pageSetup paperSize="9" scale="95" orientation="portrait" r:id="rId2"/>
  <headerFooter>
    <oddFooter>&amp;L&amp;Z&amp;F&amp;R&amp;D/ps</oddFooter>
  </headerFooter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1:I83"/>
  <sheetViews>
    <sheetView workbookViewId="0">
      <selection activeCell="K34" sqref="K34"/>
    </sheetView>
  </sheetViews>
  <sheetFormatPr baseColWidth="10" defaultRowHeight="15"/>
  <cols>
    <col min="1" max="1" width="15.7109375" bestFit="1" customWidth="1"/>
  </cols>
  <sheetData>
    <row r="11" spans="1:9">
      <c r="A11" t="s">
        <v>13</v>
      </c>
      <c r="B11" t="s">
        <v>239</v>
      </c>
      <c r="C11" t="s">
        <v>60</v>
      </c>
      <c r="D11" t="s">
        <v>45</v>
      </c>
      <c r="E11" t="s">
        <v>44</v>
      </c>
    </row>
    <row r="12" spans="1:9">
      <c r="A12" s="268">
        <v>42741.008032407408</v>
      </c>
      <c r="B12">
        <v>22</v>
      </c>
      <c r="C12" t="s">
        <v>46</v>
      </c>
      <c r="D12" t="s">
        <v>224</v>
      </c>
      <c r="E12">
        <v>1</v>
      </c>
      <c r="I12" s="153"/>
    </row>
    <row r="13" spans="1:9">
      <c r="A13" s="268">
        <v>42741.009155092594</v>
      </c>
      <c r="B13">
        <v>2</v>
      </c>
      <c r="C13" t="s">
        <v>46</v>
      </c>
      <c r="D13" t="s">
        <v>224</v>
      </c>
      <c r="E13">
        <v>1</v>
      </c>
      <c r="I13" s="153"/>
    </row>
    <row r="14" spans="1:9">
      <c r="A14" s="268">
        <v>42741.009953703702</v>
      </c>
      <c r="B14">
        <v>0</v>
      </c>
      <c r="C14" t="s">
        <v>48</v>
      </c>
      <c r="D14" t="s">
        <v>224</v>
      </c>
      <c r="E14">
        <v>1</v>
      </c>
      <c r="I14" s="153"/>
    </row>
    <row r="15" spans="1:9">
      <c r="A15" s="268">
        <v>42741.009953703702</v>
      </c>
      <c r="B15">
        <v>237</v>
      </c>
      <c r="C15" t="s">
        <v>48</v>
      </c>
      <c r="D15" t="s">
        <v>224</v>
      </c>
      <c r="E15">
        <v>1</v>
      </c>
      <c r="I15" s="153"/>
    </row>
    <row r="16" spans="1:9">
      <c r="A16" s="268">
        <v>42741.014155092591</v>
      </c>
      <c r="B16">
        <v>39</v>
      </c>
      <c r="C16" t="s">
        <v>46</v>
      </c>
      <c r="D16" t="s">
        <v>223</v>
      </c>
      <c r="E16">
        <v>1</v>
      </c>
      <c r="I16" s="153"/>
    </row>
    <row r="17" spans="1:9">
      <c r="A17" s="268">
        <v>42741.032754629632</v>
      </c>
      <c r="B17">
        <v>38</v>
      </c>
      <c r="C17" t="s">
        <v>46</v>
      </c>
      <c r="D17" t="s">
        <v>223</v>
      </c>
      <c r="E17">
        <v>1</v>
      </c>
      <c r="I17" s="153"/>
    </row>
    <row r="18" spans="1:9">
      <c r="A18" s="268">
        <v>42741.03429398148</v>
      </c>
      <c r="B18">
        <v>3</v>
      </c>
      <c r="C18" t="s">
        <v>46</v>
      </c>
      <c r="D18" t="s">
        <v>223</v>
      </c>
      <c r="E18">
        <v>1</v>
      </c>
      <c r="I18" s="153"/>
    </row>
    <row r="19" spans="1:9">
      <c r="A19" s="268">
        <v>42741.036226851851</v>
      </c>
      <c r="B19">
        <v>43</v>
      </c>
      <c r="C19" t="s">
        <v>46</v>
      </c>
      <c r="D19" t="s">
        <v>223</v>
      </c>
      <c r="E19">
        <v>1</v>
      </c>
      <c r="I19" s="153"/>
    </row>
    <row r="20" spans="1:9">
      <c r="A20" s="268">
        <v>42741.039537037039</v>
      </c>
      <c r="B20">
        <v>1250</v>
      </c>
      <c r="C20" t="s">
        <v>47</v>
      </c>
      <c r="D20" t="s">
        <v>224</v>
      </c>
      <c r="E20">
        <v>1</v>
      </c>
      <c r="I20" s="153"/>
    </row>
    <row r="21" spans="1:9">
      <c r="A21" s="268">
        <v>42741.054699074077</v>
      </c>
      <c r="B21">
        <v>340</v>
      </c>
      <c r="C21" t="s">
        <v>47</v>
      </c>
      <c r="D21" t="s">
        <v>223</v>
      </c>
      <c r="E21">
        <v>1</v>
      </c>
      <c r="I21" s="153"/>
    </row>
    <row r="22" spans="1:9">
      <c r="A22" s="268">
        <v>42741.059548611112</v>
      </c>
      <c r="B22">
        <v>137</v>
      </c>
      <c r="C22" t="s">
        <v>47</v>
      </c>
      <c r="D22" t="s">
        <v>223</v>
      </c>
      <c r="E22">
        <v>1</v>
      </c>
      <c r="I22" s="153"/>
    </row>
    <row r="23" spans="1:9">
      <c r="A23" s="268">
        <v>42741.062951388885</v>
      </c>
      <c r="B23">
        <v>104</v>
      </c>
      <c r="C23" t="s">
        <v>47</v>
      </c>
      <c r="D23" t="s">
        <v>224</v>
      </c>
      <c r="E23">
        <v>1</v>
      </c>
      <c r="I23" s="153"/>
    </row>
    <row r="24" spans="1:9">
      <c r="A24" s="268">
        <v>42741.065509259257</v>
      </c>
      <c r="B24">
        <v>308</v>
      </c>
      <c r="C24" t="s">
        <v>47</v>
      </c>
      <c r="D24" t="s">
        <v>224</v>
      </c>
      <c r="E24">
        <v>1</v>
      </c>
      <c r="I24" s="153"/>
    </row>
    <row r="25" spans="1:9">
      <c r="A25" s="268">
        <v>42741.069768518515</v>
      </c>
      <c r="B25">
        <v>32</v>
      </c>
      <c r="C25" t="s">
        <v>46</v>
      </c>
      <c r="D25" t="s">
        <v>223</v>
      </c>
      <c r="E25">
        <v>1</v>
      </c>
      <c r="I25" s="153"/>
    </row>
    <row r="26" spans="1:9">
      <c r="A26" s="268">
        <v>42741.070879629631</v>
      </c>
      <c r="B26">
        <v>4</v>
      </c>
      <c r="C26" t="s">
        <v>46</v>
      </c>
      <c r="D26" t="s">
        <v>223</v>
      </c>
      <c r="E26">
        <v>1</v>
      </c>
      <c r="I26" s="153"/>
    </row>
    <row r="27" spans="1:9">
      <c r="A27" s="268">
        <v>42741.074548611112</v>
      </c>
      <c r="B27">
        <v>678</v>
      </c>
      <c r="C27" t="s">
        <v>47</v>
      </c>
      <c r="D27" t="s">
        <v>224</v>
      </c>
      <c r="E27">
        <v>1</v>
      </c>
      <c r="I27" s="153"/>
    </row>
    <row r="28" spans="1:9">
      <c r="A28" s="268">
        <v>42741.085590277777</v>
      </c>
      <c r="B28">
        <v>139</v>
      </c>
      <c r="C28" t="s">
        <v>47</v>
      </c>
      <c r="D28" t="s">
        <v>223</v>
      </c>
      <c r="E28">
        <v>1</v>
      </c>
      <c r="I28" s="153"/>
    </row>
    <row r="29" spans="1:9">
      <c r="A29" s="268">
        <v>42741.088796296295</v>
      </c>
      <c r="B29">
        <v>589</v>
      </c>
      <c r="C29" t="s">
        <v>47</v>
      </c>
      <c r="D29" t="s">
        <v>224</v>
      </c>
      <c r="E29">
        <v>1</v>
      </c>
      <c r="I29" s="153"/>
    </row>
    <row r="30" spans="1:9">
      <c r="A30" s="268">
        <v>42741.096909722219</v>
      </c>
      <c r="B30">
        <v>1398</v>
      </c>
      <c r="C30" t="s">
        <v>47</v>
      </c>
      <c r="D30" t="s">
        <v>224</v>
      </c>
      <c r="E30">
        <v>1</v>
      </c>
      <c r="I30" s="153"/>
    </row>
    <row r="31" spans="1:9">
      <c r="A31" s="268">
        <v>42741.114305555559</v>
      </c>
      <c r="B31">
        <v>71</v>
      </c>
      <c r="C31" t="s">
        <v>48</v>
      </c>
      <c r="D31" t="s">
        <v>223</v>
      </c>
      <c r="E31">
        <v>1</v>
      </c>
      <c r="I31" s="153"/>
    </row>
    <row r="32" spans="1:9">
      <c r="A32" s="268">
        <v>42741.11582175926</v>
      </c>
      <c r="B32">
        <v>0</v>
      </c>
      <c r="C32" t="s">
        <v>48</v>
      </c>
      <c r="D32" t="s">
        <v>224</v>
      </c>
      <c r="E32">
        <v>1</v>
      </c>
      <c r="I32" s="153"/>
    </row>
    <row r="33" spans="1:9">
      <c r="A33" s="268">
        <v>42741.11582175926</v>
      </c>
      <c r="B33">
        <v>304</v>
      </c>
      <c r="C33" t="s">
        <v>47</v>
      </c>
      <c r="D33" t="s">
        <v>224</v>
      </c>
      <c r="E33">
        <v>1</v>
      </c>
      <c r="I33" s="153"/>
    </row>
    <row r="34" spans="1:9">
      <c r="A34" s="268">
        <v>42741.120034722226</v>
      </c>
      <c r="B34">
        <v>308</v>
      </c>
      <c r="C34" t="s">
        <v>54</v>
      </c>
      <c r="D34" t="s">
        <v>223</v>
      </c>
      <c r="E34">
        <v>1</v>
      </c>
      <c r="I34" s="153"/>
    </row>
    <row r="35" spans="1:9">
      <c r="A35" s="268">
        <v>42741.124293981484</v>
      </c>
      <c r="B35">
        <v>2654</v>
      </c>
      <c r="C35" t="s">
        <v>48</v>
      </c>
      <c r="D35" t="s">
        <v>224</v>
      </c>
      <c r="E35">
        <v>1</v>
      </c>
      <c r="I35" s="153"/>
    </row>
    <row r="36" spans="1:9">
      <c r="A36" s="268">
        <v>42741.124293981484</v>
      </c>
      <c r="B36">
        <v>0</v>
      </c>
      <c r="C36" t="s">
        <v>47</v>
      </c>
      <c r="D36" t="s">
        <v>224</v>
      </c>
      <c r="E36">
        <v>1</v>
      </c>
      <c r="I36" s="153"/>
    </row>
    <row r="37" spans="1:9">
      <c r="A37" s="268">
        <v>42741.155694444446</v>
      </c>
      <c r="B37">
        <v>30</v>
      </c>
      <c r="C37" t="s">
        <v>46</v>
      </c>
      <c r="D37" t="s">
        <v>223</v>
      </c>
      <c r="E37">
        <v>1</v>
      </c>
      <c r="I37" s="153"/>
    </row>
    <row r="38" spans="1:9">
      <c r="A38" s="268">
        <v>42741.159259259257</v>
      </c>
      <c r="B38">
        <v>149</v>
      </c>
      <c r="C38" t="s">
        <v>48</v>
      </c>
      <c r="D38" t="s">
        <v>224</v>
      </c>
      <c r="E38">
        <v>1</v>
      </c>
      <c r="I38" s="153"/>
    </row>
    <row r="39" spans="1:9">
      <c r="A39" s="268">
        <v>42741.164074074077</v>
      </c>
      <c r="B39">
        <v>2</v>
      </c>
      <c r="C39" t="s">
        <v>46</v>
      </c>
      <c r="D39" t="s">
        <v>224</v>
      </c>
      <c r="E39">
        <v>1</v>
      </c>
      <c r="I39" s="153"/>
    </row>
    <row r="40" spans="1:9">
      <c r="A40" s="268">
        <v>42741.16741898148</v>
      </c>
      <c r="B40">
        <v>712</v>
      </c>
      <c r="C40" t="s">
        <v>48</v>
      </c>
      <c r="D40" t="s">
        <v>224</v>
      </c>
      <c r="E40">
        <v>1</v>
      </c>
      <c r="I40" s="153"/>
    </row>
    <row r="41" spans="1:9">
      <c r="A41" s="268">
        <v>42741.179398148146</v>
      </c>
      <c r="B41">
        <v>100</v>
      </c>
      <c r="C41" t="s">
        <v>47</v>
      </c>
      <c r="D41" t="s">
        <v>224</v>
      </c>
      <c r="E41">
        <v>1</v>
      </c>
      <c r="I41" s="153"/>
    </row>
    <row r="42" spans="1:9">
      <c r="A42" s="268">
        <v>42741.181261574071</v>
      </c>
      <c r="B42">
        <v>82</v>
      </c>
      <c r="C42" t="s">
        <v>48</v>
      </c>
      <c r="D42" t="s">
        <v>223</v>
      </c>
      <c r="E42">
        <v>1</v>
      </c>
      <c r="I42" s="153"/>
    </row>
    <row r="43" spans="1:9">
      <c r="A43" s="268">
        <v>42741.183240740742</v>
      </c>
      <c r="B43">
        <v>0</v>
      </c>
      <c r="C43" t="s">
        <v>48</v>
      </c>
      <c r="D43" t="s">
        <v>224</v>
      </c>
      <c r="E43">
        <v>1</v>
      </c>
      <c r="I43" s="153"/>
    </row>
    <row r="44" spans="1:9">
      <c r="A44" s="268">
        <v>42741.183240740742</v>
      </c>
      <c r="B44">
        <v>93</v>
      </c>
      <c r="C44" t="s">
        <v>48</v>
      </c>
      <c r="D44" t="s">
        <v>224</v>
      </c>
      <c r="E44">
        <v>1</v>
      </c>
      <c r="I44" s="153"/>
    </row>
    <row r="45" spans="1:9">
      <c r="A45" s="268">
        <v>42741.185231481482</v>
      </c>
      <c r="B45">
        <v>10</v>
      </c>
      <c r="C45" t="s">
        <v>46</v>
      </c>
      <c r="D45" t="s">
        <v>224</v>
      </c>
      <c r="E45">
        <v>1</v>
      </c>
      <c r="I45" s="153"/>
    </row>
    <row r="46" spans="1:9">
      <c r="A46" s="268">
        <v>42741.189085648148</v>
      </c>
      <c r="B46">
        <v>30</v>
      </c>
      <c r="C46" t="s">
        <v>46</v>
      </c>
      <c r="D46" t="s">
        <v>223</v>
      </c>
      <c r="E46">
        <v>1</v>
      </c>
      <c r="I46" s="153"/>
    </row>
    <row r="47" spans="1:9">
      <c r="A47" s="268">
        <v>42741.191354166665</v>
      </c>
      <c r="B47">
        <v>167</v>
      </c>
      <c r="C47" t="s">
        <v>48</v>
      </c>
      <c r="D47" t="s">
        <v>223</v>
      </c>
      <c r="E47">
        <v>1</v>
      </c>
      <c r="I47" s="153"/>
    </row>
    <row r="48" spans="1:9">
      <c r="A48" s="268">
        <v>42741.195902777778</v>
      </c>
      <c r="B48">
        <v>37</v>
      </c>
      <c r="C48" t="s">
        <v>46</v>
      </c>
      <c r="D48" t="s">
        <v>224</v>
      </c>
      <c r="E48">
        <v>1</v>
      </c>
      <c r="I48" s="153"/>
    </row>
    <row r="49" spans="1:9">
      <c r="A49" s="268">
        <v>42741.197013888886</v>
      </c>
      <c r="B49">
        <v>50</v>
      </c>
      <c r="C49" t="s">
        <v>46</v>
      </c>
      <c r="D49" t="s">
        <v>223</v>
      </c>
      <c r="E49">
        <v>1</v>
      </c>
      <c r="I49" s="153"/>
    </row>
    <row r="50" spans="1:9">
      <c r="A50" s="268">
        <v>42741.201747685183</v>
      </c>
      <c r="B50">
        <v>42</v>
      </c>
      <c r="C50" t="s">
        <v>46</v>
      </c>
      <c r="D50" t="s">
        <v>223</v>
      </c>
      <c r="E50">
        <v>1</v>
      </c>
      <c r="I50" s="153"/>
    </row>
    <row r="51" spans="1:9">
      <c r="A51" s="268">
        <v>42741.204594907409</v>
      </c>
      <c r="B51">
        <v>53</v>
      </c>
      <c r="C51" t="s">
        <v>46</v>
      </c>
      <c r="D51" t="s">
        <v>224</v>
      </c>
      <c r="E51">
        <v>1</v>
      </c>
      <c r="I51" s="153"/>
    </row>
    <row r="52" spans="1:9">
      <c r="A52" s="268">
        <v>42741.206111111111</v>
      </c>
      <c r="B52">
        <v>1</v>
      </c>
      <c r="C52" t="s">
        <v>46</v>
      </c>
      <c r="D52" t="s">
        <v>224</v>
      </c>
      <c r="E52">
        <v>1</v>
      </c>
      <c r="I52" s="153"/>
    </row>
    <row r="53" spans="1:9">
      <c r="A53" s="268">
        <v>42741.207303240742</v>
      </c>
      <c r="B53">
        <v>6</v>
      </c>
      <c r="C53" t="s">
        <v>46</v>
      </c>
      <c r="D53" t="s">
        <v>224</v>
      </c>
      <c r="E53">
        <v>1</v>
      </c>
      <c r="I53" s="153"/>
    </row>
    <row r="54" spans="1:9">
      <c r="A54" s="268">
        <v>42741.210266203707</v>
      </c>
      <c r="B54">
        <v>19</v>
      </c>
      <c r="C54" t="s">
        <v>46</v>
      </c>
      <c r="D54" t="s">
        <v>223</v>
      </c>
      <c r="E54">
        <v>1</v>
      </c>
      <c r="I54" s="153"/>
    </row>
    <row r="55" spans="1:9">
      <c r="A55" s="268">
        <v>42741.213993055557</v>
      </c>
      <c r="B55">
        <v>11</v>
      </c>
      <c r="C55" t="s">
        <v>46</v>
      </c>
      <c r="D55" t="s">
        <v>224</v>
      </c>
      <c r="E55">
        <v>1</v>
      </c>
      <c r="I55" s="153"/>
    </row>
    <row r="56" spans="1:9">
      <c r="A56" s="268">
        <v>42741.21675925926</v>
      </c>
      <c r="B56">
        <v>8</v>
      </c>
      <c r="C56" t="s">
        <v>46</v>
      </c>
      <c r="D56" t="s">
        <v>224</v>
      </c>
      <c r="E56">
        <v>1</v>
      </c>
      <c r="I56" s="153"/>
    </row>
    <row r="57" spans="1:9">
      <c r="A57" s="268">
        <v>42741.231215277781</v>
      </c>
      <c r="B57">
        <v>1634</v>
      </c>
      <c r="C57" t="s">
        <v>48</v>
      </c>
      <c r="D57" t="s">
        <v>224</v>
      </c>
      <c r="E57">
        <v>1</v>
      </c>
      <c r="I57" s="153"/>
    </row>
    <row r="58" spans="1:9">
      <c r="A58" s="268">
        <v>42741.250821759262</v>
      </c>
      <c r="B58">
        <v>747</v>
      </c>
      <c r="C58" t="s">
        <v>48</v>
      </c>
      <c r="D58" t="s">
        <v>224</v>
      </c>
      <c r="E58">
        <v>2</v>
      </c>
      <c r="I58" s="153"/>
    </row>
    <row r="59" spans="1:9">
      <c r="A59" s="268">
        <v>42741.260879629626</v>
      </c>
      <c r="B59">
        <v>125</v>
      </c>
      <c r="C59" t="s">
        <v>47</v>
      </c>
      <c r="D59" t="s">
        <v>224</v>
      </c>
      <c r="E59">
        <v>2</v>
      </c>
      <c r="I59" s="153"/>
    </row>
    <row r="60" spans="1:9">
      <c r="A60" s="268">
        <v>42741.263773148145</v>
      </c>
      <c r="B60">
        <v>12</v>
      </c>
      <c r="C60" t="s">
        <v>46</v>
      </c>
      <c r="D60" t="s">
        <v>223</v>
      </c>
      <c r="E60">
        <v>2</v>
      </c>
      <c r="I60" s="153"/>
    </row>
    <row r="61" spans="1:9">
      <c r="A61" s="268">
        <v>42741.268472222226</v>
      </c>
      <c r="B61">
        <v>0</v>
      </c>
      <c r="C61" t="s">
        <v>48</v>
      </c>
      <c r="D61" t="s">
        <v>224</v>
      </c>
      <c r="E61">
        <v>2</v>
      </c>
      <c r="I61" s="153"/>
    </row>
    <row r="62" spans="1:9">
      <c r="A62" s="268">
        <v>42741.268472222226</v>
      </c>
      <c r="B62">
        <v>107</v>
      </c>
      <c r="C62" t="s">
        <v>48</v>
      </c>
      <c r="D62" t="s">
        <v>224</v>
      </c>
      <c r="E62">
        <v>2</v>
      </c>
      <c r="I62" s="153"/>
    </row>
    <row r="63" spans="1:9">
      <c r="A63" s="268">
        <v>42741.274016203701</v>
      </c>
      <c r="B63">
        <v>2</v>
      </c>
      <c r="C63" t="s">
        <v>46</v>
      </c>
      <c r="D63" t="s">
        <v>225</v>
      </c>
      <c r="E63">
        <v>2</v>
      </c>
      <c r="I63" s="153"/>
    </row>
    <row r="64" spans="1:9">
      <c r="A64" s="268">
        <v>42741.283368055556</v>
      </c>
      <c r="B64">
        <v>619</v>
      </c>
      <c r="C64" t="s">
        <v>48</v>
      </c>
      <c r="D64" t="s">
        <v>224</v>
      </c>
      <c r="E64">
        <v>2</v>
      </c>
      <c r="I64" s="153"/>
    </row>
    <row r="65" spans="1:9">
      <c r="A65" s="268">
        <v>42741.291215277779</v>
      </c>
      <c r="B65">
        <v>11</v>
      </c>
      <c r="C65" t="s">
        <v>46</v>
      </c>
      <c r="D65" t="s">
        <v>223</v>
      </c>
      <c r="E65">
        <v>2</v>
      </c>
      <c r="I65" s="153"/>
    </row>
    <row r="66" spans="1:9">
      <c r="A66" s="268">
        <v>42741.292037037034</v>
      </c>
      <c r="B66">
        <v>242</v>
      </c>
      <c r="C66" t="s">
        <v>47</v>
      </c>
      <c r="D66" t="s">
        <v>224</v>
      </c>
      <c r="E66">
        <v>2</v>
      </c>
      <c r="I66" s="153"/>
    </row>
    <row r="67" spans="1:9">
      <c r="A67" s="268">
        <v>42741.295810185184</v>
      </c>
      <c r="B67">
        <v>604</v>
      </c>
      <c r="C67" t="s">
        <v>47</v>
      </c>
      <c r="D67" t="s">
        <v>224</v>
      </c>
      <c r="E67">
        <v>2</v>
      </c>
      <c r="I67" s="153"/>
    </row>
    <row r="68" spans="1:9">
      <c r="A68" s="268">
        <v>42741.303495370368</v>
      </c>
      <c r="B68">
        <v>1</v>
      </c>
      <c r="C68" t="s">
        <v>46</v>
      </c>
      <c r="D68" t="s">
        <v>223</v>
      </c>
      <c r="E68">
        <v>2</v>
      </c>
      <c r="I68" s="153"/>
    </row>
    <row r="69" spans="1:9">
      <c r="A69" s="268">
        <v>42741.30678240741</v>
      </c>
      <c r="B69">
        <v>56</v>
      </c>
      <c r="C69" t="s">
        <v>46</v>
      </c>
      <c r="D69" t="s">
        <v>223</v>
      </c>
      <c r="E69">
        <v>2</v>
      </c>
      <c r="I69" s="153"/>
    </row>
    <row r="70" spans="1:9">
      <c r="A70" s="268">
        <v>42741.308113425926</v>
      </c>
      <c r="B70">
        <v>42</v>
      </c>
      <c r="C70" t="s">
        <v>46</v>
      </c>
      <c r="D70" t="s">
        <v>224</v>
      </c>
      <c r="E70">
        <v>2</v>
      </c>
      <c r="I70" s="153"/>
    </row>
    <row r="71" spans="1:9">
      <c r="A71" s="268">
        <v>42741.311828703707</v>
      </c>
      <c r="B71">
        <v>70</v>
      </c>
      <c r="C71" t="s">
        <v>47</v>
      </c>
      <c r="D71" t="s">
        <v>224</v>
      </c>
      <c r="E71">
        <v>2</v>
      </c>
      <c r="I71" s="153"/>
    </row>
    <row r="72" spans="1:9">
      <c r="A72" s="268">
        <v>42741.313333333332</v>
      </c>
      <c r="B72">
        <v>30</v>
      </c>
      <c r="C72" t="s">
        <v>46</v>
      </c>
      <c r="D72" t="s">
        <v>223</v>
      </c>
      <c r="E72">
        <v>2</v>
      </c>
      <c r="I72" s="153"/>
    </row>
    <row r="73" spans="1:9">
      <c r="A73" s="268">
        <v>42741.315000000002</v>
      </c>
      <c r="B73">
        <v>51</v>
      </c>
      <c r="C73" t="s">
        <v>46</v>
      </c>
      <c r="D73" t="s">
        <v>223</v>
      </c>
      <c r="E73">
        <v>2</v>
      </c>
      <c r="I73" s="153"/>
    </row>
    <row r="74" spans="1:9">
      <c r="A74" s="268">
        <v>42741.31627314815</v>
      </c>
      <c r="B74">
        <v>603</v>
      </c>
      <c r="C74" t="s">
        <v>47</v>
      </c>
      <c r="D74" t="s">
        <v>224</v>
      </c>
      <c r="E74">
        <v>2</v>
      </c>
      <c r="I74" s="153"/>
    </row>
    <row r="75" spans="1:9">
      <c r="A75" s="268">
        <v>42741.324560185189</v>
      </c>
      <c r="B75">
        <v>5</v>
      </c>
      <c r="C75" t="s">
        <v>46</v>
      </c>
      <c r="D75" t="s">
        <v>223</v>
      </c>
      <c r="E75">
        <v>2</v>
      </c>
      <c r="I75" s="153"/>
    </row>
    <row r="76" spans="1:9">
      <c r="A76" s="268" t="s">
        <v>13</v>
      </c>
      <c r="B76" t="s">
        <v>848</v>
      </c>
      <c r="C76" t="s">
        <v>41</v>
      </c>
      <c r="D76" t="s">
        <v>42</v>
      </c>
      <c r="E76" t="s">
        <v>43</v>
      </c>
      <c r="F76" t="s">
        <v>808</v>
      </c>
      <c r="G76" t="s">
        <v>239</v>
      </c>
      <c r="H76" t="s">
        <v>44</v>
      </c>
    </row>
    <row r="77" spans="1:9">
      <c r="A77" s="268">
        <v>42741.250127314815</v>
      </c>
      <c r="B77">
        <v>309</v>
      </c>
      <c r="C77" s="269">
        <v>0.12479166666666668</v>
      </c>
      <c r="D77" s="269">
        <v>2.6388888888888889E-2</v>
      </c>
      <c r="E77" s="269">
        <v>2.6388888888888885E-3</v>
      </c>
      <c r="F77">
        <v>87</v>
      </c>
      <c r="G77" s="269">
        <v>0.3116666666666667</v>
      </c>
      <c r="H77">
        <v>1</v>
      </c>
    </row>
    <row r="78" spans="1:9">
      <c r="A78" s="268">
        <v>42741.605046296296</v>
      </c>
      <c r="B78">
        <v>307</v>
      </c>
      <c r="C78" s="269">
        <v>0.1167824074074074</v>
      </c>
      <c r="D78" s="269">
        <v>4.2754629629629635E-2</v>
      </c>
      <c r="E78" s="269">
        <v>1.8437499999999999E-2</v>
      </c>
      <c r="F78">
        <v>100</v>
      </c>
      <c r="G78" s="269">
        <v>0.35491898148148149</v>
      </c>
      <c r="H78">
        <v>2</v>
      </c>
    </row>
    <row r="79" spans="1:9">
      <c r="A79" s="268">
        <v>42741.938333333332</v>
      </c>
      <c r="B79">
        <v>310</v>
      </c>
      <c r="C79" s="269">
        <v>0.10511574074074075</v>
      </c>
      <c r="D79" s="269">
        <v>5.4976851851851853E-2</v>
      </c>
      <c r="E79" s="269">
        <v>2.1412037037037038E-3</v>
      </c>
      <c r="F79">
        <v>93</v>
      </c>
      <c r="G79" s="269">
        <v>0.33327546296296295</v>
      </c>
      <c r="H79">
        <v>3</v>
      </c>
    </row>
    <row r="80" spans="1:9">
      <c r="A80" s="268">
        <v>42772.250150462962</v>
      </c>
      <c r="B80">
        <v>279</v>
      </c>
      <c r="C80" s="269">
        <v>0.12774305555555557</v>
      </c>
      <c r="D80" s="269">
        <v>2.2326388888888885E-2</v>
      </c>
      <c r="E80" s="269">
        <v>4.5138888888888892E-4</v>
      </c>
      <c r="F80">
        <v>97</v>
      </c>
      <c r="G80" s="269">
        <v>0.31180555555555556</v>
      </c>
      <c r="H80">
        <v>1</v>
      </c>
    </row>
    <row r="81" spans="1:8">
      <c r="A81" s="268">
        <v>42772.604953703703</v>
      </c>
      <c r="B81">
        <v>287</v>
      </c>
      <c r="C81" s="269">
        <v>0.1570138888888889</v>
      </c>
      <c r="D81" s="269">
        <v>1.5416666666666667E-2</v>
      </c>
      <c r="E81" s="269">
        <v>2.8599537037037034E-2</v>
      </c>
      <c r="F81">
        <v>107</v>
      </c>
      <c r="G81" s="269">
        <v>0.35479166666666667</v>
      </c>
      <c r="H81">
        <v>2</v>
      </c>
    </row>
    <row r="82" spans="1:8">
      <c r="A82" s="268">
        <v>42772.938333333332</v>
      </c>
      <c r="B82">
        <v>103</v>
      </c>
      <c r="C82" s="269">
        <v>0.2480324074074074</v>
      </c>
      <c r="D82" s="269">
        <v>1.9837962962962963E-2</v>
      </c>
      <c r="E82" s="269">
        <v>9.5138888888888894E-3</v>
      </c>
      <c r="F82">
        <v>280</v>
      </c>
      <c r="G82" s="269">
        <v>0.33337962962962964</v>
      </c>
      <c r="H82">
        <v>3</v>
      </c>
    </row>
    <row r="83" spans="1:8">
      <c r="A83" s="268"/>
      <c r="C83" s="269"/>
      <c r="D83" s="269"/>
      <c r="E83" s="269"/>
      <c r="G83" s="269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M3000"/>
  <sheetViews>
    <sheetView tabSelected="1" zoomScale="85" zoomScaleNormal="85" workbookViewId="0">
      <pane ySplit="10" topLeftCell="A11" activePane="bottomLeft" state="frozen"/>
      <selection pane="bottomLeft" activeCell="M91" sqref="M91"/>
    </sheetView>
  </sheetViews>
  <sheetFormatPr baseColWidth="10" defaultRowHeight="15"/>
  <cols>
    <col min="1" max="1" width="22.85546875" style="301" bestFit="1" customWidth="1"/>
    <col min="2" max="2" width="18.28515625" style="301" bestFit="1" customWidth="1"/>
    <col min="3" max="3" width="39.85546875" style="301" bestFit="1" customWidth="1"/>
    <col min="4" max="4" width="22.5703125" style="301" bestFit="1" customWidth="1"/>
    <col min="5" max="8" width="11.42578125" style="301"/>
    <col min="9" max="9" width="11.42578125" style="302"/>
  </cols>
  <sheetData>
    <row r="1" spans="1:10" s="1" customFormat="1" ht="39.75" customHeight="1">
      <c r="A1" s="320" t="s">
        <v>105</v>
      </c>
      <c r="B1" s="321"/>
      <c r="C1" s="321"/>
      <c r="D1" s="321"/>
      <c r="E1" s="321"/>
      <c r="F1" s="321"/>
      <c r="G1" s="321"/>
      <c r="H1" s="321"/>
      <c r="I1" s="322"/>
    </row>
    <row r="2" spans="1:10" s="1" customFormat="1" ht="23.25">
      <c r="A2" s="326" t="s">
        <v>843</v>
      </c>
      <c r="B2" s="327"/>
      <c r="C2" s="327"/>
      <c r="D2" s="327"/>
      <c r="E2" s="327"/>
      <c r="F2" s="327"/>
      <c r="G2" s="327"/>
      <c r="H2" s="327"/>
      <c r="I2" s="328"/>
    </row>
    <row r="3" spans="1:10" s="1" customFormat="1" ht="15.75">
      <c r="A3" s="271" t="s">
        <v>14</v>
      </c>
      <c r="B3" s="272" t="s">
        <v>129</v>
      </c>
      <c r="C3" s="272"/>
      <c r="D3" s="273"/>
      <c r="E3" s="273"/>
      <c r="F3" s="274"/>
      <c r="G3" s="274"/>
      <c r="H3" s="274"/>
      <c r="I3" s="275"/>
    </row>
    <row r="4" spans="1:10" s="1" customFormat="1" ht="15.75">
      <c r="A4" s="271" t="s">
        <v>13</v>
      </c>
      <c r="B4" s="276" t="s">
        <v>809</v>
      </c>
      <c r="C4" s="276"/>
      <c r="D4" s="277" t="s">
        <v>809</v>
      </c>
      <c r="E4" s="273"/>
      <c r="F4" s="274"/>
      <c r="G4" s="274"/>
      <c r="H4" s="274"/>
      <c r="I4" s="275"/>
    </row>
    <row r="5" spans="1:10" s="1" customFormat="1" ht="15.75">
      <c r="A5" s="278" t="s">
        <v>845</v>
      </c>
      <c r="B5" s="274"/>
      <c r="C5" s="274"/>
      <c r="D5" s="274"/>
      <c r="E5" s="274"/>
      <c r="F5" s="274"/>
      <c r="G5" s="274"/>
      <c r="H5" s="279"/>
      <c r="I5" s="280"/>
    </row>
    <row r="6" spans="1:10" s="1" customFormat="1" ht="15.75">
      <c r="A6" s="278" t="s">
        <v>845</v>
      </c>
      <c r="B6" s="281" t="s">
        <v>846</v>
      </c>
      <c r="C6" s="281" t="s">
        <v>67</v>
      </c>
      <c r="D6" s="281" t="s">
        <v>847</v>
      </c>
      <c r="E6" s="274"/>
      <c r="F6" s="274"/>
      <c r="G6" s="274"/>
      <c r="H6" s="279"/>
      <c r="I6" s="282"/>
    </row>
    <row r="7" spans="1:10" s="153" customFormat="1">
      <c r="A7" s="283" t="s">
        <v>44</v>
      </c>
      <c r="B7" s="284" t="e">
        <f>MATCH(A7,I:I,0)</f>
        <v>#N/A</v>
      </c>
      <c r="C7" s="274" t="e">
        <f>B7+D7-1</f>
        <v>#N/A</v>
      </c>
      <c r="D7" s="274">
        <f>COUNTIF(I:I,A7)</f>
        <v>0</v>
      </c>
      <c r="E7" s="274"/>
      <c r="F7" s="274"/>
      <c r="G7" s="274"/>
      <c r="H7" s="279"/>
      <c r="I7" s="282"/>
    </row>
    <row r="8" spans="1:10" s="153" customFormat="1">
      <c r="A8" s="285" t="s">
        <v>60</v>
      </c>
      <c r="B8" s="284" t="e">
        <f>MATCH(A8,I:I,0)</f>
        <v>#N/A</v>
      </c>
      <c r="C8" s="274" t="e">
        <f>B8+D8-1</f>
        <v>#N/A</v>
      </c>
      <c r="D8" s="274">
        <f>COUNTIF(I:I,A8)</f>
        <v>0</v>
      </c>
      <c r="E8" s="274"/>
      <c r="F8" s="274"/>
      <c r="G8" s="274"/>
      <c r="H8" s="279"/>
      <c r="I8" s="282"/>
    </row>
    <row r="9" spans="1:10" s="153" customFormat="1">
      <c r="A9" s="285" t="s">
        <v>41</v>
      </c>
      <c r="B9" s="284" t="e">
        <f>MATCH(A9,C11:C2747,0)+11</f>
        <v>#N/A</v>
      </c>
      <c r="C9" s="273"/>
      <c r="D9" s="274"/>
      <c r="E9" s="274"/>
      <c r="F9" s="274"/>
      <c r="G9" s="274"/>
      <c r="H9" s="279"/>
      <c r="I9" s="282"/>
    </row>
    <row r="10" spans="1:10" s="153" customFormat="1" ht="16.5" thickBot="1">
      <c r="A10" s="286" t="s">
        <v>845</v>
      </c>
      <c r="B10" s="287"/>
      <c r="C10" s="287"/>
      <c r="D10" s="288"/>
      <c r="E10" s="288"/>
      <c r="F10" s="288"/>
      <c r="G10" s="288"/>
      <c r="H10" s="289"/>
      <c r="I10" s="290" t="s">
        <v>843</v>
      </c>
    </row>
    <row r="11" spans="1:10">
      <c r="A11" s="283"/>
      <c r="B11" s="273"/>
      <c r="C11" s="273"/>
      <c r="D11" s="273"/>
      <c r="E11" s="273"/>
      <c r="F11" s="273"/>
      <c r="G11" s="273"/>
      <c r="H11" s="273"/>
      <c r="I11" s="291" t="str">
        <f t="shared" ref="I11:I74" si="0">IF(A11="","",IF(H11&lt;&gt;"","",IF(A11&lt;$D$4,"Avant",IF(D11="",IF(AND(A11&lt;$B$4,A11&gt;$D$4),$A$7,"Après"),IF(AND(A11&lt;$B$4,A11&gt;$D$4),$A$8,"Après")))))</f>
        <v/>
      </c>
    </row>
    <row r="12" spans="1:10">
      <c r="A12" s="292"/>
      <c r="B12" s="273"/>
      <c r="C12" s="273"/>
      <c r="D12" s="273"/>
      <c r="E12" s="273"/>
      <c r="F12" s="293"/>
      <c r="G12" s="273"/>
      <c r="H12" s="273"/>
      <c r="I12" s="291" t="str">
        <f>IF(A12="","",IF(H12&lt;&gt;"","",IF(A12&lt;$D$4,"Avant",IF(D12="",IF(AND(A12&lt;$B$4,A12&gt;$D$4),$A$7,"Après"),IF(AND(A12&lt;$B$4,A12&gt;$D$4),$A$8,"Après")))))</f>
        <v/>
      </c>
      <c r="J12" t="str">
        <f>IF(A12&lt;$D$4,"Avant",0)</f>
        <v>Avant</v>
      </c>
    </row>
    <row r="13" spans="1:10">
      <c r="A13" s="292"/>
      <c r="B13" s="273"/>
      <c r="C13" s="273"/>
      <c r="D13" s="273"/>
      <c r="E13" s="273"/>
      <c r="F13" s="273"/>
      <c r="G13" s="273"/>
      <c r="H13" s="273"/>
      <c r="I13" s="291" t="str">
        <f t="shared" si="0"/>
        <v/>
      </c>
    </row>
    <row r="14" spans="1:10">
      <c r="A14" s="292"/>
      <c r="B14" s="273"/>
      <c r="C14" s="273"/>
      <c r="D14" s="273"/>
      <c r="E14" s="273"/>
      <c r="F14" s="273"/>
      <c r="G14" s="273"/>
      <c r="H14" s="273"/>
      <c r="I14" s="291" t="str">
        <f t="shared" si="0"/>
        <v/>
      </c>
    </row>
    <row r="15" spans="1:10">
      <c r="A15" s="294"/>
      <c r="B15" s="273"/>
      <c r="C15" s="273"/>
      <c r="D15" s="273"/>
      <c r="E15" s="273"/>
      <c r="F15" s="273"/>
      <c r="G15" s="273"/>
      <c r="H15" s="273"/>
      <c r="I15" s="291" t="str">
        <f t="shared" si="0"/>
        <v/>
      </c>
    </row>
    <row r="16" spans="1:10">
      <c r="A16" s="292"/>
      <c r="B16" s="273"/>
      <c r="C16" s="273"/>
      <c r="D16" s="273"/>
      <c r="E16" s="273"/>
      <c r="F16" s="273"/>
      <c r="G16" s="273"/>
      <c r="H16" s="284"/>
      <c r="I16" s="291" t="str">
        <f t="shared" si="0"/>
        <v/>
      </c>
    </row>
    <row r="17" spans="1:13">
      <c r="A17" s="292"/>
      <c r="B17" s="273"/>
      <c r="C17" s="273"/>
      <c r="D17" s="273"/>
      <c r="E17" s="273"/>
      <c r="F17" s="273"/>
      <c r="G17" s="273"/>
      <c r="H17" s="284"/>
      <c r="I17" s="291" t="str">
        <f t="shared" si="0"/>
        <v/>
      </c>
    </row>
    <row r="18" spans="1:13">
      <c r="A18" s="292"/>
      <c r="B18" s="273"/>
      <c r="C18" s="295"/>
      <c r="D18" s="273"/>
      <c r="E18" s="273"/>
      <c r="F18" s="273"/>
      <c r="G18" s="273"/>
      <c r="H18" s="273"/>
      <c r="I18" s="291" t="str">
        <f t="shared" si="0"/>
        <v/>
      </c>
      <c r="K18" s="262"/>
      <c r="L18" s="262"/>
      <c r="M18" s="262"/>
    </row>
    <row r="19" spans="1:13">
      <c r="A19" s="292"/>
      <c r="B19" s="273"/>
      <c r="C19" s="273"/>
      <c r="D19" s="273"/>
      <c r="E19" s="273"/>
      <c r="F19" s="273"/>
      <c r="G19" s="273"/>
      <c r="H19" s="273"/>
      <c r="I19" s="291" t="str">
        <f t="shared" si="0"/>
        <v/>
      </c>
    </row>
    <row r="20" spans="1:13">
      <c r="A20" s="292"/>
      <c r="B20" s="273"/>
      <c r="C20" s="273"/>
      <c r="D20" s="273"/>
      <c r="E20" s="273"/>
      <c r="F20" s="273"/>
      <c r="G20" s="273"/>
      <c r="H20" s="273"/>
      <c r="I20" s="291" t="str">
        <f t="shared" si="0"/>
        <v/>
      </c>
    </row>
    <row r="21" spans="1:13">
      <c r="A21" s="292"/>
      <c r="B21" s="273"/>
      <c r="C21" s="273"/>
      <c r="D21" s="273"/>
      <c r="E21" s="273"/>
      <c r="F21" s="273"/>
      <c r="G21" s="273"/>
      <c r="H21" s="273"/>
      <c r="I21" s="291" t="str">
        <f t="shared" si="0"/>
        <v/>
      </c>
    </row>
    <row r="22" spans="1:13">
      <c r="A22" s="292"/>
      <c r="B22" s="270"/>
      <c r="C22" s="273"/>
      <c r="D22" s="270"/>
      <c r="E22" s="273"/>
      <c r="F22" s="273"/>
      <c r="G22" s="273"/>
      <c r="H22" s="273"/>
      <c r="I22" s="291" t="str">
        <f t="shared" si="0"/>
        <v/>
      </c>
    </row>
    <row r="23" spans="1:13">
      <c r="A23" s="292"/>
      <c r="B23" s="273"/>
      <c r="C23" s="273"/>
      <c r="D23" s="273"/>
      <c r="E23" s="273"/>
      <c r="F23" s="273"/>
      <c r="G23" s="273"/>
      <c r="H23" s="273"/>
      <c r="I23" s="291" t="str">
        <f t="shared" si="0"/>
        <v/>
      </c>
    </row>
    <row r="24" spans="1:13">
      <c r="A24" s="292"/>
      <c r="B24" s="273"/>
      <c r="C24" s="273"/>
      <c r="D24" s="273"/>
      <c r="E24" s="273"/>
      <c r="F24" s="273"/>
      <c r="G24" s="273"/>
      <c r="H24" s="273"/>
      <c r="I24" s="291" t="str">
        <f t="shared" si="0"/>
        <v/>
      </c>
    </row>
    <row r="25" spans="1:13">
      <c r="A25" s="292"/>
      <c r="B25" s="273"/>
      <c r="C25" s="273"/>
      <c r="D25" s="273"/>
      <c r="E25" s="273"/>
      <c r="F25" s="273"/>
      <c r="G25" s="273"/>
      <c r="H25" s="273"/>
      <c r="I25" s="291" t="str">
        <f t="shared" si="0"/>
        <v/>
      </c>
    </row>
    <row r="26" spans="1:13">
      <c r="A26" s="296"/>
      <c r="B26" s="273"/>
      <c r="C26" s="273"/>
      <c r="D26" s="273"/>
      <c r="E26" s="273"/>
      <c r="F26" s="273"/>
      <c r="G26" s="273"/>
      <c r="H26" s="273"/>
      <c r="I26" s="291" t="str">
        <f t="shared" si="0"/>
        <v/>
      </c>
    </row>
    <row r="27" spans="1:13">
      <c r="A27" s="296"/>
      <c r="B27" s="273"/>
      <c r="C27" s="273"/>
      <c r="D27" s="273"/>
      <c r="E27" s="273"/>
      <c r="F27" s="273"/>
      <c r="G27" s="273"/>
      <c r="H27" s="273"/>
      <c r="I27" s="291" t="str">
        <f t="shared" si="0"/>
        <v/>
      </c>
    </row>
    <row r="28" spans="1:13">
      <c r="A28" s="296"/>
      <c r="B28" s="273"/>
      <c r="C28" s="273"/>
      <c r="D28" s="273"/>
      <c r="E28" s="273"/>
      <c r="F28" s="273"/>
      <c r="G28" s="273"/>
      <c r="H28" s="273"/>
      <c r="I28" s="291" t="str">
        <f t="shared" si="0"/>
        <v/>
      </c>
    </row>
    <row r="29" spans="1:13">
      <c r="A29" s="296"/>
      <c r="B29" s="273"/>
      <c r="C29" s="273"/>
      <c r="D29" s="273"/>
      <c r="E29" s="273"/>
      <c r="F29" s="273"/>
      <c r="G29" s="273"/>
      <c r="H29" s="273"/>
      <c r="I29" s="291" t="str">
        <f t="shared" si="0"/>
        <v/>
      </c>
    </row>
    <row r="30" spans="1:13">
      <c r="A30" s="296"/>
      <c r="B30" s="273"/>
      <c r="C30" s="273"/>
      <c r="D30" s="273"/>
      <c r="E30" s="273"/>
      <c r="F30" s="273"/>
      <c r="G30" s="273"/>
      <c r="H30" s="273"/>
      <c r="I30" s="291" t="str">
        <f t="shared" si="0"/>
        <v/>
      </c>
    </row>
    <row r="31" spans="1:13">
      <c r="A31" s="296"/>
      <c r="B31" s="273"/>
      <c r="C31" s="273"/>
      <c r="D31" s="273"/>
      <c r="E31" s="273"/>
      <c r="F31" s="273"/>
      <c r="G31" s="273"/>
      <c r="H31" s="273"/>
      <c r="I31" s="291" t="str">
        <f t="shared" si="0"/>
        <v/>
      </c>
    </row>
    <row r="32" spans="1:13">
      <c r="A32" s="296"/>
      <c r="B32" s="273"/>
      <c r="C32" s="273"/>
      <c r="D32" s="273"/>
      <c r="E32" s="273"/>
      <c r="F32" s="273"/>
      <c r="G32" s="273"/>
      <c r="H32" s="273"/>
      <c r="I32" s="291" t="str">
        <f t="shared" si="0"/>
        <v/>
      </c>
    </row>
    <row r="33" spans="1:9">
      <c r="A33" s="296"/>
      <c r="B33" s="273"/>
      <c r="C33" s="273"/>
      <c r="D33" s="273"/>
      <c r="E33" s="273"/>
      <c r="F33" s="273"/>
      <c r="G33" s="273"/>
      <c r="H33" s="273"/>
      <c r="I33" s="291" t="str">
        <f t="shared" si="0"/>
        <v/>
      </c>
    </row>
    <row r="34" spans="1:9">
      <c r="A34" s="296"/>
      <c r="B34" s="273"/>
      <c r="C34" s="273"/>
      <c r="D34" s="273"/>
      <c r="E34" s="273"/>
      <c r="F34" s="273"/>
      <c r="G34" s="273"/>
      <c r="H34" s="273"/>
      <c r="I34" s="291" t="str">
        <f t="shared" si="0"/>
        <v/>
      </c>
    </row>
    <row r="35" spans="1:9">
      <c r="A35" s="297"/>
      <c r="B35" s="273"/>
      <c r="C35" s="273"/>
      <c r="D35" s="273"/>
      <c r="E35" s="273"/>
      <c r="F35" s="273"/>
      <c r="G35" s="273"/>
      <c r="H35" s="273"/>
      <c r="I35" s="291" t="str">
        <f t="shared" si="0"/>
        <v/>
      </c>
    </row>
    <row r="36" spans="1:9">
      <c r="A36" s="297"/>
      <c r="B36" s="273"/>
      <c r="C36" s="273"/>
      <c r="D36" s="273"/>
      <c r="E36" s="273"/>
      <c r="F36" s="273"/>
      <c r="G36" s="273"/>
      <c r="H36" s="273"/>
      <c r="I36" s="291" t="str">
        <f t="shared" si="0"/>
        <v/>
      </c>
    </row>
    <row r="37" spans="1:9">
      <c r="A37" s="297"/>
      <c r="B37" s="298"/>
      <c r="C37" s="273"/>
      <c r="D37" s="273"/>
      <c r="E37" s="273"/>
      <c r="F37" s="273"/>
      <c r="G37" s="273"/>
      <c r="H37" s="273"/>
      <c r="I37" s="291" t="str">
        <f t="shared" si="0"/>
        <v/>
      </c>
    </row>
    <row r="38" spans="1:9">
      <c r="A38" s="297"/>
      <c r="B38" s="273"/>
      <c r="C38" s="273"/>
      <c r="D38" s="273"/>
      <c r="E38" s="273"/>
      <c r="F38" s="273"/>
      <c r="G38" s="273"/>
      <c r="H38" s="273"/>
      <c r="I38" s="291" t="str">
        <f t="shared" si="0"/>
        <v/>
      </c>
    </row>
    <row r="39" spans="1:9">
      <c r="A39" s="297"/>
      <c r="B39" s="273"/>
      <c r="C39" s="273"/>
      <c r="D39" s="273"/>
      <c r="E39" s="273"/>
      <c r="F39" s="273"/>
      <c r="G39" s="273"/>
      <c r="H39" s="273"/>
      <c r="I39" s="291" t="str">
        <f t="shared" si="0"/>
        <v/>
      </c>
    </row>
    <row r="40" spans="1:9">
      <c r="A40" s="297"/>
      <c r="B40" s="273"/>
      <c r="C40" s="273"/>
      <c r="D40" s="273"/>
      <c r="E40" s="273"/>
      <c r="F40" s="273"/>
      <c r="G40" s="273"/>
      <c r="H40" s="273"/>
      <c r="I40" s="291" t="str">
        <f t="shared" si="0"/>
        <v/>
      </c>
    </row>
    <row r="41" spans="1:9">
      <c r="A41" s="297"/>
      <c r="B41" s="273"/>
      <c r="C41" s="273"/>
      <c r="D41" s="273"/>
      <c r="E41" s="273"/>
      <c r="F41" s="273"/>
      <c r="G41" s="273"/>
      <c r="H41" s="273"/>
      <c r="I41" s="291" t="str">
        <f t="shared" si="0"/>
        <v/>
      </c>
    </row>
    <row r="42" spans="1:9">
      <c r="A42" s="297"/>
      <c r="B42" s="273"/>
      <c r="C42" s="273"/>
      <c r="D42" s="273"/>
      <c r="E42" s="273"/>
      <c r="F42" s="273"/>
      <c r="G42" s="273"/>
      <c r="H42" s="273"/>
      <c r="I42" s="291" t="str">
        <f t="shared" si="0"/>
        <v/>
      </c>
    </row>
    <row r="43" spans="1:9">
      <c r="A43" s="296"/>
      <c r="B43" s="273"/>
      <c r="C43" s="273"/>
      <c r="D43" s="273"/>
      <c r="E43" s="273"/>
      <c r="F43" s="273"/>
      <c r="G43" s="273"/>
      <c r="H43" s="273"/>
      <c r="I43" s="291" t="str">
        <f t="shared" si="0"/>
        <v/>
      </c>
    </row>
    <row r="44" spans="1:9">
      <c r="A44" s="296"/>
      <c r="B44" s="273"/>
      <c r="C44" s="273"/>
      <c r="D44" s="273"/>
      <c r="E44" s="273"/>
      <c r="F44" s="273"/>
      <c r="G44" s="273"/>
      <c r="H44" s="273"/>
      <c r="I44" s="291" t="str">
        <f t="shared" si="0"/>
        <v/>
      </c>
    </row>
    <row r="45" spans="1:9">
      <c r="A45" s="296"/>
      <c r="B45" s="273"/>
      <c r="C45" s="273"/>
      <c r="D45" s="273"/>
      <c r="E45" s="273"/>
      <c r="F45" s="273"/>
      <c r="G45" s="273"/>
      <c r="H45" s="273"/>
      <c r="I45" s="291" t="str">
        <f t="shared" si="0"/>
        <v/>
      </c>
    </row>
    <row r="46" spans="1:9">
      <c r="A46" s="296"/>
      <c r="B46" s="273"/>
      <c r="C46" s="273"/>
      <c r="D46" s="273"/>
      <c r="E46" s="273"/>
      <c r="F46" s="273"/>
      <c r="G46" s="273"/>
      <c r="H46" s="273"/>
      <c r="I46" s="291" t="str">
        <f t="shared" si="0"/>
        <v/>
      </c>
    </row>
    <row r="47" spans="1:9">
      <c r="A47" s="296"/>
      <c r="B47" s="273"/>
      <c r="C47" s="273"/>
      <c r="D47" s="273"/>
      <c r="E47" s="273"/>
      <c r="F47" s="273"/>
      <c r="G47" s="273"/>
      <c r="H47" s="273"/>
      <c r="I47" s="291" t="str">
        <f t="shared" si="0"/>
        <v/>
      </c>
    </row>
    <row r="48" spans="1:9">
      <c r="A48" s="296"/>
      <c r="B48" s="273"/>
      <c r="C48" s="273"/>
      <c r="D48" s="273"/>
      <c r="E48" s="273"/>
      <c r="F48" s="273"/>
      <c r="G48" s="273"/>
      <c r="H48" s="273"/>
      <c r="I48" s="291" t="str">
        <f t="shared" si="0"/>
        <v/>
      </c>
    </row>
    <row r="49" spans="1:9">
      <c r="A49" s="296"/>
      <c r="B49" s="273"/>
      <c r="C49" s="273"/>
      <c r="D49" s="273"/>
      <c r="E49" s="273"/>
      <c r="F49" s="273"/>
      <c r="G49" s="273"/>
      <c r="H49" s="273"/>
      <c r="I49" s="291" t="str">
        <f t="shared" si="0"/>
        <v/>
      </c>
    </row>
    <row r="50" spans="1:9">
      <c r="A50" s="296"/>
      <c r="B50" s="273"/>
      <c r="C50" s="273"/>
      <c r="D50" s="273"/>
      <c r="E50" s="273"/>
      <c r="F50" s="273"/>
      <c r="G50" s="273"/>
      <c r="H50" s="273"/>
      <c r="I50" s="291" t="str">
        <f t="shared" si="0"/>
        <v/>
      </c>
    </row>
    <row r="51" spans="1:9">
      <c r="A51" s="296"/>
      <c r="B51" s="273"/>
      <c r="C51" s="273"/>
      <c r="D51" s="273"/>
      <c r="E51" s="273"/>
      <c r="F51" s="273"/>
      <c r="G51" s="273"/>
      <c r="H51" s="273"/>
      <c r="I51" s="291" t="str">
        <f t="shared" si="0"/>
        <v/>
      </c>
    </row>
    <row r="52" spans="1:9">
      <c r="A52" s="296"/>
      <c r="B52" s="273"/>
      <c r="C52" s="273"/>
      <c r="D52" s="273"/>
      <c r="E52" s="273"/>
      <c r="F52" s="273"/>
      <c r="G52" s="273"/>
      <c r="H52" s="273"/>
      <c r="I52" s="291" t="str">
        <f t="shared" si="0"/>
        <v/>
      </c>
    </row>
    <row r="53" spans="1:9">
      <c r="A53" s="296"/>
      <c r="B53" s="273"/>
      <c r="C53" s="273"/>
      <c r="D53" s="273"/>
      <c r="E53" s="273"/>
      <c r="F53" s="273"/>
      <c r="G53" s="273"/>
      <c r="H53" s="273"/>
      <c r="I53" s="291" t="str">
        <f t="shared" si="0"/>
        <v/>
      </c>
    </row>
    <row r="54" spans="1:9">
      <c r="A54" s="296"/>
      <c r="B54" s="273"/>
      <c r="C54" s="273"/>
      <c r="D54" s="273"/>
      <c r="E54" s="273"/>
      <c r="F54" s="273"/>
      <c r="G54" s="273"/>
      <c r="H54" s="273"/>
      <c r="I54" s="291" t="str">
        <f t="shared" si="0"/>
        <v/>
      </c>
    </row>
    <row r="55" spans="1:9">
      <c r="A55" s="296"/>
      <c r="B55" s="273"/>
      <c r="C55" s="273"/>
      <c r="D55" s="273"/>
      <c r="E55" s="273"/>
      <c r="F55" s="273"/>
      <c r="G55" s="273"/>
      <c r="H55" s="273"/>
      <c r="I55" s="291" t="str">
        <f t="shared" si="0"/>
        <v/>
      </c>
    </row>
    <row r="56" spans="1:9">
      <c r="A56" s="296"/>
      <c r="B56" s="273"/>
      <c r="C56" s="273"/>
      <c r="D56" s="273"/>
      <c r="E56" s="273"/>
      <c r="F56" s="273"/>
      <c r="G56" s="273"/>
      <c r="H56" s="273"/>
      <c r="I56" s="291" t="str">
        <f t="shared" si="0"/>
        <v/>
      </c>
    </row>
    <row r="57" spans="1:9">
      <c r="A57" s="296"/>
      <c r="B57" s="273"/>
      <c r="C57" s="273"/>
      <c r="D57" s="273"/>
      <c r="E57" s="273"/>
      <c r="F57" s="273"/>
      <c r="G57" s="273"/>
      <c r="H57" s="273"/>
      <c r="I57" s="291" t="str">
        <f t="shared" si="0"/>
        <v/>
      </c>
    </row>
    <row r="58" spans="1:9">
      <c r="A58" s="296"/>
      <c r="B58" s="273"/>
      <c r="C58" s="273"/>
      <c r="D58" s="273"/>
      <c r="E58" s="273"/>
      <c r="F58" s="273"/>
      <c r="G58" s="273"/>
      <c r="H58" s="273"/>
      <c r="I58" s="291" t="str">
        <f t="shared" si="0"/>
        <v/>
      </c>
    </row>
    <row r="59" spans="1:9">
      <c r="A59" s="296"/>
      <c r="B59" s="274"/>
      <c r="C59" s="274"/>
      <c r="D59" s="274"/>
      <c r="E59" s="274"/>
      <c r="F59" s="274"/>
      <c r="G59" s="274"/>
      <c r="H59" s="274"/>
      <c r="I59" s="291" t="str">
        <f t="shared" si="0"/>
        <v/>
      </c>
    </row>
    <row r="60" spans="1:9">
      <c r="A60" s="296"/>
      <c r="B60" s="274"/>
      <c r="C60" s="274"/>
      <c r="D60" s="274"/>
      <c r="E60" s="274"/>
      <c r="F60" s="274"/>
      <c r="G60" s="274"/>
      <c r="H60" s="274"/>
      <c r="I60" s="291" t="str">
        <f t="shared" si="0"/>
        <v/>
      </c>
    </row>
    <row r="61" spans="1:9">
      <c r="A61" s="296"/>
      <c r="B61" s="274"/>
      <c r="C61" s="274"/>
      <c r="D61" s="274"/>
      <c r="E61" s="274"/>
      <c r="F61" s="274"/>
      <c r="G61" s="274"/>
      <c r="H61" s="274"/>
      <c r="I61" s="291" t="str">
        <f t="shared" si="0"/>
        <v/>
      </c>
    </row>
    <row r="62" spans="1:9">
      <c r="A62" s="296"/>
      <c r="B62" s="274"/>
      <c r="C62" s="274"/>
      <c r="D62" s="274"/>
      <c r="E62" s="274"/>
      <c r="F62" s="274"/>
      <c r="G62" s="274"/>
      <c r="H62" s="274"/>
      <c r="I62" s="291" t="str">
        <f t="shared" si="0"/>
        <v/>
      </c>
    </row>
    <row r="63" spans="1:9">
      <c r="A63" s="296"/>
      <c r="B63" s="274"/>
      <c r="C63" s="274"/>
      <c r="D63" s="274"/>
      <c r="E63" s="274"/>
      <c r="F63" s="274"/>
      <c r="G63" s="274"/>
      <c r="H63" s="274"/>
      <c r="I63" s="291" t="str">
        <f t="shared" si="0"/>
        <v/>
      </c>
    </row>
    <row r="64" spans="1:9">
      <c r="A64" s="296"/>
      <c r="B64" s="274"/>
      <c r="C64" s="274"/>
      <c r="D64" s="274"/>
      <c r="E64" s="274"/>
      <c r="F64" s="274"/>
      <c r="G64" s="274"/>
      <c r="H64" s="274"/>
      <c r="I64" s="291" t="str">
        <f t="shared" si="0"/>
        <v/>
      </c>
    </row>
    <row r="65" spans="1:9">
      <c r="A65" s="296"/>
      <c r="B65" s="274"/>
      <c r="C65" s="274"/>
      <c r="D65" s="274"/>
      <c r="E65" s="274"/>
      <c r="F65" s="274"/>
      <c r="G65" s="274"/>
      <c r="H65" s="274"/>
      <c r="I65" s="291" t="str">
        <f t="shared" si="0"/>
        <v/>
      </c>
    </row>
    <row r="66" spans="1:9">
      <c r="A66" s="296"/>
      <c r="B66" s="274"/>
      <c r="C66" s="274"/>
      <c r="D66" s="274"/>
      <c r="E66" s="274"/>
      <c r="F66" s="274"/>
      <c r="G66" s="274"/>
      <c r="H66" s="274"/>
      <c r="I66" s="291" t="str">
        <f t="shared" si="0"/>
        <v/>
      </c>
    </row>
    <row r="67" spans="1:9">
      <c r="A67" s="296"/>
      <c r="B67" s="274"/>
      <c r="C67" s="274"/>
      <c r="D67" s="274"/>
      <c r="E67" s="274"/>
      <c r="F67" s="274"/>
      <c r="G67" s="274"/>
      <c r="H67" s="274"/>
      <c r="I67" s="291" t="str">
        <f t="shared" si="0"/>
        <v/>
      </c>
    </row>
    <row r="68" spans="1:9">
      <c r="A68" s="296"/>
      <c r="B68" s="274"/>
      <c r="C68" s="274"/>
      <c r="D68" s="274"/>
      <c r="E68" s="274"/>
      <c r="F68" s="274"/>
      <c r="G68" s="274"/>
      <c r="H68" s="274"/>
      <c r="I68" s="291" t="str">
        <f t="shared" si="0"/>
        <v/>
      </c>
    </row>
    <row r="69" spans="1:9">
      <c r="A69" s="296"/>
      <c r="B69" s="274"/>
      <c r="C69" s="274"/>
      <c r="D69" s="274"/>
      <c r="E69" s="274"/>
      <c r="F69" s="274"/>
      <c r="G69" s="274"/>
      <c r="H69" s="274"/>
      <c r="I69" s="291" t="str">
        <f t="shared" si="0"/>
        <v/>
      </c>
    </row>
    <row r="70" spans="1:9">
      <c r="A70" s="296"/>
      <c r="B70" s="274"/>
      <c r="C70" s="274"/>
      <c r="D70" s="274"/>
      <c r="E70" s="274"/>
      <c r="F70" s="274"/>
      <c r="G70" s="274"/>
      <c r="H70" s="274"/>
      <c r="I70" s="291" t="str">
        <f t="shared" si="0"/>
        <v/>
      </c>
    </row>
    <row r="71" spans="1:9">
      <c r="A71" s="296"/>
      <c r="B71" s="274"/>
      <c r="C71" s="274"/>
      <c r="D71" s="274"/>
      <c r="E71" s="274"/>
      <c r="F71" s="274"/>
      <c r="G71" s="274"/>
      <c r="H71" s="274"/>
      <c r="I71" s="291" t="str">
        <f t="shared" si="0"/>
        <v/>
      </c>
    </row>
    <row r="72" spans="1:9">
      <c r="A72" s="296"/>
      <c r="B72" s="274"/>
      <c r="C72" s="274"/>
      <c r="D72" s="274"/>
      <c r="E72" s="274"/>
      <c r="F72" s="274"/>
      <c r="G72" s="274"/>
      <c r="H72" s="274"/>
      <c r="I72" s="291" t="str">
        <f t="shared" si="0"/>
        <v/>
      </c>
    </row>
    <row r="73" spans="1:9">
      <c r="A73" s="296"/>
      <c r="B73" s="274"/>
      <c r="C73" s="274"/>
      <c r="D73" s="274"/>
      <c r="E73" s="274"/>
      <c r="F73" s="274"/>
      <c r="G73" s="274"/>
      <c r="H73" s="274"/>
      <c r="I73" s="291" t="str">
        <f t="shared" si="0"/>
        <v/>
      </c>
    </row>
    <row r="74" spans="1:9">
      <c r="A74" s="296"/>
      <c r="B74" s="274"/>
      <c r="C74" s="274"/>
      <c r="D74" s="274"/>
      <c r="E74" s="274"/>
      <c r="F74" s="274"/>
      <c r="G74" s="274"/>
      <c r="H74" s="274"/>
      <c r="I74" s="291" t="str">
        <f t="shared" si="0"/>
        <v/>
      </c>
    </row>
    <row r="75" spans="1:9">
      <c r="A75" s="296"/>
      <c r="B75" s="274"/>
      <c r="C75" s="274"/>
      <c r="D75" s="274"/>
      <c r="E75" s="274"/>
      <c r="F75" s="274"/>
      <c r="G75" s="274"/>
      <c r="H75" s="274"/>
      <c r="I75" s="291" t="str">
        <f t="shared" ref="I75:I138" si="1">IF(A75="","",IF(H75&lt;&gt;"","",IF(A75&lt;$D$4,"Avant",IF(D75="",IF(AND(A75&lt;$B$4,A75&gt;$D$4),$A$7,"Après"),IF(AND(A75&lt;$B$4,A75&gt;$D$4),$A$8,"Après")))))</f>
        <v/>
      </c>
    </row>
    <row r="76" spans="1:9">
      <c r="A76" s="285"/>
      <c r="B76" s="274"/>
      <c r="C76" s="274"/>
      <c r="D76" s="274"/>
      <c r="E76" s="274"/>
      <c r="F76" s="274"/>
      <c r="G76" s="274"/>
      <c r="H76" s="274"/>
      <c r="I76" s="291" t="str">
        <f t="shared" si="1"/>
        <v/>
      </c>
    </row>
    <row r="77" spans="1:9">
      <c r="A77" s="296"/>
      <c r="B77" s="274"/>
      <c r="C77" s="299"/>
      <c r="D77" s="299"/>
      <c r="E77" s="299"/>
      <c r="F77" s="274"/>
      <c r="G77" s="299"/>
      <c r="H77" s="274"/>
      <c r="I77" s="291" t="str">
        <f t="shared" si="1"/>
        <v/>
      </c>
    </row>
    <row r="78" spans="1:9">
      <c r="A78" s="296"/>
      <c r="B78" s="274"/>
      <c r="C78" s="299"/>
      <c r="D78" s="299"/>
      <c r="E78" s="299"/>
      <c r="F78" s="274"/>
      <c r="G78" s="299"/>
      <c r="H78" s="274"/>
      <c r="I78" s="291" t="str">
        <f t="shared" si="1"/>
        <v/>
      </c>
    </row>
    <row r="79" spans="1:9">
      <c r="A79" s="296"/>
      <c r="B79" s="274"/>
      <c r="C79" s="299"/>
      <c r="D79" s="299"/>
      <c r="E79" s="299"/>
      <c r="F79" s="274"/>
      <c r="G79" s="299"/>
      <c r="H79" s="274"/>
      <c r="I79" s="291" t="str">
        <f t="shared" si="1"/>
        <v/>
      </c>
    </row>
    <row r="80" spans="1:9">
      <c r="A80" s="296"/>
      <c r="B80" s="274"/>
      <c r="C80" s="299"/>
      <c r="D80" s="299"/>
      <c r="E80" s="299"/>
      <c r="F80" s="274"/>
      <c r="G80" s="299"/>
      <c r="H80" s="274"/>
      <c r="I80" s="291" t="str">
        <f t="shared" si="1"/>
        <v/>
      </c>
    </row>
    <row r="81" spans="1:9">
      <c r="A81" s="296"/>
      <c r="B81" s="274"/>
      <c r="C81" s="299"/>
      <c r="D81" s="299"/>
      <c r="E81" s="299"/>
      <c r="F81" s="274"/>
      <c r="G81" s="299"/>
      <c r="H81" s="274"/>
      <c r="I81" s="291" t="str">
        <f t="shared" si="1"/>
        <v/>
      </c>
    </row>
    <row r="82" spans="1:9">
      <c r="A82" s="296"/>
      <c r="B82" s="274"/>
      <c r="C82" s="299"/>
      <c r="D82" s="299"/>
      <c r="E82" s="299"/>
      <c r="F82" s="274"/>
      <c r="G82" s="299"/>
      <c r="H82" s="274"/>
      <c r="I82" s="291" t="str">
        <f t="shared" si="1"/>
        <v/>
      </c>
    </row>
    <row r="83" spans="1:9">
      <c r="A83" s="285"/>
      <c r="B83" s="274"/>
      <c r="C83" s="274"/>
      <c r="D83" s="274"/>
      <c r="E83" s="274"/>
      <c r="F83" s="274"/>
      <c r="G83" s="274"/>
      <c r="H83" s="274"/>
      <c r="I83" s="291" t="str">
        <f t="shared" si="1"/>
        <v/>
      </c>
    </row>
    <row r="84" spans="1:9">
      <c r="A84" s="285"/>
      <c r="B84" s="274"/>
      <c r="C84" s="274"/>
      <c r="D84" s="274"/>
      <c r="E84" s="274"/>
      <c r="F84" s="274"/>
      <c r="G84" s="274"/>
      <c r="H84" s="274"/>
      <c r="I84" s="291" t="str">
        <f t="shared" si="1"/>
        <v/>
      </c>
    </row>
    <row r="85" spans="1:9">
      <c r="A85" s="285"/>
      <c r="B85" s="274"/>
      <c r="C85" s="274"/>
      <c r="D85" s="274"/>
      <c r="E85" s="274"/>
      <c r="F85" s="274"/>
      <c r="G85" s="274"/>
      <c r="H85" s="274"/>
      <c r="I85" s="291" t="str">
        <f t="shared" si="1"/>
        <v/>
      </c>
    </row>
    <row r="86" spans="1:9">
      <c r="A86" s="285"/>
      <c r="B86" s="274"/>
      <c r="C86" s="274"/>
      <c r="D86" s="274"/>
      <c r="E86" s="274"/>
      <c r="F86" s="274"/>
      <c r="G86" s="274"/>
      <c r="H86" s="274"/>
      <c r="I86" s="291" t="str">
        <f t="shared" si="1"/>
        <v/>
      </c>
    </row>
    <row r="87" spans="1:9">
      <c r="A87" s="285"/>
      <c r="B87" s="274"/>
      <c r="C87" s="274"/>
      <c r="D87" s="274"/>
      <c r="E87" s="274"/>
      <c r="F87" s="274"/>
      <c r="G87" s="274"/>
      <c r="H87" s="274"/>
      <c r="I87" s="291" t="str">
        <f t="shared" si="1"/>
        <v/>
      </c>
    </row>
    <row r="88" spans="1:9">
      <c r="A88" s="285"/>
      <c r="B88" s="274"/>
      <c r="C88" s="274"/>
      <c r="D88" s="274"/>
      <c r="E88" s="274"/>
      <c r="F88" s="274"/>
      <c r="G88" s="274"/>
      <c r="H88" s="274"/>
      <c r="I88" s="291" t="str">
        <f t="shared" si="1"/>
        <v/>
      </c>
    </row>
    <row r="89" spans="1:9">
      <c r="A89" s="285"/>
      <c r="B89" s="274"/>
      <c r="C89" s="274"/>
      <c r="D89" s="274"/>
      <c r="E89" s="274"/>
      <c r="F89" s="274"/>
      <c r="G89" s="274"/>
      <c r="H89" s="274"/>
      <c r="I89" s="291" t="str">
        <f t="shared" si="1"/>
        <v/>
      </c>
    </row>
    <row r="90" spans="1:9">
      <c r="A90" s="285"/>
      <c r="B90" s="274"/>
      <c r="C90" s="274"/>
      <c r="D90" s="274"/>
      <c r="E90" s="274"/>
      <c r="F90" s="274"/>
      <c r="G90" s="274"/>
      <c r="H90" s="274"/>
      <c r="I90" s="291" t="str">
        <f t="shared" si="1"/>
        <v/>
      </c>
    </row>
    <row r="91" spans="1:9">
      <c r="A91" s="285"/>
      <c r="B91" s="274"/>
      <c r="C91" s="274"/>
      <c r="D91" s="274"/>
      <c r="E91" s="274"/>
      <c r="F91" s="274"/>
      <c r="G91" s="274"/>
      <c r="H91" s="274"/>
      <c r="I91" s="291" t="str">
        <f t="shared" si="1"/>
        <v/>
      </c>
    </row>
    <row r="92" spans="1:9">
      <c r="A92" s="285"/>
      <c r="B92" s="274"/>
      <c r="C92" s="274"/>
      <c r="D92" s="274"/>
      <c r="E92" s="274"/>
      <c r="F92" s="274"/>
      <c r="G92" s="274"/>
      <c r="H92" s="274"/>
      <c r="I92" s="291" t="str">
        <f t="shared" si="1"/>
        <v/>
      </c>
    </row>
    <row r="93" spans="1:9">
      <c r="A93" s="285"/>
      <c r="B93" s="274"/>
      <c r="C93" s="274"/>
      <c r="D93" s="274"/>
      <c r="E93" s="274"/>
      <c r="F93" s="274"/>
      <c r="G93" s="274"/>
      <c r="H93" s="274"/>
      <c r="I93" s="291" t="str">
        <f t="shared" si="1"/>
        <v/>
      </c>
    </row>
    <row r="94" spans="1:9">
      <c r="A94" s="285"/>
      <c r="B94" s="274"/>
      <c r="C94" s="274"/>
      <c r="D94" s="274"/>
      <c r="E94" s="274"/>
      <c r="F94" s="274"/>
      <c r="G94" s="274"/>
      <c r="H94" s="274"/>
      <c r="I94" s="291" t="str">
        <f t="shared" si="1"/>
        <v/>
      </c>
    </row>
    <row r="95" spans="1:9">
      <c r="A95" s="285"/>
      <c r="B95" s="274"/>
      <c r="C95" s="274"/>
      <c r="D95" s="274"/>
      <c r="E95" s="274"/>
      <c r="F95" s="274"/>
      <c r="G95" s="274"/>
      <c r="H95" s="274"/>
      <c r="I95" s="291" t="str">
        <f t="shared" si="1"/>
        <v/>
      </c>
    </row>
    <row r="96" spans="1:9">
      <c r="A96" s="285"/>
      <c r="B96" s="274"/>
      <c r="C96" s="274"/>
      <c r="D96" s="274"/>
      <c r="E96" s="274"/>
      <c r="F96" s="274"/>
      <c r="G96" s="274"/>
      <c r="H96" s="274"/>
      <c r="I96" s="291" t="str">
        <f t="shared" si="1"/>
        <v/>
      </c>
    </row>
    <row r="97" spans="1:9">
      <c r="A97" s="285"/>
      <c r="B97" s="274"/>
      <c r="C97" s="274"/>
      <c r="D97" s="274"/>
      <c r="E97" s="274"/>
      <c r="F97" s="274"/>
      <c r="G97" s="274"/>
      <c r="H97" s="274"/>
      <c r="I97" s="291" t="str">
        <f t="shared" si="1"/>
        <v/>
      </c>
    </row>
    <row r="98" spans="1:9">
      <c r="A98" s="285"/>
      <c r="B98" s="274"/>
      <c r="C98" s="274"/>
      <c r="D98" s="274"/>
      <c r="E98" s="274"/>
      <c r="F98" s="274"/>
      <c r="G98" s="274"/>
      <c r="H98" s="274"/>
      <c r="I98" s="291" t="str">
        <f t="shared" si="1"/>
        <v/>
      </c>
    </row>
    <row r="99" spans="1:9">
      <c r="A99" s="285"/>
      <c r="B99" s="274"/>
      <c r="C99" s="274"/>
      <c r="D99" s="274"/>
      <c r="E99" s="274"/>
      <c r="F99" s="274"/>
      <c r="G99" s="274"/>
      <c r="H99" s="274"/>
      <c r="I99" s="291" t="str">
        <f t="shared" si="1"/>
        <v/>
      </c>
    </row>
    <row r="100" spans="1:9">
      <c r="A100" s="285"/>
      <c r="B100" s="274"/>
      <c r="C100" s="274"/>
      <c r="D100" s="274"/>
      <c r="E100" s="274"/>
      <c r="F100" s="274"/>
      <c r="G100" s="274"/>
      <c r="H100" s="274"/>
      <c r="I100" s="291" t="str">
        <f t="shared" si="1"/>
        <v/>
      </c>
    </row>
    <row r="101" spans="1:9">
      <c r="A101" s="285"/>
      <c r="B101" s="274"/>
      <c r="C101" s="274"/>
      <c r="D101" s="274"/>
      <c r="E101" s="274"/>
      <c r="F101" s="274"/>
      <c r="G101" s="274"/>
      <c r="H101" s="274"/>
      <c r="I101" s="291" t="str">
        <f t="shared" si="1"/>
        <v/>
      </c>
    </row>
    <row r="102" spans="1:9">
      <c r="A102" s="285"/>
      <c r="B102" s="274"/>
      <c r="C102" s="274"/>
      <c r="D102" s="274"/>
      <c r="E102" s="274"/>
      <c r="F102" s="274"/>
      <c r="G102" s="274"/>
      <c r="H102" s="274"/>
      <c r="I102" s="291" t="str">
        <f t="shared" si="1"/>
        <v/>
      </c>
    </row>
    <row r="103" spans="1:9">
      <c r="A103" s="285"/>
      <c r="B103" s="274"/>
      <c r="C103" s="274"/>
      <c r="D103" s="274"/>
      <c r="E103" s="274"/>
      <c r="F103" s="274"/>
      <c r="G103" s="274"/>
      <c r="H103" s="274"/>
      <c r="I103" s="291" t="str">
        <f t="shared" si="1"/>
        <v/>
      </c>
    </row>
    <row r="104" spans="1:9">
      <c r="A104" s="285"/>
      <c r="B104" s="274"/>
      <c r="C104" s="274"/>
      <c r="D104" s="274"/>
      <c r="E104" s="274"/>
      <c r="F104" s="274"/>
      <c r="G104" s="274"/>
      <c r="H104" s="274"/>
      <c r="I104" s="291" t="str">
        <f t="shared" si="1"/>
        <v/>
      </c>
    </row>
    <row r="105" spans="1:9">
      <c r="A105" s="285"/>
      <c r="B105" s="274"/>
      <c r="C105" s="274"/>
      <c r="D105" s="274"/>
      <c r="E105" s="274"/>
      <c r="F105" s="274"/>
      <c r="G105" s="274"/>
      <c r="H105" s="274"/>
      <c r="I105" s="291" t="str">
        <f t="shared" si="1"/>
        <v/>
      </c>
    </row>
    <row r="106" spans="1:9">
      <c r="A106" s="285"/>
      <c r="B106" s="274"/>
      <c r="C106" s="274"/>
      <c r="D106" s="274"/>
      <c r="E106" s="274"/>
      <c r="F106" s="274"/>
      <c r="G106" s="274"/>
      <c r="H106" s="274"/>
      <c r="I106" s="291" t="str">
        <f t="shared" si="1"/>
        <v/>
      </c>
    </row>
    <row r="107" spans="1:9">
      <c r="A107" s="285"/>
      <c r="B107" s="274"/>
      <c r="C107" s="274"/>
      <c r="D107" s="274"/>
      <c r="E107" s="274"/>
      <c r="F107" s="274"/>
      <c r="G107" s="274"/>
      <c r="H107" s="274"/>
      <c r="I107" s="291" t="str">
        <f t="shared" si="1"/>
        <v/>
      </c>
    </row>
    <row r="108" spans="1:9">
      <c r="A108" s="285"/>
      <c r="B108" s="274"/>
      <c r="C108" s="274"/>
      <c r="D108" s="274"/>
      <c r="E108" s="274"/>
      <c r="F108" s="274"/>
      <c r="G108" s="274"/>
      <c r="H108" s="274"/>
      <c r="I108" s="291" t="str">
        <f t="shared" si="1"/>
        <v/>
      </c>
    </row>
    <row r="109" spans="1:9">
      <c r="A109" s="285"/>
      <c r="B109" s="274"/>
      <c r="C109" s="274"/>
      <c r="D109" s="274"/>
      <c r="E109" s="274"/>
      <c r="F109" s="274"/>
      <c r="G109" s="274"/>
      <c r="H109" s="274"/>
      <c r="I109" s="291" t="str">
        <f t="shared" si="1"/>
        <v/>
      </c>
    </row>
    <row r="110" spans="1:9">
      <c r="A110" s="285"/>
      <c r="B110" s="274"/>
      <c r="C110" s="274"/>
      <c r="D110" s="274"/>
      <c r="E110" s="274"/>
      <c r="F110" s="274"/>
      <c r="G110" s="274"/>
      <c r="H110" s="274"/>
      <c r="I110" s="291" t="str">
        <f t="shared" si="1"/>
        <v/>
      </c>
    </row>
    <row r="111" spans="1:9">
      <c r="A111" s="285"/>
      <c r="B111" s="274"/>
      <c r="C111" s="274"/>
      <c r="D111" s="274"/>
      <c r="E111" s="274"/>
      <c r="F111" s="274"/>
      <c r="G111" s="274"/>
      <c r="H111" s="274"/>
      <c r="I111" s="291" t="str">
        <f t="shared" si="1"/>
        <v/>
      </c>
    </row>
    <row r="112" spans="1:9">
      <c r="A112" s="285"/>
      <c r="B112" s="274"/>
      <c r="C112" s="274"/>
      <c r="D112" s="274"/>
      <c r="E112" s="274"/>
      <c r="F112" s="274"/>
      <c r="G112" s="274"/>
      <c r="H112" s="274"/>
      <c r="I112" s="291" t="str">
        <f t="shared" si="1"/>
        <v/>
      </c>
    </row>
    <row r="113" spans="1:9">
      <c r="A113" s="285"/>
      <c r="B113" s="274"/>
      <c r="C113" s="274"/>
      <c r="D113" s="274"/>
      <c r="E113" s="274"/>
      <c r="F113" s="274"/>
      <c r="G113" s="274"/>
      <c r="H113" s="274"/>
      <c r="I113" s="291" t="str">
        <f t="shared" si="1"/>
        <v/>
      </c>
    </row>
    <row r="114" spans="1:9">
      <c r="A114" s="285"/>
      <c r="B114" s="274"/>
      <c r="C114" s="274"/>
      <c r="D114" s="274"/>
      <c r="E114" s="274"/>
      <c r="F114" s="274"/>
      <c r="G114" s="274"/>
      <c r="H114" s="274"/>
      <c r="I114" s="291" t="str">
        <f t="shared" si="1"/>
        <v/>
      </c>
    </row>
    <row r="115" spans="1:9">
      <c r="A115" s="285"/>
      <c r="B115" s="274"/>
      <c r="C115" s="274"/>
      <c r="D115" s="274"/>
      <c r="E115" s="274"/>
      <c r="F115" s="274"/>
      <c r="G115" s="274"/>
      <c r="H115" s="274"/>
      <c r="I115" s="291" t="str">
        <f t="shared" si="1"/>
        <v/>
      </c>
    </row>
    <row r="116" spans="1:9">
      <c r="A116" s="285"/>
      <c r="B116" s="274"/>
      <c r="C116" s="274"/>
      <c r="D116" s="274"/>
      <c r="E116" s="274"/>
      <c r="F116" s="274"/>
      <c r="G116" s="274"/>
      <c r="H116" s="274"/>
      <c r="I116" s="291" t="str">
        <f t="shared" si="1"/>
        <v/>
      </c>
    </row>
    <row r="117" spans="1:9">
      <c r="A117" s="285"/>
      <c r="B117" s="274"/>
      <c r="C117" s="274"/>
      <c r="D117" s="274"/>
      <c r="E117" s="274"/>
      <c r="F117" s="274"/>
      <c r="G117" s="274"/>
      <c r="H117" s="274"/>
      <c r="I117" s="291" t="str">
        <f t="shared" si="1"/>
        <v/>
      </c>
    </row>
    <row r="118" spans="1:9">
      <c r="A118" s="285"/>
      <c r="B118" s="274"/>
      <c r="C118" s="274"/>
      <c r="D118" s="274"/>
      <c r="E118" s="274"/>
      <c r="F118" s="274"/>
      <c r="G118" s="274"/>
      <c r="H118" s="274"/>
      <c r="I118" s="291" t="str">
        <f t="shared" si="1"/>
        <v/>
      </c>
    </row>
    <row r="119" spans="1:9">
      <c r="A119" s="285"/>
      <c r="B119" s="274"/>
      <c r="C119" s="274"/>
      <c r="D119" s="274"/>
      <c r="E119" s="274"/>
      <c r="F119" s="274"/>
      <c r="G119" s="274"/>
      <c r="H119" s="274"/>
      <c r="I119" s="291" t="str">
        <f t="shared" si="1"/>
        <v/>
      </c>
    </row>
    <row r="120" spans="1:9">
      <c r="A120" s="285"/>
      <c r="B120" s="274"/>
      <c r="C120" s="274"/>
      <c r="D120" s="274"/>
      <c r="E120" s="274"/>
      <c r="F120" s="274"/>
      <c r="G120" s="274"/>
      <c r="H120" s="274"/>
      <c r="I120" s="291" t="str">
        <f t="shared" si="1"/>
        <v/>
      </c>
    </row>
    <row r="121" spans="1:9">
      <c r="A121" s="285"/>
      <c r="B121" s="274"/>
      <c r="C121" s="274"/>
      <c r="D121" s="274"/>
      <c r="E121" s="274"/>
      <c r="F121" s="274"/>
      <c r="G121" s="274"/>
      <c r="H121" s="274"/>
      <c r="I121" s="291" t="str">
        <f t="shared" si="1"/>
        <v/>
      </c>
    </row>
    <row r="122" spans="1:9">
      <c r="A122" s="285"/>
      <c r="B122" s="274"/>
      <c r="C122" s="274"/>
      <c r="D122" s="274"/>
      <c r="E122" s="274"/>
      <c r="F122" s="274"/>
      <c r="G122" s="274"/>
      <c r="H122" s="274"/>
      <c r="I122" s="291" t="str">
        <f t="shared" si="1"/>
        <v/>
      </c>
    </row>
    <row r="123" spans="1:9">
      <c r="A123" s="285"/>
      <c r="B123" s="274"/>
      <c r="C123" s="274"/>
      <c r="D123" s="274"/>
      <c r="E123" s="274"/>
      <c r="F123" s="274"/>
      <c r="G123" s="274"/>
      <c r="H123" s="274"/>
      <c r="I123" s="291" t="str">
        <f t="shared" si="1"/>
        <v/>
      </c>
    </row>
    <row r="124" spans="1:9">
      <c r="A124" s="285"/>
      <c r="B124" s="274"/>
      <c r="C124" s="274"/>
      <c r="D124" s="274"/>
      <c r="E124" s="274"/>
      <c r="F124" s="274"/>
      <c r="G124" s="274"/>
      <c r="H124" s="274"/>
      <c r="I124" s="291" t="str">
        <f t="shared" si="1"/>
        <v/>
      </c>
    </row>
    <row r="125" spans="1:9">
      <c r="A125" s="285"/>
      <c r="B125" s="274"/>
      <c r="C125" s="274"/>
      <c r="D125" s="274"/>
      <c r="E125" s="274"/>
      <c r="F125" s="274"/>
      <c r="G125" s="274"/>
      <c r="H125" s="274"/>
      <c r="I125" s="291" t="str">
        <f t="shared" si="1"/>
        <v/>
      </c>
    </row>
    <row r="126" spans="1:9">
      <c r="A126" s="285"/>
      <c r="B126" s="274"/>
      <c r="C126" s="274"/>
      <c r="D126" s="274"/>
      <c r="E126" s="274"/>
      <c r="F126" s="274"/>
      <c r="G126" s="274"/>
      <c r="H126" s="274"/>
      <c r="I126" s="291" t="str">
        <f t="shared" si="1"/>
        <v/>
      </c>
    </row>
    <row r="127" spans="1:9">
      <c r="A127" s="285"/>
      <c r="B127" s="274"/>
      <c r="C127" s="274"/>
      <c r="D127" s="274"/>
      <c r="E127" s="274"/>
      <c r="F127" s="274"/>
      <c r="G127" s="274"/>
      <c r="H127" s="274"/>
      <c r="I127" s="291" t="str">
        <f t="shared" si="1"/>
        <v/>
      </c>
    </row>
    <row r="128" spans="1:9">
      <c r="A128" s="285"/>
      <c r="B128" s="274"/>
      <c r="C128" s="274"/>
      <c r="D128" s="274"/>
      <c r="E128" s="274"/>
      <c r="F128" s="274"/>
      <c r="G128" s="274"/>
      <c r="H128" s="274"/>
      <c r="I128" s="291" t="str">
        <f t="shared" si="1"/>
        <v/>
      </c>
    </row>
    <row r="129" spans="1:9">
      <c r="A129" s="285"/>
      <c r="B129" s="274"/>
      <c r="C129" s="274"/>
      <c r="D129" s="274"/>
      <c r="E129" s="274"/>
      <c r="F129" s="274"/>
      <c r="G129" s="274"/>
      <c r="H129" s="274"/>
      <c r="I129" s="291" t="str">
        <f t="shared" si="1"/>
        <v/>
      </c>
    </row>
    <row r="130" spans="1:9">
      <c r="A130" s="285"/>
      <c r="B130" s="274"/>
      <c r="C130" s="274"/>
      <c r="D130" s="274"/>
      <c r="E130" s="274"/>
      <c r="F130" s="274"/>
      <c r="G130" s="274"/>
      <c r="H130" s="274"/>
      <c r="I130" s="291" t="str">
        <f t="shared" si="1"/>
        <v/>
      </c>
    </row>
    <row r="131" spans="1:9">
      <c r="A131" s="285"/>
      <c r="B131" s="274"/>
      <c r="C131" s="274"/>
      <c r="D131" s="274"/>
      <c r="E131" s="274"/>
      <c r="F131" s="274"/>
      <c r="G131" s="274"/>
      <c r="H131" s="274"/>
      <c r="I131" s="291" t="str">
        <f t="shared" si="1"/>
        <v/>
      </c>
    </row>
    <row r="132" spans="1:9">
      <c r="A132" s="285"/>
      <c r="B132" s="274"/>
      <c r="C132" s="274"/>
      <c r="D132" s="274"/>
      <c r="E132" s="274"/>
      <c r="F132" s="274"/>
      <c r="G132" s="274"/>
      <c r="H132" s="274"/>
      <c r="I132" s="291" t="str">
        <f t="shared" si="1"/>
        <v/>
      </c>
    </row>
    <row r="133" spans="1:9">
      <c r="A133" s="285"/>
      <c r="B133" s="274"/>
      <c r="C133" s="274"/>
      <c r="D133" s="274"/>
      <c r="E133" s="274"/>
      <c r="F133" s="274"/>
      <c r="G133" s="274"/>
      <c r="H133" s="274"/>
      <c r="I133" s="291" t="str">
        <f t="shared" si="1"/>
        <v/>
      </c>
    </row>
    <row r="134" spans="1:9">
      <c r="A134" s="285"/>
      <c r="B134" s="274"/>
      <c r="C134" s="274"/>
      <c r="D134" s="274"/>
      <c r="E134" s="274"/>
      <c r="F134" s="274"/>
      <c r="G134" s="274"/>
      <c r="H134" s="274"/>
      <c r="I134" s="291" t="str">
        <f t="shared" si="1"/>
        <v/>
      </c>
    </row>
    <row r="135" spans="1:9">
      <c r="A135" s="285"/>
      <c r="B135" s="274"/>
      <c r="C135" s="274"/>
      <c r="D135" s="274"/>
      <c r="E135" s="274"/>
      <c r="F135" s="274"/>
      <c r="G135" s="274"/>
      <c r="H135" s="274"/>
      <c r="I135" s="291" t="str">
        <f t="shared" si="1"/>
        <v/>
      </c>
    </row>
    <row r="136" spans="1:9">
      <c r="A136" s="285"/>
      <c r="B136" s="274"/>
      <c r="C136" s="274"/>
      <c r="D136" s="274"/>
      <c r="E136" s="274"/>
      <c r="F136" s="274"/>
      <c r="G136" s="274"/>
      <c r="H136" s="274"/>
      <c r="I136" s="291" t="str">
        <f t="shared" si="1"/>
        <v/>
      </c>
    </row>
    <row r="137" spans="1:9">
      <c r="A137" s="285"/>
      <c r="B137" s="274"/>
      <c r="C137" s="274"/>
      <c r="D137" s="274"/>
      <c r="E137" s="274"/>
      <c r="F137" s="274"/>
      <c r="G137" s="274"/>
      <c r="H137" s="274"/>
      <c r="I137" s="291" t="str">
        <f t="shared" si="1"/>
        <v/>
      </c>
    </row>
    <row r="138" spans="1:9">
      <c r="A138" s="285"/>
      <c r="B138" s="274"/>
      <c r="C138" s="274"/>
      <c r="D138" s="274"/>
      <c r="E138" s="274"/>
      <c r="F138" s="274"/>
      <c r="G138" s="274"/>
      <c r="H138" s="274"/>
      <c r="I138" s="291" t="str">
        <f t="shared" si="1"/>
        <v/>
      </c>
    </row>
    <row r="139" spans="1:9">
      <c r="A139" s="285"/>
      <c r="B139" s="274"/>
      <c r="C139" s="274"/>
      <c r="D139" s="274"/>
      <c r="E139" s="274"/>
      <c r="F139" s="274"/>
      <c r="G139" s="274"/>
      <c r="H139" s="274"/>
      <c r="I139" s="291" t="str">
        <f t="shared" ref="I139:I202" si="2">IF(A139="","",IF(H139&lt;&gt;"","",IF(A139&lt;$D$4,"Avant",IF(D139="",IF(AND(A139&lt;$B$4,A139&gt;$D$4),$A$7,"Après"),IF(AND(A139&lt;$B$4,A139&gt;$D$4),$A$8,"Après")))))</f>
        <v/>
      </c>
    </row>
    <row r="140" spans="1:9">
      <c r="A140" s="285"/>
      <c r="B140" s="274"/>
      <c r="C140" s="274"/>
      <c r="D140" s="274"/>
      <c r="E140" s="274"/>
      <c r="F140" s="274"/>
      <c r="G140" s="274"/>
      <c r="H140" s="274"/>
      <c r="I140" s="291" t="str">
        <f t="shared" si="2"/>
        <v/>
      </c>
    </row>
    <row r="141" spans="1:9">
      <c r="A141" s="285"/>
      <c r="B141" s="274"/>
      <c r="C141" s="274"/>
      <c r="D141" s="274"/>
      <c r="E141" s="274"/>
      <c r="F141" s="274"/>
      <c r="G141" s="274"/>
      <c r="H141" s="274"/>
      <c r="I141" s="291" t="str">
        <f t="shared" si="2"/>
        <v/>
      </c>
    </row>
    <row r="142" spans="1:9">
      <c r="A142" s="285"/>
      <c r="B142" s="274"/>
      <c r="C142" s="274"/>
      <c r="D142" s="274"/>
      <c r="E142" s="274"/>
      <c r="F142" s="274"/>
      <c r="G142" s="274"/>
      <c r="H142" s="274"/>
      <c r="I142" s="291" t="str">
        <f t="shared" si="2"/>
        <v/>
      </c>
    </row>
    <row r="143" spans="1:9">
      <c r="A143" s="285"/>
      <c r="B143" s="274"/>
      <c r="C143" s="274"/>
      <c r="D143" s="274"/>
      <c r="E143" s="274"/>
      <c r="F143" s="274"/>
      <c r="G143" s="274"/>
      <c r="H143" s="274"/>
      <c r="I143" s="291" t="str">
        <f t="shared" si="2"/>
        <v/>
      </c>
    </row>
    <row r="144" spans="1:9">
      <c r="A144" s="285"/>
      <c r="B144" s="274"/>
      <c r="C144" s="274"/>
      <c r="D144" s="274"/>
      <c r="E144" s="274"/>
      <c r="F144" s="274"/>
      <c r="G144" s="274"/>
      <c r="H144" s="274"/>
      <c r="I144" s="291" t="str">
        <f t="shared" si="2"/>
        <v/>
      </c>
    </row>
    <row r="145" spans="1:9">
      <c r="A145" s="285"/>
      <c r="B145" s="274"/>
      <c r="C145" s="274"/>
      <c r="D145" s="274"/>
      <c r="E145" s="274"/>
      <c r="F145" s="274"/>
      <c r="G145" s="274"/>
      <c r="H145" s="274"/>
      <c r="I145" s="291" t="str">
        <f t="shared" si="2"/>
        <v/>
      </c>
    </row>
    <row r="146" spans="1:9">
      <c r="A146" s="285"/>
      <c r="B146" s="274"/>
      <c r="C146" s="274"/>
      <c r="D146" s="274"/>
      <c r="E146" s="274"/>
      <c r="F146" s="274"/>
      <c r="G146" s="274"/>
      <c r="H146" s="274"/>
      <c r="I146" s="291" t="str">
        <f t="shared" si="2"/>
        <v/>
      </c>
    </row>
    <row r="147" spans="1:9">
      <c r="A147" s="285"/>
      <c r="B147" s="274"/>
      <c r="C147" s="274"/>
      <c r="D147" s="274"/>
      <c r="E147" s="274"/>
      <c r="F147" s="274"/>
      <c r="G147" s="274"/>
      <c r="H147" s="274"/>
      <c r="I147" s="291" t="str">
        <f t="shared" si="2"/>
        <v/>
      </c>
    </row>
    <row r="148" spans="1:9">
      <c r="A148" s="285"/>
      <c r="B148" s="274"/>
      <c r="C148" s="274"/>
      <c r="D148" s="274"/>
      <c r="E148" s="274"/>
      <c r="F148" s="274"/>
      <c r="G148" s="274"/>
      <c r="H148" s="274"/>
      <c r="I148" s="291" t="str">
        <f t="shared" si="2"/>
        <v/>
      </c>
    </row>
    <row r="149" spans="1:9">
      <c r="A149" s="285"/>
      <c r="B149" s="274"/>
      <c r="C149" s="274"/>
      <c r="D149" s="274"/>
      <c r="E149" s="274"/>
      <c r="F149" s="274"/>
      <c r="G149" s="274"/>
      <c r="H149" s="274"/>
      <c r="I149" s="291" t="str">
        <f t="shared" si="2"/>
        <v/>
      </c>
    </row>
    <row r="150" spans="1:9">
      <c r="A150" s="285"/>
      <c r="B150" s="274"/>
      <c r="C150" s="274"/>
      <c r="D150" s="274"/>
      <c r="E150" s="274"/>
      <c r="F150" s="274"/>
      <c r="G150" s="274"/>
      <c r="H150" s="274"/>
      <c r="I150" s="291" t="str">
        <f t="shared" si="2"/>
        <v/>
      </c>
    </row>
    <row r="151" spans="1:9">
      <c r="A151" s="285"/>
      <c r="B151" s="274"/>
      <c r="C151" s="274"/>
      <c r="D151" s="274"/>
      <c r="E151" s="274"/>
      <c r="F151" s="274"/>
      <c r="G151" s="274"/>
      <c r="H151" s="274"/>
      <c r="I151" s="291" t="str">
        <f t="shared" si="2"/>
        <v/>
      </c>
    </row>
    <row r="152" spans="1:9">
      <c r="A152" s="285"/>
      <c r="B152" s="274"/>
      <c r="C152" s="274"/>
      <c r="D152" s="274"/>
      <c r="E152" s="274"/>
      <c r="F152" s="274"/>
      <c r="G152" s="274"/>
      <c r="H152" s="274"/>
      <c r="I152" s="291" t="str">
        <f t="shared" si="2"/>
        <v/>
      </c>
    </row>
    <row r="153" spans="1:9">
      <c r="A153" s="285"/>
      <c r="B153" s="274"/>
      <c r="C153" s="274"/>
      <c r="D153" s="274"/>
      <c r="E153" s="274"/>
      <c r="F153" s="274"/>
      <c r="G153" s="274"/>
      <c r="H153" s="274"/>
      <c r="I153" s="291" t="str">
        <f t="shared" si="2"/>
        <v/>
      </c>
    </row>
    <row r="154" spans="1:9">
      <c r="A154" s="285"/>
      <c r="B154" s="274"/>
      <c r="C154" s="274"/>
      <c r="D154" s="274"/>
      <c r="E154" s="274"/>
      <c r="F154" s="274"/>
      <c r="G154" s="274"/>
      <c r="H154" s="274"/>
      <c r="I154" s="291" t="str">
        <f t="shared" si="2"/>
        <v/>
      </c>
    </row>
    <row r="155" spans="1:9">
      <c r="A155" s="285"/>
      <c r="B155" s="274"/>
      <c r="C155" s="274"/>
      <c r="D155" s="274"/>
      <c r="E155" s="274"/>
      <c r="F155" s="274"/>
      <c r="G155" s="274"/>
      <c r="H155" s="274"/>
      <c r="I155" s="291" t="str">
        <f t="shared" si="2"/>
        <v/>
      </c>
    </row>
    <row r="156" spans="1:9">
      <c r="A156" s="285"/>
      <c r="B156" s="274"/>
      <c r="C156" s="274"/>
      <c r="D156" s="274"/>
      <c r="E156" s="274"/>
      <c r="F156" s="274"/>
      <c r="G156" s="274"/>
      <c r="H156" s="274"/>
      <c r="I156" s="291" t="str">
        <f t="shared" si="2"/>
        <v/>
      </c>
    </row>
    <row r="157" spans="1:9">
      <c r="A157" s="285"/>
      <c r="B157" s="274"/>
      <c r="C157" s="274"/>
      <c r="D157" s="274"/>
      <c r="E157" s="274"/>
      <c r="F157" s="274"/>
      <c r="G157" s="274"/>
      <c r="H157" s="274"/>
      <c r="I157" s="291" t="str">
        <f t="shared" si="2"/>
        <v/>
      </c>
    </row>
    <row r="158" spans="1:9">
      <c r="A158" s="285"/>
      <c r="B158" s="274"/>
      <c r="C158" s="274"/>
      <c r="D158" s="274"/>
      <c r="E158" s="274"/>
      <c r="F158" s="274"/>
      <c r="G158" s="274"/>
      <c r="H158" s="274"/>
      <c r="I158" s="291" t="str">
        <f t="shared" si="2"/>
        <v/>
      </c>
    </row>
    <row r="159" spans="1:9">
      <c r="A159" s="285"/>
      <c r="B159" s="274"/>
      <c r="C159" s="274"/>
      <c r="D159" s="274"/>
      <c r="E159" s="274"/>
      <c r="F159" s="274"/>
      <c r="G159" s="274"/>
      <c r="H159" s="274"/>
      <c r="I159" s="291" t="str">
        <f t="shared" si="2"/>
        <v/>
      </c>
    </row>
    <row r="160" spans="1:9">
      <c r="A160" s="285"/>
      <c r="B160" s="274"/>
      <c r="C160" s="274"/>
      <c r="D160" s="274"/>
      <c r="E160" s="274"/>
      <c r="F160" s="274"/>
      <c r="G160" s="274"/>
      <c r="H160" s="274"/>
      <c r="I160" s="291" t="str">
        <f t="shared" si="2"/>
        <v/>
      </c>
    </row>
    <row r="161" spans="1:9">
      <c r="A161" s="285"/>
      <c r="B161" s="274"/>
      <c r="C161" s="274"/>
      <c r="D161" s="274"/>
      <c r="E161" s="274"/>
      <c r="F161" s="274"/>
      <c r="G161" s="274"/>
      <c r="H161" s="274"/>
      <c r="I161" s="291" t="str">
        <f t="shared" si="2"/>
        <v/>
      </c>
    </row>
    <row r="162" spans="1:9">
      <c r="A162" s="285"/>
      <c r="B162" s="274"/>
      <c r="C162" s="274"/>
      <c r="D162" s="274"/>
      <c r="E162" s="274"/>
      <c r="F162" s="274"/>
      <c r="G162" s="274"/>
      <c r="H162" s="274"/>
      <c r="I162" s="291" t="str">
        <f t="shared" si="2"/>
        <v/>
      </c>
    </row>
    <row r="163" spans="1:9">
      <c r="A163" s="285"/>
      <c r="B163" s="274"/>
      <c r="C163" s="274"/>
      <c r="D163" s="274"/>
      <c r="E163" s="274"/>
      <c r="F163" s="274"/>
      <c r="G163" s="274"/>
      <c r="H163" s="274"/>
      <c r="I163" s="291" t="str">
        <f t="shared" si="2"/>
        <v/>
      </c>
    </row>
    <row r="164" spans="1:9">
      <c r="A164" s="285"/>
      <c r="B164" s="274"/>
      <c r="C164" s="274"/>
      <c r="D164" s="274"/>
      <c r="E164" s="274"/>
      <c r="F164" s="274"/>
      <c r="G164" s="274"/>
      <c r="H164" s="274"/>
      <c r="I164" s="291" t="str">
        <f t="shared" si="2"/>
        <v/>
      </c>
    </row>
    <row r="165" spans="1:9">
      <c r="A165" s="285"/>
      <c r="B165" s="274"/>
      <c r="C165" s="274"/>
      <c r="D165" s="274"/>
      <c r="E165" s="274"/>
      <c r="F165" s="274"/>
      <c r="G165" s="274"/>
      <c r="H165" s="274"/>
      <c r="I165" s="291" t="str">
        <f t="shared" si="2"/>
        <v/>
      </c>
    </row>
    <row r="166" spans="1:9">
      <c r="A166" s="285"/>
      <c r="B166" s="274"/>
      <c r="C166" s="274"/>
      <c r="D166" s="274"/>
      <c r="E166" s="274"/>
      <c r="F166" s="274"/>
      <c r="G166" s="274"/>
      <c r="H166" s="274"/>
      <c r="I166" s="291" t="str">
        <f t="shared" si="2"/>
        <v/>
      </c>
    </row>
    <row r="167" spans="1:9">
      <c r="A167" s="285"/>
      <c r="B167" s="274"/>
      <c r="C167" s="274"/>
      <c r="D167" s="274"/>
      <c r="E167" s="274"/>
      <c r="F167" s="274"/>
      <c r="G167" s="274"/>
      <c r="H167" s="274"/>
      <c r="I167" s="291" t="str">
        <f t="shared" si="2"/>
        <v/>
      </c>
    </row>
    <row r="168" spans="1:9">
      <c r="A168" s="285"/>
      <c r="B168" s="274"/>
      <c r="C168" s="274"/>
      <c r="D168" s="274"/>
      <c r="E168" s="274"/>
      <c r="F168" s="274"/>
      <c r="G168" s="274"/>
      <c r="H168" s="274"/>
      <c r="I168" s="291" t="str">
        <f t="shared" si="2"/>
        <v/>
      </c>
    </row>
    <row r="169" spans="1:9">
      <c r="A169" s="285"/>
      <c r="B169" s="274"/>
      <c r="C169" s="274"/>
      <c r="D169" s="274"/>
      <c r="E169" s="274"/>
      <c r="F169" s="274"/>
      <c r="G169" s="274"/>
      <c r="H169" s="274"/>
      <c r="I169" s="291" t="str">
        <f t="shared" si="2"/>
        <v/>
      </c>
    </row>
    <row r="170" spans="1:9">
      <c r="A170" s="285"/>
      <c r="B170" s="274"/>
      <c r="C170" s="274"/>
      <c r="D170" s="274"/>
      <c r="E170" s="274"/>
      <c r="F170" s="274"/>
      <c r="G170" s="274"/>
      <c r="H170" s="274"/>
      <c r="I170" s="291" t="str">
        <f t="shared" si="2"/>
        <v/>
      </c>
    </row>
    <row r="171" spans="1:9">
      <c r="A171" s="285"/>
      <c r="B171" s="274"/>
      <c r="C171" s="274"/>
      <c r="D171" s="274"/>
      <c r="E171" s="274"/>
      <c r="F171" s="274"/>
      <c r="G171" s="274"/>
      <c r="H171" s="274"/>
      <c r="I171" s="291" t="str">
        <f t="shared" si="2"/>
        <v/>
      </c>
    </row>
    <row r="172" spans="1:9">
      <c r="A172" s="285"/>
      <c r="B172" s="274"/>
      <c r="C172" s="274"/>
      <c r="D172" s="274"/>
      <c r="E172" s="274"/>
      <c r="F172" s="274"/>
      <c r="G172" s="274"/>
      <c r="H172" s="274"/>
      <c r="I172" s="291" t="str">
        <f t="shared" si="2"/>
        <v/>
      </c>
    </row>
    <row r="173" spans="1:9">
      <c r="A173" s="285"/>
      <c r="B173" s="274"/>
      <c r="C173" s="274"/>
      <c r="D173" s="274"/>
      <c r="E173" s="274"/>
      <c r="F173" s="274"/>
      <c r="G173" s="274"/>
      <c r="H173" s="274"/>
      <c r="I173" s="291" t="str">
        <f t="shared" si="2"/>
        <v/>
      </c>
    </row>
    <row r="174" spans="1:9">
      <c r="A174" s="285"/>
      <c r="B174" s="274"/>
      <c r="C174" s="274"/>
      <c r="D174" s="274"/>
      <c r="E174" s="274"/>
      <c r="F174" s="274"/>
      <c r="G174" s="274"/>
      <c r="H174" s="274"/>
      <c r="I174" s="291" t="str">
        <f t="shared" si="2"/>
        <v/>
      </c>
    </row>
    <row r="175" spans="1:9">
      <c r="A175" s="285"/>
      <c r="B175" s="274"/>
      <c r="C175" s="274"/>
      <c r="D175" s="274"/>
      <c r="E175" s="274"/>
      <c r="F175" s="274"/>
      <c r="G175" s="274"/>
      <c r="H175" s="274"/>
      <c r="I175" s="291" t="str">
        <f t="shared" si="2"/>
        <v/>
      </c>
    </row>
    <row r="176" spans="1:9">
      <c r="A176" s="285"/>
      <c r="B176" s="274"/>
      <c r="C176" s="274"/>
      <c r="D176" s="274"/>
      <c r="E176" s="274"/>
      <c r="F176" s="274"/>
      <c r="G176" s="274"/>
      <c r="H176" s="274"/>
      <c r="I176" s="291" t="str">
        <f t="shared" si="2"/>
        <v/>
      </c>
    </row>
    <row r="177" spans="1:9">
      <c r="A177" s="285"/>
      <c r="B177" s="274"/>
      <c r="C177" s="274"/>
      <c r="D177" s="274"/>
      <c r="E177" s="274"/>
      <c r="F177" s="274"/>
      <c r="G177" s="274"/>
      <c r="H177" s="274"/>
      <c r="I177" s="291" t="str">
        <f t="shared" si="2"/>
        <v/>
      </c>
    </row>
    <row r="178" spans="1:9">
      <c r="A178" s="285"/>
      <c r="B178" s="274"/>
      <c r="C178" s="274"/>
      <c r="D178" s="274"/>
      <c r="E178" s="274"/>
      <c r="F178" s="274"/>
      <c r="G178" s="274"/>
      <c r="H178" s="274"/>
      <c r="I178" s="291" t="str">
        <f t="shared" si="2"/>
        <v/>
      </c>
    </row>
    <row r="179" spans="1:9">
      <c r="A179" s="285"/>
      <c r="B179" s="274"/>
      <c r="C179" s="274"/>
      <c r="D179" s="274"/>
      <c r="E179" s="274"/>
      <c r="F179" s="274"/>
      <c r="G179" s="274"/>
      <c r="H179" s="274"/>
      <c r="I179" s="291" t="str">
        <f t="shared" si="2"/>
        <v/>
      </c>
    </row>
    <row r="180" spans="1:9">
      <c r="A180" s="285"/>
      <c r="B180" s="274"/>
      <c r="C180" s="274"/>
      <c r="D180" s="274"/>
      <c r="E180" s="274"/>
      <c r="F180" s="274"/>
      <c r="G180" s="274"/>
      <c r="H180" s="274"/>
      <c r="I180" s="291" t="str">
        <f t="shared" si="2"/>
        <v/>
      </c>
    </row>
    <row r="181" spans="1:9">
      <c r="A181" s="285"/>
      <c r="B181" s="274"/>
      <c r="C181" s="274"/>
      <c r="D181" s="274"/>
      <c r="E181" s="274"/>
      <c r="F181" s="274"/>
      <c r="G181" s="274"/>
      <c r="H181" s="274"/>
      <c r="I181" s="291" t="str">
        <f t="shared" si="2"/>
        <v/>
      </c>
    </row>
    <row r="182" spans="1:9">
      <c r="A182" s="285"/>
      <c r="B182" s="274"/>
      <c r="C182" s="274"/>
      <c r="D182" s="274"/>
      <c r="E182" s="274"/>
      <c r="F182" s="274"/>
      <c r="G182" s="274"/>
      <c r="H182" s="274"/>
      <c r="I182" s="291" t="str">
        <f t="shared" si="2"/>
        <v/>
      </c>
    </row>
    <row r="183" spans="1:9">
      <c r="A183" s="285"/>
      <c r="B183" s="274"/>
      <c r="C183" s="274"/>
      <c r="D183" s="274"/>
      <c r="E183" s="274"/>
      <c r="F183" s="274"/>
      <c r="G183" s="274"/>
      <c r="H183" s="274"/>
      <c r="I183" s="291" t="str">
        <f t="shared" si="2"/>
        <v/>
      </c>
    </row>
    <row r="184" spans="1:9">
      <c r="A184" s="285"/>
      <c r="B184" s="274"/>
      <c r="C184" s="274"/>
      <c r="D184" s="274"/>
      <c r="E184" s="274"/>
      <c r="F184" s="274"/>
      <c r="G184" s="274"/>
      <c r="H184" s="274"/>
      <c r="I184" s="291" t="str">
        <f t="shared" si="2"/>
        <v/>
      </c>
    </row>
    <row r="185" spans="1:9">
      <c r="A185" s="285"/>
      <c r="B185" s="274"/>
      <c r="C185" s="274"/>
      <c r="D185" s="274"/>
      <c r="E185" s="274"/>
      <c r="F185" s="274"/>
      <c r="G185" s="274"/>
      <c r="H185" s="274"/>
      <c r="I185" s="291" t="str">
        <f t="shared" si="2"/>
        <v/>
      </c>
    </row>
    <row r="186" spans="1:9">
      <c r="A186" s="285"/>
      <c r="B186" s="274"/>
      <c r="C186" s="274"/>
      <c r="D186" s="274"/>
      <c r="E186" s="274"/>
      <c r="F186" s="274"/>
      <c r="G186" s="274"/>
      <c r="H186" s="274"/>
      <c r="I186" s="291" t="str">
        <f t="shared" si="2"/>
        <v/>
      </c>
    </row>
    <row r="187" spans="1:9">
      <c r="A187" s="285"/>
      <c r="B187" s="274"/>
      <c r="C187" s="274"/>
      <c r="D187" s="274"/>
      <c r="E187" s="274"/>
      <c r="F187" s="274"/>
      <c r="G187" s="274"/>
      <c r="H187" s="274"/>
      <c r="I187" s="291" t="str">
        <f t="shared" si="2"/>
        <v/>
      </c>
    </row>
    <row r="188" spans="1:9">
      <c r="A188" s="285"/>
      <c r="B188" s="274"/>
      <c r="C188" s="274"/>
      <c r="D188" s="274"/>
      <c r="E188" s="274"/>
      <c r="F188" s="274"/>
      <c r="G188" s="274"/>
      <c r="H188" s="274"/>
      <c r="I188" s="291" t="str">
        <f t="shared" si="2"/>
        <v/>
      </c>
    </row>
    <row r="189" spans="1:9">
      <c r="A189" s="285"/>
      <c r="B189" s="274"/>
      <c r="C189" s="274"/>
      <c r="D189" s="274"/>
      <c r="E189" s="274"/>
      <c r="F189" s="274"/>
      <c r="G189" s="274"/>
      <c r="H189" s="274"/>
      <c r="I189" s="291" t="str">
        <f t="shared" si="2"/>
        <v/>
      </c>
    </row>
    <row r="190" spans="1:9">
      <c r="A190" s="285"/>
      <c r="B190" s="274"/>
      <c r="C190" s="274"/>
      <c r="D190" s="274"/>
      <c r="E190" s="274"/>
      <c r="F190" s="274"/>
      <c r="G190" s="274"/>
      <c r="H190" s="274"/>
      <c r="I190" s="291" t="str">
        <f t="shared" si="2"/>
        <v/>
      </c>
    </row>
    <row r="191" spans="1:9">
      <c r="A191" s="285"/>
      <c r="B191" s="274"/>
      <c r="C191" s="274"/>
      <c r="D191" s="274"/>
      <c r="E191" s="274"/>
      <c r="F191" s="274"/>
      <c r="G191" s="274"/>
      <c r="H191" s="274"/>
      <c r="I191" s="291" t="str">
        <f t="shared" si="2"/>
        <v/>
      </c>
    </row>
    <row r="192" spans="1:9">
      <c r="A192" s="285"/>
      <c r="B192" s="274"/>
      <c r="C192" s="274"/>
      <c r="D192" s="274"/>
      <c r="E192" s="274"/>
      <c r="F192" s="274"/>
      <c r="G192" s="274"/>
      <c r="H192" s="274"/>
      <c r="I192" s="291" t="str">
        <f t="shared" si="2"/>
        <v/>
      </c>
    </row>
    <row r="193" spans="1:9">
      <c r="A193" s="285"/>
      <c r="B193" s="274"/>
      <c r="C193" s="274"/>
      <c r="D193" s="274"/>
      <c r="E193" s="274"/>
      <c r="F193" s="274"/>
      <c r="G193" s="274"/>
      <c r="H193" s="274"/>
      <c r="I193" s="291" t="str">
        <f t="shared" si="2"/>
        <v/>
      </c>
    </row>
    <row r="194" spans="1:9">
      <c r="A194" s="285"/>
      <c r="B194" s="274"/>
      <c r="C194" s="274"/>
      <c r="D194" s="274"/>
      <c r="E194" s="274"/>
      <c r="F194" s="274"/>
      <c r="G194" s="274"/>
      <c r="H194" s="274"/>
      <c r="I194" s="291" t="str">
        <f t="shared" si="2"/>
        <v/>
      </c>
    </row>
    <row r="195" spans="1:9">
      <c r="A195" s="285"/>
      <c r="B195" s="274"/>
      <c r="C195" s="274"/>
      <c r="D195" s="274"/>
      <c r="E195" s="274"/>
      <c r="F195" s="274"/>
      <c r="G195" s="274"/>
      <c r="H195" s="274"/>
      <c r="I195" s="291" t="str">
        <f t="shared" si="2"/>
        <v/>
      </c>
    </row>
    <row r="196" spans="1:9">
      <c r="A196" s="285"/>
      <c r="B196" s="274"/>
      <c r="C196" s="274"/>
      <c r="D196" s="274"/>
      <c r="E196" s="274"/>
      <c r="F196" s="274"/>
      <c r="G196" s="274"/>
      <c r="H196" s="274"/>
      <c r="I196" s="291" t="str">
        <f t="shared" si="2"/>
        <v/>
      </c>
    </row>
    <row r="197" spans="1:9">
      <c r="A197" s="285"/>
      <c r="B197" s="274"/>
      <c r="C197" s="274"/>
      <c r="D197" s="274"/>
      <c r="E197" s="274"/>
      <c r="F197" s="274"/>
      <c r="G197" s="274"/>
      <c r="H197" s="274"/>
      <c r="I197" s="291" t="str">
        <f t="shared" si="2"/>
        <v/>
      </c>
    </row>
    <row r="198" spans="1:9">
      <c r="A198" s="285"/>
      <c r="B198" s="274"/>
      <c r="C198" s="274"/>
      <c r="D198" s="274"/>
      <c r="E198" s="274"/>
      <c r="F198" s="274"/>
      <c r="G198" s="274"/>
      <c r="H198" s="274"/>
      <c r="I198" s="291" t="str">
        <f t="shared" si="2"/>
        <v/>
      </c>
    </row>
    <row r="199" spans="1:9">
      <c r="A199" s="285"/>
      <c r="B199" s="274"/>
      <c r="C199" s="274"/>
      <c r="D199" s="274"/>
      <c r="E199" s="274"/>
      <c r="F199" s="274"/>
      <c r="G199" s="274"/>
      <c r="H199" s="274"/>
      <c r="I199" s="291" t="str">
        <f t="shared" si="2"/>
        <v/>
      </c>
    </row>
    <row r="200" spans="1:9">
      <c r="A200" s="285"/>
      <c r="B200" s="274"/>
      <c r="C200" s="274"/>
      <c r="D200" s="274"/>
      <c r="E200" s="274"/>
      <c r="F200" s="274"/>
      <c r="G200" s="274"/>
      <c r="H200" s="274"/>
      <c r="I200" s="291" t="str">
        <f t="shared" si="2"/>
        <v/>
      </c>
    </row>
    <row r="201" spans="1:9">
      <c r="A201" s="285"/>
      <c r="B201" s="274"/>
      <c r="C201" s="274"/>
      <c r="D201" s="274"/>
      <c r="E201" s="274"/>
      <c r="F201" s="274"/>
      <c r="G201" s="274"/>
      <c r="H201" s="274"/>
      <c r="I201" s="291" t="str">
        <f t="shared" si="2"/>
        <v/>
      </c>
    </row>
    <row r="202" spans="1:9">
      <c r="A202" s="285"/>
      <c r="B202" s="274"/>
      <c r="C202" s="274"/>
      <c r="D202" s="274"/>
      <c r="E202" s="274"/>
      <c r="F202" s="274"/>
      <c r="G202" s="274"/>
      <c r="H202" s="274"/>
      <c r="I202" s="291" t="str">
        <f t="shared" si="2"/>
        <v/>
      </c>
    </row>
    <row r="203" spans="1:9">
      <c r="A203" s="285"/>
      <c r="B203" s="274"/>
      <c r="C203" s="274"/>
      <c r="D203" s="274"/>
      <c r="E203" s="274"/>
      <c r="F203" s="274"/>
      <c r="G203" s="274"/>
      <c r="H203" s="274"/>
      <c r="I203" s="291" t="str">
        <f t="shared" ref="I203:I266" si="3">IF(A203="","",IF(H203&lt;&gt;"","",IF(A203&lt;$D$4,"Avant",IF(D203="",IF(AND(A203&lt;$B$4,A203&gt;$D$4),$A$7,"Après"),IF(AND(A203&lt;$B$4,A203&gt;$D$4),$A$8,"Après")))))</f>
        <v/>
      </c>
    </row>
    <row r="204" spans="1:9">
      <c r="A204" s="285"/>
      <c r="B204" s="274"/>
      <c r="C204" s="274"/>
      <c r="D204" s="274"/>
      <c r="E204" s="274"/>
      <c r="F204" s="274"/>
      <c r="G204" s="274"/>
      <c r="H204" s="274"/>
      <c r="I204" s="291" t="str">
        <f t="shared" si="3"/>
        <v/>
      </c>
    </row>
    <row r="205" spans="1:9">
      <c r="A205" s="285"/>
      <c r="B205" s="274"/>
      <c r="C205" s="274"/>
      <c r="D205" s="274"/>
      <c r="E205" s="274"/>
      <c r="F205" s="274"/>
      <c r="G205" s="274"/>
      <c r="H205" s="274"/>
      <c r="I205" s="291" t="str">
        <f t="shared" si="3"/>
        <v/>
      </c>
    </row>
    <row r="206" spans="1:9">
      <c r="A206" s="285"/>
      <c r="B206" s="274"/>
      <c r="C206" s="274"/>
      <c r="D206" s="274"/>
      <c r="E206" s="274"/>
      <c r="F206" s="274"/>
      <c r="G206" s="274"/>
      <c r="H206" s="274"/>
      <c r="I206" s="291" t="str">
        <f t="shared" si="3"/>
        <v/>
      </c>
    </row>
    <row r="207" spans="1:9">
      <c r="A207" s="285"/>
      <c r="B207" s="274"/>
      <c r="C207" s="274"/>
      <c r="D207" s="274"/>
      <c r="E207" s="274"/>
      <c r="F207" s="274"/>
      <c r="G207" s="274"/>
      <c r="H207" s="274"/>
      <c r="I207" s="291" t="str">
        <f t="shared" si="3"/>
        <v/>
      </c>
    </row>
    <row r="208" spans="1:9">
      <c r="A208" s="285"/>
      <c r="B208" s="274"/>
      <c r="C208" s="274"/>
      <c r="D208" s="274"/>
      <c r="E208" s="274"/>
      <c r="F208" s="274"/>
      <c r="G208" s="274"/>
      <c r="H208" s="274"/>
      <c r="I208" s="291" t="str">
        <f t="shared" si="3"/>
        <v/>
      </c>
    </row>
    <row r="209" spans="1:9">
      <c r="A209" s="285"/>
      <c r="B209" s="274"/>
      <c r="C209" s="274"/>
      <c r="D209" s="274"/>
      <c r="E209" s="274"/>
      <c r="F209" s="274"/>
      <c r="G209" s="274"/>
      <c r="H209" s="274"/>
      <c r="I209" s="291" t="str">
        <f t="shared" si="3"/>
        <v/>
      </c>
    </row>
    <row r="210" spans="1:9">
      <c r="A210" s="285"/>
      <c r="B210" s="274"/>
      <c r="C210" s="274"/>
      <c r="D210" s="274"/>
      <c r="E210" s="274"/>
      <c r="F210" s="274"/>
      <c r="G210" s="274"/>
      <c r="H210" s="274"/>
      <c r="I210" s="291" t="str">
        <f t="shared" si="3"/>
        <v/>
      </c>
    </row>
    <row r="211" spans="1:9">
      <c r="A211" s="285"/>
      <c r="B211" s="274"/>
      <c r="C211" s="274"/>
      <c r="D211" s="274"/>
      <c r="E211" s="274"/>
      <c r="F211" s="274"/>
      <c r="G211" s="274"/>
      <c r="H211" s="274"/>
      <c r="I211" s="291" t="str">
        <f t="shared" si="3"/>
        <v/>
      </c>
    </row>
    <row r="212" spans="1:9">
      <c r="A212" s="285"/>
      <c r="B212" s="274"/>
      <c r="C212" s="274"/>
      <c r="D212" s="274"/>
      <c r="E212" s="274"/>
      <c r="F212" s="274"/>
      <c r="G212" s="274"/>
      <c r="H212" s="274"/>
      <c r="I212" s="291" t="str">
        <f t="shared" si="3"/>
        <v/>
      </c>
    </row>
    <row r="213" spans="1:9">
      <c r="A213" s="285"/>
      <c r="B213" s="274"/>
      <c r="C213" s="274"/>
      <c r="D213" s="274"/>
      <c r="E213" s="274"/>
      <c r="F213" s="274"/>
      <c r="G213" s="274"/>
      <c r="H213" s="274"/>
      <c r="I213" s="291" t="str">
        <f t="shared" si="3"/>
        <v/>
      </c>
    </row>
    <row r="214" spans="1:9">
      <c r="A214" s="285"/>
      <c r="B214" s="274"/>
      <c r="C214" s="274"/>
      <c r="D214" s="274"/>
      <c r="E214" s="274"/>
      <c r="F214" s="274"/>
      <c r="G214" s="274"/>
      <c r="H214" s="274"/>
      <c r="I214" s="291" t="str">
        <f t="shared" si="3"/>
        <v/>
      </c>
    </row>
    <row r="215" spans="1:9">
      <c r="A215" s="285"/>
      <c r="B215" s="274"/>
      <c r="C215" s="274"/>
      <c r="D215" s="274"/>
      <c r="E215" s="274"/>
      <c r="F215" s="274"/>
      <c r="G215" s="274"/>
      <c r="H215" s="274"/>
      <c r="I215" s="291" t="str">
        <f t="shared" si="3"/>
        <v/>
      </c>
    </row>
    <row r="216" spans="1:9">
      <c r="A216" s="285"/>
      <c r="B216" s="274"/>
      <c r="C216" s="274"/>
      <c r="D216" s="274"/>
      <c r="E216" s="274"/>
      <c r="F216" s="274"/>
      <c r="G216" s="274"/>
      <c r="H216" s="274"/>
      <c r="I216" s="291" t="str">
        <f t="shared" si="3"/>
        <v/>
      </c>
    </row>
    <row r="217" spans="1:9">
      <c r="A217" s="285"/>
      <c r="B217" s="274"/>
      <c r="C217" s="274"/>
      <c r="D217" s="274"/>
      <c r="E217" s="274"/>
      <c r="F217" s="274"/>
      <c r="G217" s="274"/>
      <c r="H217" s="274"/>
      <c r="I217" s="291" t="str">
        <f t="shared" si="3"/>
        <v/>
      </c>
    </row>
    <row r="218" spans="1:9">
      <c r="A218" s="285"/>
      <c r="B218" s="274"/>
      <c r="C218" s="274"/>
      <c r="D218" s="274"/>
      <c r="E218" s="274"/>
      <c r="F218" s="274"/>
      <c r="G218" s="274"/>
      <c r="H218" s="274"/>
      <c r="I218" s="291" t="str">
        <f t="shared" si="3"/>
        <v/>
      </c>
    </row>
    <row r="219" spans="1:9">
      <c r="A219" s="285"/>
      <c r="B219" s="274"/>
      <c r="C219" s="274"/>
      <c r="D219" s="274"/>
      <c r="E219" s="274"/>
      <c r="F219" s="274"/>
      <c r="G219" s="274"/>
      <c r="H219" s="274"/>
      <c r="I219" s="291" t="str">
        <f t="shared" si="3"/>
        <v/>
      </c>
    </row>
    <row r="220" spans="1:9">
      <c r="A220" s="285"/>
      <c r="B220" s="274"/>
      <c r="C220" s="274"/>
      <c r="D220" s="274"/>
      <c r="E220" s="274"/>
      <c r="F220" s="274"/>
      <c r="G220" s="274"/>
      <c r="H220" s="274"/>
      <c r="I220" s="291" t="str">
        <f t="shared" si="3"/>
        <v/>
      </c>
    </row>
    <row r="221" spans="1:9">
      <c r="A221" s="285"/>
      <c r="B221" s="274"/>
      <c r="C221" s="274"/>
      <c r="D221" s="274"/>
      <c r="E221" s="274"/>
      <c r="F221" s="274"/>
      <c r="G221" s="274"/>
      <c r="H221" s="274"/>
      <c r="I221" s="291" t="str">
        <f t="shared" si="3"/>
        <v/>
      </c>
    </row>
    <row r="222" spans="1:9">
      <c r="A222" s="285"/>
      <c r="B222" s="274"/>
      <c r="C222" s="274"/>
      <c r="D222" s="274"/>
      <c r="E222" s="274"/>
      <c r="F222" s="274"/>
      <c r="G222" s="274"/>
      <c r="H222" s="274"/>
      <c r="I222" s="291" t="str">
        <f t="shared" si="3"/>
        <v/>
      </c>
    </row>
    <row r="223" spans="1:9">
      <c r="A223" s="285"/>
      <c r="B223" s="274"/>
      <c r="C223" s="274"/>
      <c r="D223" s="274"/>
      <c r="E223" s="274"/>
      <c r="F223" s="274"/>
      <c r="G223" s="274"/>
      <c r="H223" s="274"/>
      <c r="I223" s="291" t="str">
        <f t="shared" si="3"/>
        <v/>
      </c>
    </row>
    <row r="224" spans="1:9">
      <c r="A224" s="285"/>
      <c r="B224" s="274"/>
      <c r="C224" s="274"/>
      <c r="D224" s="274"/>
      <c r="E224" s="274"/>
      <c r="F224" s="274"/>
      <c r="G224" s="274"/>
      <c r="H224" s="274"/>
      <c r="I224" s="291" t="str">
        <f t="shared" si="3"/>
        <v/>
      </c>
    </row>
    <row r="225" spans="1:9">
      <c r="A225" s="285"/>
      <c r="B225" s="274"/>
      <c r="C225" s="274"/>
      <c r="D225" s="274"/>
      <c r="E225" s="274"/>
      <c r="F225" s="274"/>
      <c r="G225" s="274"/>
      <c r="H225" s="274"/>
      <c r="I225" s="291" t="str">
        <f t="shared" si="3"/>
        <v/>
      </c>
    </row>
    <row r="226" spans="1:9">
      <c r="A226" s="285"/>
      <c r="B226" s="274"/>
      <c r="C226" s="274"/>
      <c r="D226" s="274"/>
      <c r="E226" s="274"/>
      <c r="F226" s="274"/>
      <c r="G226" s="274"/>
      <c r="H226" s="274"/>
      <c r="I226" s="291" t="str">
        <f t="shared" si="3"/>
        <v/>
      </c>
    </row>
    <row r="227" spans="1:9">
      <c r="A227" s="285"/>
      <c r="B227" s="274"/>
      <c r="C227" s="274"/>
      <c r="D227" s="274"/>
      <c r="E227" s="274"/>
      <c r="F227" s="274"/>
      <c r="G227" s="274"/>
      <c r="H227" s="274"/>
      <c r="I227" s="291" t="str">
        <f t="shared" si="3"/>
        <v/>
      </c>
    </row>
    <row r="228" spans="1:9">
      <c r="A228" s="285"/>
      <c r="B228" s="274"/>
      <c r="C228" s="274"/>
      <c r="D228" s="274"/>
      <c r="E228" s="274"/>
      <c r="F228" s="274"/>
      <c r="G228" s="274"/>
      <c r="H228" s="274"/>
      <c r="I228" s="291" t="str">
        <f t="shared" si="3"/>
        <v/>
      </c>
    </row>
    <row r="229" spans="1:9">
      <c r="A229" s="285"/>
      <c r="B229" s="274"/>
      <c r="C229" s="274"/>
      <c r="D229" s="274"/>
      <c r="E229" s="274"/>
      <c r="F229" s="274"/>
      <c r="G229" s="274"/>
      <c r="H229" s="274"/>
      <c r="I229" s="291" t="str">
        <f t="shared" si="3"/>
        <v/>
      </c>
    </row>
    <row r="230" spans="1:9">
      <c r="A230" s="285"/>
      <c r="B230" s="274"/>
      <c r="C230" s="274"/>
      <c r="D230" s="274"/>
      <c r="E230" s="274"/>
      <c r="F230" s="274"/>
      <c r="G230" s="274"/>
      <c r="H230" s="274"/>
      <c r="I230" s="291" t="str">
        <f t="shared" si="3"/>
        <v/>
      </c>
    </row>
    <row r="231" spans="1:9">
      <c r="A231" s="285"/>
      <c r="B231" s="274"/>
      <c r="C231" s="274"/>
      <c r="D231" s="274"/>
      <c r="E231" s="274"/>
      <c r="F231" s="274"/>
      <c r="G231" s="274"/>
      <c r="H231" s="274"/>
      <c r="I231" s="291" t="str">
        <f t="shared" si="3"/>
        <v/>
      </c>
    </row>
    <row r="232" spans="1:9">
      <c r="A232" s="285"/>
      <c r="B232" s="274"/>
      <c r="C232" s="274"/>
      <c r="D232" s="274"/>
      <c r="E232" s="274"/>
      <c r="F232" s="274"/>
      <c r="G232" s="274"/>
      <c r="H232" s="274"/>
      <c r="I232" s="291" t="str">
        <f t="shared" si="3"/>
        <v/>
      </c>
    </row>
    <row r="233" spans="1:9">
      <c r="A233" s="285"/>
      <c r="B233" s="274"/>
      <c r="C233" s="274"/>
      <c r="D233" s="274"/>
      <c r="E233" s="274"/>
      <c r="F233" s="274"/>
      <c r="G233" s="274"/>
      <c r="H233" s="274"/>
      <c r="I233" s="291" t="str">
        <f t="shared" si="3"/>
        <v/>
      </c>
    </row>
    <row r="234" spans="1:9">
      <c r="A234" s="285"/>
      <c r="B234" s="274"/>
      <c r="C234" s="274"/>
      <c r="D234" s="274"/>
      <c r="E234" s="274"/>
      <c r="F234" s="274"/>
      <c r="G234" s="274"/>
      <c r="H234" s="274"/>
      <c r="I234" s="291" t="str">
        <f t="shared" si="3"/>
        <v/>
      </c>
    </row>
    <row r="235" spans="1:9">
      <c r="A235" s="285"/>
      <c r="B235" s="274"/>
      <c r="C235" s="274"/>
      <c r="D235" s="274"/>
      <c r="E235" s="274"/>
      <c r="F235" s="274"/>
      <c r="G235" s="274"/>
      <c r="H235" s="274"/>
      <c r="I235" s="291" t="str">
        <f t="shared" si="3"/>
        <v/>
      </c>
    </row>
    <row r="236" spans="1:9">
      <c r="A236" s="285"/>
      <c r="B236" s="274"/>
      <c r="C236" s="274"/>
      <c r="D236" s="274"/>
      <c r="E236" s="274"/>
      <c r="F236" s="274"/>
      <c r="G236" s="274"/>
      <c r="H236" s="274"/>
      <c r="I236" s="291" t="str">
        <f t="shared" si="3"/>
        <v/>
      </c>
    </row>
    <row r="237" spans="1:9">
      <c r="A237" s="285"/>
      <c r="B237" s="274"/>
      <c r="C237" s="274"/>
      <c r="D237" s="274"/>
      <c r="E237" s="274"/>
      <c r="F237" s="274"/>
      <c r="G237" s="274"/>
      <c r="H237" s="274"/>
      <c r="I237" s="291" t="str">
        <f t="shared" si="3"/>
        <v/>
      </c>
    </row>
    <row r="238" spans="1:9">
      <c r="A238" s="285"/>
      <c r="B238" s="274"/>
      <c r="C238" s="274"/>
      <c r="D238" s="274"/>
      <c r="E238" s="274"/>
      <c r="F238" s="274"/>
      <c r="G238" s="274"/>
      <c r="H238" s="274"/>
      <c r="I238" s="291" t="str">
        <f t="shared" si="3"/>
        <v/>
      </c>
    </row>
    <row r="239" spans="1:9">
      <c r="A239" s="285"/>
      <c r="B239" s="274"/>
      <c r="C239" s="274"/>
      <c r="D239" s="274"/>
      <c r="E239" s="274"/>
      <c r="F239" s="274"/>
      <c r="G239" s="274"/>
      <c r="H239" s="274"/>
      <c r="I239" s="291" t="str">
        <f t="shared" si="3"/>
        <v/>
      </c>
    </row>
    <row r="240" spans="1:9">
      <c r="A240" s="285"/>
      <c r="B240" s="274"/>
      <c r="C240" s="274"/>
      <c r="D240" s="274"/>
      <c r="E240" s="274"/>
      <c r="F240" s="274"/>
      <c r="G240" s="274"/>
      <c r="H240" s="274"/>
      <c r="I240" s="291" t="str">
        <f t="shared" si="3"/>
        <v/>
      </c>
    </row>
    <row r="241" spans="1:9">
      <c r="A241" s="285"/>
      <c r="B241" s="274"/>
      <c r="C241" s="274"/>
      <c r="D241" s="274"/>
      <c r="E241" s="274"/>
      <c r="F241" s="274"/>
      <c r="G241" s="274"/>
      <c r="H241" s="274"/>
      <c r="I241" s="291" t="str">
        <f t="shared" si="3"/>
        <v/>
      </c>
    </row>
    <row r="242" spans="1:9">
      <c r="A242" s="285"/>
      <c r="B242" s="274"/>
      <c r="C242" s="274"/>
      <c r="D242" s="274"/>
      <c r="E242" s="274"/>
      <c r="F242" s="274"/>
      <c r="G242" s="274"/>
      <c r="H242" s="274"/>
      <c r="I242" s="291" t="str">
        <f t="shared" si="3"/>
        <v/>
      </c>
    </row>
    <row r="243" spans="1:9">
      <c r="A243" s="285"/>
      <c r="B243" s="274"/>
      <c r="C243" s="274"/>
      <c r="D243" s="274"/>
      <c r="E243" s="274"/>
      <c r="F243" s="274"/>
      <c r="G243" s="274"/>
      <c r="H243" s="274"/>
      <c r="I243" s="291" t="str">
        <f t="shared" si="3"/>
        <v/>
      </c>
    </row>
    <row r="244" spans="1:9">
      <c r="A244" s="285"/>
      <c r="B244" s="274"/>
      <c r="C244" s="274"/>
      <c r="D244" s="274"/>
      <c r="E244" s="274"/>
      <c r="F244" s="274"/>
      <c r="G244" s="274"/>
      <c r="H244" s="274"/>
      <c r="I244" s="291" t="str">
        <f t="shared" si="3"/>
        <v/>
      </c>
    </row>
    <row r="245" spans="1:9">
      <c r="A245" s="285"/>
      <c r="B245" s="274"/>
      <c r="C245" s="274"/>
      <c r="D245" s="274"/>
      <c r="E245" s="274"/>
      <c r="F245" s="274"/>
      <c r="G245" s="274"/>
      <c r="H245" s="274"/>
      <c r="I245" s="291" t="str">
        <f t="shared" si="3"/>
        <v/>
      </c>
    </row>
    <row r="246" spans="1:9">
      <c r="A246" s="285"/>
      <c r="B246" s="274"/>
      <c r="C246" s="274"/>
      <c r="D246" s="274"/>
      <c r="E246" s="274"/>
      <c r="F246" s="274"/>
      <c r="G246" s="274"/>
      <c r="H246" s="274"/>
      <c r="I246" s="291" t="str">
        <f t="shared" si="3"/>
        <v/>
      </c>
    </row>
    <row r="247" spans="1:9">
      <c r="A247" s="285"/>
      <c r="B247" s="274"/>
      <c r="C247" s="274"/>
      <c r="D247" s="274"/>
      <c r="E247" s="274"/>
      <c r="F247" s="274"/>
      <c r="G247" s="274"/>
      <c r="H247" s="274"/>
      <c r="I247" s="291" t="str">
        <f t="shared" si="3"/>
        <v/>
      </c>
    </row>
    <row r="248" spans="1:9">
      <c r="A248" s="285"/>
      <c r="B248" s="274"/>
      <c r="C248" s="274"/>
      <c r="D248" s="274"/>
      <c r="E248" s="274"/>
      <c r="F248" s="274"/>
      <c r="G248" s="274"/>
      <c r="H248" s="274"/>
      <c r="I248" s="291" t="str">
        <f t="shared" si="3"/>
        <v/>
      </c>
    </row>
    <row r="249" spans="1:9">
      <c r="A249" s="285"/>
      <c r="B249" s="274"/>
      <c r="C249" s="274"/>
      <c r="D249" s="274"/>
      <c r="E249" s="274"/>
      <c r="F249" s="274"/>
      <c r="G249" s="274"/>
      <c r="H249" s="274"/>
      <c r="I249" s="291" t="str">
        <f t="shared" si="3"/>
        <v/>
      </c>
    </row>
    <row r="250" spans="1:9">
      <c r="A250" s="285"/>
      <c r="B250" s="274"/>
      <c r="C250" s="274"/>
      <c r="D250" s="274"/>
      <c r="E250" s="274"/>
      <c r="F250" s="274"/>
      <c r="G250" s="274"/>
      <c r="H250" s="274"/>
      <c r="I250" s="291" t="str">
        <f t="shared" si="3"/>
        <v/>
      </c>
    </row>
    <row r="251" spans="1:9">
      <c r="A251" s="285"/>
      <c r="B251" s="274"/>
      <c r="C251" s="274"/>
      <c r="D251" s="274"/>
      <c r="E251" s="274"/>
      <c r="F251" s="274"/>
      <c r="G251" s="274"/>
      <c r="H251" s="274"/>
      <c r="I251" s="291" t="str">
        <f t="shared" si="3"/>
        <v/>
      </c>
    </row>
    <row r="252" spans="1:9">
      <c r="A252" s="285"/>
      <c r="B252" s="274"/>
      <c r="C252" s="274"/>
      <c r="D252" s="274"/>
      <c r="E252" s="274"/>
      <c r="F252" s="274"/>
      <c r="G252" s="274"/>
      <c r="H252" s="274"/>
      <c r="I252" s="291" t="str">
        <f t="shared" si="3"/>
        <v/>
      </c>
    </row>
    <row r="253" spans="1:9">
      <c r="A253" s="285"/>
      <c r="B253" s="274"/>
      <c r="C253" s="274"/>
      <c r="D253" s="274"/>
      <c r="E253" s="274"/>
      <c r="F253" s="274"/>
      <c r="G253" s="274"/>
      <c r="H253" s="274"/>
      <c r="I253" s="291" t="str">
        <f t="shared" si="3"/>
        <v/>
      </c>
    </row>
    <row r="254" spans="1:9">
      <c r="A254" s="285"/>
      <c r="B254" s="274"/>
      <c r="C254" s="274"/>
      <c r="D254" s="274"/>
      <c r="E254" s="274"/>
      <c r="F254" s="274"/>
      <c r="G254" s="274"/>
      <c r="H254" s="274"/>
      <c r="I254" s="291" t="str">
        <f t="shared" si="3"/>
        <v/>
      </c>
    </row>
    <row r="255" spans="1:9">
      <c r="A255" s="285"/>
      <c r="B255" s="274"/>
      <c r="C255" s="274"/>
      <c r="D255" s="274"/>
      <c r="E255" s="274"/>
      <c r="F255" s="274"/>
      <c r="G255" s="274"/>
      <c r="H255" s="274"/>
      <c r="I255" s="291" t="str">
        <f t="shared" si="3"/>
        <v/>
      </c>
    </row>
    <row r="256" spans="1:9">
      <c r="A256" s="285"/>
      <c r="B256" s="274"/>
      <c r="C256" s="274"/>
      <c r="D256" s="274"/>
      <c r="E256" s="274"/>
      <c r="F256" s="274"/>
      <c r="G256" s="274"/>
      <c r="H256" s="274"/>
      <c r="I256" s="291" t="str">
        <f t="shared" si="3"/>
        <v/>
      </c>
    </row>
    <row r="257" spans="1:9">
      <c r="A257" s="285"/>
      <c r="B257" s="274"/>
      <c r="C257" s="274"/>
      <c r="D257" s="274"/>
      <c r="E257" s="274"/>
      <c r="F257" s="274"/>
      <c r="G257" s="274"/>
      <c r="H257" s="274"/>
      <c r="I257" s="291" t="str">
        <f t="shared" si="3"/>
        <v/>
      </c>
    </row>
    <row r="258" spans="1:9">
      <c r="A258" s="285"/>
      <c r="B258" s="274"/>
      <c r="C258" s="274"/>
      <c r="D258" s="274"/>
      <c r="E258" s="274"/>
      <c r="F258" s="274"/>
      <c r="G258" s="274"/>
      <c r="H258" s="274"/>
      <c r="I258" s="291" t="str">
        <f t="shared" si="3"/>
        <v/>
      </c>
    </row>
    <row r="259" spans="1:9">
      <c r="A259" s="285"/>
      <c r="B259" s="274"/>
      <c r="C259" s="274"/>
      <c r="D259" s="274"/>
      <c r="E259" s="274"/>
      <c r="F259" s="274"/>
      <c r="G259" s="274"/>
      <c r="H259" s="274"/>
      <c r="I259" s="291" t="str">
        <f t="shared" si="3"/>
        <v/>
      </c>
    </row>
    <row r="260" spans="1:9">
      <c r="A260" s="285"/>
      <c r="B260" s="274"/>
      <c r="C260" s="274"/>
      <c r="D260" s="274"/>
      <c r="E260" s="274"/>
      <c r="F260" s="274"/>
      <c r="G260" s="274"/>
      <c r="H260" s="274"/>
      <c r="I260" s="291" t="str">
        <f t="shared" si="3"/>
        <v/>
      </c>
    </row>
    <row r="261" spans="1:9">
      <c r="A261" s="285"/>
      <c r="B261" s="274"/>
      <c r="C261" s="274"/>
      <c r="D261" s="274"/>
      <c r="E261" s="274"/>
      <c r="F261" s="274"/>
      <c r="G261" s="274"/>
      <c r="H261" s="274"/>
      <c r="I261" s="291" t="str">
        <f t="shared" si="3"/>
        <v/>
      </c>
    </row>
    <row r="262" spans="1:9">
      <c r="A262" s="285"/>
      <c r="B262" s="274"/>
      <c r="C262" s="274"/>
      <c r="D262" s="274"/>
      <c r="E262" s="274"/>
      <c r="F262" s="274"/>
      <c r="G262" s="274"/>
      <c r="H262" s="274"/>
      <c r="I262" s="291" t="str">
        <f t="shared" si="3"/>
        <v/>
      </c>
    </row>
    <row r="263" spans="1:9">
      <c r="A263" s="285"/>
      <c r="B263" s="274"/>
      <c r="C263" s="274"/>
      <c r="D263" s="274"/>
      <c r="E263" s="274"/>
      <c r="F263" s="274"/>
      <c r="G263" s="274"/>
      <c r="H263" s="274"/>
      <c r="I263" s="291" t="str">
        <f t="shared" si="3"/>
        <v/>
      </c>
    </row>
    <row r="264" spans="1:9">
      <c r="A264" s="285"/>
      <c r="B264" s="274"/>
      <c r="C264" s="274"/>
      <c r="D264" s="274"/>
      <c r="E264" s="274"/>
      <c r="F264" s="274"/>
      <c r="G264" s="274"/>
      <c r="H264" s="274"/>
      <c r="I264" s="291" t="str">
        <f t="shared" si="3"/>
        <v/>
      </c>
    </row>
    <row r="265" spans="1:9">
      <c r="A265" s="285"/>
      <c r="B265" s="274"/>
      <c r="C265" s="274"/>
      <c r="D265" s="274"/>
      <c r="E265" s="274"/>
      <c r="F265" s="274"/>
      <c r="G265" s="274"/>
      <c r="H265" s="274"/>
      <c r="I265" s="291" t="str">
        <f t="shared" si="3"/>
        <v/>
      </c>
    </row>
    <row r="266" spans="1:9">
      <c r="A266" s="285"/>
      <c r="B266" s="274"/>
      <c r="C266" s="274"/>
      <c r="D266" s="274"/>
      <c r="E266" s="274"/>
      <c r="F266" s="274"/>
      <c r="G266" s="274"/>
      <c r="H266" s="274"/>
      <c r="I266" s="291" t="str">
        <f t="shared" si="3"/>
        <v/>
      </c>
    </row>
    <row r="267" spans="1:9">
      <c r="A267" s="285"/>
      <c r="B267" s="274"/>
      <c r="C267" s="274"/>
      <c r="D267" s="274"/>
      <c r="E267" s="274"/>
      <c r="F267" s="274"/>
      <c r="G267" s="274"/>
      <c r="H267" s="274"/>
      <c r="I267" s="291" t="str">
        <f t="shared" ref="I267:I330" si="4">IF(A267="","",IF(H267&lt;&gt;"","",IF(A267&lt;$D$4,"Avant",IF(D267="",IF(AND(A267&lt;$B$4,A267&gt;$D$4),$A$7,"Après"),IF(AND(A267&lt;$B$4,A267&gt;$D$4),$A$8,"Après")))))</f>
        <v/>
      </c>
    </row>
    <row r="268" spans="1:9">
      <c r="A268" s="285"/>
      <c r="B268" s="274"/>
      <c r="C268" s="274"/>
      <c r="D268" s="274"/>
      <c r="E268" s="274"/>
      <c r="F268" s="274"/>
      <c r="G268" s="274"/>
      <c r="H268" s="274"/>
      <c r="I268" s="291" t="str">
        <f t="shared" si="4"/>
        <v/>
      </c>
    </row>
    <row r="269" spans="1:9">
      <c r="A269" s="285"/>
      <c r="B269" s="274"/>
      <c r="C269" s="274"/>
      <c r="D269" s="274"/>
      <c r="E269" s="274"/>
      <c r="F269" s="274"/>
      <c r="G269" s="274"/>
      <c r="H269" s="274"/>
      <c r="I269" s="291" t="str">
        <f t="shared" si="4"/>
        <v/>
      </c>
    </row>
    <row r="270" spans="1:9">
      <c r="A270" s="285"/>
      <c r="B270" s="274"/>
      <c r="C270" s="274"/>
      <c r="D270" s="274"/>
      <c r="E270" s="274"/>
      <c r="F270" s="274"/>
      <c r="G270" s="274"/>
      <c r="H270" s="274"/>
      <c r="I270" s="291" t="str">
        <f t="shared" si="4"/>
        <v/>
      </c>
    </row>
    <row r="271" spans="1:9">
      <c r="A271" s="285"/>
      <c r="B271" s="274"/>
      <c r="C271" s="274"/>
      <c r="D271" s="274"/>
      <c r="E271" s="274"/>
      <c r="F271" s="274"/>
      <c r="G271" s="274"/>
      <c r="H271" s="274"/>
      <c r="I271" s="291" t="str">
        <f t="shared" si="4"/>
        <v/>
      </c>
    </row>
    <row r="272" spans="1:9">
      <c r="A272" s="285"/>
      <c r="B272" s="274"/>
      <c r="C272" s="274"/>
      <c r="D272" s="274"/>
      <c r="E272" s="274"/>
      <c r="F272" s="274"/>
      <c r="G272" s="274"/>
      <c r="H272" s="274"/>
      <c r="I272" s="291" t="str">
        <f t="shared" si="4"/>
        <v/>
      </c>
    </row>
    <row r="273" spans="1:9">
      <c r="A273" s="285"/>
      <c r="B273" s="274"/>
      <c r="C273" s="274"/>
      <c r="D273" s="274"/>
      <c r="E273" s="274"/>
      <c r="F273" s="274"/>
      <c r="G273" s="274"/>
      <c r="H273" s="274"/>
      <c r="I273" s="291" t="str">
        <f t="shared" si="4"/>
        <v/>
      </c>
    </row>
    <row r="274" spans="1:9">
      <c r="A274" s="285"/>
      <c r="B274" s="274"/>
      <c r="C274" s="274"/>
      <c r="D274" s="274"/>
      <c r="E274" s="274"/>
      <c r="F274" s="274"/>
      <c r="G274" s="274"/>
      <c r="H274" s="274"/>
      <c r="I274" s="291" t="str">
        <f t="shared" si="4"/>
        <v/>
      </c>
    </row>
    <row r="275" spans="1:9">
      <c r="A275" s="285"/>
      <c r="B275" s="274"/>
      <c r="C275" s="274"/>
      <c r="D275" s="274"/>
      <c r="E275" s="274"/>
      <c r="F275" s="274"/>
      <c r="G275" s="274"/>
      <c r="H275" s="274"/>
      <c r="I275" s="291" t="str">
        <f t="shared" si="4"/>
        <v/>
      </c>
    </row>
    <row r="276" spans="1:9">
      <c r="A276" s="285"/>
      <c r="B276" s="274"/>
      <c r="C276" s="274"/>
      <c r="D276" s="274"/>
      <c r="E276" s="274"/>
      <c r="F276" s="274"/>
      <c r="G276" s="274"/>
      <c r="H276" s="274"/>
      <c r="I276" s="291" t="str">
        <f t="shared" si="4"/>
        <v/>
      </c>
    </row>
    <row r="277" spans="1:9">
      <c r="A277" s="285"/>
      <c r="B277" s="274"/>
      <c r="C277" s="274"/>
      <c r="D277" s="274"/>
      <c r="E277" s="274"/>
      <c r="F277" s="274"/>
      <c r="G277" s="274"/>
      <c r="H277" s="274"/>
      <c r="I277" s="291" t="str">
        <f t="shared" si="4"/>
        <v/>
      </c>
    </row>
    <row r="278" spans="1:9">
      <c r="A278" s="285"/>
      <c r="B278" s="274"/>
      <c r="C278" s="274"/>
      <c r="D278" s="274"/>
      <c r="E278" s="274"/>
      <c r="F278" s="274"/>
      <c r="G278" s="274"/>
      <c r="H278" s="274"/>
      <c r="I278" s="291" t="str">
        <f t="shared" si="4"/>
        <v/>
      </c>
    </row>
    <row r="279" spans="1:9">
      <c r="A279" s="285"/>
      <c r="B279" s="274"/>
      <c r="C279" s="274"/>
      <c r="D279" s="274"/>
      <c r="E279" s="274"/>
      <c r="F279" s="274"/>
      <c r="G279" s="274"/>
      <c r="H279" s="274"/>
      <c r="I279" s="291" t="str">
        <f t="shared" si="4"/>
        <v/>
      </c>
    </row>
    <row r="280" spans="1:9">
      <c r="A280" s="285"/>
      <c r="B280" s="274"/>
      <c r="C280" s="274"/>
      <c r="D280" s="274"/>
      <c r="E280" s="274"/>
      <c r="F280" s="274"/>
      <c r="G280" s="274"/>
      <c r="H280" s="274"/>
      <c r="I280" s="291" t="str">
        <f t="shared" si="4"/>
        <v/>
      </c>
    </row>
    <row r="281" spans="1:9">
      <c r="A281" s="285"/>
      <c r="B281" s="274"/>
      <c r="C281" s="274"/>
      <c r="D281" s="274"/>
      <c r="E281" s="274"/>
      <c r="F281" s="274"/>
      <c r="G281" s="274"/>
      <c r="H281" s="274"/>
      <c r="I281" s="291" t="str">
        <f t="shared" si="4"/>
        <v/>
      </c>
    </row>
    <row r="282" spans="1:9">
      <c r="A282" s="285"/>
      <c r="B282" s="274"/>
      <c r="C282" s="274"/>
      <c r="D282" s="274"/>
      <c r="E282" s="274"/>
      <c r="F282" s="274"/>
      <c r="G282" s="274"/>
      <c r="H282" s="274"/>
      <c r="I282" s="291" t="str">
        <f t="shared" si="4"/>
        <v/>
      </c>
    </row>
    <row r="283" spans="1:9">
      <c r="A283" s="285"/>
      <c r="B283" s="274"/>
      <c r="C283" s="274"/>
      <c r="D283" s="274"/>
      <c r="E283" s="274"/>
      <c r="F283" s="274"/>
      <c r="G283" s="274"/>
      <c r="H283" s="274"/>
      <c r="I283" s="291" t="str">
        <f t="shared" si="4"/>
        <v/>
      </c>
    </row>
    <row r="284" spans="1:9">
      <c r="A284" s="285"/>
      <c r="B284" s="274"/>
      <c r="C284" s="274"/>
      <c r="D284" s="274"/>
      <c r="E284" s="274"/>
      <c r="F284" s="274"/>
      <c r="G284" s="274"/>
      <c r="H284" s="274"/>
      <c r="I284" s="291" t="str">
        <f t="shared" si="4"/>
        <v/>
      </c>
    </row>
    <row r="285" spans="1:9">
      <c r="A285" s="285"/>
      <c r="B285" s="274"/>
      <c r="C285" s="274"/>
      <c r="D285" s="274"/>
      <c r="E285" s="274"/>
      <c r="F285" s="274"/>
      <c r="G285" s="274"/>
      <c r="H285" s="274"/>
      <c r="I285" s="291" t="str">
        <f t="shared" si="4"/>
        <v/>
      </c>
    </row>
    <row r="286" spans="1:9">
      <c r="A286" s="285"/>
      <c r="B286" s="274"/>
      <c r="C286" s="274"/>
      <c r="D286" s="274"/>
      <c r="E286" s="274"/>
      <c r="F286" s="274"/>
      <c r="G286" s="274"/>
      <c r="H286" s="274"/>
      <c r="I286" s="291" t="str">
        <f t="shared" si="4"/>
        <v/>
      </c>
    </row>
    <row r="287" spans="1:9">
      <c r="A287" s="285"/>
      <c r="B287" s="274"/>
      <c r="C287" s="274"/>
      <c r="D287" s="274"/>
      <c r="E287" s="274"/>
      <c r="F287" s="274"/>
      <c r="G287" s="274"/>
      <c r="H287" s="274"/>
      <c r="I287" s="291" t="str">
        <f t="shared" si="4"/>
        <v/>
      </c>
    </row>
    <row r="288" spans="1:9">
      <c r="A288" s="285"/>
      <c r="B288" s="274"/>
      <c r="C288" s="274"/>
      <c r="D288" s="274"/>
      <c r="E288" s="274"/>
      <c r="F288" s="274"/>
      <c r="G288" s="274"/>
      <c r="H288" s="274"/>
      <c r="I288" s="291" t="str">
        <f t="shared" si="4"/>
        <v/>
      </c>
    </row>
    <row r="289" spans="1:9">
      <c r="A289" s="285"/>
      <c r="B289" s="274"/>
      <c r="C289" s="274"/>
      <c r="D289" s="274"/>
      <c r="E289" s="274"/>
      <c r="F289" s="274"/>
      <c r="G289" s="274"/>
      <c r="H289" s="274"/>
      <c r="I289" s="291" t="str">
        <f t="shared" si="4"/>
        <v/>
      </c>
    </row>
    <row r="290" spans="1:9">
      <c r="A290" s="285"/>
      <c r="B290" s="274"/>
      <c r="C290" s="274"/>
      <c r="D290" s="274"/>
      <c r="E290" s="274"/>
      <c r="F290" s="274"/>
      <c r="G290" s="274"/>
      <c r="H290" s="274"/>
      <c r="I290" s="291" t="str">
        <f t="shared" si="4"/>
        <v/>
      </c>
    </row>
    <row r="291" spans="1:9">
      <c r="A291" s="285"/>
      <c r="B291" s="274"/>
      <c r="C291" s="274"/>
      <c r="D291" s="274"/>
      <c r="E291" s="274"/>
      <c r="F291" s="274"/>
      <c r="G291" s="274"/>
      <c r="H291" s="274"/>
      <c r="I291" s="291" t="str">
        <f t="shared" si="4"/>
        <v/>
      </c>
    </row>
    <row r="292" spans="1:9">
      <c r="A292" s="285"/>
      <c r="B292" s="274"/>
      <c r="C292" s="274"/>
      <c r="D292" s="274"/>
      <c r="E292" s="274"/>
      <c r="F292" s="274"/>
      <c r="G292" s="274"/>
      <c r="H292" s="274"/>
      <c r="I292" s="291" t="str">
        <f t="shared" si="4"/>
        <v/>
      </c>
    </row>
    <row r="293" spans="1:9">
      <c r="A293" s="285"/>
      <c r="B293" s="274"/>
      <c r="C293" s="274"/>
      <c r="D293" s="274"/>
      <c r="E293" s="274"/>
      <c r="F293" s="274"/>
      <c r="G293" s="274"/>
      <c r="H293" s="274"/>
      <c r="I293" s="291" t="str">
        <f t="shared" si="4"/>
        <v/>
      </c>
    </row>
    <row r="294" spans="1:9">
      <c r="A294" s="285"/>
      <c r="B294" s="274"/>
      <c r="C294" s="274"/>
      <c r="D294" s="274"/>
      <c r="E294" s="274"/>
      <c r="F294" s="274"/>
      <c r="G294" s="274"/>
      <c r="H294" s="274"/>
      <c r="I294" s="291" t="str">
        <f t="shared" si="4"/>
        <v/>
      </c>
    </row>
    <row r="295" spans="1:9">
      <c r="A295" s="285"/>
      <c r="B295" s="274"/>
      <c r="C295" s="274"/>
      <c r="D295" s="274"/>
      <c r="E295" s="274"/>
      <c r="F295" s="274"/>
      <c r="G295" s="274"/>
      <c r="H295" s="274"/>
      <c r="I295" s="291" t="str">
        <f t="shared" si="4"/>
        <v/>
      </c>
    </row>
    <row r="296" spans="1:9">
      <c r="A296" s="285"/>
      <c r="B296" s="274"/>
      <c r="C296" s="274"/>
      <c r="D296" s="274"/>
      <c r="E296" s="274"/>
      <c r="F296" s="274"/>
      <c r="G296" s="274"/>
      <c r="H296" s="274"/>
      <c r="I296" s="291" t="str">
        <f t="shared" si="4"/>
        <v/>
      </c>
    </row>
    <row r="297" spans="1:9">
      <c r="A297" s="285"/>
      <c r="B297" s="274"/>
      <c r="C297" s="274"/>
      <c r="D297" s="274"/>
      <c r="E297" s="274"/>
      <c r="F297" s="274"/>
      <c r="G297" s="274"/>
      <c r="H297" s="274"/>
      <c r="I297" s="291" t="str">
        <f t="shared" si="4"/>
        <v/>
      </c>
    </row>
    <row r="298" spans="1:9">
      <c r="A298" s="285"/>
      <c r="B298" s="274"/>
      <c r="C298" s="274"/>
      <c r="D298" s="274"/>
      <c r="E298" s="274"/>
      <c r="F298" s="274"/>
      <c r="G298" s="274"/>
      <c r="H298" s="274"/>
      <c r="I298" s="291" t="str">
        <f t="shared" si="4"/>
        <v/>
      </c>
    </row>
    <row r="299" spans="1:9">
      <c r="A299" s="285"/>
      <c r="B299" s="274"/>
      <c r="C299" s="274"/>
      <c r="D299" s="274"/>
      <c r="E299" s="274"/>
      <c r="F299" s="274"/>
      <c r="G299" s="274"/>
      <c r="H299" s="274"/>
      <c r="I299" s="291" t="str">
        <f t="shared" si="4"/>
        <v/>
      </c>
    </row>
    <row r="300" spans="1:9">
      <c r="A300" s="285"/>
      <c r="B300" s="274"/>
      <c r="C300" s="274"/>
      <c r="D300" s="274"/>
      <c r="E300" s="274"/>
      <c r="F300" s="274"/>
      <c r="G300" s="274"/>
      <c r="H300" s="274"/>
      <c r="I300" s="291" t="str">
        <f t="shared" si="4"/>
        <v/>
      </c>
    </row>
    <row r="301" spans="1:9">
      <c r="A301" s="285"/>
      <c r="B301" s="274"/>
      <c r="C301" s="274"/>
      <c r="D301" s="274"/>
      <c r="E301" s="274"/>
      <c r="F301" s="274"/>
      <c r="G301" s="274"/>
      <c r="H301" s="274"/>
      <c r="I301" s="291" t="str">
        <f t="shared" si="4"/>
        <v/>
      </c>
    </row>
    <row r="302" spans="1:9">
      <c r="A302" s="285"/>
      <c r="B302" s="274"/>
      <c r="C302" s="274"/>
      <c r="D302" s="274"/>
      <c r="E302" s="274"/>
      <c r="F302" s="274"/>
      <c r="G302" s="274"/>
      <c r="H302" s="274"/>
      <c r="I302" s="291" t="str">
        <f t="shared" si="4"/>
        <v/>
      </c>
    </row>
    <row r="303" spans="1:9">
      <c r="A303" s="285"/>
      <c r="B303" s="274"/>
      <c r="C303" s="274"/>
      <c r="D303" s="274"/>
      <c r="E303" s="274"/>
      <c r="F303" s="274"/>
      <c r="G303" s="274"/>
      <c r="H303" s="274"/>
      <c r="I303" s="291" t="str">
        <f t="shared" si="4"/>
        <v/>
      </c>
    </row>
    <row r="304" spans="1:9">
      <c r="A304" s="285"/>
      <c r="B304" s="274"/>
      <c r="C304" s="274"/>
      <c r="D304" s="274"/>
      <c r="E304" s="274"/>
      <c r="F304" s="274"/>
      <c r="G304" s="274"/>
      <c r="H304" s="274"/>
      <c r="I304" s="291" t="str">
        <f t="shared" si="4"/>
        <v/>
      </c>
    </row>
    <row r="305" spans="1:9">
      <c r="A305" s="285"/>
      <c r="B305" s="274"/>
      <c r="C305" s="274"/>
      <c r="D305" s="274"/>
      <c r="E305" s="274"/>
      <c r="F305" s="274"/>
      <c r="G305" s="274"/>
      <c r="H305" s="274"/>
      <c r="I305" s="291" t="str">
        <f t="shared" si="4"/>
        <v/>
      </c>
    </row>
    <row r="306" spans="1:9">
      <c r="A306" s="285"/>
      <c r="B306" s="274"/>
      <c r="C306" s="274"/>
      <c r="D306" s="274"/>
      <c r="E306" s="274"/>
      <c r="F306" s="274"/>
      <c r="G306" s="274"/>
      <c r="H306" s="274"/>
      <c r="I306" s="291" t="str">
        <f t="shared" si="4"/>
        <v/>
      </c>
    </row>
    <row r="307" spans="1:9">
      <c r="A307" s="285"/>
      <c r="B307" s="274"/>
      <c r="C307" s="274"/>
      <c r="D307" s="274"/>
      <c r="E307" s="274"/>
      <c r="F307" s="274"/>
      <c r="G307" s="274"/>
      <c r="H307" s="274"/>
      <c r="I307" s="291" t="str">
        <f t="shared" si="4"/>
        <v/>
      </c>
    </row>
    <row r="308" spans="1:9">
      <c r="A308" s="285"/>
      <c r="B308" s="274"/>
      <c r="C308" s="274"/>
      <c r="D308" s="274"/>
      <c r="E308" s="274"/>
      <c r="F308" s="274"/>
      <c r="G308" s="274"/>
      <c r="H308" s="274"/>
      <c r="I308" s="291" t="str">
        <f t="shared" si="4"/>
        <v/>
      </c>
    </row>
    <row r="309" spans="1:9">
      <c r="A309" s="285"/>
      <c r="B309" s="274"/>
      <c r="C309" s="274"/>
      <c r="D309" s="274"/>
      <c r="E309" s="274"/>
      <c r="F309" s="274"/>
      <c r="G309" s="274"/>
      <c r="H309" s="274"/>
      <c r="I309" s="291" t="str">
        <f t="shared" si="4"/>
        <v/>
      </c>
    </row>
    <row r="310" spans="1:9">
      <c r="A310" s="285"/>
      <c r="B310" s="274"/>
      <c r="C310" s="274"/>
      <c r="D310" s="274"/>
      <c r="E310" s="274"/>
      <c r="F310" s="274"/>
      <c r="G310" s="274"/>
      <c r="H310" s="274"/>
      <c r="I310" s="291" t="str">
        <f t="shared" si="4"/>
        <v/>
      </c>
    </row>
    <row r="311" spans="1:9">
      <c r="A311" s="285"/>
      <c r="B311" s="274"/>
      <c r="C311" s="274"/>
      <c r="D311" s="274"/>
      <c r="E311" s="274"/>
      <c r="F311" s="274"/>
      <c r="G311" s="274"/>
      <c r="H311" s="274"/>
      <c r="I311" s="291" t="str">
        <f t="shared" si="4"/>
        <v/>
      </c>
    </row>
    <row r="312" spans="1:9">
      <c r="A312" s="285"/>
      <c r="B312" s="274"/>
      <c r="C312" s="274"/>
      <c r="D312" s="274"/>
      <c r="E312" s="274"/>
      <c r="F312" s="274"/>
      <c r="G312" s="274"/>
      <c r="H312" s="274"/>
      <c r="I312" s="291" t="str">
        <f t="shared" si="4"/>
        <v/>
      </c>
    </row>
    <row r="313" spans="1:9">
      <c r="A313" s="285"/>
      <c r="B313" s="274"/>
      <c r="C313" s="274"/>
      <c r="D313" s="274"/>
      <c r="E313" s="274"/>
      <c r="F313" s="274"/>
      <c r="G313" s="274"/>
      <c r="H313" s="274"/>
      <c r="I313" s="291" t="str">
        <f t="shared" si="4"/>
        <v/>
      </c>
    </row>
    <row r="314" spans="1:9">
      <c r="A314" s="285"/>
      <c r="B314" s="274"/>
      <c r="C314" s="274"/>
      <c r="D314" s="274"/>
      <c r="E314" s="274"/>
      <c r="F314" s="274"/>
      <c r="G314" s="274"/>
      <c r="H314" s="274"/>
      <c r="I314" s="291" t="str">
        <f t="shared" si="4"/>
        <v/>
      </c>
    </row>
    <row r="315" spans="1:9">
      <c r="A315" s="285"/>
      <c r="B315" s="274"/>
      <c r="C315" s="274"/>
      <c r="D315" s="274"/>
      <c r="E315" s="274"/>
      <c r="F315" s="274"/>
      <c r="G315" s="274"/>
      <c r="H315" s="274"/>
      <c r="I315" s="291" t="str">
        <f t="shared" si="4"/>
        <v/>
      </c>
    </row>
    <row r="316" spans="1:9">
      <c r="A316" s="285"/>
      <c r="B316" s="274"/>
      <c r="C316" s="274"/>
      <c r="D316" s="274"/>
      <c r="E316" s="274"/>
      <c r="F316" s="274"/>
      <c r="G316" s="274"/>
      <c r="H316" s="274"/>
      <c r="I316" s="291" t="str">
        <f t="shared" si="4"/>
        <v/>
      </c>
    </row>
    <row r="317" spans="1:9">
      <c r="A317" s="285"/>
      <c r="B317" s="274"/>
      <c r="C317" s="274"/>
      <c r="D317" s="274"/>
      <c r="E317" s="274"/>
      <c r="F317" s="274"/>
      <c r="G317" s="274"/>
      <c r="H317" s="274"/>
      <c r="I317" s="291" t="str">
        <f t="shared" si="4"/>
        <v/>
      </c>
    </row>
    <row r="318" spans="1:9">
      <c r="A318" s="285"/>
      <c r="B318" s="274"/>
      <c r="C318" s="274"/>
      <c r="D318" s="274"/>
      <c r="E318" s="274"/>
      <c r="F318" s="274"/>
      <c r="G318" s="274"/>
      <c r="H318" s="274"/>
      <c r="I318" s="291" t="str">
        <f t="shared" si="4"/>
        <v/>
      </c>
    </row>
    <row r="319" spans="1:9">
      <c r="A319" s="285"/>
      <c r="B319" s="274"/>
      <c r="C319" s="274"/>
      <c r="D319" s="274"/>
      <c r="E319" s="274"/>
      <c r="F319" s="274"/>
      <c r="G319" s="274"/>
      <c r="H319" s="274"/>
      <c r="I319" s="291" t="str">
        <f t="shared" si="4"/>
        <v/>
      </c>
    </row>
    <row r="320" spans="1:9">
      <c r="A320" s="285"/>
      <c r="B320" s="274"/>
      <c r="C320" s="274"/>
      <c r="D320" s="274"/>
      <c r="E320" s="274"/>
      <c r="F320" s="274"/>
      <c r="G320" s="274"/>
      <c r="H320" s="274"/>
      <c r="I320" s="291" t="str">
        <f t="shared" si="4"/>
        <v/>
      </c>
    </row>
    <row r="321" spans="1:9">
      <c r="A321" s="285"/>
      <c r="B321" s="274"/>
      <c r="C321" s="274"/>
      <c r="D321" s="274"/>
      <c r="E321" s="274"/>
      <c r="F321" s="274"/>
      <c r="G321" s="274"/>
      <c r="H321" s="274"/>
      <c r="I321" s="291" t="str">
        <f t="shared" si="4"/>
        <v/>
      </c>
    </row>
    <row r="322" spans="1:9">
      <c r="A322" s="285"/>
      <c r="B322" s="274"/>
      <c r="C322" s="274"/>
      <c r="D322" s="274"/>
      <c r="E322" s="274"/>
      <c r="F322" s="274"/>
      <c r="G322" s="274"/>
      <c r="H322" s="274"/>
      <c r="I322" s="291" t="str">
        <f t="shared" si="4"/>
        <v/>
      </c>
    </row>
    <row r="323" spans="1:9">
      <c r="A323" s="285"/>
      <c r="B323" s="274"/>
      <c r="C323" s="274"/>
      <c r="D323" s="274"/>
      <c r="E323" s="274"/>
      <c r="F323" s="274"/>
      <c r="G323" s="274"/>
      <c r="H323" s="274"/>
      <c r="I323" s="291" t="str">
        <f t="shared" si="4"/>
        <v/>
      </c>
    </row>
    <row r="324" spans="1:9">
      <c r="A324" s="285"/>
      <c r="B324" s="274"/>
      <c r="C324" s="274"/>
      <c r="D324" s="274"/>
      <c r="E324" s="274"/>
      <c r="F324" s="274"/>
      <c r="G324" s="274"/>
      <c r="H324" s="274"/>
      <c r="I324" s="291" t="str">
        <f t="shared" si="4"/>
        <v/>
      </c>
    </row>
    <row r="325" spans="1:9">
      <c r="A325" s="285"/>
      <c r="B325" s="274"/>
      <c r="C325" s="274"/>
      <c r="D325" s="274"/>
      <c r="E325" s="274"/>
      <c r="F325" s="274"/>
      <c r="G325" s="274"/>
      <c r="H325" s="274"/>
      <c r="I325" s="291" t="str">
        <f t="shared" si="4"/>
        <v/>
      </c>
    </row>
    <row r="326" spans="1:9">
      <c r="A326" s="285"/>
      <c r="B326" s="274"/>
      <c r="C326" s="274"/>
      <c r="D326" s="274"/>
      <c r="E326" s="274"/>
      <c r="F326" s="274"/>
      <c r="G326" s="274"/>
      <c r="H326" s="274"/>
      <c r="I326" s="291" t="str">
        <f t="shared" si="4"/>
        <v/>
      </c>
    </row>
    <row r="327" spans="1:9">
      <c r="A327" s="285"/>
      <c r="B327" s="274"/>
      <c r="C327" s="274"/>
      <c r="D327" s="274"/>
      <c r="E327" s="274"/>
      <c r="F327" s="274"/>
      <c r="G327" s="274"/>
      <c r="H327" s="274"/>
      <c r="I327" s="291" t="str">
        <f t="shared" si="4"/>
        <v/>
      </c>
    </row>
    <row r="328" spans="1:9">
      <c r="A328" s="285"/>
      <c r="B328" s="274"/>
      <c r="C328" s="274"/>
      <c r="D328" s="274"/>
      <c r="E328" s="274"/>
      <c r="F328" s="274"/>
      <c r="G328" s="274"/>
      <c r="H328" s="274"/>
      <c r="I328" s="291" t="str">
        <f t="shared" si="4"/>
        <v/>
      </c>
    </row>
    <row r="329" spans="1:9">
      <c r="A329" s="285"/>
      <c r="B329" s="274"/>
      <c r="C329" s="274"/>
      <c r="D329" s="274"/>
      <c r="E329" s="274"/>
      <c r="F329" s="274"/>
      <c r="G329" s="274"/>
      <c r="H329" s="274"/>
      <c r="I329" s="291" t="str">
        <f t="shared" si="4"/>
        <v/>
      </c>
    </row>
    <row r="330" spans="1:9">
      <c r="A330" s="285"/>
      <c r="B330" s="274"/>
      <c r="C330" s="274"/>
      <c r="D330" s="274"/>
      <c r="E330" s="274"/>
      <c r="F330" s="274"/>
      <c r="G330" s="274"/>
      <c r="H330" s="274"/>
      <c r="I330" s="291" t="str">
        <f t="shared" si="4"/>
        <v/>
      </c>
    </row>
    <row r="331" spans="1:9">
      <c r="A331" s="285"/>
      <c r="B331" s="274"/>
      <c r="C331" s="274"/>
      <c r="D331" s="274"/>
      <c r="E331" s="274"/>
      <c r="F331" s="274"/>
      <c r="G331" s="274"/>
      <c r="H331" s="274"/>
      <c r="I331" s="291" t="str">
        <f t="shared" ref="I331:I394" si="5">IF(A331="","",IF(H331&lt;&gt;"","",IF(A331&lt;$D$4,"Avant",IF(D331="",IF(AND(A331&lt;$B$4,A331&gt;$D$4),$A$7,"Après"),IF(AND(A331&lt;$B$4,A331&gt;$D$4),$A$8,"Après")))))</f>
        <v/>
      </c>
    </row>
    <row r="332" spans="1:9">
      <c r="A332" s="285"/>
      <c r="B332" s="274"/>
      <c r="C332" s="274"/>
      <c r="D332" s="274"/>
      <c r="E332" s="274"/>
      <c r="F332" s="274"/>
      <c r="G332" s="274"/>
      <c r="H332" s="274"/>
      <c r="I332" s="291" t="str">
        <f t="shared" si="5"/>
        <v/>
      </c>
    </row>
    <row r="333" spans="1:9">
      <c r="A333" s="285"/>
      <c r="B333" s="274"/>
      <c r="C333" s="274"/>
      <c r="D333" s="274"/>
      <c r="E333" s="274"/>
      <c r="F333" s="274"/>
      <c r="G333" s="274"/>
      <c r="H333" s="274"/>
      <c r="I333" s="291" t="str">
        <f t="shared" si="5"/>
        <v/>
      </c>
    </row>
    <row r="334" spans="1:9">
      <c r="A334" s="285"/>
      <c r="B334" s="274"/>
      <c r="C334" s="274"/>
      <c r="D334" s="274"/>
      <c r="E334" s="274"/>
      <c r="F334" s="274"/>
      <c r="G334" s="274"/>
      <c r="H334" s="274"/>
      <c r="I334" s="291" t="str">
        <f t="shared" si="5"/>
        <v/>
      </c>
    </row>
    <row r="335" spans="1:9">
      <c r="A335" s="285"/>
      <c r="B335" s="274"/>
      <c r="C335" s="274"/>
      <c r="D335" s="274"/>
      <c r="E335" s="274"/>
      <c r="F335" s="274"/>
      <c r="G335" s="274"/>
      <c r="H335" s="274"/>
      <c r="I335" s="291" t="str">
        <f t="shared" si="5"/>
        <v/>
      </c>
    </row>
    <row r="336" spans="1:9">
      <c r="A336" s="285"/>
      <c r="B336" s="274"/>
      <c r="C336" s="274"/>
      <c r="D336" s="274"/>
      <c r="E336" s="274"/>
      <c r="F336" s="274"/>
      <c r="G336" s="274"/>
      <c r="H336" s="274"/>
      <c r="I336" s="291" t="str">
        <f t="shared" si="5"/>
        <v/>
      </c>
    </row>
    <row r="337" spans="1:9">
      <c r="A337" s="285"/>
      <c r="B337" s="274"/>
      <c r="C337" s="274"/>
      <c r="D337" s="274"/>
      <c r="E337" s="274"/>
      <c r="F337" s="274"/>
      <c r="G337" s="274"/>
      <c r="H337" s="274"/>
      <c r="I337" s="291" t="str">
        <f t="shared" si="5"/>
        <v/>
      </c>
    </row>
    <row r="338" spans="1:9">
      <c r="A338" s="285"/>
      <c r="B338" s="274"/>
      <c r="C338" s="274"/>
      <c r="D338" s="274"/>
      <c r="E338" s="274"/>
      <c r="F338" s="274"/>
      <c r="G338" s="274"/>
      <c r="H338" s="274"/>
      <c r="I338" s="291" t="str">
        <f t="shared" si="5"/>
        <v/>
      </c>
    </row>
    <row r="339" spans="1:9">
      <c r="A339" s="285"/>
      <c r="B339" s="274"/>
      <c r="C339" s="274"/>
      <c r="D339" s="274"/>
      <c r="E339" s="274"/>
      <c r="F339" s="274"/>
      <c r="G339" s="274"/>
      <c r="H339" s="274"/>
      <c r="I339" s="291" t="str">
        <f t="shared" si="5"/>
        <v/>
      </c>
    </row>
    <row r="340" spans="1:9">
      <c r="A340" s="285"/>
      <c r="B340" s="274"/>
      <c r="C340" s="274"/>
      <c r="D340" s="274"/>
      <c r="E340" s="274"/>
      <c r="F340" s="274"/>
      <c r="G340" s="274"/>
      <c r="H340" s="274"/>
      <c r="I340" s="291" t="str">
        <f t="shared" si="5"/>
        <v/>
      </c>
    </row>
    <row r="341" spans="1:9">
      <c r="A341" s="285"/>
      <c r="B341" s="274"/>
      <c r="C341" s="274"/>
      <c r="D341" s="274"/>
      <c r="E341" s="274"/>
      <c r="F341" s="274"/>
      <c r="G341" s="274"/>
      <c r="H341" s="274"/>
      <c r="I341" s="291" t="str">
        <f t="shared" si="5"/>
        <v/>
      </c>
    </row>
    <row r="342" spans="1:9">
      <c r="A342" s="285"/>
      <c r="B342" s="274"/>
      <c r="C342" s="274"/>
      <c r="D342" s="274"/>
      <c r="E342" s="274"/>
      <c r="F342" s="274"/>
      <c r="G342" s="274"/>
      <c r="H342" s="274"/>
      <c r="I342" s="291" t="str">
        <f t="shared" si="5"/>
        <v/>
      </c>
    </row>
    <row r="343" spans="1:9">
      <c r="A343" s="285"/>
      <c r="B343" s="274"/>
      <c r="C343" s="274"/>
      <c r="D343" s="274"/>
      <c r="E343" s="274"/>
      <c r="F343" s="274"/>
      <c r="G343" s="274"/>
      <c r="H343" s="274"/>
      <c r="I343" s="291" t="str">
        <f t="shared" si="5"/>
        <v/>
      </c>
    </row>
    <row r="344" spans="1:9">
      <c r="A344" s="285"/>
      <c r="B344" s="274"/>
      <c r="C344" s="274"/>
      <c r="D344" s="274"/>
      <c r="E344" s="274"/>
      <c r="F344" s="274"/>
      <c r="G344" s="274"/>
      <c r="H344" s="274"/>
      <c r="I344" s="291" t="str">
        <f t="shared" si="5"/>
        <v/>
      </c>
    </row>
    <row r="345" spans="1:9">
      <c r="A345" s="285"/>
      <c r="B345" s="274"/>
      <c r="C345" s="274"/>
      <c r="D345" s="274"/>
      <c r="E345" s="274"/>
      <c r="F345" s="274"/>
      <c r="G345" s="274"/>
      <c r="H345" s="274"/>
      <c r="I345" s="291" t="str">
        <f t="shared" si="5"/>
        <v/>
      </c>
    </row>
    <row r="346" spans="1:9">
      <c r="A346" s="285"/>
      <c r="B346" s="274"/>
      <c r="C346" s="274"/>
      <c r="D346" s="274"/>
      <c r="E346" s="274"/>
      <c r="F346" s="274"/>
      <c r="G346" s="274"/>
      <c r="H346" s="274"/>
      <c r="I346" s="291" t="str">
        <f t="shared" si="5"/>
        <v/>
      </c>
    </row>
    <row r="347" spans="1:9">
      <c r="A347" s="285"/>
      <c r="B347" s="274"/>
      <c r="C347" s="274"/>
      <c r="D347" s="274"/>
      <c r="E347" s="274"/>
      <c r="F347" s="274"/>
      <c r="G347" s="274"/>
      <c r="H347" s="274"/>
      <c r="I347" s="291" t="str">
        <f t="shared" si="5"/>
        <v/>
      </c>
    </row>
    <row r="348" spans="1:9">
      <c r="A348" s="285"/>
      <c r="B348" s="274"/>
      <c r="C348" s="274"/>
      <c r="D348" s="274"/>
      <c r="E348" s="274"/>
      <c r="F348" s="274"/>
      <c r="G348" s="274"/>
      <c r="H348" s="274"/>
      <c r="I348" s="291" t="str">
        <f t="shared" si="5"/>
        <v/>
      </c>
    </row>
    <row r="349" spans="1:9">
      <c r="A349" s="285"/>
      <c r="B349" s="274"/>
      <c r="C349" s="274"/>
      <c r="D349" s="274"/>
      <c r="E349" s="274"/>
      <c r="F349" s="274"/>
      <c r="G349" s="274"/>
      <c r="H349" s="274"/>
      <c r="I349" s="291" t="str">
        <f t="shared" si="5"/>
        <v/>
      </c>
    </row>
    <row r="350" spans="1:9">
      <c r="A350" s="285"/>
      <c r="B350" s="274"/>
      <c r="C350" s="274"/>
      <c r="D350" s="274"/>
      <c r="E350" s="274"/>
      <c r="F350" s="274"/>
      <c r="G350" s="274"/>
      <c r="H350" s="274"/>
      <c r="I350" s="291" t="str">
        <f t="shared" si="5"/>
        <v/>
      </c>
    </row>
    <row r="351" spans="1:9">
      <c r="A351" s="285"/>
      <c r="B351" s="274"/>
      <c r="C351" s="274"/>
      <c r="D351" s="274"/>
      <c r="E351" s="274"/>
      <c r="F351" s="274"/>
      <c r="G351" s="274"/>
      <c r="H351" s="274"/>
      <c r="I351" s="291" t="str">
        <f t="shared" si="5"/>
        <v/>
      </c>
    </row>
    <row r="352" spans="1:9">
      <c r="A352" s="285"/>
      <c r="B352" s="274"/>
      <c r="C352" s="274"/>
      <c r="D352" s="274"/>
      <c r="E352" s="274"/>
      <c r="F352" s="274"/>
      <c r="G352" s="274"/>
      <c r="H352" s="274"/>
      <c r="I352" s="291" t="str">
        <f t="shared" si="5"/>
        <v/>
      </c>
    </row>
    <row r="353" spans="1:9">
      <c r="A353" s="285"/>
      <c r="B353" s="274"/>
      <c r="C353" s="274"/>
      <c r="D353" s="274"/>
      <c r="E353" s="274"/>
      <c r="F353" s="274"/>
      <c r="G353" s="274"/>
      <c r="H353" s="274"/>
      <c r="I353" s="291" t="str">
        <f t="shared" si="5"/>
        <v/>
      </c>
    </row>
    <row r="354" spans="1:9">
      <c r="A354" s="285"/>
      <c r="B354" s="274"/>
      <c r="C354" s="274"/>
      <c r="D354" s="274"/>
      <c r="E354" s="274"/>
      <c r="F354" s="274"/>
      <c r="G354" s="274"/>
      <c r="H354" s="274"/>
      <c r="I354" s="291" t="str">
        <f t="shared" si="5"/>
        <v/>
      </c>
    </row>
    <row r="355" spans="1:9">
      <c r="A355" s="285"/>
      <c r="B355" s="274"/>
      <c r="C355" s="274"/>
      <c r="D355" s="274"/>
      <c r="E355" s="274"/>
      <c r="F355" s="274"/>
      <c r="G355" s="274"/>
      <c r="H355" s="274"/>
      <c r="I355" s="291" t="str">
        <f t="shared" si="5"/>
        <v/>
      </c>
    </row>
    <row r="356" spans="1:9">
      <c r="A356" s="285"/>
      <c r="B356" s="274"/>
      <c r="C356" s="274"/>
      <c r="D356" s="274"/>
      <c r="E356" s="274"/>
      <c r="F356" s="274"/>
      <c r="G356" s="274"/>
      <c r="H356" s="274"/>
      <c r="I356" s="291" t="str">
        <f t="shared" si="5"/>
        <v/>
      </c>
    </row>
    <row r="357" spans="1:9">
      <c r="A357" s="285"/>
      <c r="B357" s="274"/>
      <c r="C357" s="274"/>
      <c r="D357" s="274"/>
      <c r="E357" s="274"/>
      <c r="F357" s="274"/>
      <c r="G357" s="274"/>
      <c r="H357" s="274"/>
      <c r="I357" s="291" t="str">
        <f t="shared" si="5"/>
        <v/>
      </c>
    </row>
    <row r="358" spans="1:9">
      <c r="A358" s="285"/>
      <c r="B358" s="274"/>
      <c r="C358" s="274"/>
      <c r="D358" s="274"/>
      <c r="E358" s="274"/>
      <c r="F358" s="274"/>
      <c r="G358" s="274"/>
      <c r="H358" s="274"/>
      <c r="I358" s="291" t="str">
        <f t="shared" si="5"/>
        <v/>
      </c>
    </row>
    <row r="359" spans="1:9">
      <c r="A359" s="285"/>
      <c r="B359" s="274"/>
      <c r="C359" s="274"/>
      <c r="D359" s="274"/>
      <c r="E359" s="274"/>
      <c r="F359" s="274"/>
      <c r="G359" s="274"/>
      <c r="H359" s="274"/>
      <c r="I359" s="291" t="str">
        <f t="shared" si="5"/>
        <v/>
      </c>
    </row>
    <row r="360" spans="1:9">
      <c r="A360" s="285"/>
      <c r="B360" s="274"/>
      <c r="C360" s="274"/>
      <c r="D360" s="274"/>
      <c r="E360" s="274"/>
      <c r="F360" s="274"/>
      <c r="G360" s="274"/>
      <c r="H360" s="274"/>
      <c r="I360" s="291" t="str">
        <f t="shared" si="5"/>
        <v/>
      </c>
    </row>
    <row r="361" spans="1:9">
      <c r="A361" s="285"/>
      <c r="B361" s="274"/>
      <c r="C361" s="274"/>
      <c r="D361" s="274"/>
      <c r="E361" s="274"/>
      <c r="F361" s="274"/>
      <c r="G361" s="274"/>
      <c r="H361" s="274"/>
      <c r="I361" s="291" t="str">
        <f t="shared" si="5"/>
        <v/>
      </c>
    </row>
    <row r="362" spans="1:9">
      <c r="A362" s="285"/>
      <c r="B362" s="274"/>
      <c r="C362" s="274"/>
      <c r="D362" s="274"/>
      <c r="E362" s="274"/>
      <c r="F362" s="274"/>
      <c r="G362" s="274"/>
      <c r="H362" s="274"/>
      <c r="I362" s="291" t="str">
        <f t="shared" si="5"/>
        <v/>
      </c>
    </row>
    <row r="363" spans="1:9">
      <c r="A363" s="285"/>
      <c r="B363" s="274"/>
      <c r="C363" s="274"/>
      <c r="D363" s="274"/>
      <c r="E363" s="274"/>
      <c r="F363" s="274"/>
      <c r="G363" s="274"/>
      <c r="H363" s="274"/>
      <c r="I363" s="291" t="str">
        <f t="shared" si="5"/>
        <v/>
      </c>
    </row>
    <row r="364" spans="1:9">
      <c r="A364" s="285"/>
      <c r="B364" s="274"/>
      <c r="C364" s="274"/>
      <c r="D364" s="274"/>
      <c r="E364" s="274"/>
      <c r="F364" s="274"/>
      <c r="G364" s="274"/>
      <c r="H364" s="274"/>
      <c r="I364" s="291" t="str">
        <f t="shared" si="5"/>
        <v/>
      </c>
    </row>
    <row r="365" spans="1:9">
      <c r="A365" s="285"/>
      <c r="B365" s="274"/>
      <c r="C365" s="274"/>
      <c r="D365" s="274"/>
      <c r="E365" s="274"/>
      <c r="F365" s="274"/>
      <c r="G365" s="274"/>
      <c r="H365" s="274"/>
      <c r="I365" s="291" t="str">
        <f t="shared" si="5"/>
        <v/>
      </c>
    </row>
    <row r="366" spans="1:9">
      <c r="A366" s="285"/>
      <c r="B366" s="274"/>
      <c r="C366" s="274"/>
      <c r="D366" s="274"/>
      <c r="E366" s="274"/>
      <c r="F366" s="274"/>
      <c r="G366" s="274"/>
      <c r="H366" s="274"/>
      <c r="I366" s="291" t="str">
        <f t="shared" si="5"/>
        <v/>
      </c>
    </row>
    <row r="367" spans="1:9">
      <c r="A367" s="285"/>
      <c r="B367" s="274"/>
      <c r="C367" s="274"/>
      <c r="D367" s="274"/>
      <c r="E367" s="274"/>
      <c r="F367" s="274"/>
      <c r="G367" s="274"/>
      <c r="H367" s="274"/>
      <c r="I367" s="291" t="str">
        <f t="shared" si="5"/>
        <v/>
      </c>
    </row>
    <row r="368" spans="1:9">
      <c r="A368" s="285"/>
      <c r="B368" s="274"/>
      <c r="C368" s="274"/>
      <c r="D368" s="274"/>
      <c r="E368" s="274"/>
      <c r="F368" s="274"/>
      <c r="G368" s="274"/>
      <c r="H368" s="274"/>
      <c r="I368" s="291" t="str">
        <f t="shared" si="5"/>
        <v/>
      </c>
    </row>
    <row r="369" spans="1:9">
      <c r="A369" s="285"/>
      <c r="B369" s="274"/>
      <c r="C369" s="274"/>
      <c r="D369" s="274"/>
      <c r="E369" s="274"/>
      <c r="F369" s="274"/>
      <c r="G369" s="274"/>
      <c r="H369" s="274"/>
      <c r="I369" s="291" t="str">
        <f t="shared" si="5"/>
        <v/>
      </c>
    </row>
    <row r="370" spans="1:9">
      <c r="A370" s="285"/>
      <c r="B370" s="274"/>
      <c r="C370" s="274"/>
      <c r="D370" s="274"/>
      <c r="E370" s="274"/>
      <c r="F370" s="274"/>
      <c r="G370" s="274"/>
      <c r="H370" s="274"/>
      <c r="I370" s="291" t="str">
        <f t="shared" si="5"/>
        <v/>
      </c>
    </row>
    <row r="371" spans="1:9">
      <c r="A371" s="285"/>
      <c r="B371" s="274"/>
      <c r="C371" s="274"/>
      <c r="D371" s="274"/>
      <c r="E371" s="274"/>
      <c r="F371" s="274"/>
      <c r="G371" s="274"/>
      <c r="H371" s="274"/>
      <c r="I371" s="291" t="str">
        <f t="shared" si="5"/>
        <v/>
      </c>
    </row>
    <row r="372" spans="1:9">
      <c r="A372" s="285"/>
      <c r="B372" s="274"/>
      <c r="C372" s="274"/>
      <c r="D372" s="274"/>
      <c r="E372" s="274"/>
      <c r="F372" s="274"/>
      <c r="G372" s="274"/>
      <c r="H372" s="274"/>
      <c r="I372" s="291" t="str">
        <f t="shared" si="5"/>
        <v/>
      </c>
    </row>
    <row r="373" spans="1:9">
      <c r="A373" s="285"/>
      <c r="B373" s="274"/>
      <c r="C373" s="274"/>
      <c r="D373" s="274"/>
      <c r="E373" s="274"/>
      <c r="F373" s="274"/>
      <c r="G373" s="274"/>
      <c r="H373" s="274"/>
      <c r="I373" s="291" t="str">
        <f t="shared" si="5"/>
        <v/>
      </c>
    </row>
    <row r="374" spans="1:9">
      <c r="A374" s="285"/>
      <c r="B374" s="274"/>
      <c r="C374" s="274"/>
      <c r="D374" s="274"/>
      <c r="E374" s="274"/>
      <c r="F374" s="274"/>
      <c r="G374" s="274"/>
      <c r="H374" s="274"/>
      <c r="I374" s="291" t="str">
        <f t="shared" si="5"/>
        <v/>
      </c>
    </row>
    <row r="375" spans="1:9">
      <c r="A375" s="285"/>
      <c r="B375" s="274"/>
      <c r="C375" s="274"/>
      <c r="D375" s="274"/>
      <c r="E375" s="274"/>
      <c r="F375" s="274"/>
      <c r="G375" s="274"/>
      <c r="H375" s="274"/>
      <c r="I375" s="291" t="str">
        <f t="shared" si="5"/>
        <v/>
      </c>
    </row>
    <row r="376" spans="1:9">
      <c r="A376" s="285"/>
      <c r="B376" s="274"/>
      <c r="C376" s="274"/>
      <c r="D376" s="274"/>
      <c r="E376" s="274"/>
      <c r="F376" s="274"/>
      <c r="G376" s="274"/>
      <c r="H376" s="274"/>
      <c r="I376" s="291" t="str">
        <f t="shared" si="5"/>
        <v/>
      </c>
    </row>
    <row r="377" spans="1:9">
      <c r="A377" s="285"/>
      <c r="B377" s="274"/>
      <c r="C377" s="274"/>
      <c r="D377" s="274"/>
      <c r="E377" s="274"/>
      <c r="F377" s="274"/>
      <c r="G377" s="274"/>
      <c r="H377" s="274"/>
      <c r="I377" s="291" t="str">
        <f t="shared" si="5"/>
        <v/>
      </c>
    </row>
    <row r="378" spans="1:9">
      <c r="A378" s="285"/>
      <c r="B378" s="274"/>
      <c r="C378" s="274"/>
      <c r="D378" s="274"/>
      <c r="E378" s="274"/>
      <c r="F378" s="274"/>
      <c r="G378" s="274"/>
      <c r="H378" s="274"/>
      <c r="I378" s="291" t="str">
        <f t="shared" si="5"/>
        <v/>
      </c>
    </row>
    <row r="379" spans="1:9">
      <c r="A379" s="285"/>
      <c r="B379" s="274"/>
      <c r="C379" s="274"/>
      <c r="D379" s="274"/>
      <c r="E379" s="274"/>
      <c r="F379" s="274"/>
      <c r="G379" s="274"/>
      <c r="H379" s="274"/>
      <c r="I379" s="291" t="str">
        <f t="shared" si="5"/>
        <v/>
      </c>
    </row>
    <row r="380" spans="1:9">
      <c r="A380" s="285"/>
      <c r="B380" s="274"/>
      <c r="C380" s="274"/>
      <c r="D380" s="274"/>
      <c r="E380" s="274"/>
      <c r="F380" s="274"/>
      <c r="G380" s="274"/>
      <c r="H380" s="274"/>
      <c r="I380" s="291" t="str">
        <f t="shared" si="5"/>
        <v/>
      </c>
    </row>
    <row r="381" spans="1:9">
      <c r="A381" s="285"/>
      <c r="B381" s="274"/>
      <c r="C381" s="274"/>
      <c r="D381" s="274"/>
      <c r="E381" s="274"/>
      <c r="F381" s="274"/>
      <c r="G381" s="274"/>
      <c r="H381" s="274"/>
      <c r="I381" s="291" t="str">
        <f t="shared" si="5"/>
        <v/>
      </c>
    </row>
    <row r="382" spans="1:9">
      <c r="A382" s="285"/>
      <c r="B382" s="274"/>
      <c r="C382" s="274"/>
      <c r="D382" s="274"/>
      <c r="E382" s="274"/>
      <c r="F382" s="274"/>
      <c r="G382" s="274"/>
      <c r="H382" s="274"/>
      <c r="I382" s="291" t="str">
        <f t="shared" si="5"/>
        <v/>
      </c>
    </row>
    <row r="383" spans="1:9">
      <c r="A383" s="285"/>
      <c r="B383" s="274"/>
      <c r="C383" s="274"/>
      <c r="D383" s="274"/>
      <c r="E383" s="274"/>
      <c r="F383" s="274"/>
      <c r="G383" s="274"/>
      <c r="H383" s="274"/>
      <c r="I383" s="291" t="str">
        <f t="shared" si="5"/>
        <v/>
      </c>
    </row>
    <row r="384" spans="1:9">
      <c r="A384" s="285"/>
      <c r="B384" s="274"/>
      <c r="C384" s="274"/>
      <c r="D384" s="274"/>
      <c r="E384" s="274"/>
      <c r="F384" s="274"/>
      <c r="G384" s="274"/>
      <c r="H384" s="274"/>
      <c r="I384" s="291" t="str">
        <f t="shared" si="5"/>
        <v/>
      </c>
    </row>
    <row r="385" spans="1:9">
      <c r="A385" s="285"/>
      <c r="B385" s="274"/>
      <c r="C385" s="274"/>
      <c r="D385" s="274"/>
      <c r="E385" s="274"/>
      <c r="F385" s="274"/>
      <c r="G385" s="274"/>
      <c r="H385" s="274"/>
      <c r="I385" s="291" t="str">
        <f t="shared" si="5"/>
        <v/>
      </c>
    </row>
    <row r="386" spans="1:9">
      <c r="A386" s="285"/>
      <c r="B386" s="274"/>
      <c r="C386" s="274"/>
      <c r="D386" s="274"/>
      <c r="E386" s="274"/>
      <c r="F386" s="274"/>
      <c r="G386" s="274"/>
      <c r="H386" s="274"/>
      <c r="I386" s="291" t="str">
        <f t="shared" si="5"/>
        <v/>
      </c>
    </row>
    <row r="387" spans="1:9">
      <c r="A387" s="285"/>
      <c r="B387" s="274"/>
      <c r="C387" s="274"/>
      <c r="D387" s="274"/>
      <c r="E387" s="274"/>
      <c r="F387" s="274"/>
      <c r="G387" s="274"/>
      <c r="H387" s="274"/>
      <c r="I387" s="291" t="str">
        <f t="shared" si="5"/>
        <v/>
      </c>
    </row>
    <row r="388" spans="1:9">
      <c r="A388" s="285"/>
      <c r="B388" s="274"/>
      <c r="C388" s="274"/>
      <c r="D388" s="274"/>
      <c r="E388" s="274"/>
      <c r="F388" s="274"/>
      <c r="G388" s="274"/>
      <c r="H388" s="274"/>
      <c r="I388" s="291" t="str">
        <f t="shared" si="5"/>
        <v/>
      </c>
    </row>
    <row r="389" spans="1:9">
      <c r="A389" s="285"/>
      <c r="B389" s="274"/>
      <c r="C389" s="274"/>
      <c r="D389" s="274"/>
      <c r="E389" s="274"/>
      <c r="F389" s="274"/>
      <c r="G389" s="274"/>
      <c r="H389" s="274"/>
      <c r="I389" s="291" t="str">
        <f t="shared" si="5"/>
        <v/>
      </c>
    </row>
    <row r="390" spans="1:9">
      <c r="A390" s="285"/>
      <c r="B390" s="274"/>
      <c r="C390" s="274"/>
      <c r="D390" s="274"/>
      <c r="E390" s="274"/>
      <c r="F390" s="274"/>
      <c r="G390" s="274"/>
      <c r="H390" s="274"/>
      <c r="I390" s="291" t="str">
        <f t="shared" si="5"/>
        <v/>
      </c>
    </row>
    <row r="391" spans="1:9">
      <c r="A391" s="285"/>
      <c r="B391" s="274"/>
      <c r="C391" s="274"/>
      <c r="D391" s="274"/>
      <c r="E391" s="274"/>
      <c r="F391" s="274"/>
      <c r="G391" s="274"/>
      <c r="H391" s="274"/>
      <c r="I391" s="291" t="str">
        <f t="shared" si="5"/>
        <v/>
      </c>
    </row>
    <row r="392" spans="1:9">
      <c r="A392" s="285"/>
      <c r="B392" s="274"/>
      <c r="C392" s="274"/>
      <c r="D392" s="274"/>
      <c r="E392" s="274"/>
      <c r="F392" s="274"/>
      <c r="G392" s="274"/>
      <c r="H392" s="274"/>
      <c r="I392" s="291" t="str">
        <f t="shared" si="5"/>
        <v/>
      </c>
    </row>
    <row r="393" spans="1:9">
      <c r="A393" s="285"/>
      <c r="B393" s="274"/>
      <c r="C393" s="274"/>
      <c r="D393" s="274"/>
      <c r="E393" s="274"/>
      <c r="F393" s="274"/>
      <c r="G393" s="274"/>
      <c r="H393" s="274"/>
      <c r="I393" s="291" t="str">
        <f t="shared" si="5"/>
        <v/>
      </c>
    </row>
    <row r="394" spans="1:9">
      <c r="A394" s="285"/>
      <c r="B394" s="274"/>
      <c r="C394" s="274"/>
      <c r="D394" s="274"/>
      <c r="E394" s="274"/>
      <c r="F394" s="274"/>
      <c r="G394" s="274"/>
      <c r="H394" s="274"/>
      <c r="I394" s="291" t="str">
        <f t="shared" si="5"/>
        <v/>
      </c>
    </row>
    <row r="395" spans="1:9">
      <c r="A395" s="285"/>
      <c r="B395" s="274"/>
      <c r="C395" s="274"/>
      <c r="D395" s="274"/>
      <c r="E395" s="274"/>
      <c r="F395" s="274"/>
      <c r="G395" s="274"/>
      <c r="H395" s="274"/>
      <c r="I395" s="291" t="str">
        <f t="shared" ref="I395:I458" si="6">IF(A395="","",IF(H395&lt;&gt;"","",IF(A395&lt;$D$4,"Avant",IF(D395="",IF(AND(A395&lt;$B$4,A395&gt;$D$4),$A$7,"Après"),IF(AND(A395&lt;$B$4,A395&gt;$D$4),$A$8,"Après")))))</f>
        <v/>
      </c>
    </row>
    <row r="396" spans="1:9">
      <c r="A396" s="285"/>
      <c r="B396" s="274"/>
      <c r="C396" s="274"/>
      <c r="D396" s="274"/>
      <c r="E396" s="274"/>
      <c r="F396" s="274"/>
      <c r="G396" s="274"/>
      <c r="H396" s="274"/>
      <c r="I396" s="291" t="str">
        <f t="shared" si="6"/>
        <v/>
      </c>
    </row>
    <row r="397" spans="1:9">
      <c r="A397" s="285"/>
      <c r="B397" s="274"/>
      <c r="C397" s="274"/>
      <c r="D397" s="274"/>
      <c r="E397" s="274"/>
      <c r="F397" s="274"/>
      <c r="G397" s="274"/>
      <c r="H397" s="274"/>
      <c r="I397" s="291" t="str">
        <f t="shared" si="6"/>
        <v/>
      </c>
    </row>
    <row r="398" spans="1:9">
      <c r="A398" s="285"/>
      <c r="B398" s="274"/>
      <c r="C398" s="274"/>
      <c r="D398" s="274"/>
      <c r="E398" s="274"/>
      <c r="F398" s="274"/>
      <c r="G398" s="274"/>
      <c r="H398" s="274"/>
      <c r="I398" s="291" t="str">
        <f t="shared" si="6"/>
        <v/>
      </c>
    </row>
    <row r="399" spans="1:9">
      <c r="A399" s="285"/>
      <c r="B399" s="274"/>
      <c r="C399" s="274"/>
      <c r="D399" s="274"/>
      <c r="E399" s="274"/>
      <c r="F399" s="274"/>
      <c r="G399" s="274"/>
      <c r="H399" s="274"/>
      <c r="I399" s="291" t="str">
        <f t="shared" si="6"/>
        <v/>
      </c>
    </row>
    <row r="400" spans="1:9">
      <c r="A400" s="285"/>
      <c r="B400" s="274"/>
      <c r="C400" s="274"/>
      <c r="D400" s="274"/>
      <c r="E400" s="274"/>
      <c r="F400" s="274"/>
      <c r="G400" s="274"/>
      <c r="H400" s="274"/>
      <c r="I400" s="291" t="str">
        <f t="shared" si="6"/>
        <v/>
      </c>
    </row>
    <row r="401" spans="1:9">
      <c r="A401" s="285"/>
      <c r="B401" s="274"/>
      <c r="C401" s="274"/>
      <c r="D401" s="274"/>
      <c r="E401" s="274"/>
      <c r="F401" s="274"/>
      <c r="G401" s="274"/>
      <c r="H401" s="274"/>
      <c r="I401" s="291" t="str">
        <f t="shared" si="6"/>
        <v/>
      </c>
    </row>
    <row r="402" spans="1:9">
      <c r="A402" s="285"/>
      <c r="B402" s="274"/>
      <c r="C402" s="274"/>
      <c r="D402" s="274"/>
      <c r="E402" s="274"/>
      <c r="F402" s="274"/>
      <c r="G402" s="274"/>
      <c r="H402" s="274"/>
      <c r="I402" s="291" t="str">
        <f t="shared" si="6"/>
        <v/>
      </c>
    </row>
    <row r="403" spans="1:9">
      <c r="A403" s="285"/>
      <c r="B403" s="274"/>
      <c r="C403" s="274"/>
      <c r="D403" s="274"/>
      <c r="E403" s="274"/>
      <c r="F403" s="274"/>
      <c r="G403" s="274"/>
      <c r="H403" s="274"/>
      <c r="I403" s="291" t="str">
        <f t="shared" si="6"/>
        <v/>
      </c>
    </row>
    <row r="404" spans="1:9">
      <c r="A404" s="285"/>
      <c r="B404" s="274"/>
      <c r="C404" s="274"/>
      <c r="D404" s="274"/>
      <c r="E404" s="274"/>
      <c r="F404" s="274"/>
      <c r="G404" s="274"/>
      <c r="H404" s="274"/>
      <c r="I404" s="291" t="str">
        <f t="shared" si="6"/>
        <v/>
      </c>
    </row>
    <row r="405" spans="1:9">
      <c r="A405" s="285"/>
      <c r="B405" s="274"/>
      <c r="C405" s="274"/>
      <c r="D405" s="274"/>
      <c r="E405" s="274"/>
      <c r="F405" s="274"/>
      <c r="G405" s="274"/>
      <c r="H405" s="274"/>
      <c r="I405" s="291" t="str">
        <f t="shared" si="6"/>
        <v/>
      </c>
    </row>
    <row r="406" spans="1:9">
      <c r="A406" s="285"/>
      <c r="B406" s="274"/>
      <c r="C406" s="274"/>
      <c r="D406" s="274"/>
      <c r="E406" s="274"/>
      <c r="F406" s="274"/>
      <c r="G406" s="274"/>
      <c r="H406" s="274"/>
      <c r="I406" s="291" t="str">
        <f t="shared" si="6"/>
        <v/>
      </c>
    </row>
    <row r="407" spans="1:9">
      <c r="A407" s="285"/>
      <c r="B407" s="274"/>
      <c r="C407" s="274"/>
      <c r="D407" s="274"/>
      <c r="E407" s="274"/>
      <c r="F407" s="274"/>
      <c r="G407" s="274"/>
      <c r="H407" s="274"/>
      <c r="I407" s="291" t="str">
        <f t="shared" si="6"/>
        <v/>
      </c>
    </row>
    <row r="408" spans="1:9">
      <c r="A408" s="285"/>
      <c r="B408" s="274"/>
      <c r="C408" s="274"/>
      <c r="D408" s="274"/>
      <c r="E408" s="274"/>
      <c r="F408" s="274"/>
      <c r="G408" s="274"/>
      <c r="H408" s="274"/>
      <c r="I408" s="291" t="str">
        <f t="shared" si="6"/>
        <v/>
      </c>
    </row>
    <row r="409" spans="1:9">
      <c r="A409" s="285"/>
      <c r="B409" s="274"/>
      <c r="C409" s="274"/>
      <c r="D409" s="274"/>
      <c r="E409" s="274"/>
      <c r="F409" s="274"/>
      <c r="G409" s="274"/>
      <c r="H409" s="274"/>
      <c r="I409" s="291" t="str">
        <f t="shared" si="6"/>
        <v/>
      </c>
    </row>
    <row r="410" spans="1:9">
      <c r="A410" s="285"/>
      <c r="B410" s="274"/>
      <c r="C410" s="274"/>
      <c r="D410" s="274"/>
      <c r="E410" s="274"/>
      <c r="F410" s="274"/>
      <c r="G410" s="274"/>
      <c r="H410" s="274"/>
      <c r="I410" s="291" t="str">
        <f t="shared" si="6"/>
        <v/>
      </c>
    </row>
    <row r="411" spans="1:9">
      <c r="A411" s="285"/>
      <c r="B411" s="274"/>
      <c r="C411" s="274"/>
      <c r="D411" s="274"/>
      <c r="E411" s="274"/>
      <c r="F411" s="274"/>
      <c r="G411" s="274"/>
      <c r="H411" s="274"/>
      <c r="I411" s="291" t="str">
        <f t="shared" si="6"/>
        <v/>
      </c>
    </row>
    <row r="412" spans="1:9">
      <c r="A412" s="285"/>
      <c r="B412" s="274"/>
      <c r="C412" s="274"/>
      <c r="D412" s="274"/>
      <c r="E412" s="274"/>
      <c r="F412" s="274"/>
      <c r="G412" s="274"/>
      <c r="H412" s="274"/>
      <c r="I412" s="291" t="str">
        <f t="shared" si="6"/>
        <v/>
      </c>
    </row>
    <row r="413" spans="1:9">
      <c r="A413" s="285"/>
      <c r="B413" s="274"/>
      <c r="C413" s="274"/>
      <c r="D413" s="274"/>
      <c r="E413" s="274"/>
      <c r="F413" s="274"/>
      <c r="G413" s="274"/>
      <c r="H413" s="274"/>
      <c r="I413" s="291" t="str">
        <f t="shared" si="6"/>
        <v/>
      </c>
    </row>
    <row r="414" spans="1:9">
      <c r="A414" s="285"/>
      <c r="B414" s="274"/>
      <c r="C414" s="274"/>
      <c r="D414" s="274"/>
      <c r="E414" s="274"/>
      <c r="F414" s="274"/>
      <c r="G414" s="274"/>
      <c r="H414" s="274"/>
      <c r="I414" s="291" t="str">
        <f t="shared" si="6"/>
        <v/>
      </c>
    </row>
    <row r="415" spans="1:9">
      <c r="A415" s="285"/>
      <c r="B415" s="274"/>
      <c r="C415" s="274"/>
      <c r="D415" s="274"/>
      <c r="E415" s="274"/>
      <c r="F415" s="274"/>
      <c r="G415" s="274"/>
      <c r="H415" s="274"/>
      <c r="I415" s="291" t="str">
        <f t="shared" si="6"/>
        <v/>
      </c>
    </row>
    <row r="416" spans="1:9">
      <c r="A416" s="285"/>
      <c r="B416" s="274"/>
      <c r="C416" s="274"/>
      <c r="D416" s="274"/>
      <c r="E416" s="274"/>
      <c r="F416" s="274"/>
      <c r="G416" s="274"/>
      <c r="H416" s="274"/>
      <c r="I416" s="291" t="str">
        <f t="shared" si="6"/>
        <v/>
      </c>
    </row>
    <row r="417" spans="1:9">
      <c r="A417" s="285"/>
      <c r="B417" s="274"/>
      <c r="C417" s="274"/>
      <c r="D417" s="274"/>
      <c r="E417" s="274"/>
      <c r="F417" s="274"/>
      <c r="G417" s="274"/>
      <c r="H417" s="274"/>
      <c r="I417" s="291" t="str">
        <f t="shared" si="6"/>
        <v/>
      </c>
    </row>
    <row r="418" spans="1:9">
      <c r="A418" s="285"/>
      <c r="B418" s="274"/>
      <c r="C418" s="274"/>
      <c r="D418" s="274"/>
      <c r="E418" s="274"/>
      <c r="F418" s="274"/>
      <c r="G418" s="274"/>
      <c r="H418" s="274"/>
      <c r="I418" s="291" t="str">
        <f t="shared" si="6"/>
        <v/>
      </c>
    </row>
    <row r="419" spans="1:9">
      <c r="A419" s="285"/>
      <c r="B419" s="274"/>
      <c r="C419" s="274"/>
      <c r="D419" s="274"/>
      <c r="E419" s="274"/>
      <c r="F419" s="274"/>
      <c r="G419" s="274"/>
      <c r="H419" s="274"/>
      <c r="I419" s="291" t="str">
        <f t="shared" si="6"/>
        <v/>
      </c>
    </row>
    <row r="420" spans="1:9">
      <c r="A420" s="285"/>
      <c r="B420" s="274"/>
      <c r="C420" s="274"/>
      <c r="D420" s="274"/>
      <c r="E420" s="274"/>
      <c r="F420" s="274"/>
      <c r="G420" s="274"/>
      <c r="H420" s="274"/>
      <c r="I420" s="291" t="str">
        <f t="shared" si="6"/>
        <v/>
      </c>
    </row>
    <row r="421" spans="1:9">
      <c r="A421" s="285"/>
      <c r="B421" s="274"/>
      <c r="C421" s="274"/>
      <c r="D421" s="274"/>
      <c r="E421" s="274"/>
      <c r="F421" s="274"/>
      <c r="G421" s="274"/>
      <c r="H421" s="274"/>
      <c r="I421" s="291" t="str">
        <f t="shared" si="6"/>
        <v/>
      </c>
    </row>
    <row r="422" spans="1:9">
      <c r="A422" s="285"/>
      <c r="B422" s="274"/>
      <c r="C422" s="274"/>
      <c r="D422" s="274"/>
      <c r="E422" s="274"/>
      <c r="F422" s="274"/>
      <c r="G422" s="274"/>
      <c r="H422" s="274"/>
      <c r="I422" s="291" t="str">
        <f t="shared" si="6"/>
        <v/>
      </c>
    </row>
    <row r="423" spans="1:9">
      <c r="A423" s="285"/>
      <c r="B423" s="274"/>
      <c r="C423" s="274"/>
      <c r="D423" s="274"/>
      <c r="E423" s="274"/>
      <c r="F423" s="274"/>
      <c r="G423" s="274"/>
      <c r="H423" s="274"/>
      <c r="I423" s="291" t="str">
        <f t="shared" si="6"/>
        <v/>
      </c>
    </row>
    <row r="424" spans="1:9">
      <c r="A424" s="285"/>
      <c r="B424" s="274"/>
      <c r="C424" s="274"/>
      <c r="D424" s="274"/>
      <c r="E424" s="274"/>
      <c r="F424" s="274"/>
      <c r="G424" s="274"/>
      <c r="H424" s="274"/>
      <c r="I424" s="291" t="str">
        <f t="shared" si="6"/>
        <v/>
      </c>
    </row>
    <row r="425" spans="1:9">
      <c r="A425" s="285"/>
      <c r="B425" s="274"/>
      <c r="C425" s="274"/>
      <c r="D425" s="274"/>
      <c r="E425" s="274"/>
      <c r="F425" s="274"/>
      <c r="G425" s="274"/>
      <c r="H425" s="274"/>
      <c r="I425" s="291" t="str">
        <f t="shared" si="6"/>
        <v/>
      </c>
    </row>
    <row r="426" spans="1:9">
      <c r="A426" s="285"/>
      <c r="B426" s="274"/>
      <c r="C426" s="274"/>
      <c r="D426" s="274"/>
      <c r="E426" s="274"/>
      <c r="F426" s="274"/>
      <c r="G426" s="274"/>
      <c r="H426" s="274"/>
      <c r="I426" s="291" t="str">
        <f t="shared" si="6"/>
        <v/>
      </c>
    </row>
    <row r="427" spans="1:9">
      <c r="A427" s="285"/>
      <c r="B427" s="274"/>
      <c r="C427" s="274"/>
      <c r="D427" s="274"/>
      <c r="E427" s="274"/>
      <c r="F427" s="274"/>
      <c r="G427" s="274"/>
      <c r="H427" s="274"/>
      <c r="I427" s="291" t="str">
        <f t="shared" si="6"/>
        <v/>
      </c>
    </row>
    <row r="428" spans="1:9">
      <c r="A428" s="285"/>
      <c r="B428" s="274"/>
      <c r="C428" s="274"/>
      <c r="D428" s="274"/>
      <c r="E428" s="274"/>
      <c r="F428" s="274"/>
      <c r="G428" s="274"/>
      <c r="H428" s="274"/>
      <c r="I428" s="291" t="str">
        <f t="shared" si="6"/>
        <v/>
      </c>
    </row>
    <row r="429" spans="1:9">
      <c r="A429" s="285"/>
      <c r="B429" s="274"/>
      <c r="C429" s="274"/>
      <c r="D429" s="274"/>
      <c r="E429" s="274"/>
      <c r="F429" s="274"/>
      <c r="G429" s="274"/>
      <c r="H429" s="274"/>
      <c r="I429" s="291" t="str">
        <f t="shared" si="6"/>
        <v/>
      </c>
    </row>
    <row r="430" spans="1:9">
      <c r="A430" s="285"/>
      <c r="B430" s="274"/>
      <c r="C430" s="274"/>
      <c r="D430" s="274"/>
      <c r="E430" s="274"/>
      <c r="F430" s="274"/>
      <c r="G430" s="274"/>
      <c r="H430" s="274"/>
      <c r="I430" s="291" t="str">
        <f t="shared" si="6"/>
        <v/>
      </c>
    </row>
    <row r="431" spans="1:9">
      <c r="A431" s="285"/>
      <c r="B431" s="274"/>
      <c r="C431" s="274"/>
      <c r="D431" s="274"/>
      <c r="E431" s="274"/>
      <c r="F431" s="274"/>
      <c r="G431" s="274"/>
      <c r="H431" s="274"/>
      <c r="I431" s="291" t="str">
        <f t="shared" si="6"/>
        <v/>
      </c>
    </row>
    <row r="432" spans="1:9">
      <c r="A432" s="285"/>
      <c r="B432" s="274"/>
      <c r="C432" s="274"/>
      <c r="D432" s="274"/>
      <c r="E432" s="274"/>
      <c r="F432" s="274"/>
      <c r="G432" s="274"/>
      <c r="H432" s="274"/>
      <c r="I432" s="291" t="str">
        <f t="shared" si="6"/>
        <v/>
      </c>
    </row>
    <row r="433" spans="1:9">
      <c r="A433" s="285"/>
      <c r="B433" s="274"/>
      <c r="C433" s="274"/>
      <c r="D433" s="274"/>
      <c r="E433" s="274"/>
      <c r="F433" s="274"/>
      <c r="G433" s="274"/>
      <c r="H433" s="274"/>
      <c r="I433" s="291" t="str">
        <f t="shared" si="6"/>
        <v/>
      </c>
    </row>
    <row r="434" spans="1:9">
      <c r="A434" s="285"/>
      <c r="B434" s="274"/>
      <c r="C434" s="274"/>
      <c r="D434" s="274"/>
      <c r="E434" s="274"/>
      <c r="F434" s="274"/>
      <c r="G434" s="274"/>
      <c r="H434" s="274"/>
      <c r="I434" s="291" t="str">
        <f t="shared" si="6"/>
        <v/>
      </c>
    </row>
    <row r="435" spans="1:9">
      <c r="A435" s="285"/>
      <c r="B435" s="274"/>
      <c r="C435" s="274"/>
      <c r="D435" s="274"/>
      <c r="E435" s="274"/>
      <c r="F435" s="274"/>
      <c r="G435" s="274"/>
      <c r="H435" s="274"/>
      <c r="I435" s="291" t="str">
        <f t="shared" si="6"/>
        <v/>
      </c>
    </row>
    <row r="436" spans="1:9">
      <c r="A436" s="285"/>
      <c r="B436" s="274"/>
      <c r="C436" s="274"/>
      <c r="D436" s="274"/>
      <c r="E436" s="274"/>
      <c r="F436" s="274"/>
      <c r="G436" s="274"/>
      <c r="H436" s="274"/>
      <c r="I436" s="291" t="str">
        <f t="shared" si="6"/>
        <v/>
      </c>
    </row>
    <row r="437" spans="1:9">
      <c r="A437" s="285"/>
      <c r="B437" s="274"/>
      <c r="C437" s="274"/>
      <c r="D437" s="274"/>
      <c r="E437" s="274"/>
      <c r="F437" s="274"/>
      <c r="G437" s="274"/>
      <c r="H437" s="274"/>
      <c r="I437" s="291" t="str">
        <f t="shared" si="6"/>
        <v/>
      </c>
    </row>
    <row r="438" spans="1:9">
      <c r="A438" s="285"/>
      <c r="B438" s="274"/>
      <c r="C438" s="274"/>
      <c r="D438" s="274"/>
      <c r="E438" s="274"/>
      <c r="F438" s="274"/>
      <c r="G438" s="274"/>
      <c r="H438" s="274"/>
      <c r="I438" s="291" t="str">
        <f t="shared" si="6"/>
        <v/>
      </c>
    </row>
    <row r="439" spans="1:9">
      <c r="A439" s="285"/>
      <c r="B439" s="274"/>
      <c r="C439" s="274"/>
      <c r="D439" s="274"/>
      <c r="E439" s="274"/>
      <c r="F439" s="274"/>
      <c r="G439" s="274"/>
      <c r="H439" s="274"/>
      <c r="I439" s="291" t="str">
        <f t="shared" si="6"/>
        <v/>
      </c>
    </row>
    <row r="440" spans="1:9">
      <c r="A440" s="285"/>
      <c r="B440" s="274"/>
      <c r="C440" s="274"/>
      <c r="D440" s="274"/>
      <c r="E440" s="274"/>
      <c r="F440" s="274"/>
      <c r="G440" s="274"/>
      <c r="H440" s="274"/>
      <c r="I440" s="291" t="str">
        <f t="shared" si="6"/>
        <v/>
      </c>
    </row>
    <row r="441" spans="1:9">
      <c r="A441" s="285"/>
      <c r="B441" s="274"/>
      <c r="C441" s="274"/>
      <c r="D441" s="274"/>
      <c r="E441" s="274"/>
      <c r="F441" s="274"/>
      <c r="G441" s="274"/>
      <c r="H441" s="274"/>
      <c r="I441" s="291" t="str">
        <f t="shared" si="6"/>
        <v/>
      </c>
    </row>
    <row r="442" spans="1:9">
      <c r="A442" s="285"/>
      <c r="B442" s="274"/>
      <c r="C442" s="274"/>
      <c r="D442" s="274"/>
      <c r="E442" s="274"/>
      <c r="F442" s="274"/>
      <c r="G442" s="274"/>
      <c r="H442" s="274"/>
      <c r="I442" s="291" t="str">
        <f t="shared" si="6"/>
        <v/>
      </c>
    </row>
    <row r="443" spans="1:9">
      <c r="A443" s="285"/>
      <c r="B443" s="274"/>
      <c r="C443" s="274"/>
      <c r="D443" s="274"/>
      <c r="E443" s="274"/>
      <c r="F443" s="274"/>
      <c r="G443" s="274"/>
      <c r="H443" s="274"/>
      <c r="I443" s="291" t="str">
        <f t="shared" si="6"/>
        <v/>
      </c>
    </row>
    <row r="444" spans="1:9">
      <c r="A444" s="285"/>
      <c r="B444" s="274"/>
      <c r="C444" s="274"/>
      <c r="D444" s="274"/>
      <c r="E444" s="274"/>
      <c r="F444" s="274"/>
      <c r="G444" s="274"/>
      <c r="H444" s="274"/>
      <c r="I444" s="291" t="str">
        <f t="shared" si="6"/>
        <v/>
      </c>
    </row>
    <row r="445" spans="1:9">
      <c r="A445" s="285"/>
      <c r="B445" s="274"/>
      <c r="C445" s="274"/>
      <c r="D445" s="274"/>
      <c r="E445" s="274"/>
      <c r="F445" s="274"/>
      <c r="G445" s="274"/>
      <c r="H445" s="274"/>
      <c r="I445" s="291" t="str">
        <f t="shared" si="6"/>
        <v/>
      </c>
    </row>
    <row r="446" spans="1:9">
      <c r="A446" s="285"/>
      <c r="B446" s="274"/>
      <c r="C446" s="274"/>
      <c r="D446" s="274"/>
      <c r="E446" s="274"/>
      <c r="F446" s="274"/>
      <c r="G446" s="274"/>
      <c r="H446" s="274"/>
      <c r="I446" s="291" t="str">
        <f t="shared" si="6"/>
        <v/>
      </c>
    </row>
    <row r="447" spans="1:9">
      <c r="A447" s="285"/>
      <c r="B447" s="274"/>
      <c r="C447" s="274"/>
      <c r="D447" s="274"/>
      <c r="E447" s="274"/>
      <c r="F447" s="274"/>
      <c r="G447" s="274"/>
      <c r="H447" s="274"/>
      <c r="I447" s="291" t="str">
        <f t="shared" si="6"/>
        <v/>
      </c>
    </row>
    <row r="448" spans="1:9">
      <c r="A448" s="285"/>
      <c r="B448" s="274"/>
      <c r="C448" s="274"/>
      <c r="D448" s="274"/>
      <c r="E448" s="274"/>
      <c r="F448" s="274"/>
      <c r="G448" s="274"/>
      <c r="H448" s="274"/>
      <c r="I448" s="291" t="str">
        <f t="shared" si="6"/>
        <v/>
      </c>
    </row>
    <row r="449" spans="1:9">
      <c r="A449" s="285"/>
      <c r="B449" s="274"/>
      <c r="C449" s="274"/>
      <c r="D449" s="274"/>
      <c r="E449" s="274"/>
      <c r="F449" s="274"/>
      <c r="G449" s="274"/>
      <c r="H449" s="274"/>
      <c r="I449" s="291" t="str">
        <f t="shared" si="6"/>
        <v/>
      </c>
    </row>
    <row r="450" spans="1:9">
      <c r="A450" s="285"/>
      <c r="B450" s="274"/>
      <c r="C450" s="274"/>
      <c r="D450" s="274"/>
      <c r="E450" s="274"/>
      <c r="F450" s="274"/>
      <c r="G450" s="274"/>
      <c r="H450" s="274"/>
      <c r="I450" s="291" t="str">
        <f t="shared" si="6"/>
        <v/>
      </c>
    </row>
    <row r="451" spans="1:9">
      <c r="A451" s="285"/>
      <c r="B451" s="274"/>
      <c r="C451" s="274"/>
      <c r="D451" s="274"/>
      <c r="E451" s="274"/>
      <c r="F451" s="274"/>
      <c r="G451" s="274"/>
      <c r="H451" s="274"/>
      <c r="I451" s="291" t="str">
        <f t="shared" si="6"/>
        <v/>
      </c>
    </row>
    <row r="452" spans="1:9">
      <c r="A452" s="285"/>
      <c r="B452" s="274"/>
      <c r="C452" s="274"/>
      <c r="D452" s="274"/>
      <c r="E452" s="274"/>
      <c r="F452" s="274"/>
      <c r="G452" s="274"/>
      <c r="H452" s="274"/>
      <c r="I452" s="291" t="str">
        <f t="shared" si="6"/>
        <v/>
      </c>
    </row>
    <row r="453" spans="1:9">
      <c r="A453" s="285"/>
      <c r="B453" s="274"/>
      <c r="C453" s="274"/>
      <c r="D453" s="274"/>
      <c r="E453" s="274"/>
      <c r="F453" s="274"/>
      <c r="G453" s="274"/>
      <c r="H453" s="274"/>
      <c r="I453" s="291" t="str">
        <f t="shared" si="6"/>
        <v/>
      </c>
    </row>
    <row r="454" spans="1:9">
      <c r="A454" s="285"/>
      <c r="B454" s="274"/>
      <c r="C454" s="274"/>
      <c r="D454" s="274"/>
      <c r="E454" s="274"/>
      <c r="F454" s="274"/>
      <c r="G454" s="274"/>
      <c r="H454" s="274"/>
      <c r="I454" s="291" t="str">
        <f t="shared" si="6"/>
        <v/>
      </c>
    </row>
    <row r="455" spans="1:9">
      <c r="A455" s="285"/>
      <c r="B455" s="274"/>
      <c r="C455" s="274"/>
      <c r="D455" s="274"/>
      <c r="E455" s="274"/>
      <c r="F455" s="274"/>
      <c r="G455" s="274"/>
      <c r="H455" s="274"/>
      <c r="I455" s="291" t="str">
        <f t="shared" si="6"/>
        <v/>
      </c>
    </row>
    <row r="456" spans="1:9">
      <c r="A456" s="285"/>
      <c r="B456" s="274"/>
      <c r="C456" s="274"/>
      <c r="D456" s="274"/>
      <c r="E456" s="274"/>
      <c r="F456" s="274"/>
      <c r="G456" s="274"/>
      <c r="H456" s="274"/>
      <c r="I456" s="291" t="str">
        <f t="shared" si="6"/>
        <v/>
      </c>
    </row>
    <row r="457" spans="1:9">
      <c r="A457" s="285"/>
      <c r="B457" s="274"/>
      <c r="C457" s="274"/>
      <c r="D457" s="274"/>
      <c r="E457" s="274"/>
      <c r="F457" s="274"/>
      <c r="G457" s="274"/>
      <c r="H457" s="274"/>
      <c r="I457" s="291" t="str">
        <f t="shared" si="6"/>
        <v/>
      </c>
    </row>
    <row r="458" spans="1:9">
      <c r="A458" s="285"/>
      <c r="B458" s="274"/>
      <c r="C458" s="274"/>
      <c r="D458" s="274"/>
      <c r="E458" s="274"/>
      <c r="F458" s="274"/>
      <c r="G458" s="274"/>
      <c r="H458" s="274"/>
      <c r="I458" s="291" t="str">
        <f t="shared" si="6"/>
        <v/>
      </c>
    </row>
    <row r="459" spans="1:9">
      <c r="A459" s="285"/>
      <c r="B459" s="274"/>
      <c r="C459" s="274"/>
      <c r="D459" s="274"/>
      <c r="E459" s="274"/>
      <c r="F459" s="274"/>
      <c r="G459" s="274"/>
      <c r="H459" s="274"/>
      <c r="I459" s="291" t="str">
        <f t="shared" ref="I459:I522" si="7">IF(A459="","",IF(H459&lt;&gt;"","",IF(A459&lt;$D$4,"Avant",IF(D459="",IF(AND(A459&lt;$B$4,A459&gt;$D$4),$A$7,"Après"),IF(AND(A459&lt;$B$4,A459&gt;$D$4),$A$8,"Après")))))</f>
        <v/>
      </c>
    </row>
    <row r="460" spans="1:9">
      <c r="A460" s="285"/>
      <c r="B460" s="274"/>
      <c r="C460" s="274"/>
      <c r="D460" s="274"/>
      <c r="E460" s="274"/>
      <c r="F460" s="274"/>
      <c r="G460" s="274"/>
      <c r="H460" s="274"/>
      <c r="I460" s="291" t="str">
        <f t="shared" si="7"/>
        <v/>
      </c>
    </row>
    <row r="461" spans="1:9">
      <c r="A461" s="285"/>
      <c r="B461" s="274"/>
      <c r="C461" s="274"/>
      <c r="D461" s="274"/>
      <c r="E461" s="274"/>
      <c r="F461" s="274"/>
      <c r="G461" s="274"/>
      <c r="H461" s="274"/>
      <c r="I461" s="291" t="str">
        <f t="shared" si="7"/>
        <v/>
      </c>
    </row>
    <row r="462" spans="1:9">
      <c r="A462" s="285"/>
      <c r="B462" s="274"/>
      <c r="C462" s="274"/>
      <c r="D462" s="274"/>
      <c r="E462" s="274"/>
      <c r="F462" s="274"/>
      <c r="G462" s="274"/>
      <c r="H462" s="274"/>
      <c r="I462" s="291" t="str">
        <f t="shared" si="7"/>
        <v/>
      </c>
    </row>
    <row r="463" spans="1:9">
      <c r="A463" s="285"/>
      <c r="B463" s="274"/>
      <c r="C463" s="274"/>
      <c r="D463" s="274"/>
      <c r="E463" s="274"/>
      <c r="F463" s="274"/>
      <c r="G463" s="274"/>
      <c r="H463" s="274"/>
      <c r="I463" s="291" t="str">
        <f t="shared" si="7"/>
        <v/>
      </c>
    </row>
    <row r="464" spans="1:9">
      <c r="A464" s="285"/>
      <c r="B464" s="274"/>
      <c r="C464" s="274"/>
      <c r="D464" s="274"/>
      <c r="E464" s="274"/>
      <c r="F464" s="274"/>
      <c r="G464" s="274"/>
      <c r="H464" s="274"/>
      <c r="I464" s="291" t="str">
        <f t="shared" si="7"/>
        <v/>
      </c>
    </row>
    <row r="465" spans="1:9">
      <c r="A465" s="285"/>
      <c r="B465" s="274"/>
      <c r="C465" s="274"/>
      <c r="D465" s="274"/>
      <c r="E465" s="274"/>
      <c r="F465" s="274"/>
      <c r="G465" s="274"/>
      <c r="H465" s="274"/>
      <c r="I465" s="291" t="str">
        <f t="shared" si="7"/>
        <v/>
      </c>
    </row>
    <row r="466" spans="1:9">
      <c r="A466" s="285"/>
      <c r="B466" s="274"/>
      <c r="C466" s="274"/>
      <c r="D466" s="274"/>
      <c r="E466" s="274"/>
      <c r="F466" s="274"/>
      <c r="G466" s="274"/>
      <c r="H466" s="274"/>
      <c r="I466" s="291" t="str">
        <f t="shared" si="7"/>
        <v/>
      </c>
    </row>
    <row r="467" spans="1:9">
      <c r="A467" s="285"/>
      <c r="B467" s="274"/>
      <c r="C467" s="274"/>
      <c r="D467" s="274"/>
      <c r="E467" s="274"/>
      <c r="F467" s="274"/>
      <c r="G467" s="274"/>
      <c r="H467" s="274"/>
      <c r="I467" s="291" t="str">
        <f t="shared" si="7"/>
        <v/>
      </c>
    </row>
    <row r="468" spans="1:9">
      <c r="A468" s="285"/>
      <c r="B468" s="274"/>
      <c r="C468" s="274"/>
      <c r="D468" s="274"/>
      <c r="E468" s="274"/>
      <c r="F468" s="274"/>
      <c r="G468" s="274"/>
      <c r="H468" s="274"/>
      <c r="I468" s="291" t="str">
        <f t="shared" si="7"/>
        <v/>
      </c>
    </row>
    <row r="469" spans="1:9">
      <c r="A469" s="285"/>
      <c r="B469" s="274"/>
      <c r="C469" s="274"/>
      <c r="D469" s="274"/>
      <c r="E469" s="274"/>
      <c r="F469" s="274"/>
      <c r="G469" s="274"/>
      <c r="H469" s="274"/>
      <c r="I469" s="291" t="str">
        <f t="shared" si="7"/>
        <v/>
      </c>
    </row>
    <row r="470" spans="1:9">
      <c r="A470" s="285"/>
      <c r="B470" s="274"/>
      <c r="C470" s="274"/>
      <c r="D470" s="274"/>
      <c r="E470" s="274"/>
      <c r="F470" s="274"/>
      <c r="G470" s="274"/>
      <c r="H470" s="274"/>
      <c r="I470" s="291" t="str">
        <f t="shared" si="7"/>
        <v/>
      </c>
    </row>
    <row r="471" spans="1:9">
      <c r="A471" s="285"/>
      <c r="B471" s="274"/>
      <c r="C471" s="274"/>
      <c r="D471" s="274"/>
      <c r="E471" s="274"/>
      <c r="F471" s="274"/>
      <c r="G471" s="274"/>
      <c r="H471" s="274"/>
      <c r="I471" s="291" t="str">
        <f t="shared" si="7"/>
        <v/>
      </c>
    </row>
    <row r="472" spans="1:9">
      <c r="A472" s="285"/>
      <c r="B472" s="274"/>
      <c r="C472" s="274"/>
      <c r="D472" s="274"/>
      <c r="E472" s="274"/>
      <c r="F472" s="274"/>
      <c r="G472" s="274"/>
      <c r="H472" s="274"/>
      <c r="I472" s="291" t="str">
        <f t="shared" si="7"/>
        <v/>
      </c>
    </row>
    <row r="473" spans="1:9">
      <c r="A473" s="285"/>
      <c r="B473" s="274"/>
      <c r="C473" s="274"/>
      <c r="D473" s="274"/>
      <c r="E473" s="274"/>
      <c r="F473" s="274"/>
      <c r="G473" s="274"/>
      <c r="H473" s="274"/>
      <c r="I473" s="291" t="str">
        <f t="shared" si="7"/>
        <v/>
      </c>
    </row>
    <row r="474" spans="1:9">
      <c r="A474" s="285"/>
      <c r="B474" s="274"/>
      <c r="C474" s="274"/>
      <c r="D474" s="274"/>
      <c r="E474" s="274"/>
      <c r="F474" s="274"/>
      <c r="G474" s="274"/>
      <c r="H474" s="274"/>
      <c r="I474" s="291" t="str">
        <f t="shared" si="7"/>
        <v/>
      </c>
    </row>
    <row r="475" spans="1:9">
      <c r="A475" s="285"/>
      <c r="B475" s="274"/>
      <c r="C475" s="274"/>
      <c r="D475" s="274"/>
      <c r="E475" s="274"/>
      <c r="F475" s="274"/>
      <c r="G475" s="274"/>
      <c r="H475" s="274"/>
      <c r="I475" s="291" t="str">
        <f t="shared" si="7"/>
        <v/>
      </c>
    </row>
    <row r="476" spans="1:9">
      <c r="A476" s="285"/>
      <c r="B476" s="274"/>
      <c r="C476" s="274"/>
      <c r="D476" s="274"/>
      <c r="E476" s="274"/>
      <c r="F476" s="274"/>
      <c r="G476" s="274"/>
      <c r="H476" s="274"/>
      <c r="I476" s="291" t="str">
        <f t="shared" si="7"/>
        <v/>
      </c>
    </row>
    <row r="477" spans="1:9">
      <c r="A477" s="285"/>
      <c r="B477" s="274"/>
      <c r="C477" s="274"/>
      <c r="D477" s="274"/>
      <c r="E477" s="274"/>
      <c r="F477" s="274"/>
      <c r="G477" s="274"/>
      <c r="H477" s="274"/>
      <c r="I477" s="291" t="str">
        <f t="shared" si="7"/>
        <v/>
      </c>
    </row>
    <row r="478" spans="1:9">
      <c r="A478" s="285"/>
      <c r="B478" s="274"/>
      <c r="C478" s="274"/>
      <c r="D478" s="274"/>
      <c r="E478" s="274"/>
      <c r="F478" s="274"/>
      <c r="G478" s="274"/>
      <c r="H478" s="274"/>
      <c r="I478" s="291" t="str">
        <f t="shared" si="7"/>
        <v/>
      </c>
    </row>
    <row r="479" spans="1:9">
      <c r="A479" s="285"/>
      <c r="B479" s="274"/>
      <c r="C479" s="274"/>
      <c r="D479" s="274"/>
      <c r="E479" s="274"/>
      <c r="F479" s="274"/>
      <c r="G479" s="274"/>
      <c r="H479" s="274"/>
      <c r="I479" s="291" t="str">
        <f t="shared" si="7"/>
        <v/>
      </c>
    </row>
    <row r="480" spans="1:9">
      <c r="A480" s="285"/>
      <c r="B480" s="274"/>
      <c r="C480" s="274"/>
      <c r="D480" s="274"/>
      <c r="E480" s="274"/>
      <c r="F480" s="274"/>
      <c r="G480" s="274"/>
      <c r="H480" s="274"/>
      <c r="I480" s="291" t="str">
        <f t="shared" si="7"/>
        <v/>
      </c>
    </row>
    <row r="481" spans="1:9">
      <c r="A481" s="285"/>
      <c r="B481" s="274"/>
      <c r="C481" s="274"/>
      <c r="D481" s="274"/>
      <c r="E481" s="274"/>
      <c r="F481" s="274"/>
      <c r="G481" s="274"/>
      <c r="H481" s="274"/>
      <c r="I481" s="291" t="str">
        <f t="shared" si="7"/>
        <v/>
      </c>
    </row>
    <row r="482" spans="1:9">
      <c r="A482" s="285"/>
      <c r="B482" s="274"/>
      <c r="C482" s="274"/>
      <c r="D482" s="274"/>
      <c r="E482" s="274"/>
      <c r="F482" s="274"/>
      <c r="G482" s="274"/>
      <c r="H482" s="274"/>
      <c r="I482" s="291" t="str">
        <f t="shared" si="7"/>
        <v/>
      </c>
    </row>
    <row r="483" spans="1:9">
      <c r="A483" s="285"/>
      <c r="B483" s="274"/>
      <c r="C483" s="274"/>
      <c r="D483" s="274"/>
      <c r="E483" s="274"/>
      <c r="F483" s="274"/>
      <c r="G483" s="274"/>
      <c r="H483" s="274"/>
      <c r="I483" s="291" t="str">
        <f t="shared" si="7"/>
        <v/>
      </c>
    </row>
    <row r="484" spans="1:9">
      <c r="A484" s="285"/>
      <c r="B484" s="274"/>
      <c r="C484" s="274"/>
      <c r="D484" s="274"/>
      <c r="E484" s="274"/>
      <c r="F484" s="274"/>
      <c r="G484" s="274"/>
      <c r="H484" s="274"/>
      <c r="I484" s="291" t="str">
        <f t="shared" si="7"/>
        <v/>
      </c>
    </row>
    <row r="485" spans="1:9">
      <c r="A485" s="285"/>
      <c r="B485" s="274"/>
      <c r="C485" s="274"/>
      <c r="D485" s="274"/>
      <c r="E485" s="274"/>
      <c r="F485" s="274"/>
      <c r="G485" s="274"/>
      <c r="H485" s="274"/>
      <c r="I485" s="291" t="str">
        <f t="shared" si="7"/>
        <v/>
      </c>
    </row>
    <row r="486" spans="1:9">
      <c r="A486" s="285"/>
      <c r="B486" s="274"/>
      <c r="C486" s="274"/>
      <c r="D486" s="274"/>
      <c r="E486" s="274"/>
      <c r="F486" s="274"/>
      <c r="G486" s="274"/>
      <c r="H486" s="274"/>
      <c r="I486" s="291" t="str">
        <f t="shared" si="7"/>
        <v/>
      </c>
    </row>
    <row r="487" spans="1:9">
      <c r="A487" s="285"/>
      <c r="B487" s="274"/>
      <c r="C487" s="274"/>
      <c r="D487" s="274"/>
      <c r="E487" s="274"/>
      <c r="F487" s="274"/>
      <c r="G487" s="274"/>
      <c r="H487" s="274"/>
      <c r="I487" s="291" t="str">
        <f t="shared" si="7"/>
        <v/>
      </c>
    </row>
    <row r="488" spans="1:9">
      <c r="A488" s="285"/>
      <c r="B488" s="274"/>
      <c r="C488" s="274"/>
      <c r="D488" s="274"/>
      <c r="E488" s="274"/>
      <c r="F488" s="274"/>
      <c r="G488" s="274"/>
      <c r="H488" s="274"/>
      <c r="I488" s="291" t="str">
        <f t="shared" si="7"/>
        <v/>
      </c>
    </row>
    <row r="489" spans="1:9">
      <c r="A489" s="285"/>
      <c r="B489" s="274"/>
      <c r="C489" s="274"/>
      <c r="D489" s="274"/>
      <c r="E489" s="274"/>
      <c r="F489" s="274"/>
      <c r="G489" s="274"/>
      <c r="H489" s="274"/>
      <c r="I489" s="291" t="str">
        <f t="shared" si="7"/>
        <v/>
      </c>
    </row>
    <row r="490" spans="1:9">
      <c r="A490" s="285"/>
      <c r="B490" s="274"/>
      <c r="C490" s="274"/>
      <c r="D490" s="274"/>
      <c r="E490" s="274"/>
      <c r="F490" s="274"/>
      <c r="G490" s="274"/>
      <c r="H490" s="274"/>
      <c r="I490" s="291" t="str">
        <f t="shared" si="7"/>
        <v/>
      </c>
    </row>
    <row r="491" spans="1:9">
      <c r="A491" s="285"/>
      <c r="B491" s="274"/>
      <c r="C491" s="274"/>
      <c r="D491" s="274"/>
      <c r="E491" s="274"/>
      <c r="F491" s="274"/>
      <c r="G491" s="274"/>
      <c r="H491" s="274"/>
      <c r="I491" s="291" t="str">
        <f t="shared" si="7"/>
        <v/>
      </c>
    </row>
    <row r="492" spans="1:9">
      <c r="A492" s="285"/>
      <c r="B492" s="274"/>
      <c r="C492" s="274"/>
      <c r="D492" s="274"/>
      <c r="E492" s="274"/>
      <c r="F492" s="274"/>
      <c r="G492" s="274"/>
      <c r="H492" s="274"/>
      <c r="I492" s="291" t="str">
        <f t="shared" si="7"/>
        <v/>
      </c>
    </row>
    <row r="493" spans="1:9">
      <c r="A493" s="285"/>
      <c r="B493" s="274"/>
      <c r="C493" s="274"/>
      <c r="D493" s="274"/>
      <c r="E493" s="274"/>
      <c r="F493" s="274"/>
      <c r="G493" s="274"/>
      <c r="H493" s="274"/>
      <c r="I493" s="291" t="str">
        <f t="shared" si="7"/>
        <v/>
      </c>
    </row>
    <row r="494" spans="1:9">
      <c r="A494" s="285"/>
      <c r="B494" s="274"/>
      <c r="C494" s="274"/>
      <c r="D494" s="274"/>
      <c r="E494" s="274"/>
      <c r="F494" s="274"/>
      <c r="G494" s="274"/>
      <c r="H494" s="274"/>
      <c r="I494" s="291" t="str">
        <f t="shared" si="7"/>
        <v/>
      </c>
    </row>
    <row r="495" spans="1:9">
      <c r="A495" s="285"/>
      <c r="B495" s="274"/>
      <c r="C495" s="274"/>
      <c r="D495" s="274"/>
      <c r="E495" s="274"/>
      <c r="F495" s="274"/>
      <c r="G495" s="274"/>
      <c r="H495" s="274"/>
      <c r="I495" s="291" t="str">
        <f t="shared" si="7"/>
        <v/>
      </c>
    </row>
    <row r="496" spans="1:9">
      <c r="A496" s="285"/>
      <c r="B496" s="274"/>
      <c r="C496" s="274"/>
      <c r="D496" s="274"/>
      <c r="E496" s="274"/>
      <c r="F496" s="274"/>
      <c r="G496" s="274"/>
      <c r="H496" s="274"/>
      <c r="I496" s="291" t="str">
        <f t="shared" si="7"/>
        <v/>
      </c>
    </row>
    <row r="497" spans="1:9">
      <c r="A497" s="285"/>
      <c r="B497" s="274"/>
      <c r="C497" s="274"/>
      <c r="D497" s="274"/>
      <c r="E497" s="274"/>
      <c r="F497" s="274"/>
      <c r="G497" s="274"/>
      <c r="H497" s="274"/>
      <c r="I497" s="291" t="str">
        <f t="shared" si="7"/>
        <v/>
      </c>
    </row>
    <row r="498" spans="1:9">
      <c r="A498" s="285"/>
      <c r="B498" s="274"/>
      <c r="C498" s="274"/>
      <c r="D498" s="274"/>
      <c r="E498" s="274"/>
      <c r="F498" s="274"/>
      <c r="G498" s="274"/>
      <c r="H498" s="274"/>
      <c r="I498" s="291" t="str">
        <f t="shared" si="7"/>
        <v/>
      </c>
    </row>
    <row r="499" spans="1:9">
      <c r="A499" s="285"/>
      <c r="B499" s="274"/>
      <c r="C499" s="274"/>
      <c r="D499" s="274"/>
      <c r="E499" s="274"/>
      <c r="F499" s="274"/>
      <c r="G499" s="274"/>
      <c r="H499" s="274"/>
      <c r="I499" s="291" t="str">
        <f t="shared" si="7"/>
        <v/>
      </c>
    </row>
    <row r="500" spans="1:9">
      <c r="A500" s="285"/>
      <c r="B500" s="274"/>
      <c r="C500" s="274"/>
      <c r="D500" s="274"/>
      <c r="E500" s="274"/>
      <c r="F500" s="274"/>
      <c r="G500" s="274"/>
      <c r="H500" s="274"/>
      <c r="I500" s="291" t="str">
        <f t="shared" si="7"/>
        <v/>
      </c>
    </row>
    <row r="501" spans="1:9">
      <c r="A501" s="285"/>
      <c r="B501" s="274"/>
      <c r="C501" s="274"/>
      <c r="D501" s="274"/>
      <c r="E501" s="274"/>
      <c r="F501" s="274"/>
      <c r="G501" s="274"/>
      <c r="H501" s="274"/>
      <c r="I501" s="291" t="str">
        <f t="shared" si="7"/>
        <v/>
      </c>
    </row>
    <row r="502" spans="1:9">
      <c r="A502" s="285"/>
      <c r="B502" s="274"/>
      <c r="C502" s="274"/>
      <c r="D502" s="274"/>
      <c r="E502" s="274"/>
      <c r="F502" s="274"/>
      <c r="G502" s="274"/>
      <c r="H502" s="274"/>
      <c r="I502" s="291" t="str">
        <f t="shared" si="7"/>
        <v/>
      </c>
    </row>
    <row r="503" spans="1:9">
      <c r="A503" s="285"/>
      <c r="B503" s="274"/>
      <c r="C503" s="274"/>
      <c r="D503" s="274"/>
      <c r="E503" s="274"/>
      <c r="F503" s="274"/>
      <c r="G503" s="274"/>
      <c r="H503" s="274"/>
      <c r="I503" s="291" t="str">
        <f t="shared" si="7"/>
        <v/>
      </c>
    </row>
    <row r="504" spans="1:9">
      <c r="A504" s="285"/>
      <c r="B504" s="274"/>
      <c r="C504" s="274"/>
      <c r="D504" s="274"/>
      <c r="E504" s="274"/>
      <c r="F504" s="274"/>
      <c r="G504" s="274"/>
      <c r="H504" s="274"/>
      <c r="I504" s="291" t="str">
        <f t="shared" si="7"/>
        <v/>
      </c>
    </row>
    <row r="505" spans="1:9">
      <c r="A505" s="285"/>
      <c r="B505" s="274"/>
      <c r="C505" s="274"/>
      <c r="D505" s="274"/>
      <c r="E505" s="274"/>
      <c r="F505" s="274"/>
      <c r="G505" s="274"/>
      <c r="H505" s="274"/>
      <c r="I505" s="291" t="str">
        <f t="shared" si="7"/>
        <v/>
      </c>
    </row>
    <row r="506" spans="1:9">
      <c r="A506" s="285"/>
      <c r="B506" s="274"/>
      <c r="C506" s="274"/>
      <c r="D506" s="274"/>
      <c r="E506" s="274"/>
      <c r="F506" s="274"/>
      <c r="G506" s="274"/>
      <c r="H506" s="274"/>
      <c r="I506" s="291" t="str">
        <f t="shared" si="7"/>
        <v/>
      </c>
    </row>
    <row r="507" spans="1:9">
      <c r="A507" s="285"/>
      <c r="B507" s="274"/>
      <c r="C507" s="274"/>
      <c r="D507" s="274"/>
      <c r="E507" s="274"/>
      <c r="F507" s="274"/>
      <c r="G507" s="274"/>
      <c r="H507" s="274"/>
      <c r="I507" s="291" t="str">
        <f t="shared" si="7"/>
        <v/>
      </c>
    </row>
    <row r="508" spans="1:9">
      <c r="A508" s="285"/>
      <c r="B508" s="274"/>
      <c r="C508" s="274"/>
      <c r="D508" s="274"/>
      <c r="E508" s="274"/>
      <c r="F508" s="274"/>
      <c r="G508" s="274"/>
      <c r="H508" s="274"/>
      <c r="I508" s="291" t="str">
        <f t="shared" si="7"/>
        <v/>
      </c>
    </row>
    <row r="509" spans="1:9">
      <c r="A509" s="285"/>
      <c r="B509" s="274"/>
      <c r="C509" s="274"/>
      <c r="D509" s="274"/>
      <c r="E509" s="274"/>
      <c r="F509" s="274"/>
      <c r="G509" s="274"/>
      <c r="H509" s="274"/>
      <c r="I509" s="291" t="str">
        <f t="shared" si="7"/>
        <v/>
      </c>
    </row>
    <row r="510" spans="1:9">
      <c r="A510" s="285"/>
      <c r="B510" s="274"/>
      <c r="C510" s="274"/>
      <c r="D510" s="274"/>
      <c r="E510" s="274"/>
      <c r="F510" s="274"/>
      <c r="G510" s="274"/>
      <c r="H510" s="274"/>
      <c r="I510" s="291" t="str">
        <f t="shared" si="7"/>
        <v/>
      </c>
    </row>
    <row r="511" spans="1:9">
      <c r="A511" s="285"/>
      <c r="B511" s="274"/>
      <c r="C511" s="274"/>
      <c r="D511" s="274"/>
      <c r="E511" s="274"/>
      <c r="F511" s="274"/>
      <c r="G511" s="274"/>
      <c r="H511" s="274"/>
      <c r="I511" s="291" t="str">
        <f t="shared" si="7"/>
        <v/>
      </c>
    </row>
    <row r="512" spans="1:9">
      <c r="A512" s="285"/>
      <c r="B512" s="274"/>
      <c r="C512" s="274"/>
      <c r="D512" s="274"/>
      <c r="E512" s="274"/>
      <c r="F512" s="274"/>
      <c r="G512" s="274"/>
      <c r="H512" s="274"/>
      <c r="I512" s="291" t="str">
        <f t="shared" si="7"/>
        <v/>
      </c>
    </row>
    <row r="513" spans="1:9">
      <c r="A513" s="285"/>
      <c r="B513" s="274"/>
      <c r="C513" s="274"/>
      <c r="D513" s="274"/>
      <c r="E513" s="274"/>
      <c r="F513" s="274"/>
      <c r="G513" s="274"/>
      <c r="H513" s="274"/>
      <c r="I513" s="291" t="str">
        <f t="shared" si="7"/>
        <v/>
      </c>
    </row>
    <row r="514" spans="1:9">
      <c r="A514" s="285"/>
      <c r="B514" s="274"/>
      <c r="C514" s="274"/>
      <c r="D514" s="274"/>
      <c r="E514" s="274"/>
      <c r="F514" s="274"/>
      <c r="G514" s="274"/>
      <c r="H514" s="274"/>
      <c r="I514" s="291" t="str">
        <f t="shared" si="7"/>
        <v/>
      </c>
    </row>
    <row r="515" spans="1:9">
      <c r="A515" s="285"/>
      <c r="B515" s="274"/>
      <c r="C515" s="274"/>
      <c r="D515" s="274"/>
      <c r="E515" s="274"/>
      <c r="F515" s="274"/>
      <c r="G515" s="274"/>
      <c r="H515" s="274"/>
      <c r="I515" s="291" t="str">
        <f t="shared" si="7"/>
        <v/>
      </c>
    </row>
    <row r="516" spans="1:9">
      <c r="A516" s="285"/>
      <c r="B516" s="274"/>
      <c r="C516" s="274"/>
      <c r="D516" s="274"/>
      <c r="E516" s="274"/>
      <c r="F516" s="274"/>
      <c r="G516" s="274"/>
      <c r="H516" s="274"/>
      <c r="I516" s="291" t="str">
        <f t="shared" si="7"/>
        <v/>
      </c>
    </row>
    <row r="517" spans="1:9">
      <c r="A517" s="285"/>
      <c r="B517" s="274"/>
      <c r="C517" s="274"/>
      <c r="D517" s="274"/>
      <c r="E517" s="274"/>
      <c r="F517" s="274"/>
      <c r="G517" s="274"/>
      <c r="H517" s="274"/>
      <c r="I517" s="291" t="str">
        <f t="shared" si="7"/>
        <v/>
      </c>
    </row>
    <row r="518" spans="1:9">
      <c r="A518" s="285"/>
      <c r="B518" s="274"/>
      <c r="C518" s="274"/>
      <c r="D518" s="274"/>
      <c r="E518" s="274"/>
      <c r="F518" s="274"/>
      <c r="G518" s="274"/>
      <c r="H518" s="274"/>
      <c r="I518" s="291" t="str">
        <f t="shared" si="7"/>
        <v/>
      </c>
    </row>
    <row r="519" spans="1:9">
      <c r="A519" s="285"/>
      <c r="B519" s="274"/>
      <c r="C519" s="274"/>
      <c r="D519" s="274"/>
      <c r="E519" s="274"/>
      <c r="F519" s="274"/>
      <c r="G519" s="274"/>
      <c r="H519" s="274"/>
      <c r="I519" s="291" t="str">
        <f t="shared" si="7"/>
        <v/>
      </c>
    </row>
    <row r="520" spans="1:9">
      <c r="A520" s="285"/>
      <c r="B520" s="274"/>
      <c r="C520" s="274"/>
      <c r="D520" s="274"/>
      <c r="E520" s="274"/>
      <c r="F520" s="274"/>
      <c r="G520" s="274"/>
      <c r="H520" s="274"/>
      <c r="I520" s="291" t="str">
        <f t="shared" si="7"/>
        <v/>
      </c>
    </row>
    <row r="521" spans="1:9">
      <c r="A521" s="285"/>
      <c r="B521" s="274"/>
      <c r="C521" s="274"/>
      <c r="D521" s="274"/>
      <c r="E521" s="274"/>
      <c r="F521" s="274"/>
      <c r="G521" s="274"/>
      <c r="H521" s="274"/>
      <c r="I521" s="291" t="str">
        <f t="shared" si="7"/>
        <v/>
      </c>
    </row>
    <row r="522" spans="1:9">
      <c r="A522" s="285"/>
      <c r="B522" s="274"/>
      <c r="C522" s="274"/>
      <c r="D522" s="274"/>
      <c r="E522" s="274"/>
      <c r="F522" s="274"/>
      <c r="G522" s="274"/>
      <c r="H522" s="274"/>
      <c r="I522" s="291" t="str">
        <f t="shared" si="7"/>
        <v/>
      </c>
    </row>
    <row r="523" spans="1:9">
      <c r="A523" s="285"/>
      <c r="B523" s="274"/>
      <c r="C523" s="274"/>
      <c r="D523" s="274"/>
      <c r="E523" s="274"/>
      <c r="F523" s="274"/>
      <c r="G523" s="274"/>
      <c r="H523" s="274"/>
      <c r="I523" s="291" t="str">
        <f t="shared" ref="I523:I586" si="8">IF(A523="","",IF(H523&lt;&gt;"","",IF(A523&lt;$D$4,"Avant",IF(D523="",IF(AND(A523&lt;$B$4,A523&gt;$D$4),$A$7,"Après"),IF(AND(A523&lt;$B$4,A523&gt;$D$4),$A$8,"Après")))))</f>
        <v/>
      </c>
    </row>
    <row r="524" spans="1:9">
      <c r="A524" s="285"/>
      <c r="B524" s="274"/>
      <c r="C524" s="274"/>
      <c r="D524" s="274"/>
      <c r="E524" s="274"/>
      <c r="F524" s="274"/>
      <c r="G524" s="274"/>
      <c r="H524" s="274"/>
      <c r="I524" s="291" t="str">
        <f t="shared" si="8"/>
        <v/>
      </c>
    </row>
    <row r="525" spans="1:9">
      <c r="A525" s="285"/>
      <c r="B525" s="274"/>
      <c r="C525" s="274"/>
      <c r="D525" s="274"/>
      <c r="E525" s="274"/>
      <c r="F525" s="274"/>
      <c r="G525" s="274"/>
      <c r="H525" s="274"/>
      <c r="I525" s="291" t="str">
        <f t="shared" si="8"/>
        <v/>
      </c>
    </row>
    <row r="526" spans="1:9">
      <c r="A526" s="285"/>
      <c r="B526" s="274"/>
      <c r="C526" s="274"/>
      <c r="D526" s="274"/>
      <c r="E526" s="274"/>
      <c r="F526" s="274"/>
      <c r="G526" s="274"/>
      <c r="H526" s="274"/>
      <c r="I526" s="291" t="str">
        <f t="shared" si="8"/>
        <v/>
      </c>
    </row>
    <row r="527" spans="1:9">
      <c r="A527" s="285"/>
      <c r="B527" s="274"/>
      <c r="C527" s="274"/>
      <c r="D527" s="274"/>
      <c r="E527" s="274"/>
      <c r="F527" s="274"/>
      <c r="G527" s="274"/>
      <c r="H527" s="274"/>
      <c r="I527" s="291" t="str">
        <f t="shared" si="8"/>
        <v/>
      </c>
    </row>
    <row r="528" spans="1:9">
      <c r="A528" s="285"/>
      <c r="B528" s="274"/>
      <c r="C528" s="274"/>
      <c r="D528" s="274"/>
      <c r="E528" s="274"/>
      <c r="F528" s="274"/>
      <c r="G528" s="274"/>
      <c r="H528" s="274"/>
      <c r="I528" s="291" t="str">
        <f t="shared" si="8"/>
        <v/>
      </c>
    </row>
    <row r="529" spans="1:9">
      <c r="A529" s="285"/>
      <c r="B529" s="274"/>
      <c r="C529" s="274"/>
      <c r="D529" s="274"/>
      <c r="E529" s="274"/>
      <c r="F529" s="274"/>
      <c r="G529" s="274"/>
      <c r="H529" s="274"/>
      <c r="I529" s="291" t="str">
        <f t="shared" si="8"/>
        <v/>
      </c>
    </row>
    <row r="530" spans="1:9">
      <c r="A530" s="285"/>
      <c r="B530" s="274"/>
      <c r="C530" s="274"/>
      <c r="D530" s="274"/>
      <c r="E530" s="274"/>
      <c r="F530" s="274"/>
      <c r="G530" s="274"/>
      <c r="H530" s="274"/>
      <c r="I530" s="291" t="str">
        <f t="shared" si="8"/>
        <v/>
      </c>
    </row>
    <row r="531" spans="1:9">
      <c r="A531" s="285"/>
      <c r="B531" s="274"/>
      <c r="C531" s="274"/>
      <c r="D531" s="274"/>
      <c r="E531" s="274"/>
      <c r="F531" s="274"/>
      <c r="G531" s="274"/>
      <c r="H531" s="274"/>
      <c r="I531" s="291" t="str">
        <f t="shared" si="8"/>
        <v/>
      </c>
    </row>
    <row r="532" spans="1:9">
      <c r="A532" s="285"/>
      <c r="B532" s="274"/>
      <c r="C532" s="274"/>
      <c r="D532" s="274"/>
      <c r="E532" s="274"/>
      <c r="F532" s="274"/>
      <c r="G532" s="274"/>
      <c r="H532" s="274"/>
      <c r="I532" s="291" t="str">
        <f t="shared" si="8"/>
        <v/>
      </c>
    </row>
    <row r="533" spans="1:9">
      <c r="A533" s="285"/>
      <c r="B533" s="274"/>
      <c r="C533" s="274"/>
      <c r="D533" s="274"/>
      <c r="E533" s="274"/>
      <c r="F533" s="274"/>
      <c r="G533" s="274"/>
      <c r="H533" s="274"/>
      <c r="I533" s="291" t="str">
        <f t="shared" si="8"/>
        <v/>
      </c>
    </row>
    <row r="534" spans="1:9">
      <c r="A534" s="285"/>
      <c r="B534" s="274"/>
      <c r="C534" s="274"/>
      <c r="D534" s="274"/>
      <c r="E534" s="274"/>
      <c r="F534" s="274"/>
      <c r="G534" s="274"/>
      <c r="H534" s="274"/>
      <c r="I534" s="291" t="str">
        <f t="shared" si="8"/>
        <v/>
      </c>
    </row>
    <row r="535" spans="1:9">
      <c r="A535" s="285"/>
      <c r="B535" s="274"/>
      <c r="C535" s="274"/>
      <c r="D535" s="274"/>
      <c r="E535" s="274"/>
      <c r="F535" s="274"/>
      <c r="G535" s="274"/>
      <c r="H535" s="274"/>
      <c r="I535" s="291" t="str">
        <f t="shared" si="8"/>
        <v/>
      </c>
    </row>
    <row r="536" spans="1:9">
      <c r="A536" s="285"/>
      <c r="B536" s="274"/>
      <c r="C536" s="274"/>
      <c r="D536" s="274"/>
      <c r="E536" s="274"/>
      <c r="F536" s="274"/>
      <c r="G536" s="274"/>
      <c r="H536" s="274"/>
      <c r="I536" s="291" t="str">
        <f t="shared" si="8"/>
        <v/>
      </c>
    </row>
    <row r="537" spans="1:9">
      <c r="A537" s="285"/>
      <c r="B537" s="274"/>
      <c r="C537" s="274"/>
      <c r="D537" s="274"/>
      <c r="E537" s="274"/>
      <c r="F537" s="274"/>
      <c r="G537" s="274"/>
      <c r="H537" s="274"/>
      <c r="I537" s="291" t="str">
        <f t="shared" si="8"/>
        <v/>
      </c>
    </row>
    <row r="538" spans="1:9">
      <c r="A538" s="285"/>
      <c r="B538" s="274"/>
      <c r="C538" s="274"/>
      <c r="D538" s="274"/>
      <c r="E538" s="274"/>
      <c r="F538" s="274"/>
      <c r="G538" s="274"/>
      <c r="H538" s="274"/>
      <c r="I538" s="291" t="str">
        <f t="shared" si="8"/>
        <v/>
      </c>
    </row>
    <row r="539" spans="1:9">
      <c r="A539" s="285"/>
      <c r="B539" s="274"/>
      <c r="C539" s="274"/>
      <c r="D539" s="274"/>
      <c r="E539" s="274"/>
      <c r="F539" s="274"/>
      <c r="G539" s="274"/>
      <c r="H539" s="274"/>
      <c r="I539" s="291" t="str">
        <f t="shared" si="8"/>
        <v/>
      </c>
    </row>
    <row r="540" spans="1:9">
      <c r="A540" s="285"/>
      <c r="B540" s="274"/>
      <c r="C540" s="274"/>
      <c r="D540" s="274"/>
      <c r="E540" s="274"/>
      <c r="F540" s="274"/>
      <c r="G540" s="274"/>
      <c r="H540" s="274"/>
      <c r="I540" s="291" t="str">
        <f t="shared" si="8"/>
        <v/>
      </c>
    </row>
    <row r="541" spans="1:9">
      <c r="A541" s="285"/>
      <c r="B541" s="274"/>
      <c r="C541" s="274"/>
      <c r="D541" s="274"/>
      <c r="E541" s="274"/>
      <c r="F541" s="274"/>
      <c r="G541" s="274"/>
      <c r="H541" s="274"/>
      <c r="I541" s="291" t="str">
        <f t="shared" si="8"/>
        <v/>
      </c>
    </row>
    <row r="542" spans="1:9">
      <c r="A542" s="285"/>
      <c r="B542" s="274"/>
      <c r="C542" s="274"/>
      <c r="D542" s="274"/>
      <c r="E542" s="274"/>
      <c r="F542" s="274"/>
      <c r="G542" s="274"/>
      <c r="H542" s="274"/>
      <c r="I542" s="291" t="str">
        <f t="shared" si="8"/>
        <v/>
      </c>
    </row>
    <row r="543" spans="1:9">
      <c r="A543" s="285"/>
      <c r="B543" s="274"/>
      <c r="C543" s="274"/>
      <c r="D543" s="274"/>
      <c r="E543" s="274"/>
      <c r="F543" s="274"/>
      <c r="G543" s="274"/>
      <c r="H543" s="274"/>
      <c r="I543" s="291" t="str">
        <f t="shared" si="8"/>
        <v/>
      </c>
    </row>
    <row r="544" spans="1:9">
      <c r="A544" s="285"/>
      <c r="B544" s="274"/>
      <c r="C544" s="274"/>
      <c r="D544" s="274"/>
      <c r="E544" s="274"/>
      <c r="F544" s="274"/>
      <c r="G544" s="274"/>
      <c r="H544" s="274"/>
      <c r="I544" s="291" t="str">
        <f t="shared" si="8"/>
        <v/>
      </c>
    </row>
    <row r="545" spans="1:9">
      <c r="A545" s="285"/>
      <c r="B545" s="274"/>
      <c r="C545" s="274"/>
      <c r="D545" s="274"/>
      <c r="E545" s="274"/>
      <c r="F545" s="274"/>
      <c r="G545" s="274"/>
      <c r="H545" s="274"/>
      <c r="I545" s="291" t="str">
        <f t="shared" si="8"/>
        <v/>
      </c>
    </row>
    <row r="546" spans="1:9">
      <c r="A546" s="285"/>
      <c r="B546" s="274"/>
      <c r="C546" s="274"/>
      <c r="D546" s="274"/>
      <c r="E546" s="274"/>
      <c r="F546" s="274"/>
      <c r="G546" s="274"/>
      <c r="H546" s="274"/>
      <c r="I546" s="291" t="str">
        <f t="shared" si="8"/>
        <v/>
      </c>
    </row>
    <row r="547" spans="1:9">
      <c r="A547" s="285"/>
      <c r="B547" s="274"/>
      <c r="C547" s="274"/>
      <c r="D547" s="274"/>
      <c r="E547" s="274"/>
      <c r="F547" s="274"/>
      <c r="G547" s="274"/>
      <c r="H547" s="274"/>
      <c r="I547" s="291" t="str">
        <f t="shared" si="8"/>
        <v/>
      </c>
    </row>
    <row r="548" spans="1:9">
      <c r="A548" s="285"/>
      <c r="B548" s="274"/>
      <c r="C548" s="274"/>
      <c r="D548" s="274"/>
      <c r="E548" s="274"/>
      <c r="F548" s="274"/>
      <c r="G548" s="274"/>
      <c r="H548" s="274"/>
      <c r="I548" s="291" t="str">
        <f t="shared" si="8"/>
        <v/>
      </c>
    </row>
    <row r="549" spans="1:9">
      <c r="A549" s="285"/>
      <c r="B549" s="274"/>
      <c r="C549" s="274"/>
      <c r="D549" s="274"/>
      <c r="E549" s="274"/>
      <c r="F549" s="274"/>
      <c r="G549" s="274"/>
      <c r="H549" s="274"/>
      <c r="I549" s="291" t="str">
        <f t="shared" si="8"/>
        <v/>
      </c>
    </row>
    <row r="550" spans="1:9">
      <c r="A550" s="285"/>
      <c r="B550" s="274"/>
      <c r="C550" s="274"/>
      <c r="D550" s="274"/>
      <c r="E550" s="274"/>
      <c r="F550" s="274"/>
      <c r="G550" s="274"/>
      <c r="H550" s="274"/>
      <c r="I550" s="291" t="str">
        <f t="shared" si="8"/>
        <v/>
      </c>
    </row>
    <row r="551" spans="1:9">
      <c r="A551" s="285"/>
      <c r="B551" s="274"/>
      <c r="C551" s="274"/>
      <c r="D551" s="274"/>
      <c r="E551" s="274"/>
      <c r="F551" s="274"/>
      <c r="G551" s="274"/>
      <c r="H551" s="274"/>
      <c r="I551" s="291" t="str">
        <f t="shared" si="8"/>
        <v/>
      </c>
    </row>
    <row r="552" spans="1:9">
      <c r="A552" s="285"/>
      <c r="B552" s="274"/>
      <c r="C552" s="274"/>
      <c r="D552" s="274"/>
      <c r="E552" s="274"/>
      <c r="F552" s="274"/>
      <c r="G552" s="274"/>
      <c r="H552" s="274"/>
      <c r="I552" s="291" t="str">
        <f t="shared" si="8"/>
        <v/>
      </c>
    </row>
    <row r="553" spans="1:9">
      <c r="A553" s="285"/>
      <c r="B553" s="274"/>
      <c r="C553" s="274"/>
      <c r="D553" s="274"/>
      <c r="E553" s="274"/>
      <c r="F553" s="274"/>
      <c r="G553" s="274"/>
      <c r="H553" s="274"/>
      <c r="I553" s="291" t="str">
        <f t="shared" si="8"/>
        <v/>
      </c>
    </row>
    <row r="554" spans="1:9">
      <c r="A554" s="285"/>
      <c r="B554" s="274"/>
      <c r="C554" s="274"/>
      <c r="D554" s="274"/>
      <c r="E554" s="274"/>
      <c r="F554" s="274"/>
      <c r="G554" s="274"/>
      <c r="H554" s="274"/>
      <c r="I554" s="291" t="str">
        <f t="shared" si="8"/>
        <v/>
      </c>
    </row>
    <row r="555" spans="1:9">
      <c r="A555" s="285"/>
      <c r="B555" s="274"/>
      <c r="C555" s="274"/>
      <c r="D555" s="274"/>
      <c r="E555" s="274"/>
      <c r="F555" s="274"/>
      <c r="G555" s="274"/>
      <c r="H555" s="274"/>
      <c r="I555" s="291" t="str">
        <f t="shared" si="8"/>
        <v/>
      </c>
    </row>
    <row r="556" spans="1:9">
      <c r="A556" s="285"/>
      <c r="B556" s="274"/>
      <c r="C556" s="274"/>
      <c r="D556" s="274"/>
      <c r="E556" s="274"/>
      <c r="F556" s="274"/>
      <c r="G556" s="274"/>
      <c r="H556" s="274"/>
      <c r="I556" s="291" t="str">
        <f t="shared" si="8"/>
        <v/>
      </c>
    </row>
    <row r="557" spans="1:9">
      <c r="A557" s="285"/>
      <c r="B557" s="274"/>
      <c r="C557" s="274"/>
      <c r="D557" s="274"/>
      <c r="E557" s="274"/>
      <c r="F557" s="274"/>
      <c r="G557" s="274"/>
      <c r="H557" s="274"/>
      <c r="I557" s="291" t="str">
        <f t="shared" si="8"/>
        <v/>
      </c>
    </row>
    <row r="558" spans="1:9">
      <c r="A558" s="285"/>
      <c r="B558" s="274"/>
      <c r="C558" s="274"/>
      <c r="D558" s="274"/>
      <c r="E558" s="274"/>
      <c r="F558" s="274"/>
      <c r="G558" s="274"/>
      <c r="H558" s="274"/>
      <c r="I558" s="291" t="str">
        <f t="shared" si="8"/>
        <v/>
      </c>
    </row>
    <row r="559" spans="1:9">
      <c r="A559" s="285"/>
      <c r="B559" s="274"/>
      <c r="C559" s="274"/>
      <c r="D559" s="274"/>
      <c r="E559" s="274"/>
      <c r="F559" s="274"/>
      <c r="G559" s="274"/>
      <c r="H559" s="274"/>
      <c r="I559" s="291" t="str">
        <f t="shared" si="8"/>
        <v/>
      </c>
    </row>
    <row r="560" spans="1:9">
      <c r="A560" s="285"/>
      <c r="B560" s="274"/>
      <c r="C560" s="274"/>
      <c r="D560" s="274"/>
      <c r="E560" s="274"/>
      <c r="F560" s="274"/>
      <c r="G560" s="274"/>
      <c r="H560" s="274"/>
      <c r="I560" s="291" t="str">
        <f t="shared" si="8"/>
        <v/>
      </c>
    </row>
    <row r="561" spans="1:9">
      <c r="A561" s="285"/>
      <c r="B561" s="274"/>
      <c r="C561" s="274"/>
      <c r="D561" s="274"/>
      <c r="E561" s="274"/>
      <c r="F561" s="274"/>
      <c r="G561" s="274"/>
      <c r="H561" s="274"/>
      <c r="I561" s="291" t="str">
        <f t="shared" si="8"/>
        <v/>
      </c>
    </row>
    <row r="562" spans="1:9">
      <c r="A562" s="285"/>
      <c r="B562" s="274"/>
      <c r="C562" s="274"/>
      <c r="D562" s="274"/>
      <c r="E562" s="274"/>
      <c r="F562" s="274"/>
      <c r="G562" s="274"/>
      <c r="H562" s="274"/>
      <c r="I562" s="291" t="str">
        <f t="shared" si="8"/>
        <v/>
      </c>
    </row>
    <row r="563" spans="1:9">
      <c r="A563" s="285"/>
      <c r="B563" s="274"/>
      <c r="C563" s="274"/>
      <c r="D563" s="274"/>
      <c r="E563" s="274"/>
      <c r="F563" s="274"/>
      <c r="G563" s="274"/>
      <c r="H563" s="274"/>
      <c r="I563" s="291" t="str">
        <f t="shared" si="8"/>
        <v/>
      </c>
    </row>
    <row r="564" spans="1:9">
      <c r="A564" s="285"/>
      <c r="B564" s="274"/>
      <c r="C564" s="274"/>
      <c r="D564" s="274"/>
      <c r="E564" s="274"/>
      <c r="F564" s="274"/>
      <c r="G564" s="274"/>
      <c r="H564" s="274"/>
      <c r="I564" s="291" t="str">
        <f t="shared" si="8"/>
        <v/>
      </c>
    </row>
    <row r="565" spans="1:9">
      <c r="A565" s="285"/>
      <c r="B565" s="274"/>
      <c r="C565" s="274"/>
      <c r="D565" s="274"/>
      <c r="E565" s="274"/>
      <c r="F565" s="274"/>
      <c r="G565" s="274"/>
      <c r="H565" s="274"/>
      <c r="I565" s="291" t="str">
        <f t="shared" si="8"/>
        <v/>
      </c>
    </row>
    <row r="566" spans="1:9">
      <c r="A566" s="285"/>
      <c r="B566" s="274"/>
      <c r="C566" s="274"/>
      <c r="D566" s="274"/>
      <c r="E566" s="274"/>
      <c r="F566" s="274"/>
      <c r="G566" s="274"/>
      <c r="H566" s="274"/>
      <c r="I566" s="291" t="str">
        <f t="shared" si="8"/>
        <v/>
      </c>
    </row>
    <row r="567" spans="1:9">
      <c r="A567" s="285"/>
      <c r="B567" s="274"/>
      <c r="C567" s="274"/>
      <c r="D567" s="274"/>
      <c r="E567" s="274"/>
      <c r="F567" s="274"/>
      <c r="G567" s="274"/>
      <c r="H567" s="274"/>
      <c r="I567" s="291" t="str">
        <f t="shared" si="8"/>
        <v/>
      </c>
    </row>
    <row r="568" spans="1:9">
      <c r="A568" s="285"/>
      <c r="B568" s="274"/>
      <c r="C568" s="274"/>
      <c r="D568" s="274"/>
      <c r="E568" s="274"/>
      <c r="F568" s="274"/>
      <c r="G568" s="274"/>
      <c r="H568" s="274"/>
      <c r="I568" s="291" t="str">
        <f t="shared" si="8"/>
        <v/>
      </c>
    </row>
    <row r="569" spans="1:9">
      <c r="A569" s="285"/>
      <c r="B569" s="274"/>
      <c r="C569" s="274"/>
      <c r="D569" s="274"/>
      <c r="E569" s="274"/>
      <c r="F569" s="274"/>
      <c r="G569" s="274"/>
      <c r="H569" s="274"/>
      <c r="I569" s="291" t="str">
        <f t="shared" si="8"/>
        <v/>
      </c>
    </row>
    <row r="570" spans="1:9">
      <c r="A570" s="285"/>
      <c r="B570" s="274"/>
      <c r="C570" s="274"/>
      <c r="D570" s="274"/>
      <c r="E570" s="274"/>
      <c r="F570" s="274"/>
      <c r="G570" s="274"/>
      <c r="H570" s="274"/>
      <c r="I570" s="291" t="str">
        <f t="shared" si="8"/>
        <v/>
      </c>
    </row>
    <row r="571" spans="1:9">
      <c r="A571" s="285"/>
      <c r="B571" s="274"/>
      <c r="C571" s="274"/>
      <c r="D571" s="274"/>
      <c r="E571" s="274"/>
      <c r="F571" s="274"/>
      <c r="G571" s="274"/>
      <c r="H571" s="274"/>
      <c r="I571" s="291" t="str">
        <f t="shared" si="8"/>
        <v/>
      </c>
    </row>
    <row r="572" spans="1:9">
      <c r="A572" s="285"/>
      <c r="B572" s="274"/>
      <c r="C572" s="274"/>
      <c r="D572" s="274"/>
      <c r="E572" s="274"/>
      <c r="F572" s="274"/>
      <c r="G572" s="274"/>
      <c r="H572" s="274"/>
      <c r="I572" s="291" t="str">
        <f t="shared" si="8"/>
        <v/>
      </c>
    </row>
    <row r="573" spans="1:9">
      <c r="A573" s="285"/>
      <c r="B573" s="274"/>
      <c r="C573" s="274"/>
      <c r="D573" s="274"/>
      <c r="E573" s="274"/>
      <c r="F573" s="274"/>
      <c r="G573" s="274"/>
      <c r="H573" s="274"/>
      <c r="I573" s="291" t="str">
        <f t="shared" si="8"/>
        <v/>
      </c>
    </row>
    <row r="574" spans="1:9">
      <c r="A574" s="285"/>
      <c r="B574" s="274"/>
      <c r="C574" s="274"/>
      <c r="D574" s="274"/>
      <c r="E574" s="274"/>
      <c r="F574" s="274"/>
      <c r="G574" s="274"/>
      <c r="H574" s="274"/>
      <c r="I574" s="291" t="str">
        <f t="shared" si="8"/>
        <v/>
      </c>
    </row>
    <row r="575" spans="1:9">
      <c r="A575" s="285"/>
      <c r="B575" s="274"/>
      <c r="C575" s="274"/>
      <c r="D575" s="274"/>
      <c r="E575" s="274"/>
      <c r="F575" s="274"/>
      <c r="G575" s="274"/>
      <c r="H575" s="274"/>
      <c r="I575" s="291" t="str">
        <f t="shared" si="8"/>
        <v/>
      </c>
    </row>
    <row r="576" spans="1:9">
      <c r="A576" s="285"/>
      <c r="B576" s="274"/>
      <c r="C576" s="274"/>
      <c r="D576" s="274"/>
      <c r="E576" s="274"/>
      <c r="F576" s="274"/>
      <c r="G576" s="274"/>
      <c r="H576" s="274"/>
      <c r="I576" s="291" t="str">
        <f t="shared" si="8"/>
        <v/>
      </c>
    </row>
    <row r="577" spans="1:9">
      <c r="A577" s="285"/>
      <c r="B577" s="274"/>
      <c r="C577" s="274"/>
      <c r="D577" s="274"/>
      <c r="E577" s="274"/>
      <c r="F577" s="274"/>
      <c r="G577" s="274"/>
      <c r="H577" s="274"/>
      <c r="I577" s="291" t="str">
        <f t="shared" si="8"/>
        <v/>
      </c>
    </row>
    <row r="578" spans="1:9">
      <c r="A578" s="285"/>
      <c r="B578" s="274"/>
      <c r="C578" s="274"/>
      <c r="D578" s="274"/>
      <c r="E578" s="274"/>
      <c r="F578" s="274"/>
      <c r="G578" s="274"/>
      <c r="H578" s="274"/>
      <c r="I578" s="291" t="str">
        <f t="shared" si="8"/>
        <v/>
      </c>
    </row>
    <row r="579" spans="1:9">
      <c r="A579" s="285"/>
      <c r="B579" s="274"/>
      <c r="C579" s="274"/>
      <c r="D579" s="274"/>
      <c r="E579" s="274"/>
      <c r="F579" s="274"/>
      <c r="G579" s="274"/>
      <c r="H579" s="274"/>
      <c r="I579" s="291" t="str">
        <f t="shared" si="8"/>
        <v/>
      </c>
    </row>
    <row r="580" spans="1:9">
      <c r="A580" s="285"/>
      <c r="B580" s="274"/>
      <c r="C580" s="274"/>
      <c r="D580" s="274"/>
      <c r="E580" s="274"/>
      <c r="F580" s="274"/>
      <c r="G580" s="274"/>
      <c r="H580" s="274"/>
      <c r="I580" s="291" t="str">
        <f t="shared" si="8"/>
        <v/>
      </c>
    </row>
    <row r="581" spans="1:9">
      <c r="A581" s="285"/>
      <c r="B581" s="274"/>
      <c r="C581" s="274"/>
      <c r="D581" s="274"/>
      <c r="E581" s="274"/>
      <c r="F581" s="274"/>
      <c r="G581" s="274"/>
      <c r="H581" s="274"/>
      <c r="I581" s="291" t="str">
        <f t="shared" si="8"/>
        <v/>
      </c>
    </row>
    <row r="582" spans="1:9">
      <c r="A582" s="285"/>
      <c r="B582" s="274"/>
      <c r="C582" s="274"/>
      <c r="D582" s="274"/>
      <c r="E582" s="274"/>
      <c r="F582" s="274"/>
      <c r="G582" s="274"/>
      <c r="H582" s="274"/>
      <c r="I582" s="291" t="str">
        <f t="shared" si="8"/>
        <v/>
      </c>
    </row>
    <row r="583" spans="1:9">
      <c r="A583" s="285"/>
      <c r="B583" s="274"/>
      <c r="C583" s="274"/>
      <c r="D583" s="274"/>
      <c r="E583" s="274"/>
      <c r="F583" s="274"/>
      <c r="G583" s="274"/>
      <c r="H583" s="274"/>
      <c r="I583" s="291" t="str">
        <f t="shared" si="8"/>
        <v/>
      </c>
    </row>
    <row r="584" spans="1:9">
      <c r="A584" s="285"/>
      <c r="B584" s="274"/>
      <c r="C584" s="274"/>
      <c r="D584" s="274"/>
      <c r="E584" s="274"/>
      <c r="F584" s="274"/>
      <c r="G584" s="274"/>
      <c r="H584" s="274"/>
      <c r="I584" s="291" t="str">
        <f t="shared" si="8"/>
        <v/>
      </c>
    </row>
    <row r="585" spans="1:9">
      <c r="A585" s="285"/>
      <c r="B585" s="274"/>
      <c r="C585" s="274"/>
      <c r="D585" s="274"/>
      <c r="E585" s="274"/>
      <c r="F585" s="274"/>
      <c r="G585" s="274"/>
      <c r="H585" s="274"/>
      <c r="I585" s="291" t="str">
        <f t="shared" si="8"/>
        <v/>
      </c>
    </row>
    <row r="586" spans="1:9">
      <c r="A586" s="285"/>
      <c r="B586" s="274"/>
      <c r="C586" s="274"/>
      <c r="D586" s="274"/>
      <c r="E586" s="274"/>
      <c r="F586" s="274"/>
      <c r="G586" s="274"/>
      <c r="H586" s="274"/>
      <c r="I586" s="291" t="str">
        <f t="shared" si="8"/>
        <v/>
      </c>
    </row>
    <row r="587" spans="1:9">
      <c r="A587" s="285"/>
      <c r="B587" s="274"/>
      <c r="C587" s="274"/>
      <c r="D587" s="274"/>
      <c r="E587" s="274"/>
      <c r="F587" s="274"/>
      <c r="G587" s="274"/>
      <c r="H587" s="274"/>
      <c r="I587" s="291" t="str">
        <f t="shared" ref="I587:I650" si="9">IF(A587="","",IF(H587&lt;&gt;"","",IF(A587&lt;$D$4,"Avant",IF(D587="",IF(AND(A587&lt;$B$4,A587&gt;$D$4),$A$7,"Après"),IF(AND(A587&lt;$B$4,A587&gt;$D$4),$A$8,"Après")))))</f>
        <v/>
      </c>
    </row>
    <row r="588" spans="1:9">
      <c r="A588" s="285"/>
      <c r="B588" s="274"/>
      <c r="C588" s="274"/>
      <c r="D588" s="274"/>
      <c r="E588" s="274"/>
      <c r="F588" s="274"/>
      <c r="G588" s="274"/>
      <c r="H588" s="274"/>
      <c r="I588" s="291" t="str">
        <f t="shared" si="9"/>
        <v/>
      </c>
    </row>
    <row r="589" spans="1:9">
      <c r="A589" s="285"/>
      <c r="B589" s="274"/>
      <c r="C589" s="274"/>
      <c r="D589" s="274"/>
      <c r="E589" s="274"/>
      <c r="F589" s="274"/>
      <c r="G589" s="274"/>
      <c r="H589" s="274"/>
      <c r="I589" s="291" t="str">
        <f t="shared" si="9"/>
        <v/>
      </c>
    </row>
    <row r="590" spans="1:9">
      <c r="A590" s="285"/>
      <c r="B590" s="274"/>
      <c r="C590" s="274"/>
      <c r="D590" s="274"/>
      <c r="E590" s="274"/>
      <c r="F590" s="274"/>
      <c r="G590" s="274"/>
      <c r="H590" s="274"/>
      <c r="I590" s="291" t="str">
        <f t="shared" si="9"/>
        <v/>
      </c>
    </row>
    <row r="591" spans="1:9">
      <c r="A591" s="285"/>
      <c r="B591" s="274"/>
      <c r="C591" s="274"/>
      <c r="D591" s="274"/>
      <c r="E591" s="274"/>
      <c r="F591" s="274"/>
      <c r="G591" s="274"/>
      <c r="H591" s="274"/>
      <c r="I591" s="291" t="str">
        <f t="shared" si="9"/>
        <v/>
      </c>
    </row>
    <row r="592" spans="1:9">
      <c r="A592" s="285"/>
      <c r="B592" s="274"/>
      <c r="C592" s="274"/>
      <c r="D592" s="274"/>
      <c r="E592" s="274"/>
      <c r="F592" s="274"/>
      <c r="G592" s="274"/>
      <c r="H592" s="274"/>
      <c r="I592" s="291" t="str">
        <f t="shared" si="9"/>
        <v/>
      </c>
    </row>
    <row r="593" spans="1:9">
      <c r="A593" s="285"/>
      <c r="B593" s="274"/>
      <c r="C593" s="274"/>
      <c r="D593" s="274"/>
      <c r="E593" s="274"/>
      <c r="F593" s="274"/>
      <c r="G593" s="274"/>
      <c r="H593" s="274"/>
      <c r="I593" s="291" t="str">
        <f t="shared" si="9"/>
        <v/>
      </c>
    </row>
    <row r="594" spans="1:9">
      <c r="A594" s="285"/>
      <c r="B594" s="274"/>
      <c r="C594" s="274"/>
      <c r="D594" s="274"/>
      <c r="E594" s="274"/>
      <c r="F594" s="274"/>
      <c r="G594" s="274"/>
      <c r="H594" s="274"/>
      <c r="I594" s="291" t="str">
        <f t="shared" si="9"/>
        <v/>
      </c>
    </row>
    <row r="595" spans="1:9">
      <c r="A595" s="285"/>
      <c r="B595" s="274"/>
      <c r="C595" s="274"/>
      <c r="D595" s="274"/>
      <c r="E595" s="274"/>
      <c r="F595" s="274"/>
      <c r="G595" s="274"/>
      <c r="H595" s="274"/>
      <c r="I595" s="291" t="str">
        <f t="shared" si="9"/>
        <v/>
      </c>
    </row>
    <row r="596" spans="1:9">
      <c r="A596" s="285"/>
      <c r="B596" s="274"/>
      <c r="C596" s="274"/>
      <c r="D596" s="274"/>
      <c r="E596" s="274"/>
      <c r="F596" s="274"/>
      <c r="G596" s="274"/>
      <c r="H596" s="274"/>
      <c r="I596" s="291" t="str">
        <f t="shared" si="9"/>
        <v/>
      </c>
    </row>
    <row r="597" spans="1:9">
      <c r="A597" s="285"/>
      <c r="B597" s="274"/>
      <c r="C597" s="274"/>
      <c r="D597" s="274"/>
      <c r="E597" s="274"/>
      <c r="F597" s="274"/>
      <c r="G597" s="274"/>
      <c r="H597" s="274"/>
      <c r="I597" s="291" t="str">
        <f t="shared" si="9"/>
        <v/>
      </c>
    </row>
    <row r="598" spans="1:9">
      <c r="A598" s="285"/>
      <c r="B598" s="274"/>
      <c r="C598" s="274"/>
      <c r="D598" s="274"/>
      <c r="E598" s="274"/>
      <c r="F598" s="274"/>
      <c r="G598" s="274"/>
      <c r="H598" s="274"/>
      <c r="I598" s="291" t="str">
        <f t="shared" si="9"/>
        <v/>
      </c>
    </row>
    <row r="599" spans="1:9">
      <c r="A599" s="285"/>
      <c r="B599" s="274"/>
      <c r="C599" s="274"/>
      <c r="D599" s="274"/>
      <c r="E599" s="274"/>
      <c r="F599" s="274"/>
      <c r="G599" s="274"/>
      <c r="H599" s="274"/>
      <c r="I599" s="291" t="str">
        <f t="shared" si="9"/>
        <v/>
      </c>
    </row>
    <row r="600" spans="1:9">
      <c r="A600" s="285"/>
      <c r="B600" s="274"/>
      <c r="C600" s="274"/>
      <c r="D600" s="274"/>
      <c r="E600" s="274"/>
      <c r="F600" s="274"/>
      <c r="G600" s="274"/>
      <c r="H600" s="274"/>
      <c r="I600" s="291" t="str">
        <f t="shared" si="9"/>
        <v/>
      </c>
    </row>
    <row r="601" spans="1:9">
      <c r="A601" s="285"/>
      <c r="B601" s="274"/>
      <c r="C601" s="274"/>
      <c r="D601" s="274"/>
      <c r="E601" s="274"/>
      <c r="F601" s="274"/>
      <c r="G601" s="274"/>
      <c r="H601" s="274"/>
      <c r="I601" s="291" t="str">
        <f t="shared" si="9"/>
        <v/>
      </c>
    </row>
    <row r="602" spans="1:9">
      <c r="A602" s="285"/>
      <c r="B602" s="274"/>
      <c r="C602" s="274"/>
      <c r="D602" s="274"/>
      <c r="E602" s="274"/>
      <c r="F602" s="274"/>
      <c r="G602" s="274"/>
      <c r="H602" s="274"/>
      <c r="I602" s="291" t="str">
        <f t="shared" si="9"/>
        <v/>
      </c>
    </row>
    <row r="603" spans="1:9">
      <c r="A603" s="285"/>
      <c r="B603" s="274"/>
      <c r="C603" s="274"/>
      <c r="D603" s="274"/>
      <c r="E603" s="274"/>
      <c r="F603" s="274"/>
      <c r="G603" s="274"/>
      <c r="H603" s="274"/>
      <c r="I603" s="291" t="str">
        <f t="shared" si="9"/>
        <v/>
      </c>
    </row>
    <row r="604" spans="1:9">
      <c r="A604" s="285"/>
      <c r="B604" s="274"/>
      <c r="C604" s="274"/>
      <c r="D604" s="274"/>
      <c r="E604" s="274"/>
      <c r="F604" s="274"/>
      <c r="G604" s="274"/>
      <c r="H604" s="274"/>
      <c r="I604" s="291" t="str">
        <f t="shared" si="9"/>
        <v/>
      </c>
    </row>
    <row r="605" spans="1:9">
      <c r="A605" s="285"/>
      <c r="B605" s="274"/>
      <c r="C605" s="274"/>
      <c r="D605" s="274"/>
      <c r="E605" s="274"/>
      <c r="F605" s="274"/>
      <c r="G605" s="274"/>
      <c r="H605" s="274"/>
      <c r="I605" s="291" t="str">
        <f t="shared" si="9"/>
        <v/>
      </c>
    </row>
    <row r="606" spans="1:9">
      <c r="A606" s="285"/>
      <c r="B606" s="274"/>
      <c r="C606" s="274"/>
      <c r="D606" s="274"/>
      <c r="E606" s="274"/>
      <c r="F606" s="274"/>
      <c r="G606" s="274"/>
      <c r="H606" s="274"/>
      <c r="I606" s="291" t="str">
        <f t="shared" si="9"/>
        <v/>
      </c>
    </row>
    <row r="607" spans="1:9">
      <c r="A607" s="285"/>
      <c r="B607" s="274"/>
      <c r="C607" s="274"/>
      <c r="D607" s="274"/>
      <c r="E607" s="274"/>
      <c r="F607" s="274"/>
      <c r="G607" s="274"/>
      <c r="H607" s="274"/>
      <c r="I607" s="291" t="str">
        <f t="shared" si="9"/>
        <v/>
      </c>
    </row>
    <row r="608" spans="1:9">
      <c r="A608" s="285"/>
      <c r="B608" s="274"/>
      <c r="C608" s="274"/>
      <c r="D608" s="274"/>
      <c r="E608" s="274"/>
      <c r="F608" s="274"/>
      <c r="G608" s="274"/>
      <c r="H608" s="274"/>
      <c r="I608" s="291" t="str">
        <f t="shared" si="9"/>
        <v/>
      </c>
    </row>
    <row r="609" spans="1:9">
      <c r="A609" s="285"/>
      <c r="B609" s="274"/>
      <c r="C609" s="274"/>
      <c r="D609" s="274"/>
      <c r="E609" s="274"/>
      <c r="F609" s="274"/>
      <c r="G609" s="274"/>
      <c r="H609" s="274"/>
      <c r="I609" s="291" t="str">
        <f t="shared" si="9"/>
        <v/>
      </c>
    </row>
    <row r="610" spans="1:9">
      <c r="A610" s="285"/>
      <c r="B610" s="274"/>
      <c r="C610" s="274"/>
      <c r="D610" s="274"/>
      <c r="E610" s="274"/>
      <c r="F610" s="274"/>
      <c r="G610" s="274"/>
      <c r="H610" s="274"/>
      <c r="I610" s="291" t="str">
        <f t="shared" si="9"/>
        <v/>
      </c>
    </row>
    <row r="611" spans="1:9">
      <c r="A611" s="285"/>
      <c r="B611" s="274"/>
      <c r="C611" s="274"/>
      <c r="D611" s="274"/>
      <c r="E611" s="274"/>
      <c r="F611" s="274"/>
      <c r="G611" s="274"/>
      <c r="H611" s="274"/>
      <c r="I611" s="291" t="str">
        <f t="shared" si="9"/>
        <v/>
      </c>
    </row>
    <row r="612" spans="1:9">
      <c r="A612" s="285"/>
      <c r="B612" s="274"/>
      <c r="C612" s="274"/>
      <c r="D612" s="274"/>
      <c r="E612" s="274"/>
      <c r="F612" s="274"/>
      <c r="G612" s="274"/>
      <c r="H612" s="274"/>
      <c r="I612" s="291" t="str">
        <f t="shared" si="9"/>
        <v/>
      </c>
    </row>
    <row r="613" spans="1:9">
      <c r="A613" s="285"/>
      <c r="B613" s="274"/>
      <c r="C613" s="274"/>
      <c r="D613" s="274"/>
      <c r="E613" s="274"/>
      <c r="F613" s="274"/>
      <c r="G613" s="274"/>
      <c r="H613" s="274"/>
      <c r="I613" s="291" t="str">
        <f t="shared" si="9"/>
        <v/>
      </c>
    </row>
    <row r="614" spans="1:9">
      <c r="A614" s="285"/>
      <c r="B614" s="274"/>
      <c r="C614" s="274"/>
      <c r="D614" s="274"/>
      <c r="E614" s="274"/>
      <c r="F614" s="274"/>
      <c r="G614" s="274"/>
      <c r="H614" s="274"/>
      <c r="I614" s="291" t="str">
        <f t="shared" si="9"/>
        <v/>
      </c>
    </row>
    <row r="615" spans="1:9">
      <c r="A615" s="285"/>
      <c r="B615" s="274"/>
      <c r="C615" s="274"/>
      <c r="D615" s="274"/>
      <c r="E615" s="274"/>
      <c r="F615" s="274"/>
      <c r="G615" s="274"/>
      <c r="H615" s="274"/>
      <c r="I615" s="291" t="str">
        <f t="shared" si="9"/>
        <v/>
      </c>
    </row>
    <row r="616" spans="1:9">
      <c r="A616" s="285"/>
      <c r="B616" s="274"/>
      <c r="C616" s="274"/>
      <c r="D616" s="274"/>
      <c r="E616" s="274"/>
      <c r="F616" s="274"/>
      <c r="G616" s="274"/>
      <c r="H616" s="274"/>
      <c r="I616" s="291" t="str">
        <f t="shared" si="9"/>
        <v/>
      </c>
    </row>
    <row r="617" spans="1:9">
      <c r="A617" s="285"/>
      <c r="B617" s="274"/>
      <c r="C617" s="274"/>
      <c r="D617" s="274"/>
      <c r="E617" s="274"/>
      <c r="F617" s="274"/>
      <c r="G617" s="274"/>
      <c r="H617" s="274"/>
      <c r="I617" s="291" t="str">
        <f t="shared" si="9"/>
        <v/>
      </c>
    </row>
    <row r="618" spans="1:9">
      <c r="A618" s="285"/>
      <c r="B618" s="274"/>
      <c r="C618" s="274"/>
      <c r="D618" s="274"/>
      <c r="E618" s="274"/>
      <c r="F618" s="274"/>
      <c r="G618" s="274"/>
      <c r="H618" s="274"/>
      <c r="I618" s="291" t="str">
        <f t="shared" si="9"/>
        <v/>
      </c>
    </row>
    <row r="619" spans="1:9">
      <c r="A619" s="285"/>
      <c r="B619" s="274"/>
      <c r="C619" s="274"/>
      <c r="D619" s="274"/>
      <c r="E619" s="274"/>
      <c r="F619" s="274"/>
      <c r="G619" s="274"/>
      <c r="H619" s="274"/>
      <c r="I619" s="291" t="str">
        <f t="shared" si="9"/>
        <v/>
      </c>
    </row>
    <row r="620" spans="1:9">
      <c r="A620" s="285"/>
      <c r="B620" s="274"/>
      <c r="C620" s="274"/>
      <c r="D620" s="274"/>
      <c r="E620" s="274"/>
      <c r="F620" s="274"/>
      <c r="G620" s="274"/>
      <c r="H620" s="274"/>
      <c r="I620" s="291" t="str">
        <f t="shared" si="9"/>
        <v/>
      </c>
    </row>
    <row r="621" spans="1:9">
      <c r="A621" s="285"/>
      <c r="B621" s="274"/>
      <c r="C621" s="274"/>
      <c r="D621" s="274"/>
      <c r="E621" s="274"/>
      <c r="F621" s="274"/>
      <c r="G621" s="274"/>
      <c r="H621" s="274"/>
      <c r="I621" s="291" t="str">
        <f t="shared" si="9"/>
        <v/>
      </c>
    </row>
    <row r="622" spans="1:9">
      <c r="A622" s="285"/>
      <c r="B622" s="274"/>
      <c r="C622" s="274"/>
      <c r="D622" s="274"/>
      <c r="E622" s="274"/>
      <c r="F622" s="274"/>
      <c r="G622" s="274"/>
      <c r="H622" s="274"/>
      <c r="I622" s="291" t="str">
        <f t="shared" si="9"/>
        <v/>
      </c>
    </row>
    <row r="623" spans="1:9">
      <c r="A623" s="285"/>
      <c r="B623" s="274"/>
      <c r="C623" s="274"/>
      <c r="D623" s="274"/>
      <c r="E623" s="274"/>
      <c r="F623" s="274"/>
      <c r="G623" s="274"/>
      <c r="H623" s="274"/>
      <c r="I623" s="291" t="str">
        <f t="shared" si="9"/>
        <v/>
      </c>
    </row>
    <row r="624" spans="1:9">
      <c r="A624" s="285"/>
      <c r="B624" s="274"/>
      <c r="C624" s="274"/>
      <c r="D624" s="274"/>
      <c r="E624" s="274"/>
      <c r="F624" s="274"/>
      <c r="G624" s="274"/>
      <c r="H624" s="274"/>
      <c r="I624" s="291" t="str">
        <f t="shared" si="9"/>
        <v/>
      </c>
    </row>
    <row r="625" spans="1:9">
      <c r="A625" s="285"/>
      <c r="B625" s="274"/>
      <c r="C625" s="274"/>
      <c r="D625" s="274"/>
      <c r="E625" s="274"/>
      <c r="F625" s="274"/>
      <c r="G625" s="274"/>
      <c r="H625" s="274"/>
      <c r="I625" s="291" t="str">
        <f t="shared" si="9"/>
        <v/>
      </c>
    </row>
    <row r="626" spans="1:9">
      <c r="A626" s="285"/>
      <c r="B626" s="274"/>
      <c r="C626" s="274"/>
      <c r="D626" s="274"/>
      <c r="E626" s="274"/>
      <c r="F626" s="274"/>
      <c r="G626" s="274"/>
      <c r="H626" s="274"/>
      <c r="I626" s="291" t="str">
        <f t="shared" si="9"/>
        <v/>
      </c>
    </row>
    <row r="627" spans="1:9">
      <c r="A627" s="285"/>
      <c r="B627" s="274"/>
      <c r="C627" s="274"/>
      <c r="D627" s="274"/>
      <c r="E627" s="274"/>
      <c r="F627" s="274"/>
      <c r="G627" s="274"/>
      <c r="H627" s="274"/>
      <c r="I627" s="291" t="str">
        <f t="shared" si="9"/>
        <v/>
      </c>
    </row>
    <row r="628" spans="1:9">
      <c r="A628" s="285"/>
      <c r="B628" s="274"/>
      <c r="C628" s="274"/>
      <c r="D628" s="274"/>
      <c r="E628" s="274"/>
      <c r="F628" s="274"/>
      <c r="G628" s="274"/>
      <c r="H628" s="274"/>
      <c r="I628" s="291" t="str">
        <f t="shared" si="9"/>
        <v/>
      </c>
    </row>
    <row r="629" spans="1:9">
      <c r="A629" s="285"/>
      <c r="B629" s="274"/>
      <c r="C629" s="274"/>
      <c r="D629" s="274"/>
      <c r="E629" s="274"/>
      <c r="F629" s="274"/>
      <c r="G629" s="274"/>
      <c r="H629" s="274"/>
      <c r="I629" s="291" t="str">
        <f t="shared" si="9"/>
        <v/>
      </c>
    </row>
    <row r="630" spans="1:9">
      <c r="A630" s="285"/>
      <c r="B630" s="274"/>
      <c r="C630" s="274"/>
      <c r="D630" s="274"/>
      <c r="E630" s="274"/>
      <c r="F630" s="274"/>
      <c r="G630" s="274"/>
      <c r="H630" s="274"/>
      <c r="I630" s="291" t="str">
        <f t="shared" si="9"/>
        <v/>
      </c>
    </row>
    <row r="631" spans="1:9">
      <c r="A631" s="285"/>
      <c r="B631" s="274"/>
      <c r="C631" s="274"/>
      <c r="D631" s="274"/>
      <c r="E631" s="274"/>
      <c r="F631" s="274"/>
      <c r="G631" s="274"/>
      <c r="H631" s="274"/>
      <c r="I631" s="291" t="str">
        <f t="shared" si="9"/>
        <v/>
      </c>
    </row>
    <row r="632" spans="1:9">
      <c r="A632" s="285"/>
      <c r="B632" s="274"/>
      <c r="C632" s="274"/>
      <c r="D632" s="274"/>
      <c r="E632" s="274"/>
      <c r="F632" s="274"/>
      <c r="G632" s="274"/>
      <c r="H632" s="274"/>
      <c r="I632" s="291" t="str">
        <f t="shared" si="9"/>
        <v/>
      </c>
    </row>
    <row r="633" spans="1:9">
      <c r="A633" s="285"/>
      <c r="B633" s="274"/>
      <c r="C633" s="274"/>
      <c r="D633" s="274"/>
      <c r="E633" s="274"/>
      <c r="F633" s="274"/>
      <c r="G633" s="274"/>
      <c r="H633" s="274"/>
      <c r="I633" s="291" t="str">
        <f t="shared" si="9"/>
        <v/>
      </c>
    </row>
    <row r="634" spans="1:9">
      <c r="A634" s="285"/>
      <c r="B634" s="274"/>
      <c r="C634" s="274"/>
      <c r="D634" s="274"/>
      <c r="E634" s="274"/>
      <c r="F634" s="274"/>
      <c r="G634" s="274"/>
      <c r="H634" s="274"/>
      <c r="I634" s="291" t="str">
        <f t="shared" si="9"/>
        <v/>
      </c>
    </row>
    <row r="635" spans="1:9">
      <c r="A635" s="285"/>
      <c r="B635" s="274"/>
      <c r="C635" s="274"/>
      <c r="D635" s="274"/>
      <c r="E635" s="274"/>
      <c r="F635" s="274"/>
      <c r="G635" s="274"/>
      <c r="H635" s="274"/>
      <c r="I635" s="291" t="str">
        <f t="shared" si="9"/>
        <v/>
      </c>
    </row>
    <row r="636" spans="1:9">
      <c r="A636" s="285"/>
      <c r="B636" s="274"/>
      <c r="C636" s="274"/>
      <c r="D636" s="274"/>
      <c r="E636" s="274"/>
      <c r="F636" s="274"/>
      <c r="G636" s="274"/>
      <c r="H636" s="274"/>
      <c r="I636" s="291" t="str">
        <f t="shared" si="9"/>
        <v/>
      </c>
    </row>
    <row r="637" spans="1:9">
      <c r="A637" s="285"/>
      <c r="B637" s="274"/>
      <c r="C637" s="274"/>
      <c r="D637" s="274"/>
      <c r="E637" s="274"/>
      <c r="F637" s="274"/>
      <c r="G637" s="274"/>
      <c r="H637" s="274"/>
      <c r="I637" s="291" t="str">
        <f t="shared" si="9"/>
        <v/>
      </c>
    </row>
    <row r="638" spans="1:9">
      <c r="A638" s="285"/>
      <c r="B638" s="274"/>
      <c r="C638" s="274"/>
      <c r="D638" s="274"/>
      <c r="E638" s="274"/>
      <c r="F638" s="274"/>
      <c r="G638" s="274"/>
      <c r="H638" s="274"/>
      <c r="I638" s="291" t="str">
        <f t="shared" si="9"/>
        <v/>
      </c>
    </row>
    <row r="639" spans="1:9">
      <c r="A639" s="285"/>
      <c r="B639" s="274"/>
      <c r="C639" s="274"/>
      <c r="D639" s="274"/>
      <c r="E639" s="274"/>
      <c r="F639" s="274"/>
      <c r="G639" s="274"/>
      <c r="H639" s="274"/>
      <c r="I639" s="291" t="str">
        <f t="shared" si="9"/>
        <v/>
      </c>
    </row>
    <row r="640" spans="1:9">
      <c r="A640" s="285"/>
      <c r="B640" s="274"/>
      <c r="C640" s="274"/>
      <c r="D640" s="274"/>
      <c r="E640" s="274"/>
      <c r="F640" s="274"/>
      <c r="G640" s="274"/>
      <c r="H640" s="274"/>
      <c r="I640" s="291" t="str">
        <f t="shared" si="9"/>
        <v/>
      </c>
    </row>
    <row r="641" spans="1:9">
      <c r="A641" s="285"/>
      <c r="B641" s="274"/>
      <c r="C641" s="274"/>
      <c r="D641" s="274"/>
      <c r="E641" s="274"/>
      <c r="F641" s="274"/>
      <c r="G641" s="274"/>
      <c r="H641" s="274"/>
      <c r="I641" s="291" t="str">
        <f t="shared" si="9"/>
        <v/>
      </c>
    </row>
    <row r="642" spans="1:9">
      <c r="A642" s="285"/>
      <c r="B642" s="274"/>
      <c r="C642" s="274"/>
      <c r="D642" s="274"/>
      <c r="E642" s="274"/>
      <c r="F642" s="274"/>
      <c r="G642" s="274"/>
      <c r="H642" s="274"/>
      <c r="I642" s="291" t="str">
        <f t="shared" si="9"/>
        <v/>
      </c>
    </row>
    <row r="643" spans="1:9">
      <c r="A643" s="285"/>
      <c r="B643" s="274"/>
      <c r="C643" s="274"/>
      <c r="D643" s="274"/>
      <c r="E643" s="274"/>
      <c r="F643" s="274"/>
      <c r="G643" s="274"/>
      <c r="H643" s="274"/>
      <c r="I643" s="291" t="str">
        <f t="shared" si="9"/>
        <v/>
      </c>
    </row>
    <row r="644" spans="1:9">
      <c r="A644" s="285"/>
      <c r="B644" s="274"/>
      <c r="C644" s="274"/>
      <c r="D644" s="274"/>
      <c r="E644" s="274"/>
      <c r="F644" s="274"/>
      <c r="G644" s="274"/>
      <c r="H644" s="274"/>
      <c r="I644" s="291" t="str">
        <f t="shared" si="9"/>
        <v/>
      </c>
    </row>
    <row r="645" spans="1:9">
      <c r="A645" s="285"/>
      <c r="B645" s="274"/>
      <c r="C645" s="274"/>
      <c r="D645" s="274"/>
      <c r="E645" s="274"/>
      <c r="F645" s="274"/>
      <c r="G645" s="274"/>
      <c r="H645" s="274"/>
      <c r="I645" s="291" t="str">
        <f t="shared" si="9"/>
        <v/>
      </c>
    </row>
    <row r="646" spans="1:9">
      <c r="A646" s="285"/>
      <c r="B646" s="274"/>
      <c r="C646" s="274"/>
      <c r="D646" s="274"/>
      <c r="E646" s="274"/>
      <c r="F646" s="274"/>
      <c r="G646" s="274"/>
      <c r="H646" s="274"/>
      <c r="I646" s="291" t="str">
        <f t="shared" si="9"/>
        <v/>
      </c>
    </row>
    <row r="647" spans="1:9">
      <c r="A647" s="285"/>
      <c r="B647" s="274"/>
      <c r="C647" s="274"/>
      <c r="D647" s="274"/>
      <c r="E647" s="274"/>
      <c r="F647" s="274"/>
      <c r="G647" s="274"/>
      <c r="H647" s="274"/>
      <c r="I647" s="291" t="str">
        <f t="shared" si="9"/>
        <v/>
      </c>
    </row>
    <row r="648" spans="1:9">
      <c r="A648" s="285"/>
      <c r="B648" s="274"/>
      <c r="C648" s="274"/>
      <c r="D648" s="274"/>
      <c r="E648" s="274"/>
      <c r="F648" s="274"/>
      <c r="G648" s="274"/>
      <c r="H648" s="274"/>
      <c r="I648" s="291" t="str">
        <f t="shared" si="9"/>
        <v/>
      </c>
    </row>
    <row r="649" spans="1:9">
      <c r="A649" s="285"/>
      <c r="B649" s="274"/>
      <c r="C649" s="274"/>
      <c r="D649" s="274"/>
      <c r="E649" s="274"/>
      <c r="F649" s="274"/>
      <c r="G649" s="274"/>
      <c r="H649" s="274"/>
      <c r="I649" s="291" t="str">
        <f t="shared" si="9"/>
        <v/>
      </c>
    </row>
    <row r="650" spans="1:9">
      <c r="A650" s="285"/>
      <c r="B650" s="274"/>
      <c r="C650" s="274"/>
      <c r="D650" s="274"/>
      <c r="E650" s="274"/>
      <c r="F650" s="274"/>
      <c r="G650" s="274"/>
      <c r="H650" s="274"/>
      <c r="I650" s="291" t="str">
        <f t="shared" si="9"/>
        <v/>
      </c>
    </row>
    <row r="651" spans="1:9">
      <c r="A651" s="285"/>
      <c r="B651" s="274"/>
      <c r="C651" s="274"/>
      <c r="D651" s="274"/>
      <c r="E651" s="274"/>
      <c r="F651" s="274"/>
      <c r="G651" s="274"/>
      <c r="H651" s="274"/>
      <c r="I651" s="291" t="str">
        <f t="shared" ref="I651:I714" si="10">IF(A651="","",IF(H651&lt;&gt;"","",IF(A651&lt;$D$4,"Avant",IF(D651="",IF(AND(A651&lt;$B$4,A651&gt;$D$4),$A$7,"Après"),IF(AND(A651&lt;$B$4,A651&gt;$D$4),$A$8,"Après")))))</f>
        <v/>
      </c>
    </row>
    <row r="652" spans="1:9">
      <c r="A652" s="285"/>
      <c r="B652" s="274"/>
      <c r="C652" s="274"/>
      <c r="D652" s="274"/>
      <c r="E652" s="274"/>
      <c r="F652" s="274"/>
      <c r="G652" s="274"/>
      <c r="H652" s="274"/>
      <c r="I652" s="291" t="str">
        <f t="shared" si="10"/>
        <v/>
      </c>
    </row>
    <row r="653" spans="1:9">
      <c r="A653" s="285"/>
      <c r="B653" s="274"/>
      <c r="C653" s="274"/>
      <c r="D653" s="274"/>
      <c r="E653" s="274"/>
      <c r="F653" s="274"/>
      <c r="G653" s="274"/>
      <c r="H653" s="274"/>
      <c r="I653" s="291" t="str">
        <f t="shared" si="10"/>
        <v/>
      </c>
    </row>
    <row r="654" spans="1:9">
      <c r="A654" s="285"/>
      <c r="B654" s="274"/>
      <c r="C654" s="274"/>
      <c r="D654" s="274"/>
      <c r="E654" s="274"/>
      <c r="F654" s="274"/>
      <c r="G654" s="274"/>
      <c r="H654" s="274"/>
      <c r="I654" s="291" t="str">
        <f t="shared" si="10"/>
        <v/>
      </c>
    </row>
    <row r="655" spans="1:9">
      <c r="A655" s="285"/>
      <c r="B655" s="274"/>
      <c r="C655" s="274"/>
      <c r="D655" s="274"/>
      <c r="E655" s="274"/>
      <c r="F655" s="274"/>
      <c r="G655" s="274"/>
      <c r="H655" s="274"/>
      <c r="I655" s="291" t="str">
        <f t="shared" si="10"/>
        <v/>
      </c>
    </row>
    <row r="656" spans="1:9">
      <c r="A656" s="285"/>
      <c r="B656" s="274"/>
      <c r="C656" s="274"/>
      <c r="D656" s="274"/>
      <c r="E656" s="274"/>
      <c r="F656" s="274"/>
      <c r="G656" s="274"/>
      <c r="H656" s="274"/>
      <c r="I656" s="291" t="str">
        <f t="shared" si="10"/>
        <v/>
      </c>
    </row>
    <row r="657" spans="1:9">
      <c r="A657" s="285"/>
      <c r="B657" s="274"/>
      <c r="C657" s="274"/>
      <c r="D657" s="274"/>
      <c r="E657" s="274"/>
      <c r="F657" s="274"/>
      <c r="G657" s="274"/>
      <c r="H657" s="274"/>
      <c r="I657" s="291" t="str">
        <f t="shared" si="10"/>
        <v/>
      </c>
    </row>
    <row r="658" spans="1:9">
      <c r="A658" s="285"/>
      <c r="B658" s="274"/>
      <c r="C658" s="274"/>
      <c r="D658" s="274"/>
      <c r="E658" s="274"/>
      <c r="F658" s="274"/>
      <c r="G658" s="274"/>
      <c r="H658" s="274"/>
      <c r="I658" s="291" t="str">
        <f t="shared" si="10"/>
        <v/>
      </c>
    </row>
    <row r="659" spans="1:9">
      <c r="A659" s="285"/>
      <c r="B659" s="274"/>
      <c r="C659" s="274"/>
      <c r="D659" s="274"/>
      <c r="E659" s="274"/>
      <c r="F659" s="274"/>
      <c r="G659" s="274"/>
      <c r="H659" s="274"/>
      <c r="I659" s="291" t="str">
        <f t="shared" si="10"/>
        <v/>
      </c>
    </row>
    <row r="660" spans="1:9">
      <c r="A660" s="285"/>
      <c r="B660" s="274"/>
      <c r="C660" s="274"/>
      <c r="D660" s="274"/>
      <c r="E660" s="274"/>
      <c r="F660" s="274"/>
      <c r="G660" s="274"/>
      <c r="H660" s="274"/>
      <c r="I660" s="291" t="str">
        <f t="shared" si="10"/>
        <v/>
      </c>
    </row>
    <row r="661" spans="1:9">
      <c r="A661" s="285"/>
      <c r="B661" s="274"/>
      <c r="C661" s="274"/>
      <c r="D661" s="274"/>
      <c r="E661" s="274"/>
      <c r="F661" s="274"/>
      <c r="G661" s="274"/>
      <c r="H661" s="274"/>
      <c r="I661" s="291" t="str">
        <f t="shared" si="10"/>
        <v/>
      </c>
    </row>
    <row r="662" spans="1:9">
      <c r="A662" s="285"/>
      <c r="B662" s="274"/>
      <c r="C662" s="274"/>
      <c r="D662" s="274"/>
      <c r="E662" s="274"/>
      <c r="F662" s="274"/>
      <c r="G662" s="274"/>
      <c r="H662" s="274"/>
      <c r="I662" s="291" t="str">
        <f t="shared" si="10"/>
        <v/>
      </c>
    </row>
    <row r="663" spans="1:9">
      <c r="A663" s="285"/>
      <c r="B663" s="274"/>
      <c r="C663" s="274"/>
      <c r="D663" s="274"/>
      <c r="E663" s="274"/>
      <c r="F663" s="274"/>
      <c r="G663" s="274"/>
      <c r="H663" s="274"/>
      <c r="I663" s="291" t="str">
        <f t="shared" si="10"/>
        <v/>
      </c>
    </row>
    <row r="664" spans="1:9">
      <c r="A664" s="285"/>
      <c r="B664" s="274"/>
      <c r="C664" s="274"/>
      <c r="D664" s="274"/>
      <c r="E664" s="274"/>
      <c r="F664" s="274"/>
      <c r="G664" s="274"/>
      <c r="H664" s="274"/>
      <c r="I664" s="291" t="str">
        <f t="shared" si="10"/>
        <v/>
      </c>
    </row>
    <row r="665" spans="1:9">
      <c r="A665" s="285"/>
      <c r="B665" s="274"/>
      <c r="C665" s="274"/>
      <c r="D665" s="274"/>
      <c r="E665" s="274"/>
      <c r="F665" s="274"/>
      <c r="G665" s="274"/>
      <c r="H665" s="274"/>
      <c r="I665" s="291" t="str">
        <f t="shared" si="10"/>
        <v/>
      </c>
    </row>
    <row r="666" spans="1:9">
      <c r="A666" s="285"/>
      <c r="B666" s="274"/>
      <c r="C666" s="274"/>
      <c r="D666" s="274"/>
      <c r="E666" s="274"/>
      <c r="F666" s="274"/>
      <c r="G666" s="274"/>
      <c r="H666" s="274"/>
      <c r="I666" s="291" t="str">
        <f t="shared" si="10"/>
        <v/>
      </c>
    </row>
    <row r="667" spans="1:9">
      <c r="A667" s="285"/>
      <c r="B667" s="274"/>
      <c r="C667" s="274"/>
      <c r="D667" s="274"/>
      <c r="E667" s="274"/>
      <c r="F667" s="274"/>
      <c r="G667" s="274"/>
      <c r="H667" s="274"/>
      <c r="I667" s="291" t="str">
        <f t="shared" si="10"/>
        <v/>
      </c>
    </row>
    <row r="668" spans="1:9">
      <c r="A668" s="285"/>
      <c r="B668" s="274"/>
      <c r="C668" s="274"/>
      <c r="D668" s="274"/>
      <c r="E668" s="274"/>
      <c r="F668" s="274"/>
      <c r="G668" s="274"/>
      <c r="H668" s="274"/>
      <c r="I668" s="291" t="str">
        <f t="shared" si="10"/>
        <v/>
      </c>
    </row>
    <row r="669" spans="1:9">
      <c r="A669" s="285"/>
      <c r="B669" s="274"/>
      <c r="C669" s="274"/>
      <c r="D669" s="274"/>
      <c r="E669" s="274"/>
      <c r="F669" s="274"/>
      <c r="G669" s="274"/>
      <c r="H669" s="274"/>
      <c r="I669" s="291" t="str">
        <f t="shared" si="10"/>
        <v/>
      </c>
    </row>
    <row r="670" spans="1:9">
      <c r="A670" s="285"/>
      <c r="B670" s="274"/>
      <c r="C670" s="274"/>
      <c r="D670" s="274"/>
      <c r="E670" s="274"/>
      <c r="F670" s="274"/>
      <c r="G670" s="274"/>
      <c r="H670" s="274"/>
      <c r="I670" s="291" t="str">
        <f t="shared" si="10"/>
        <v/>
      </c>
    </row>
    <row r="671" spans="1:9">
      <c r="A671" s="285"/>
      <c r="B671" s="274"/>
      <c r="C671" s="274"/>
      <c r="D671" s="274"/>
      <c r="E671" s="274"/>
      <c r="F671" s="274"/>
      <c r="G671" s="274"/>
      <c r="H671" s="274"/>
      <c r="I671" s="291" t="str">
        <f t="shared" si="10"/>
        <v/>
      </c>
    </row>
    <row r="672" spans="1:9">
      <c r="A672" s="285"/>
      <c r="B672" s="274"/>
      <c r="C672" s="274"/>
      <c r="D672" s="274"/>
      <c r="E672" s="274"/>
      <c r="F672" s="274"/>
      <c r="G672" s="274"/>
      <c r="H672" s="274"/>
      <c r="I672" s="291" t="str">
        <f t="shared" si="10"/>
        <v/>
      </c>
    </row>
    <row r="673" spans="1:9">
      <c r="A673" s="285"/>
      <c r="B673" s="274"/>
      <c r="C673" s="274"/>
      <c r="D673" s="274"/>
      <c r="E673" s="274"/>
      <c r="F673" s="274"/>
      <c r="G673" s="274"/>
      <c r="H673" s="274"/>
      <c r="I673" s="291" t="str">
        <f t="shared" si="10"/>
        <v/>
      </c>
    </row>
    <row r="674" spans="1:9">
      <c r="A674" s="285"/>
      <c r="B674" s="274"/>
      <c r="C674" s="274"/>
      <c r="D674" s="274"/>
      <c r="E674" s="274"/>
      <c r="F674" s="274"/>
      <c r="G674" s="274"/>
      <c r="H674" s="274"/>
      <c r="I674" s="291" t="str">
        <f t="shared" si="10"/>
        <v/>
      </c>
    </row>
    <row r="675" spans="1:9">
      <c r="A675" s="285"/>
      <c r="B675" s="274"/>
      <c r="C675" s="274"/>
      <c r="D675" s="274"/>
      <c r="E675" s="274"/>
      <c r="F675" s="274"/>
      <c r="G675" s="274"/>
      <c r="H675" s="274"/>
      <c r="I675" s="291" t="str">
        <f t="shared" si="10"/>
        <v/>
      </c>
    </row>
    <row r="676" spans="1:9">
      <c r="A676" s="285"/>
      <c r="B676" s="274"/>
      <c r="C676" s="274"/>
      <c r="D676" s="274"/>
      <c r="E676" s="274"/>
      <c r="F676" s="274"/>
      <c r="G676" s="274"/>
      <c r="H676" s="274"/>
      <c r="I676" s="291" t="str">
        <f t="shared" si="10"/>
        <v/>
      </c>
    </row>
    <row r="677" spans="1:9">
      <c r="A677" s="285"/>
      <c r="B677" s="274"/>
      <c r="C677" s="274"/>
      <c r="D677" s="274"/>
      <c r="E677" s="274"/>
      <c r="F677" s="274"/>
      <c r="G677" s="274"/>
      <c r="H677" s="274"/>
      <c r="I677" s="291" t="str">
        <f t="shared" si="10"/>
        <v/>
      </c>
    </row>
    <row r="678" spans="1:9">
      <c r="A678" s="285"/>
      <c r="B678" s="274"/>
      <c r="C678" s="274"/>
      <c r="D678" s="274"/>
      <c r="E678" s="274"/>
      <c r="F678" s="274"/>
      <c r="G678" s="274"/>
      <c r="H678" s="274"/>
      <c r="I678" s="291" t="str">
        <f t="shared" si="10"/>
        <v/>
      </c>
    </row>
    <row r="679" spans="1:9">
      <c r="A679" s="285"/>
      <c r="B679" s="274"/>
      <c r="C679" s="274"/>
      <c r="D679" s="274"/>
      <c r="E679" s="274"/>
      <c r="F679" s="274"/>
      <c r="G679" s="274"/>
      <c r="H679" s="274"/>
      <c r="I679" s="291" t="str">
        <f t="shared" si="10"/>
        <v/>
      </c>
    </row>
    <row r="680" spans="1:9">
      <c r="A680" s="285"/>
      <c r="B680" s="274"/>
      <c r="C680" s="274"/>
      <c r="D680" s="274"/>
      <c r="E680" s="274"/>
      <c r="F680" s="274"/>
      <c r="G680" s="274"/>
      <c r="H680" s="274"/>
      <c r="I680" s="291" t="str">
        <f t="shared" si="10"/>
        <v/>
      </c>
    </row>
    <row r="681" spans="1:9">
      <c r="A681" s="285"/>
      <c r="B681" s="274"/>
      <c r="C681" s="274"/>
      <c r="D681" s="274"/>
      <c r="E681" s="274"/>
      <c r="F681" s="274"/>
      <c r="G681" s="274"/>
      <c r="H681" s="274"/>
      <c r="I681" s="291" t="str">
        <f t="shared" si="10"/>
        <v/>
      </c>
    </row>
    <row r="682" spans="1:9">
      <c r="A682" s="285"/>
      <c r="B682" s="274"/>
      <c r="C682" s="274"/>
      <c r="D682" s="274"/>
      <c r="E682" s="274"/>
      <c r="F682" s="274"/>
      <c r="G682" s="274"/>
      <c r="H682" s="274"/>
      <c r="I682" s="291" t="str">
        <f t="shared" si="10"/>
        <v/>
      </c>
    </row>
    <row r="683" spans="1:9">
      <c r="A683" s="285"/>
      <c r="B683" s="274"/>
      <c r="C683" s="274"/>
      <c r="D683" s="274"/>
      <c r="E683" s="274"/>
      <c r="F683" s="274"/>
      <c r="G683" s="274"/>
      <c r="H683" s="274"/>
      <c r="I683" s="291" t="str">
        <f t="shared" si="10"/>
        <v/>
      </c>
    </row>
    <row r="684" spans="1:9">
      <c r="A684" s="285"/>
      <c r="B684" s="274"/>
      <c r="C684" s="274"/>
      <c r="D684" s="274"/>
      <c r="E684" s="274"/>
      <c r="F684" s="274"/>
      <c r="G684" s="274"/>
      <c r="H684" s="274"/>
      <c r="I684" s="291" t="str">
        <f t="shared" si="10"/>
        <v/>
      </c>
    </row>
    <row r="685" spans="1:9">
      <c r="A685" s="285"/>
      <c r="B685" s="274"/>
      <c r="C685" s="274"/>
      <c r="D685" s="274"/>
      <c r="E685" s="274"/>
      <c r="F685" s="274"/>
      <c r="G685" s="274"/>
      <c r="H685" s="274"/>
      <c r="I685" s="291" t="str">
        <f t="shared" si="10"/>
        <v/>
      </c>
    </row>
    <row r="686" spans="1:9">
      <c r="A686" s="285"/>
      <c r="B686" s="274"/>
      <c r="C686" s="274"/>
      <c r="D686" s="274"/>
      <c r="E686" s="274"/>
      <c r="F686" s="274"/>
      <c r="G686" s="274"/>
      <c r="H686" s="274"/>
      <c r="I686" s="291" t="str">
        <f t="shared" si="10"/>
        <v/>
      </c>
    </row>
    <row r="687" spans="1:9">
      <c r="A687" s="285"/>
      <c r="B687" s="274"/>
      <c r="C687" s="274"/>
      <c r="D687" s="274"/>
      <c r="E687" s="274"/>
      <c r="F687" s="274"/>
      <c r="G687" s="274"/>
      <c r="H687" s="274"/>
      <c r="I687" s="291" t="str">
        <f t="shared" si="10"/>
        <v/>
      </c>
    </row>
    <row r="688" spans="1:9">
      <c r="A688" s="285"/>
      <c r="B688" s="274"/>
      <c r="C688" s="274"/>
      <c r="D688" s="274"/>
      <c r="E688" s="274"/>
      <c r="F688" s="274"/>
      <c r="G688" s="274"/>
      <c r="H688" s="274"/>
      <c r="I688" s="291" t="str">
        <f t="shared" si="10"/>
        <v/>
      </c>
    </row>
    <row r="689" spans="1:9">
      <c r="A689" s="285"/>
      <c r="B689" s="274"/>
      <c r="C689" s="274"/>
      <c r="D689" s="274"/>
      <c r="E689" s="274"/>
      <c r="F689" s="274"/>
      <c r="G689" s="274"/>
      <c r="H689" s="274"/>
      <c r="I689" s="291" t="str">
        <f t="shared" si="10"/>
        <v/>
      </c>
    </row>
    <row r="690" spans="1:9">
      <c r="A690" s="285"/>
      <c r="B690" s="274"/>
      <c r="C690" s="274"/>
      <c r="D690" s="274"/>
      <c r="E690" s="274"/>
      <c r="F690" s="274"/>
      <c r="G690" s="274"/>
      <c r="H690" s="274"/>
      <c r="I690" s="291" t="str">
        <f t="shared" si="10"/>
        <v/>
      </c>
    </row>
    <row r="691" spans="1:9">
      <c r="A691" s="285"/>
      <c r="B691" s="274"/>
      <c r="C691" s="274"/>
      <c r="D691" s="274"/>
      <c r="E691" s="274"/>
      <c r="F691" s="274"/>
      <c r="G691" s="274"/>
      <c r="H691" s="274"/>
      <c r="I691" s="291" t="str">
        <f t="shared" si="10"/>
        <v/>
      </c>
    </row>
    <row r="692" spans="1:9">
      <c r="A692" s="285"/>
      <c r="B692" s="274"/>
      <c r="C692" s="274"/>
      <c r="D692" s="274"/>
      <c r="E692" s="274"/>
      <c r="F692" s="274"/>
      <c r="G692" s="274"/>
      <c r="H692" s="274"/>
      <c r="I692" s="291" t="str">
        <f t="shared" si="10"/>
        <v/>
      </c>
    </row>
    <row r="693" spans="1:9">
      <c r="A693" s="285"/>
      <c r="B693" s="274"/>
      <c r="C693" s="274"/>
      <c r="D693" s="274"/>
      <c r="E693" s="274"/>
      <c r="F693" s="274"/>
      <c r="G693" s="274"/>
      <c r="H693" s="274"/>
      <c r="I693" s="291" t="str">
        <f t="shared" si="10"/>
        <v/>
      </c>
    </row>
    <row r="694" spans="1:9">
      <c r="A694" s="285"/>
      <c r="B694" s="274"/>
      <c r="C694" s="274"/>
      <c r="D694" s="274"/>
      <c r="E694" s="274"/>
      <c r="F694" s="274"/>
      <c r="G694" s="274"/>
      <c r="H694" s="274"/>
      <c r="I694" s="291" t="str">
        <f t="shared" si="10"/>
        <v/>
      </c>
    </row>
    <row r="695" spans="1:9">
      <c r="A695" s="285"/>
      <c r="B695" s="274"/>
      <c r="C695" s="274"/>
      <c r="D695" s="274"/>
      <c r="E695" s="274"/>
      <c r="F695" s="274"/>
      <c r="G695" s="274"/>
      <c r="H695" s="274"/>
      <c r="I695" s="291" t="str">
        <f t="shared" si="10"/>
        <v/>
      </c>
    </row>
    <row r="696" spans="1:9">
      <c r="A696" s="285"/>
      <c r="B696" s="274"/>
      <c r="C696" s="274"/>
      <c r="D696" s="274"/>
      <c r="E696" s="274"/>
      <c r="F696" s="274"/>
      <c r="G696" s="274"/>
      <c r="H696" s="274"/>
      <c r="I696" s="291" t="str">
        <f t="shared" si="10"/>
        <v/>
      </c>
    </row>
    <row r="697" spans="1:9">
      <c r="A697" s="285"/>
      <c r="B697" s="274"/>
      <c r="C697" s="274"/>
      <c r="D697" s="274"/>
      <c r="E697" s="274"/>
      <c r="F697" s="274"/>
      <c r="G697" s="274"/>
      <c r="H697" s="274"/>
      <c r="I697" s="291" t="str">
        <f t="shared" si="10"/>
        <v/>
      </c>
    </row>
    <row r="698" spans="1:9">
      <c r="A698" s="285"/>
      <c r="B698" s="274"/>
      <c r="C698" s="274"/>
      <c r="D698" s="274"/>
      <c r="E698" s="274"/>
      <c r="F698" s="274"/>
      <c r="G698" s="274"/>
      <c r="H698" s="274"/>
      <c r="I698" s="291" t="str">
        <f t="shared" si="10"/>
        <v/>
      </c>
    </row>
    <row r="699" spans="1:9">
      <c r="A699" s="285"/>
      <c r="B699" s="274"/>
      <c r="C699" s="274"/>
      <c r="D699" s="274"/>
      <c r="E699" s="274"/>
      <c r="F699" s="274"/>
      <c r="G699" s="274"/>
      <c r="H699" s="274"/>
      <c r="I699" s="291" t="str">
        <f t="shared" si="10"/>
        <v/>
      </c>
    </row>
    <row r="700" spans="1:9">
      <c r="A700" s="285"/>
      <c r="B700" s="274"/>
      <c r="C700" s="274"/>
      <c r="D700" s="274"/>
      <c r="E700" s="274"/>
      <c r="F700" s="274"/>
      <c r="G700" s="274"/>
      <c r="H700" s="274"/>
      <c r="I700" s="291" t="str">
        <f t="shared" si="10"/>
        <v/>
      </c>
    </row>
    <row r="701" spans="1:9">
      <c r="A701" s="285"/>
      <c r="B701" s="274"/>
      <c r="C701" s="274"/>
      <c r="D701" s="274"/>
      <c r="E701" s="274"/>
      <c r="F701" s="274"/>
      <c r="G701" s="274"/>
      <c r="H701" s="274"/>
      <c r="I701" s="291" t="str">
        <f t="shared" si="10"/>
        <v/>
      </c>
    </row>
    <row r="702" spans="1:9">
      <c r="A702" s="285"/>
      <c r="B702" s="274"/>
      <c r="C702" s="274"/>
      <c r="D702" s="274"/>
      <c r="E702" s="274"/>
      <c r="F702" s="274"/>
      <c r="G702" s="274"/>
      <c r="H702" s="274"/>
      <c r="I702" s="291" t="str">
        <f t="shared" si="10"/>
        <v/>
      </c>
    </row>
    <row r="703" spans="1:9">
      <c r="A703" s="285"/>
      <c r="B703" s="274"/>
      <c r="C703" s="274"/>
      <c r="D703" s="274"/>
      <c r="E703" s="274"/>
      <c r="F703" s="274"/>
      <c r="G703" s="274"/>
      <c r="H703" s="274"/>
      <c r="I703" s="291" t="str">
        <f t="shared" si="10"/>
        <v/>
      </c>
    </row>
    <row r="704" spans="1:9">
      <c r="A704" s="285"/>
      <c r="B704" s="274"/>
      <c r="C704" s="274"/>
      <c r="D704" s="274"/>
      <c r="E704" s="274"/>
      <c r="F704" s="274"/>
      <c r="G704" s="274"/>
      <c r="H704" s="274"/>
      <c r="I704" s="291" t="str">
        <f t="shared" si="10"/>
        <v/>
      </c>
    </row>
    <row r="705" spans="1:9">
      <c r="A705" s="285"/>
      <c r="B705" s="274"/>
      <c r="C705" s="274"/>
      <c r="D705" s="274"/>
      <c r="E705" s="274"/>
      <c r="F705" s="274"/>
      <c r="G705" s="274"/>
      <c r="H705" s="274"/>
      <c r="I705" s="291" t="str">
        <f t="shared" si="10"/>
        <v/>
      </c>
    </row>
    <row r="706" spans="1:9">
      <c r="A706" s="285"/>
      <c r="B706" s="274"/>
      <c r="C706" s="274"/>
      <c r="D706" s="274"/>
      <c r="E706" s="274"/>
      <c r="F706" s="274"/>
      <c r="G706" s="274"/>
      <c r="H706" s="274"/>
      <c r="I706" s="291" t="str">
        <f t="shared" si="10"/>
        <v/>
      </c>
    </row>
    <row r="707" spans="1:9">
      <c r="A707" s="285"/>
      <c r="B707" s="274"/>
      <c r="C707" s="274"/>
      <c r="D707" s="274"/>
      <c r="E707" s="274"/>
      <c r="F707" s="274"/>
      <c r="G707" s="274"/>
      <c r="H707" s="274"/>
      <c r="I707" s="291" t="str">
        <f t="shared" si="10"/>
        <v/>
      </c>
    </row>
    <row r="708" spans="1:9">
      <c r="A708" s="285"/>
      <c r="B708" s="274"/>
      <c r="C708" s="274"/>
      <c r="D708" s="274"/>
      <c r="E708" s="274"/>
      <c r="F708" s="274"/>
      <c r="G708" s="274"/>
      <c r="H708" s="274"/>
      <c r="I708" s="291" t="str">
        <f t="shared" si="10"/>
        <v/>
      </c>
    </row>
    <row r="709" spans="1:9">
      <c r="A709" s="285"/>
      <c r="B709" s="274"/>
      <c r="C709" s="274"/>
      <c r="D709" s="274"/>
      <c r="E709" s="274"/>
      <c r="F709" s="274"/>
      <c r="G709" s="274"/>
      <c r="H709" s="274"/>
      <c r="I709" s="291" t="str">
        <f t="shared" si="10"/>
        <v/>
      </c>
    </row>
    <row r="710" spans="1:9">
      <c r="A710" s="285"/>
      <c r="B710" s="274"/>
      <c r="C710" s="274"/>
      <c r="D710" s="274"/>
      <c r="E710" s="274"/>
      <c r="F710" s="274"/>
      <c r="G710" s="274"/>
      <c r="H710" s="274"/>
      <c r="I710" s="291" t="str">
        <f t="shared" si="10"/>
        <v/>
      </c>
    </row>
    <row r="711" spans="1:9">
      <c r="A711" s="285"/>
      <c r="B711" s="274"/>
      <c r="C711" s="274"/>
      <c r="D711" s="274"/>
      <c r="E711" s="274"/>
      <c r="F711" s="274"/>
      <c r="G711" s="274"/>
      <c r="H711" s="274"/>
      <c r="I711" s="291" t="str">
        <f t="shared" si="10"/>
        <v/>
      </c>
    </row>
    <row r="712" spans="1:9">
      <c r="A712" s="285"/>
      <c r="B712" s="274"/>
      <c r="C712" s="274"/>
      <c r="D712" s="274"/>
      <c r="E712" s="274"/>
      <c r="F712" s="274"/>
      <c r="G712" s="274"/>
      <c r="H712" s="274"/>
      <c r="I712" s="291" t="str">
        <f t="shared" si="10"/>
        <v/>
      </c>
    </row>
    <row r="713" spans="1:9">
      <c r="A713" s="285"/>
      <c r="B713" s="274"/>
      <c r="C713" s="274"/>
      <c r="D713" s="274"/>
      <c r="E713" s="274"/>
      <c r="F713" s="274"/>
      <c r="G713" s="274"/>
      <c r="H713" s="274"/>
      <c r="I713" s="291" t="str">
        <f t="shared" si="10"/>
        <v/>
      </c>
    </row>
    <row r="714" spans="1:9">
      <c r="A714" s="285"/>
      <c r="B714" s="274"/>
      <c r="C714" s="274"/>
      <c r="D714" s="274"/>
      <c r="E714" s="274"/>
      <c r="F714" s="274"/>
      <c r="G714" s="274"/>
      <c r="H714" s="274"/>
      <c r="I714" s="291" t="str">
        <f t="shared" si="10"/>
        <v/>
      </c>
    </row>
    <row r="715" spans="1:9">
      <c r="A715" s="285"/>
      <c r="B715" s="274"/>
      <c r="C715" s="274"/>
      <c r="D715" s="274"/>
      <c r="E715" s="274"/>
      <c r="F715" s="274"/>
      <c r="G715" s="274"/>
      <c r="H715" s="274"/>
      <c r="I715" s="291" t="str">
        <f t="shared" ref="I715:I778" si="11">IF(A715="","",IF(H715&lt;&gt;"","",IF(A715&lt;$D$4,"Avant",IF(D715="",IF(AND(A715&lt;$B$4,A715&gt;$D$4),$A$7,"Après"),IF(AND(A715&lt;$B$4,A715&gt;$D$4),$A$8,"Après")))))</f>
        <v/>
      </c>
    </row>
    <row r="716" spans="1:9">
      <c r="A716" s="285"/>
      <c r="B716" s="274"/>
      <c r="C716" s="274"/>
      <c r="D716" s="274"/>
      <c r="E716" s="274"/>
      <c r="F716" s="274"/>
      <c r="G716" s="274"/>
      <c r="H716" s="274"/>
      <c r="I716" s="291" t="str">
        <f t="shared" si="11"/>
        <v/>
      </c>
    </row>
    <row r="717" spans="1:9">
      <c r="A717" s="285"/>
      <c r="B717" s="274"/>
      <c r="C717" s="274"/>
      <c r="D717" s="274"/>
      <c r="E717" s="274"/>
      <c r="F717" s="274"/>
      <c r="G717" s="274"/>
      <c r="H717" s="274"/>
      <c r="I717" s="291" t="str">
        <f t="shared" si="11"/>
        <v/>
      </c>
    </row>
    <row r="718" spans="1:9">
      <c r="A718" s="285"/>
      <c r="B718" s="274"/>
      <c r="C718" s="274"/>
      <c r="D718" s="274"/>
      <c r="E718" s="274"/>
      <c r="F718" s="274"/>
      <c r="G718" s="274"/>
      <c r="H718" s="274"/>
      <c r="I718" s="291" t="str">
        <f t="shared" si="11"/>
        <v/>
      </c>
    </row>
    <row r="719" spans="1:9">
      <c r="A719" s="285"/>
      <c r="B719" s="274"/>
      <c r="C719" s="274"/>
      <c r="D719" s="274"/>
      <c r="E719" s="274"/>
      <c r="F719" s="274"/>
      <c r="G719" s="274"/>
      <c r="H719" s="274"/>
      <c r="I719" s="291" t="str">
        <f t="shared" si="11"/>
        <v/>
      </c>
    </row>
    <row r="720" spans="1:9">
      <c r="A720" s="285"/>
      <c r="B720" s="274"/>
      <c r="C720" s="274"/>
      <c r="D720" s="274"/>
      <c r="E720" s="274"/>
      <c r="F720" s="274"/>
      <c r="G720" s="274"/>
      <c r="H720" s="274"/>
      <c r="I720" s="291" t="str">
        <f t="shared" si="11"/>
        <v/>
      </c>
    </row>
    <row r="721" spans="1:9">
      <c r="A721" s="285"/>
      <c r="B721" s="274"/>
      <c r="C721" s="274"/>
      <c r="D721" s="274"/>
      <c r="E721" s="274"/>
      <c r="F721" s="274"/>
      <c r="G721" s="274"/>
      <c r="H721" s="274"/>
      <c r="I721" s="291" t="str">
        <f t="shared" si="11"/>
        <v/>
      </c>
    </row>
    <row r="722" spans="1:9">
      <c r="A722" s="285"/>
      <c r="B722" s="274"/>
      <c r="C722" s="274"/>
      <c r="D722" s="274"/>
      <c r="E722" s="274"/>
      <c r="F722" s="274"/>
      <c r="G722" s="274"/>
      <c r="H722" s="274"/>
      <c r="I722" s="291" t="str">
        <f t="shared" si="11"/>
        <v/>
      </c>
    </row>
    <row r="723" spans="1:9">
      <c r="A723" s="285"/>
      <c r="B723" s="274"/>
      <c r="C723" s="274"/>
      <c r="D723" s="274"/>
      <c r="E723" s="274"/>
      <c r="F723" s="274"/>
      <c r="G723" s="274"/>
      <c r="H723" s="274"/>
      <c r="I723" s="291" t="str">
        <f t="shared" si="11"/>
        <v/>
      </c>
    </row>
    <row r="724" spans="1:9">
      <c r="A724" s="285"/>
      <c r="B724" s="274"/>
      <c r="C724" s="274"/>
      <c r="D724" s="274"/>
      <c r="E724" s="274"/>
      <c r="F724" s="274"/>
      <c r="G724" s="274"/>
      <c r="H724" s="274"/>
      <c r="I724" s="291" t="str">
        <f t="shared" si="11"/>
        <v/>
      </c>
    </row>
    <row r="725" spans="1:9">
      <c r="A725" s="285"/>
      <c r="B725" s="274"/>
      <c r="C725" s="274"/>
      <c r="D725" s="274"/>
      <c r="E725" s="274"/>
      <c r="F725" s="274"/>
      <c r="G725" s="274"/>
      <c r="H725" s="274"/>
      <c r="I725" s="291" t="str">
        <f t="shared" si="11"/>
        <v/>
      </c>
    </row>
    <row r="726" spans="1:9">
      <c r="A726" s="285"/>
      <c r="B726" s="274"/>
      <c r="C726" s="274"/>
      <c r="D726" s="274"/>
      <c r="E726" s="274"/>
      <c r="F726" s="274"/>
      <c r="G726" s="274"/>
      <c r="H726" s="274"/>
      <c r="I726" s="291" t="str">
        <f t="shared" si="11"/>
        <v/>
      </c>
    </row>
    <row r="727" spans="1:9">
      <c r="A727" s="285"/>
      <c r="B727" s="274"/>
      <c r="C727" s="274"/>
      <c r="D727" s="274"/>
      <c r="E727" s="274"/>
      <c r="F727" s="274"/>
      <c r="G727" s="274"/>
      <c r="H727" s="274"/>
      <c r="I727" s="291" t="str">
        <f t="shared" si="11"/>
        <v/>
      </c>
    </row>
    <row r="728" spans="1:9">
      <c r="A728" s="285"/>
      <c r="B728" s="274"/>
      <c r="C728" s="274"/>
      <c r="D728" s="274"/>
      <c r="E728" s="274"/>
      <c r="F728" s="274"/>
      <c r="G728" s="274"/>
      <c r="H728" s="274"/>
      <c r="I728" s="291" t="str">
        <f t="shared" si="11"/>
        <v/>
      </c>
    </row>
    <row r="729" spans="1:9">
      <c r="A729" s="285"/>
      <c r="B729" s="274"/>
      <c r="C729" s="274"/>
      <c r="D729" s="274"/>
      <c r="E729" s="274"/>
      <c r="F729" s="274"/>
      <c r="G729" s="274"/>
      <c r="H729" s="274"/>
      <c r="I729" s="291" t="str">
        <f t="shared" si="11"/>
        <v/>
      </c>
    </row>
    <row r="730" spans="1:9">
      <c r="A730" s="285"/>
      <c r="B730" s="274"/>
      <c r="C730" s="274"/>
      <c r="D730" s="274"/>
      <c r="E730" s="274"/>
      <c r="F730" s="274"/>
      <c r="G730" s="274"/>
      <c r="H730" s="274"/>
      <c r="I730" s="291" t="str">
        <f t="shared" si="11"/>
        <v/>
      </c>
    </row>
    <row r="731" spans="1:9">
      <c r="A731" s="285"/>
      <c r="B731" s="274"/>
      <c r="C731" s="274"/>
      <c r="D731" s="274"/>
      <c r="E731" s="274"/>
      <c r="F731" s="274"/>
      <c r="G731" s="274"/>
      <c r="H731" s="274"/>
      <c r="I731" s="291" t="str">
        <f t="shared" si="11"/>
        <v/>
      </c>
    </row>
    <row r="732" spans="1:9">
      <c r="A732" s="285"/>
      <c r="B732" s="274"/>
      <c r="C732" s="274"/>
      <c r="D732" s="274"/>
      <c r="E732" s="274"/>
      <c r="F732" s="274"/>
      <c r="G732" s="274"/>
      <c r="H732" s="274"/>
      <c r="I732" s="291" t="str">
        <f t="shared" si="11"/>
        <v/>
      </c>
    </row>
    <row r="733" spans="1:9">
      <c r="A733" s="285"/>
      <c r="B733" s="274"/>
      <c r="C733" s="274"/>
      <c r="D733" s="274"/>
      <c r="E733" s="274"/>
      <c r="F733" s="274"/>
      <c r="G733" s="274"/>
      <c r="H733" s="274"/>
      <c r="I733" s="291" t="str">
        <f t="shared" si="11"/>
        <v/>
      </c>
    </row>
    <row r="734" spans="1:9">
      <c r="A734" s="285"/>
      <c r="B734" s="274"/>
      <c r="C734" s="274"/>
      <c r="D734" s="274"/>
      <c r="E734" s="274"/>
      <c r="F734" s="274"/>
      <c r="G734" s="274"/>
      <c r="H734" s="274"/>
      <c r="I734" s="291" t="str">
        <f t="shared" si="11"/>
        <v/>
      </c>
    </row>
    <row r="735" spans="1:9">
      <c r="A735" s="285"/>
      <c r="B735" s="274"/>
      <c r="C735" s="274"/>
      <c r="D735" s="274"/>
      <c r="E735" s="274"/>
      <c r="F735" s="274"/>
      <c r="G735" s="274"/>
      <c r="H735" s="274"/>
      <c r="I735" s="291" t="str">
        <f t="shared" si="11"/>
        <v/>
      </c>
    </row>
    <row r="736" spans="1:9">
      <c r="A736" s="285"/>
      <c r="B736" s="274"/>
      <c r="C736" s="274"/>
      <c r="D736" s="274"/>
      <c r="E736" s="274"/>
      <c r="F736" s="274"/>
      <c r="G736" s="274"/>
      <c r="H736" s="274"/>
      <c r="I736" s="291" t="str">
        <f t="shared" si="11"/>
        <v/>
      </c>
    </row>
    <row r="737" spans="1:9">
      <c r="A737" s="285"/>
      <c r="B737" s="274"/>
      <c r="C737" s="274"/>
      <c r="D737" s="274"/>
      <c r="E737" s="274"/>
      <c r="F737" s="274"/>
      <c r="G737" s="274"/>
      <c r="H737" s="274"/>
      <c r="I737" s="291" t="str">
        <f t="shared" si="11"/>
        <v/>
      </c>
    </row>
    <row r="738" spans="1:9">
      <c r="A738" s="285"/>
      <c r="B738" s="274"/>
      <c r="C738" s="274"/>
      <c r="D738" s="274"/>
      <c r="E738" s="274"/>
      <c r="F738" s="274"/>
      <c r="G738" s="274"/>
      <c r="H738" s="274"/>
      <c r="I738" s="291" t="str">
        <f t="shared" si="11"/>
        <v/>
      </c>
    </row>
    <row r="739" spans="1:9">
      <c r="A739" s="285"/>
      <c r="B739" s="274"/>
      <c r="C739" s="274"/>
      <c r="D739" s="274"/>
      <c r="E739" s="274"/>
      <c r="F739" s="274"/>
      <c r="G739" s="274"/>
      <c r="H739" s="274"/>
      <c r="I739" s="291" t="str">
        <f t="shared" si="11"/>
        <v/>
      </c>
    </row>
    <row r="740" spans="1:9">
      <c r="A740" s="285"/>
      <c r="B740" s="274"/>
      <c r="C740" s="274"/>
      <c r="D740" s="274"/>
      <c r="E740" s="274"/>
      <c r="F740" s="274"/>
      <c r="G740" s="274"/>
      <c r="H740" s="274"/>
      <c r="I740" s="291" t="str">
        <f t="shared" si="11"/>
        <v/>
      </c>
    </row>
    <row r="741" spans="1:9">
      <c r="A741" s="285"/>
      <c r="B741" s="274"/>
      <c r="C741" s="274"/>
      <c r="D741" s="274"/>
      <c r="E741" s="274"/>
      <c r="F741" s="274"/>
      <c r="G741" s="274"/>
      <c r="H741" s="274"/>
      <c r="I741" s="291" t="str">
        <f t="shared" si="11"/>
        <v/>
      </c>
    </row>
    <row r="742" spans="1:9">
      <c r="A742" s="285"/>
      <c r="B742" s="274"/>
      <c r="C742" s="274"/>
      <c r="D742" s="274"/>
      <c r="E742" s="274"/>
      <c r="F742" s="274"/>
      <c r="G742" s="274"/>
      <c r="H742" s="274"/>
      <c r="I742" s="291" t="str">
        <f t="shared" si="11"/>
        <v/>
      </c>
    </row>
    <row r="743" spans="1:9">
      <c r="A743" s="285"/>
      <c r="B743" s="274"/>
      <c r="C743" s="274"/>
      <c r="D743" s="274"/>
      <c r="E743" s="274"/>
      <c r="F743" s="274"/>
      <c r="G743" s="274"/>
      <c r="H743" s="274"/>
      <c r="I743" s="291" t="str">
        <f t="shared" si="11"/>
        <v/>
      </c>
    </row>
    <row r="744" spans="1:9">
      <c r="A744" s="285"/>
      <c r="B744" s="274"/>
      <c r="C744" s="274"/>
      <c r="D744" s="274"/>
      <c r="E744" s="274"/>
      <c r="F744" s="274"/>
      <c r="G744" s="274"/>
      <c r="H744" s="274"/>
      <c r="I744" s="291" t="str">
        <f t="shared" si="11"/>
        <v/>
      </c>
    </row>
    <row r="745" spans="1:9">
      <c r="A745" s="285"/>
      <c r="B745" s="274"/>
      <c r="C745" s="274"/>
      <c r="D745" s="274"/>
      <c r="E745" s="274"/>
      <c r="F745" s="274"/>
      <c r="G745" s="274"/>
      <c r="H745" s="274"/>
      <c r="I745" s="291" t="str">
        <f t="shared" si="11"/>
        <v/>
      </c>
    </row>
    <row r="746" spans="1:9">
      <c r="A746" s="285"/>
      <c r="B746" s="274"/>
      <c r="C746" s="274"/>
      <c r="D746" s="274"/>
      <c r="E746" s="274"/>
      <c r="F746" s="274"/>
      <c r="G746" s="274"/>
      <c r="H746" s="274"/>
      <c r="I746" s="291" t="str">
        <f t="shared" si="11"/>
        <v/>
      </c>
    </row>
    <row r="747" spans="1:9">
      <c r="A747" s="285"/>
      <c r="B747" s="274"/>
      <c r="C747" s="274"/>
      <c r="D747" s="274"/>
      <c r="E747" s="274"/>
      <c r="F747" s="274"/>
      <c r="G747" s="274"/>
      <c r="H747" s="274"/>
      <c r="I747" s="291" t="str">
        <f t="shared" si="11"/>
        <v/>
      </c>
    </row>
    <row r="748" spans="1:9">
      <c r="A748" s="285"/>
      <c r="B748" s="274"/>
      <c r="C748" s="274"/>
      <c r="D748" s="274"/>
      <c r="E748" s="274"/>
      <c r="F748" s="274"/>
      <c r="G748" s="274"/>
      <c r="H748" s="274"/>
      <c r="I748" s="291" t="str">
        <f t="shared" si="11"/>
        <v/>
      </c>
    </row>
    <row r="749" spans="1:9">
      <c r="A749" s="285"/>
      <c r="B749" s="274"/>
      <c r="C749" s="274"/>
      <c r="D749" s="274"/>
      <c r="E749" s="274"/>
      <c r="F749" s="274"/>
      <c r="G749" s="274"/>
      <c r="H749" s="274"/>
      <c r="I749" s="291" t="str">
        <f t="shared" si="11"/>
        <v/>
      </c>
    </row>
    <row r="750" spans="1:9">
      <c r="A750" s="285"/>
      <c r="B750" s="274"/>
      <c r="C750" s="274"/>
      <c r="D750" s="274"/>
      <c r="E750" s="274"/>
      <c r="F750" s="274"/>
      <c r="G750" s="274"/>
      <c r="H750" s="274"/>
      <c r="I750" s="291" t="str">
        <f t="shared" si="11"/>
        <v/>
      </c>
    </row>
    <row r="751" spans="1:9">
      <c r="A751" s="285"/>
      <c r="B751" s="274"/>
      <c r="C751" s="274"/>
      <c r="D751" s="274"/>
      <c r="E751" s="274"/>
      <c r="F751" s="274"/>
      <c r="G751" s="274"/>
      <c r="H751" s="274"/>
      <c r="I751" s="291" t="str">
        <f t="shared" si="11"/>
        <v/>
      </c>
    </row>
    <row r="752" spans="1:9">
      <c r="A752" s="285"/>
      <c r="B752" s="274"/>
      <c r="C752" s="274"/>
      <c r="D752" s="274"/>
      <c r="E752" s="274"/>
      <c r="F752" s="274"/>
      <c r="G752" s="274"/>
      <c r="H752" s="274"/>
      <c r="I752" s="291" t="str">
        <f t="shared" si="11"/>
        <v/>
      </c>
    </row>
    <row r="753" spans="1:9">
      <c r="A753" s="285"/>
      <c r="B753" s="274"/>
      <c r="C753" s="274"/>
      <c r="D753" s="274"/>
      <c r="E753" s="274"/>
      <c r="F753" s="274"/>
      <c r="G753" s="274"/>
      <c r="H753" s="274"/>
      <c r="I753" s="291" t="str">
        <f t="shared" si="11"/>
        <v/>
      </c>
    </row>
    <row r="754" spans="1:9">
      <c r="A754" s="285"/>
      <c r="B754" s="274"/>
      <c r="C754" s="274"/>
      <c r="D754" s="274"/>
      <c r="E754" s="274"/>
      <c r="F754" s="274"/>
      <c r="G754" s="274"/>
      <c r="H754" s="274"/>
      <c r="I754" s="291" t="str">
        <f t="shared" si="11"/>
        <v/>
      </c>
    </row>
    <row r="755" spans="1:9">
      <c r="A755" s="285"/>
      <c r="B755" s="274"/>
      <c r="C755" s="274"/>
      <c r="D755" s="274"/>
      <c r="E755" s="274"/>
      <c r="F755" s="274"/>
      <c r="G755" s="274"/>
      <c r="H755" s="274"/>
      <c r="I755" s="291" t="str">
        <f t="shared" si="11"/>
        <v/>
      </c>
    </row>
    <row r="756" spans="1:9">
      <c r="A756" s="285"/>
      <c r="B756" s="274"/>
      <c r="C756" s="274"/>
      <c r="D756" s="274"/>
      <c r="E756" s="274"/>
      <c r="F756" s="274"/>
      <c r="G756" s="274"/>
      <c r="H756" s="274"/>
      <c r="I756" s="291" t="str">
        <f t="shared" si="11"/>
        <v/>
      </c>
    </row>
    <row r="757" spans="1:9">
      <c r="A757" s="285"/>
      <c r="B757" s="274"/>
      <c r="C757" s="274"/>
      <c r="D757" s="274"/>
      <c r="E757" s="274"/>
      <c r="F757" s="274"/>
      <c r="G757" s="274"/>
      <c r="H757" s="274"/>
      <c r="I757" s="291" t="str">
        <f t="shared" si="11"/>
        <v/>
      </c>
    </row>
    <row r="758" spans="1:9">
      <c r="A758" s="285"/>
      <c r="B758" s="274"/>
      <c r="C758" s="274"/>
      <c r="D758" s="274"/>
      <c r="E758" s="274"/>
      <c r="F758" s="274"/>
      <c r="G758" s="274"/>
      <c r="H758" s="274"/>
      <c r="I758" s="291" t="str">
        <f t="shared" si="11"/>
        <v/>
      </c>
    </row>
    <row r="759" spans="1:9">
      <c r="A759" s="285"/>
      <c r="B759" s="274"/>
      <c r="C759" s="274"/>
      <c r="D759" s="274"/>
      <c r="E759" s="274"/>
      <c r="F759" s="274"/>
      <c r="G759" s="274"/>
      <c r="H759" s="274"/>
      <c r="I759" s="291" t="str">
        <f t="shared" si="11"/>
        <v/>
      </c>
    </row>
    <row r="760" spans="1:9">
      <c r="A760" s="285"/>
      <c r="B760" s="274"/>
      <c r="C760" s="274"/>
      <c r="D760" s="274"/>
      <c r="E760" s="274"/>
      <c r="F760" s="274"/>
      <c r="G760" s="274"/>
      <c r="H760" s="274"/>
      <c r="I760" s="291" t="str">
        <f t="shared" si="11"/>
        <v/>
      </c>
    </row>
    <row r="761" spans="1:9">
      <c r="A761" s="285"/>
      <c r="B761" s="274"/>
      <c r="C761" s="274"/>
      <c r="D761" s="274"/>
      <c r="E761" s="274"/>
      <c r="F761" s="274"/>
      <c r="G761" s="274"/>
      <c r="H761" s="274"/>
      <c r="I761" s="291" t="str">
        <f t="shared" si="11"/>
        <v/>
      </c>
    </row>
    <row r="762" spans="1:9">
      <c r="A762" s="285"/>
      <c r="B762" s="274"/>
      <c r="C762" s="274"/>
      <c r="D762" s="274"/>
      <c r="E762" s="274"/>
      <c r="F762" s="274"/>
      <c r="G762" s="274"/>
      <c r="H762" s="274"/>
      <c r="I762" s="291" t="str">
        <f t="shared" si="11"/>
        <v/>
      </c>
    </row>
    <row r="763" spans="1:9">
      <c r="A763" s="285"/>
      <c r="B763" s="274"/>
      <c r="C763" s="274"/>
      <c r="D763" s="274"/>
      <c r="E763" s="274"/>
      <c r="F763" s="274"/>
      <c r="G763" s="274"/>
      <c r="H763" s="274"/>
      <c r="I763" s="291" t="str">
        <f t="shared" si="11"/>
        <v/>
      </c>
    </row>
    <row r="764" spans="1:9">
      <c r="A764" s="285"/>
      <c r="B764" s="274"/>
      <c r="C764" s="274"/>
      <c r="D764" s="274"/>
      <c r="E764" s="274"/>
      <c r="F764" s="274"/>
      <c r="G764" s="274"/>
      <c r="H764" s="274"/>
      <c r="I764" s="291" t="str">
        <f t="shared" si="11"/>
        <v/>
      </c>
    </row>
    <row r="765" spans="1:9">
      <c r="A765" s="285"/>
      <c r="B765" s="274"/>
      <c r="C765" s="274"/>
      <c r="D765" s="274"/>
      <c r="E765" s="274"/>
      <c r="F765" s="274"/>
      <c r="G765" s="274"/>
      <c r="H765" s="274"/>
      <c r="I765" s="291" t="str">
        <f t="shared" si="11"/>
        <v/>
      </c>
    </row>
    <row r="766" spans="1:9">
      <c r="A766" s="285"/>
      <c r="B766" s="274"/>
      <c r="C766" s="274"/>
      <c r="D766" s="274"/>
      <c r="E766" s="274"/>
      <c r="F766" s="274"/>
      <c r="G766" s="274"/>
      <c r="H766" s="274"/>
      <c r="I766" s="291" t="str">
        <f t="shared" si="11"/>
        <v/>
      </c>
    </row>
    <row r="767" spans="1:9">
      <c r="A767" s="285"/>
      <c r="B767" s="274"/>
      <c r="C767" s="274"/>
      <c r="D767" s="274"/>
      <c r="E767" s="274"/>
      <c r="F767" s="274"/>
      <c r="G767" s="274"/>
      <c r="H767" s="274"/>
      <c r="I767" s="291" t="str">
        <f t="shared" si="11"/>
        <v/>
      </c>
    </row>
    <row r="768" spans="1:9">
      <c r="A768" s="285"/>
      <c r="B768" s="274"/>
      <c r="C768" s="274"/>
      <c r="D768" s="274"/>
      <c r="E768" s="274"/>
      <c r="F768" s="274"/>
      <c r="G768" s="274"/>
      <c r="H768" s="274"/>
      <c r="I768" s="291" t="str">
        <f t="shared" si="11"/>
        <v/>
      </c>
    </row>
    <row r="769" spans="1:9">
      <c r="A769" s="285"/>
      <c r="B769" s="274"/>
      <c r="C769" s="274"/>
      <c r="D769" s="274"/>
      <c r="E769" s="274"/>
      <c r="F769" s="274"/>
      <c r="G769" s="274"/>
      <c r="H769" s="274"/>
      <c r="I769" s="291" t="str">
        <f t="shared" si="11"/>
        <v/>
      </c>
    </row>
    <row r="770" spans="1:9">
      <c r="A770" s="285"/>
      <c r="B770" s="274"/>
      <c r="C770" s="274"/>
      <c r="D770" s="274"/>
      <c r="E770" s="274"/>
      <c r="F770" s="274"/>
      <c r="G770" s="274"/>
      <c r="H770" s="274"/>
      <c r="I770" s="291" t="str">
        <f t="shared" si="11"/>
        <v/>
      </c>
    </row>
    <row r="771" spans="1:9">
      <c r="A771" s="285"/>
      <c r="B771" s="274"/>
      <c r="C771" s="274"/>
      <c r="D771" s="274"/>
      <c r="E771" s="274"/>
      <c r="F771" s="274"/>
      <c r="G771" s="274"/>
      <c r="H771" s="274"/>
      <c r="I771" s="291" t="str">
        <f t="shared" si="11"/>
        <v/>
      </c>
    </row>
    <row r="772" spans="1:9">
      <c r="A772" s="285"/>
      <c r="B772" s="274"/>
      <c r="C772" s="274"/>
      <c r="D772" s="274"/>
      <c r="E772" s="274"/>
      <c r="F772" s="274"/>
      <c r="G772" s="274"/>
      <c r="H772" s="274"/>
      <c r="I772" s="291" t="str">
        <f t="shared" si="11"/>
        <v/>
      </c>
    </row>
    <row r="773" spans="1:9">
      <c r="A773" s="285"/>
      <c r="B773" s="274"/>
      <c r="C773" s="274"/>
      <c r="D773" s="274"/>
      <c r="E773" s="274"/>
      <c r="F773" s="274"/>
      <c r="G773" s="274"/>
      <c r="H773" s="274"/>
      <c r="I773" s="291" t="str">
        <f t="shared" si="11"/>
        <v/>
      </c>
    </row>
    <row r="774" spans="1:9">
      <c r="A774" s="285"/>
      <c r="B774" s="274"/>
      <c r="C774" s="274"/>
      <c r="D774" s="274"/>
      <c r="E774" s="274"/>
      <c r="F774" s="274"/>
      <c r="G774" s="274"/>
      <c r="H774" s="274"/>
      <c r="I774" s="291" t="str">
        <f t="shared" si="11"/>
        <v/>
      </c>
    </row>
    <row r="775" spans="1:9">
      <c r="A775" s="285"/>
      <c r="B775" s="274"/>
      <c r="C775" s="274"/>
      <c r="D775" s="274"/>
      <c r="E775" s="274"/>
      <c r="F775" s="274"/>
      <c r="G775" s="274"/>
      <c r="H775" s="274"/>
      <c r="I775" s="291" t="str">
        <f t="shared" si="11"/>
        <v/>
      </c>
    </row>
    <row r="776" spans="1:9">
      <c r="A776" s="285"/>
      <c r="B776" s="274"/>
      <c r="C776" s="274"/>
      <c r="D776" s="274"/>
      <c r="E776" s="274"/>
      <c r="F776" s="274"/>
      <c r="G776" s="274"/>
      <c r="H776" s="274"/>
      <c r="I776" s="291" t="str">
        <f t="shared" si="11"/>
        <v/>
      </c>
    </row>
    <row r="777" spans="1:9">
      <c r="A777" s="285"/>
      <c r="B777" s="274"/>
      <c r="C777" s="274"/>
      <c r="D777" s="274"/>
      <c r="E777" s="274"/>
      <c r="F777" s="274"/>
      <c r="G777" s="274"/>
      <c r="H777" s="274"/>
      <c r="I777" s="291" t="str">
        <f t="shared" si="11"/>
        <v/>
      </c>
    </row>
    <row r="778" spans="1:9">
      <c r="A778" s="285"/>
      <c r="B778" s="274"/>
      <c r="C778" s="274"/>
      <c r="D778" s="274"/>
      <c r="E778" s="274"/>
      <c r="F778" s="274"/>
      <c r="G778" s="274"/>
      <c r="H778" s="274"/>
      <c r="I778" s="291" t="str">
        <f t="shared" si="11"/>
        <v/>
      </c>
    </row>
    <row r="779" spans="1:9">
      <c r="A779" s="285"/>
      <c r="B779" s="274"/>
      <c r="C779" s="274"/>
      <c r="D779" s="274"/>
      <c r="E779" s="274"/>
      <c r="F779" s="274"/>
      <c r="G779" s="274"/>
      <c r="H779" s="274"/>
      <c r="I779" s="291" t="str">
        <f t="shared" ref="I779:I842" si="12">IF(A779="","",IF(H779&lt;&gt;"","",IF(A779&lt;$D$4,"Avant",IF(D779="",IF(AND(A779&lt;$B$4,A779&gt;$D$4),$A$7,"Après"),IF(AND(A779&lt;$B$4,A779&gt;$D$4),$A$8,"Après")))))</f>
        <v/>
      </c>
    </row>
    <row r="780" spans="1:9">
      <c r="A780" s="285"/>
      <c r="B780" s="274"/>
      <c r="C780" s="274"/>
      <c r="D780" s="274"/>
      <c r="E780" s="274"/>
      <c r="F780" s="274"/>
      <c r="G780" s="274"/>
      <c r="H780" s="274"/>
      <c r="I780" s="291" t="str">
        <f t="shared" si="12"/>
        <v/>
      </c>
    </row>
    <row r="781" spans="1:9">
      <c r="A781" s="285"/>
      <c r="B781" s="274"/>
      <c r="C781" s="274"/>
      <c r="D781" s="274"/>
      <c r="E781" s="274"/>
      <c r="F781" s="274"/>
      <c r="G781" s="274"/>
      <c r="H781" s="274"/>
      <c r="I781" s="291" t="str">
        <f t="shared" si="12"/>
        <v/>
      </c>
    </row>
    <row r="782" spans="1:9">
      <c r="A782" s="285"/>
      <c r="B782" s="274"/>
      <c r="C782" s="274"/>
      <c r="D782" s="274"/>
      <c r="E782" s="274"/>
      <c r="F782" s="274"/>
      <c r="G782" s="274"/>
      <c r="H782" s="274"/>
      <c r="I782" s="291" t="str">
        <f t="shared" si="12"/>
        <v/>
      </c>
    </row>
    <row r="783" spans="1:9">
      <c r="A783" s="285"/>
      <c r="B783" s="274"/>
      <c r="C783" s="274"/>
      <c r="D783" s="274"/>
      <c r="E783" s="274"/>
      <c r="F783" s="274"/>
      <c r="G783" s="274"/>
      <c r="H783" s="274"/>
      <c r="I783" s="291" t="str">
        <f t="shared" si="12"/>
        <v/>
      </c>
    </row>
    <row r="784" spans="1:9">
      <c r="A784" s="285"/>
      <c r="B784" s="274"/>
      <c r="C784" s="274"/>
      <c r="D784" s="274"/>
      <c r="E784" s="274"/>
      <c r="F784" s="274"/>
      <c r="G784" s="274"/>
      <c r="H784" s="274"/>
      <c r="I784" s="291" t="str">
        <f t="shared" si="12"/>
        <v/>
      </c>
    </row>
    <row r="785" spans="1:9">
      <c r="A785" s="285"/>
      <c r="B785" s="274"/>
      <c r="C785" s="274"/>
      <c r="D785" s="274"/>
      <c r="E785" s="274"/>
      <c r="F785" s="274"/>
      <c r="G785" s="274"/>
      <c r="H785" s="274"/>
      <c r="I785" s="291" t="str">
        <f t="shared" si="12"/>
        <v/>
      </c>
    </row>
    <row r="786" spans="1:9">
      <c r="A786" s="285"/>
      <c r="B786" s="274"/>
      <c r="C786" s="274"/>
      <c r="D786" s="274"/>
      <c r="E786" s="274"/>
      <c r="F786" s="274"/>
      <c r="G786" s="274"/>
      <c r="H786" s="274"/>
      <c r="I786" s="291" t="str">
        <f t="shared" si="12"/>
        <v/>
      </c>
    </row>
    <row r="787" spans="1:9">
      <c r="A787" s="285"/>
      <c r="B787" s="274"/>
      <c r="C787" s="274"/>
      <c r="D787" s="274"/>
      <c r="E787" s="274"/>
      <c r="F787" s="274"/>
      <c r="G787" s="274"/>
      <c r="H787" s="274"/>
      <c r="I787" s="291" t="str">
        <f t="shared" si="12"/>
        <v/>
      </c>
    </row>
    <row r="788" spans="1:9">
      <c r="A788" s="285"/>
      <c r="B788" s="274"/>
      <c r="C788" s="274"/>
      <c r="D788" s="274"/>
      <c r="E788" s="274"/>
      <c r="F788" s="274"/>
      <c r="G788" s="274"/>
      <c r="H788" s="274"/>
      <c r="I788" s="291" t="str">
        <f t="shared" si="12"/>
        <v/>
      </c>
    </row>
    <row r="789" spans="1:9">
      <c r="A789" s="285"/>
      <c r="B789" s="274"/>
      <c r="C789" s="274"/>
      <c r="D789" s="274"/>
      <c r="E789" s="274"/>
      <c r="F789" s="274"/>
      <c r="G789" s="274"/>
      <c r="H789" s="274"/>
      <c r="I789" s="291" t="str">
        <f t="shared" si="12"/>
        <v/>
      </c>
    </row>
    <row r="790" spans="1:9">
      <c r="A790" s="285"/>
      <c r="B790" s="274"/>
      <c r="C790" s="274"/>
      <c r="D790" s="274"/>
      <c r="E790" s="274"/>
      <c r="F790" s="274"/>
      <c r="G790" s="274"/>
      <c r="H790" s="274"/>
      <c r="I790" s="291" t="str">
        <f t="shared" si="12"/>
        <v/>
      </c>
    </row>
    <row r="791" spans="1:9">
      <c r="A791" s="285"/>
      <c r="B791" s="274"/>
      <c r="C791" s="274"/>
      <c r="D791" s="274"/>
      <c r="E791" s="274"/>
      <c r="F791" s="274"/>
      <c r="G791" s="274"/>
      <c r="H791" s="274"/>
      <c r="I791" s="291" t="str">
        <f t="shared" si="12"/>
        <v/>
      </c>
    </row>
    <row r="792" spans="1:9">
      <c r="A792" s="285"/>
      <c r="B792" s="274"/>
      <c r="C792" s="274"/>
      <c r="D792" s="274"/>
      <c r="E792" s="274"/>
      <c r="F792" s="274"/>
      <c r="G792" s="274"/>
      <c r="H792" s="274"/>
      <c r="I792" s="291" t="str">
        <f t="shared" si="12"/>
        <v/>
      </c>
    </row>
    <row r="793" spans="1:9">
      <c r="A793" s="285"/>
      <c r="B793" s="274"/>
      <c r="C793" s="274"/>
      <c r="D793" s="274"/>
      <c r="E793" s="274"/>
      <c r="F793" s="274"/>
      <c r="G793" s="274"/>
      <c r="H793" s="274"/>
      <c r="I793" s="291" t="str">
        <f t="shared" si="12"/>
        <v/>
      </c>
    </row>
    <row r="794" spans="1:9">
      <c r="A794" s="285"/>
      <c r="B794" s="274"/>
      <c r="C794" s="274"/>
      <c r="D794" s="274"/>
      <c r="E794" s="274"/>
      <c r="F794" s="274"/>
      <c r="G794" s="274"/>
      <c r="H794" s="274"/>
      <c r="I794" s="291" t="str">
        <f t="shared" si="12"/>
        <v/>
      </c>
    </row>
    <row r="795" spans="1:9">
      <c r="A795" s="285"/>
      <c r="B795" s="274"/>
      <c r="C795" s="274"/>
      <c r="D795" s="274"/>
      <c r="E795" s="274"/>
      <c r="F795" s="274"/>
      <c r="G795" s="274"/>
      <c r="H795" s="274"/>
      <c r="I795" s="291" t="str">
        <f t="shared" si="12"/>
        <v/>
      </c>
    </row>
    <row r="796" spans="1:9">
      <c r="A796" s="285"/>
      <c r="B796" s="274"/>
      <c r="C796" s="274"/>
      <c r="D796" s="274"/>
      <c r="E796" s="274"/>
      <c r="F796" s="274"/>
      <c r="G796" s="274"/>
      <c r="H796" s="274"/>
      <c r="I796" s="291" t="str">
        <f t="shared" si="12"/>
        <v/>
      </c>
    </row>
    <row r="797" spans="1:9">
      <c r="A797" s="285"/>
      <c r="B797" s="274"/>
      <c r="C797" s="274"/>
      <c r="D797" s="274"/>
      <c r="E797" s="274"/>
      <c r="F797" s="274"/>
      <c r="G797" s="274"/>
      <c r="H797" s="274"/>
      <c r="I797" s="291" t="str">
        <f t="shared" si="12"/>
        <v/>
      </c>
    </row>
    <row r="798" spans="1:9">
      <c r="A798" s="285"/>
      <c r="B798" s="274"/>
      <c r="C798" s="274"/>
      <c r="D798" s="274"/>
      <c r="E798" s="274"/>
      <c r="F798" s="274"/>
      <c r="G798" s="274"/>
      <c r="H798" s="274"/>
      <c r="I798" s="291" t="str">
        <f t="shared" si="12"/>
        <v/>
      </c>
    </row>
    <row r="799" spans="1:9">
      <c r="A799" s="285"/>
      <c r="B799" s="274"/>
      <c r="C799" s="274"/>
      <c r="D799" s="274"/>
      <c r="E799" s="274"/>
      <c r="F799" s="274"/>
      <c r="G799" s="274"/>
      <c r="H799" s="274"/>
      <c r="I799" s="291" t="str">
        <f t="shared" si="12"/>
        <v/>
      </c>
    </row>
    <row r="800" spans="1:9">
      <c r="A800" s="285"/>
      <c r="B800" s="274"/>
      <c r="C800" s="274"/>
      <c r="D800" s="274"/>
      <c r="E800" s="274"/>
      <c r="F800" s="274"/>
      <c r="G800" s="274"/>
      <c r="H800" s="274"/>
      <c r="I800" s="291" t="str">
        <f t="shared" si="12"/>
        <v/>
      </c>
    </row>
    <row r="801" spans="1:9">
      <c r="A801" s="285"/>
      <c r="B801" s="274"/>
      <c r="C801" s="274"/>
      <c r="D801" s="274"/>
      <c r="E801" s="274"/>
      <c r="F801" s="274"/>
      <c r="G801" s="274"/>
      <c r="H801" s="274"/>
      <c r="I801" s="291" t="str">
        <f t="shared" si="12"/>
        <v/>
      </c>
    </row>
    <row r="802" spans="1:9">
      <c r="A802" s="285"/>
      <c r="B802" s="274"/>
      <c r="C802" s="274"/>
      <c r="D802" s="274"/>
      <c r="E802" s="274"/>
      <c r="F802" s="274"/>
      <c r="G802" s="274"/>
      <c r="H802" s="274"/>
      <c r="I802" s="291" t="str">
        <f t="shared" si="12"/>
        <v/>
      </c>
    </row>
    <row r="803" spans="1:9">
      <c r="A803" s="285"/>
      <c r="B803" s="274"/>
      <c r="C803" s="274"/>
      <c r="D803" s="274"/>
      <c r="E803" s="274"/>
      <c r="F803" s="274"/>
      <c r="G803" s="274"/>
      <c r="H803" s="274"/>
      <c r="I803" s="291" t="str">
        <f t="shared" si="12"/>
        <v/>
      </c>
    </row>
    <row r="804" spans="1:9">
      <c r="A804" s="285"/>
      <c r="B804" s="274"/>
      <c r="C804" s="274"/>
      <c r="D804" s="274"/>
      <c r="E804" s="274"/>
      <c r="F804" s="274"/>
      <c r="G804" s="274"/>
      <c r="H804" s="274"/>
      <c r="I804" s="291" t="str">
        <f t="shared" si="12"/>
        <v/>
      </c>
    </row>
    <row r="805" spans="1:9">
      <c r="A805" s="285"/>
      <c r="B805" s="274"/>
      <c r="C805" s="274"/>
      <c r="D805" s="274"/>
      <c r="E805" s="274"/>
      <c r="F805" s="274"/>
      <c r="G805" s="274"/>
      <c r="H805" s="274"/>
      <c r="I805" s="291" t="str">
        <f t="shared" si="12"/>
        <v/>
      </c>
    </row>
    <row r="806" spans="1:9">
      <c r="A806" s="285"/>
      <c r="B806" s="274"/>
      <c r="C806" s="274"/>
      <c r="D806" s="274"/>
      <c r="E806" s="274"/>
      <c r="F806" s="274"/>
      <c r="G806" s="274"/>
      <c r="H806" s="274"/>
      <c r="I806" s="291" t="str">
        <f t="shared" si="12"/>
        <v/>
      </c>
    </row>
    <row r="807" spans="1:9">
      <c r="A807" s="285"/>
      <c r="B807" s="274"/>
      <c r="C807" s="274"/>
      <c r="D807" s="274"/>
      <c r="E807" s="274"/>
      <c r="F807" s="274"/>
      <c r="G807" s="274"/>
      <c r="H807" s="274"/>
      <c r="I807" s="291" t="str">
        <f t="shared" si="12"/>
        <v/>
      </c>
    </row>
    <row r="808" spans="1:9">
      <c r="A808" s="285"/>
      <c r="B808" s="274"/>
      <c r="C808" s="274"/>
      <c r="D808" s="274"/>
      <c r="E808" s="274"/>
      <c r="F808" s="274"/>
      <c r="G808" s="274"/>
      <c r="H808" s="274"/>
      <c r="I808" s="291" t="str">
        <f t="shared" si="12"/>
        <v/>
      </c>
    </row>
    <row r="809" spans="1:9">
      <c r="A809" s="285"/>
      <c r="B809" s="274"/>
      <c r="C809" s="274"/>
      <c r="D809" s="274"/>
      <c r="E809" s="274"/>
      <c r="F809" s="274"/>
      <c r="G809" s="274"/>
      <c r="H809" s="274"/>
      <c r="I809" s="291" t="str">
        <f t="shared" si="12"/>
        <v/>
      </c>
    </row>
    <row r="810" spans="1:9">
      <c r="A810" s="285"/>
      <c r="B810" s="274"/>
      <c r="C810" s="274"/>
      <c r="D810" s="274"/>
      <c r="E810" s="274"/>
      <c r="F810" s="274"/>
      <c r="G810" s="274"/>
      <c r="H810" s="274"/>
      <c r="I810" s="291" t="str">
        <f t="shared" si="12"/>
        <v/>
      </c>
    </row>
    <row r="811" spans="1:9">
      <c r="A811" s="285"/>
      <c r="B811" s="274"/>
      <c r="C811" s="274"/>
      <c r="D811" s="274"/>
      <c r="E811" s="274"/>
      <c r="F811" s="274"/>
      <c r="G811" s="274"/>
      <c r="H811" s="274"/>
      <c r="I811" s="291" t="str">
        <f t="shared" si="12"/>
        <v/>
      </c>
    </row>
    <row r="812" spans="1:9">
      <c r="A812" s="285"/>
      <c r="B812" s="274"/>
      <c r="C812" s="274"/>
      <c r="D812" s="274"/>
      <c r="E812" s="274"/>
      <c r="F812" s="274"/>
      <c r="G812" s="274"/>
      <c r="H812" s="274"/>
      <c r="I812" s="291" t="str">
        <f t="shared" si="12"/>
        <v/>
      </c>
    </row>
    <row r="813" spans="1:9">
      <c r="A813" s="285"/>
      <c r="B813" s="274"/>
      <c r="C813" s="274"/>
      <c r="D813" s="274"/>
      <c r="E813" s="274"/>
      <c r="F813" s="274"/>
      <c r="G813" s="274"/>
      <c r="H813" s="274"/>
      <c r="I813" s="291" t="str">
        <f t="shared" si="12"/>
        <v/>
      </c>
    </row>
    <row r="814" spans="1:9">
      <c r="A814" s="285"/>
      <c r="B814" s="274"/>
      <c r="C814" s="274"/>
      <c r="D814" s="274"/>
      <c r="E814" s="274"/>
      <c r="F814" s="274"/>
      <c r="G814" s="274"/>
      <c r="H814" s="274"/>
      <c r="I814" s="291" t="str">
        <f t="shared" si="12"/>
        <v/>
      </c>
    </row>
    <row r="815" spans="1:9">
      <c r="A815" s="285"/>
      <c r="B815" s="274"/>
      <c r="C815" s="274"/>
      <c r="D815" s="274"/>
      <c r="E815" s="274"/>
      <c r="F815" s="274"/>
      <c r="G815" s="274"/>
      <c r="H815" s="274"/>
      <c r="I815" s="291" t="str">
        <f t="shared" si="12"/>
        <v/>
      </c>
    </row>
    <row r="816" spans="1:9">
      <c r="A816" s="285"/>
      <c r="B816" s="274"/>
      <c r="C816" s="274"/>
      <c r="D816" s="274"/>
      <c r="E816" s="274"/>
      <c r="F816" s="274"/>
      <c r="G816" s="274"/>
      <c r="H816" s="274"/>
      <c r="I816" s="291" t="str">
        <f t="shared" si="12"/>
        <v/>
      </c>
    </row>
    <row r="817" spans="1:9">
      <c r="A817" s="285"/>
      <c r="B817" s="274"/>
      <c r="C817" s="274"/>
      <c r="D817" s="274"/>
      <c r="E817" s="274"/>
      <c r="F817" s="274"/>
      <c r="G817" s="274"/>
      <c r="H817" s="274"/>
      <c r="I817" s="291" t="str">
        <f t="shared" si="12"/>
        <v/>
      </c>
    </row>
    <row r="818" spans="1:9">
      <c r="A818" s="285"/>
      <c r="B818" s="274"/>
      <c r="C818" s="274"/>
      <c r="D818" s="274"/>
      <c r="E818" s="274"/>
      <c r="F818" s="274"/>
      <c r="G818" s="274"/>
      <c r="H818" s="274"/>
      <c r="I818" s="291" t="str">
        <f t="shared" si="12"/>
        <v/>
      </c>
    </row>
    <row r="819" spans="1:9">
      <c r="A819" s="285"/>
      <c r="B819" s="274"/>
      <c r="C819" s="274"/>
      <c r="D819" s="274"/>
      <c r="E819" s="274"/>
      <c r="F819" s="274"/>
      <c r="G819" s="274"/>
      <c r="H819" s="274"/>
      <c r="I819" s="291" t="str">
        <f t="shared" si="12"/>
        <v/>
      </c>
    </row>
    <row r="820" spans="1:9">
      <c r="A820" s="285"/>
      <c r="B820" s="274"/>
      <c r="C820" s="274"/>
      <c r="D820" s="274"/>
      <c r="E820" s="274"/>
      <c r="F820" s="274"/>
      <c r="G820" s="274"/>
      <c r="H820" s="274"/>
      <c r="I820" s="291" t="str">
        <f t="shared" si="12"/>
        <v/>
      </c>
    </row>
    <row r="821" spans="1:9">
      <c r="A821" s="285"/>
      <c r="B821" s="274"/>
      <c r="C821" s="274"/>
      <c r="D821" s="274"/>
      <c r="E821" s="274"/>
      <c r="F821" s="274"/>
      <c r="G821" s="274"/>
      <c r="H821" s="274"/>
      <c r="I821" s="291" t="str">
        <f t="shared" si="12"/>
        <v/>
      </c>
    </row>
    <row r="822" spans="1:9">
      <c r="A822" s="285"/>
      <c r="B822" s="274"/>
      <c r="C822" s="274"/>
      <c r="D822" s="274"/>
      <c r="E822" s="274"/>
      <c r="F822" s="274"/>
      <c r="G822" s="274"/>
      <c r="H822" s="274"/>
      <c r="I822" s="291" t="str">
        <f t="shared" si="12"/>
        <v/>
      </c>
    </row>
    <row r="823" spans="1:9">
      <c r="A823" s="285"/>
      <c r="B823" s="274"/>
      <c r="C823" s="274"/>
      <c r="D823" s="274"/>
      <c r="E823" s="274"/>
      <c r="F823" s="274"/>
      <c r="G823" s="274"/>
      <c r="H823" s="274"/>
      <c r="I823" s="291" t="str">
        <f t="shared" si="12"/>
        <v/>
      </c>
    </row>
    <row r="824" spans="1:9">
      <c r="A824" s="285"/>
      <c r="B824" s="274"/>
      <c r="C824" s="274"/>
      <c r="D824" s="274"/>
      <c r="E824" s="274"/>
      <c r="F824" s="274"/>
      <c r="G824" s="274"/>
      <c r="H824" s="274"/>
      <c r="I824" s="291" t="str">
        <f t="shared" si="12"/>
        <v/>
      </c>
    </row>
    <row r="825" spans="1:9">
      <c r="A825" s="285"/>
      <c r="B825" s="274"/>
      <c r="C825" s="274"/>
      <c r="D825" s="274"/>
      <c r="E825" s="274"/>
      <c r="F825" s="274"/>
      <c r="G825" s="274"/>
      <c r="H825" s="274"/>
      <c r="I825" s="291" t="str">
        <f t="shared" si="12"/>
        <v/>
      </c>
    </row>
    <row r="826" spans="1:9">
      <c r="A826" s="285"/>
      <c r="B826" s="274"/>
      <c r="C826" s="274"/>
      <c r="D826" s="274"/>
      <c r="E826" s="274"/>
      <c r="F826" s="274"/>
      <c r="G826" s="274"/>
      <c r="H826" s="274"/>
      <c r="I826" s="291" t="str">
        <f t="shared" si="12"/>
        <v/>
      </c>
    </row>
    <row r="827" spans="1:9">
      <c r="A827" s="285"/>
      <c r="B827" s="274"/>
      <c r="C827" s="274"/>
      <c r="D827" s="274"/>
      <c r="E827" s="274"/>
      <c r="F827" s="274"/>
      <c r="G827" s="274"/>
      <c r="H827" s="274"/>
      <c r="I827" s="291" t="str">
        <f t="shared" si="12"/>
        <v/>
      </c>
    </row>
    <row r="828" spans="1:9">
      <c r="A828" s="285"/>
      <c r="B828" s="274"/>
      <c r="C828" s="274"/>
      <c r="D828" s="274"/>
      <c r="E828" s="274"/>
      <c r="F828" s="274"/>
      <c r="G828" s="274"/>
      <c r="H828" s="274"/>
      <c r="I828" s="291" t="str">
        <f t="shared" si="12"/>
        <v/>
      </c>
    </row>
    <row r="829" spans="1:9">
      <c r="A829" s="285"/>
      <c r="B829" s="274"/>
      <c r="C829" s="274"/>
      <c r="D829" s="274"/>
      <c r="E829" s="274"/>
      <c r="F829" s="274"/>
      <c r="G829" s="274"/>
      <c r="H829" s="274"/>
      <c r="I829" s="291" t="str">
        <f t="shared" si="12"/>
        <v/>
      </c>
    </row>
    <row r="830" spans="1:9">
      <c r="A830" s="285"/>
      <c r="B830" s="274"/>
      <c r="C830" s="274"/>
      <c r="D830" s="274"/>
      <c r="E830" s="274"/>
      <c r="F830" s="274"/>
      <c r="G830" s="274"/>
      <c r="H830" s="274"/>
      <c r="I830" s="291" t="str">
        <f t="shared" si="12"/>
        <v/>
      </c>
    </row>
    <row r="831" spans="1:9">
      <c r="A831" s="285"/>
      <c r="B831" s="274"/>
      <c r="C831" s="274"/>
      <c r="D831" s="274"/>
      <c r="E831" s="274"/>
      <c r="F831" s="274"/>
      <c r="G831" s="274"/>
      <c r="H831" s="274"/>
      <c r="I831" s="291" t="str">
        <f t="shared" si="12"/>
        <v/>
      </c>
    </row>
    <row r="832" spans="1:9">
      <c r="A832" s="285"/>
      <c r="B832" s="274"/>
      <c r="C832" s="274"/>
      <c r="D832" s="274"/>
      <c r="E832" s="274"/>
      <c r="F832" s="274"/>
      <c r="G832" s="274"/>
      <c r="H832" s="274"/>
      <c r="I832" s="291" t="str">
        <f t="shared" si="12"/>
        <v/>
      </c>
    </row>
    <row r="833" spans="1:9">
      <c r="A833" s="285"/>
      <c r="B833" s="274"/>
      <c r="C833" s="274"/>
      <c r="D833" s="274"/>
      <c r="E833" s="274"/>
      <c r="F833" s="274"/>
      <c r="G833" s="274"/>
      <c r="H833" s="274"/>
      <c r="I833" s="291" t="str">
        <f t="shared" si="12"/>
        <v/>
      </c>
    </row>
    <row r="834" spans="1:9">
      <c r="A834" s="285"/>
      <c r="B834" s="274"/>
      <c r="C834" s="274"/>
      <c r="D834" s="274"/>
      <c r="E834" s="274"/>
      <c r="F834" s="274"/>
      <c r="G834" s="274"/>
      <c r="H834" s="274"/>
      <c r="I834" s="291" t="str">
        <f t="shared" si="12"/>
        <v/>
      </c>
    </row>
    <row r="835" spans="1:9">
      <c r="A835" s="285"/>
      <c r="B835" s="274"/>
      <c r="C835" s="274"/>
      <c r="D835" s="274"/>
      <c r="E835" s="274"/>
      <c r="F835" s="274"/>
      <c r="G835" s="274"/>
      <c r="H835" s="274"/>
      <c r="I835" s="291" t="str">
        <f t="shared" si="12"/>
        <v/>
      </c>
    </row>
    <row r="836" spans="1:9">
      <c r="A836" s="285"/>
      <c r="B836" s="274"/>
      <c r="C836" s="274"/>
      <c r="D836" s="274"/>
      <c r="E836" s="274"/>
      <c r="F836" s="274"/>
      <c r="G836" s="274"/>
      <c r="H836" s="274"/>
      <c r="I836" s="291" t="str">
        <f t="shared" si="12"/>
        <v/>
      </c>
    </row>
    <row r="837" spans="1:9">
      <c r="A837" s="285"/>
      <c r="B837" s="274"/>
      <c r="C837" s="274"/>
      <c r="D837" s="274"/>
      <c r="E837" s="274"/>
      <c r="F837" s="274"/>
      <c r="G837" s="274"/>
      <c r="H837" s="274"/>
      <c r="I837" s="291" t="str">
        <f t="shared" si="12"/>
        <v/>
      </c>
    </row>
    <row r="838" spans="1:9">
      <c r="A838" s="285"/>
      <c r="B838" s="274"/>
      <c r="C838" s="274"/>
      <c r="D838" s="274"/>
      <c r="E838" s="274"/>
      <c r="F838" s="274"/>
      <c r="G838" s="274"/>
      <c r="H838" s="274"/>
      <c r="I838" s="291" t="str">
        <f t="shared" si="12"/>
        <v/>
      </c>
    </row>
    <row r="839" spans="1:9">
      <c r="A839" s="285"/>
      <c r="B839" s="274"/>
      <c r="C839" s="274"/>
      <c r="D839" s="274"/>
      <c r="E839" s="274"/>
      <c r="F839" s="274"/>
      <c r="G839" s="274"/>
      <c r="H839" s="274"/>
      <c r="I839" s="291" t="str">
        <f t="shared" si="12"/>
        <v/>
      </c>
    </row>
    <row r="840" spans="1:9">
      <c r="A840" s="285"/>
      <c r="B840" s="274"/>
      <c r="C840" s="274"/>
      <c r="D840" s="274"/>
      <c r="E840" s="274"/>
      <c r="F840" s="274"/>
      <c r="G840" s="274"/>
      <c r="H840" s="274"/>
      <c r="I840" s="291" t="str">
        <f t="shared" si="12"/>
        <v/>
      </c>
    </row>
    <row r="841" spans="1:9">
      <c r="A841" s="285"/>
      <c r="B841" s="274"/>
      <c r="C841" s="274"/>
      <c r="D841" s="274"/>
      <c r="E841" s="274"/>
      <c r="F841" s="274"/>
      <c r="G841" s="274"/>
      <c r="H841" s="274"/>
      <c r="I841" s="291" t="str">
        <f t="shared" si="12"/>
        <v/>
      </c>
    </row>
    <row r="842" spans="1:9">
      <c r="A842" s="285"/>
      <c r="B842" s="274"/>
      <c r="C842" s="274"/>
      <c r="D842" s="274"/>
      <c r="E842" s="274"/>
      <c r="F842" s="274"/>
      <c r="G842" s="274"/>
      <c r="H842" s="274"/>
      <c r="I842" s="291" t="str">
        <f t="shared" si="12"/>
        <v/>
      </c>
    </row>
    <row r="843" spans="1:9">
      <c r="A843" s="285"/>
      <c r="B843" s="274"/>
      <c r="C843" s="274"/>
      <c r="D843" s="274"/>
      <c r="E843" s="274"/>
      <c r="F843" s="274"/>
      <c r="G843" s="274"/>
      <c r="H843" s="274"/>
      <c r="I843" s="291" t="str">
        <f t="shared" ref="I843:I906" si="13">IF(A843="","",IF(H843&lt;&gt;"","",IF(A843&lt;$D$4,"Avant",IF(D843="",IF(AND(A843&lt;$B$4,A843&gt;$D$4),$A$7,"Après"),IF(AND(A843&lt;$B$4,A843&gt;$D$4),$A$8,"Après")))))</f>
        <v/>
      </c>
    </row>
    <row r="844" spans="1:9">
      <c r="A844" s="285"/>
      <c r="B844" s="274"/>
      <c r="C844" s="274"/>
      <c r="D844" s="274"/>
      <c r="E844" s="274"/>
      <c r="F844" s="274"/>
      <c r="G844" s="274"/>
      <c r="H844" s="274"/>
      <c r="I844" s="291" t="str">
        <f t="shared" si="13"/>
        <v/>
      </c>
    </row>
    <row r="845" spans="1:9">
      <c r="A845" s="285"/>
      <c r="B845" s="274"/>
      <c r="C845" s="274"/>
      <c r="D845" s="274"/>
      <c r="E845" s="274"/>
      <c r="F845" s="274"/>
      <c r="G845" s="274"/>
      <c r="H845" s="274"/>
      <c r="I845" s="291" t="str">
        <f t="shared" si="13"/>
        <v/>
      </c>
    </row>
    <row r="846" spans="1:9">
      <c r="A846" s="285"/>
      <c r="B846" s="274"/>
      <c r="C846" s="274"/>
      <c r="D846" s="274"/>
      <c r="E846" s="274"/>
      <c r="F846" s="274"/>
      <c r="G846" s="274"/>
      <c r="H846" s="274"/>
      <c r="I846" s="291" t="str">
        <f t="shared" si="13"/>
        <v/>
      </c>
    </row>
    <row r="847" spans="1:9">
      <c r="A847" s="285"/>
      <c r="B847" s="274"/>
      <c r="C847" s="274"/>
      <c r="D847" s="274"/>
      <c r="E847" s="274"/>
      <c r="F847" s="274"/>
      <c r="G847" s="274"/>
      <c r="H847" s="274"/>
      <c r="I847" s="291" t="str">
        <f t="shared" si="13"/>
        <v/>
      </c>
    </row>
    <row r="848" spans="1:9">
      <c r="A848" s="285"/>
      <c r="B848" s="274"/>
      <c r="C848" s="274"/>
      <c r="D848" s="274"/>
      <c r="E848" s="274"/>
      <c r="F848" s="274"/>
      <c r="G848" s="274"/>
      <c r="H848" s="274"/>
      <c r="I848" s="291" t="str">
        <f t="shared" si="13"/>
        <v/>
      </c>
    </row>
    <row r="849" spans="1:9">
      <c r="A849" s="285"/>
      <c r="B849" s="274"/>
      <c r="C849" s="274"/>
      <c r="D849" s="274"/>
      <c r="E849" s="274"/>
      <c r="F849" s="274"/>
      <c r="G849" s="274"/>
      <c r="H849" s="274"/>
      <c r="I849" s="291" t="str">
        <f t="shared" si="13"/>
        <v/>
      </c>
    </row>
    <row r="850" spans="1:9">
      <c r="A850" s="285"/>
      <c r="B850" s="274"/>
      <c r="C850" s="274"/>
      <c r="D850" s="274"/>
      <c r="E850" s="274"/>
      <c r="F850" s="274"/>
      <c r="G850" s="274"/>
      <c r="H850" s="274"/>
      <c r="I850" s="291" t="str">
        <f t="shared" si="13"/>
        <v/>
      </c>
    </row>
    <row r="851" spans="1:9">
      <c r="A851" s="285"/>
      <c r="B851" s="274"/>
      <c r="C851" s="274"/>
      <c r="D851" s="274"/>
      <c r="E851" s="274"/>
      <c r="F851" s="274"/>
      <c r="G851" s="274"/>
      <c r="H851" s="274"/>
      <c r="I851" s="291" t="str">
        <f t="shared" si="13"/>
        <v/>
      </c>
    </row>
    <row r="852" spans="1:9">
      <c r="A852" s="285"/>
      <c r="B852" s="274"/>
      <c r="C852" s="274"/>
      <c r="D852" s="274"/>
      <c r="E852" s="274"/>
      <c r="F852" s="274"/>
      <c r="G852" s="274"/>
      <c r="H852" s="274"/>
      <c r="I852" s="291" t="str">
        <f t="shared" si="13"/>
        <v/>
      </c>
    </row>
    <row r="853" spans="1:9">
      <c r="A853" s="285"/>
      <c r="B853" s="274"/>
      <c r="C853" s="274"/>
      <c r="D853" s="274"/>
      <c r="E853" s="274"/>
      <c r="F853" s="274"/>
      <c r="G853" s="274"/>
      <c r="H853" s="274"/>
      <c r="I853" s="291" t="str">
        <f t="shared" si="13"/>
        <v/>
      </c>
    </row>
    <row r="854" spans="1:9">
      <c r="A854" s="285"/>
      <c r="B854" s="274"/>
      <c r="C854" s="274"/>
      <c r="D854" s="274"/>
      <c r="E854" s="274"/>
      <c r="F854" s="274"/>
      <c r="G854" s="274"/>
      <c r="H854" s="274"/>
      <c r="I854" s="291" t="str">
        <f t="shared" si="13"/>
        <v/>
      </c>
    </row>
    <row r="855" spans="1:9">
      <c r="A855" s="285"/>
      <c r="B855" s="274"/>
      <c r="C855" s="274"/>
      <c r="D855" s="274"/>
      <c r="E855" s="274"/>
      <c r="F855" s="274"/>
      <c r="G855" s="274"/>
      <c r="H855" s="274"/>
      <c r="I855" s="291" t="str">
        <f t="shared" si="13"/>
        <v/>
      </c>
    </row>
    <row r="856" spans="1:9">
      <c r="A856" s="285"/>
      <c r="B856" s="274"/>
      <c r="C856" s="274"/>
      <c r="D856" s="274"/>
      <c r="E856" s="274"/>
      <c r="F856" s="274"/>
      <c r="G856" s="274"/>
      <c r="H856" s="274"/>
      <c r="I856" s="291" t="str">
        <f t="shared" si="13"/>
        <v/>
      </c>
    </row>
    <row r="857" spans="1:9">
      <c r="A857" s="285"/>
      <c r="B857" s="274"/>
      <c r="C857" s="274"/>
      <c r="D857" s="274"/>
      <c r="E857" s="274"/>
      <c r="F857" s="274"/>
      <c r="G857" s="274"/>
      <c r="H857" s="274"/>
      <c r="I857" s="291" t="str">
        <f t="shared" si="13"/>
        <v/>
      </c>
    </row>
    <row r="858" spans="1:9">
      <c r="A858" s="285"/>
      <c r="B858" s="274"/>
      <c r="C858" s="274"/>
      <c r="D858" s="274"/>
      <c r="E858" s="274"/>
      <c r="F858" s="274"/>
      <c r="G858" s="274"/>
      <c r="H858" s="274"/>
      <c r="I858" s="291" t="str">
        <f t="shared" si="13"/>
        <v/>
      </c>
    </row>
    <row r="859" spans="1:9">
      <c r="A859" s="285"/>
      <c r="B859" s="274"/>
      <c r="C859" s="274"/>
      <c r="D859" s="274"/>
      <c r="E859" s="274"/>
      <c r="F859" s="274"/>
      <c r="G859" s="274"/>
      <c r="H859" s="274"/>
      <c r="I859" s="291" t="str">
        <f t="shared" si="13"/>
        <v/>
      </c>
    </row>
    <row r="860" spans="1:9">
      <c r="A860" s="285"/>
      <c r="B860" s="274"/>
      <c r="C860" s="274"/>
      <c r="D860" s="274"/>
      <c r="E860" s="274"/>
      <c r="F860" s="274"/>
      <c r="G860" s="274"/>
      <c r="H860" s="274"/>
      <c r="I860" s="291" t="str">
        <f t="shared" si="13"/>
        <v/>
      </c>
    </row>
    <row r="861" spans="1:9">
      <c r="A861" s="285"/>
      <c r="B861" s="274"/>
      <c r="C861" s="274"/>
      <c r="D861" s="274"/>
      <c r="E861" s="274"/>
      <c r="F861" s="274"/>
      <c r="G861" s="274"/>
      <c r="H861" s="274"/>
      <c r="I861" s="291" t="str">
        <f t="shared" si="13"/>
        <v/>
      </c>
    </row>
    <row r="862" spans="1:9">
      <c r="A862" s="285"/>
      <c r="B862" s="274"/>
      <c r="C862" s="274"/>
      <c r="D862" s="274"/>
      <c r="E862" s="274"/>
      <c r="F862" s="274"/>
      <c r="G862" s="274"/>
      <c r="H862" s="274"/>
      <c r="I862" s="291" t="str">
        <f t="shared" si="13"/>
        <v/>
      </c>
    </row>
    <row r="863" spans="1:9">
      <c r="A863" s="285"/>
      <c r="B863" s="274"/>
      <c r="C863" s="274"/>
      <c r="D863" s="274"/>
      <c r="E863" s="274"/>
      <c r="F863" s="274"/>
      <c r="G863" s="274"/>
      <c r="H863" s="274"/>
      <c r="I863" s="291" t="str">
        <f t="shared" si="13"/>
        <v/>
      </c>
    </row>
    <row r="864" spans="1:9">
      <c r="A864" s="285"/>
      <c r="B864" s="274"/>
      <c r="C864" s="274"/>
      <c r="D864" s="274"/>
      <c r="E864" s="274"/>
      <c r="F864" s="274"/>
      <c r="G864" s="274"/>
      <c r="H864" s="274"/>
      <c r="I864" s="291" t="str">
        <f t="shared" si="13"/>
        <v/>
      </c>
    </row>
    <row r="865" spans="1:9">
      <c r="A865" s="285"/>
      <c r="B865" s="274"/>
      <c r="C865" s="274"/>
      <c r="D865" s="274"/>
      <c r="E865" s="274"/>
      <c r="F865" s="274"/>
      <c r="G865" s="274"/>
      <c r="H865" s="274"/>
      <c r="I865" s="291" t="str">
        <f t="shared" si="13"/>
        <v/>
      </c>
    </row>
    <row r="866" spans="1:9">
      <c r="A866" s="285"/>
      <c r="B866" s="274"/>
      <c r="C866" s="274"/>
      <c r="D866" s="274"/>
      <c r="E866" s="274"/>
      <c r="F866" s="274"/>
      <c r="G866" s="274"/>
      <c r="H866" s="274"/>
      <c r="I866" s="291" t="str">
        <f t="shared" si="13"/>
        <v/>
      </c>
    </row>
    <row r="867" spans="1:9">
      <c r="A867" s="285"/>
      <c r="B867" s="274"/>
      <c r="C867" s="274"/>
      <c r="D867" s="274"/>
      <c r="E867" s="274"/>
      <c r="F867" s="274"/>
      <c r="G867" s="274"/>
      <c r="H867" s="274"/>
      <c r="I867" s="291" t="str">
        <f t="shared" si="13"/>
        <v/>
      </c>
    </row>
    <row r="868" spans="1:9">
      <c r="A868" s="285"/>
      <c r="B868" s="274"/>
      <c r="C868" s="274"/>
      <c r="D868" s="274"/>
      <c r="E868" s="274"/>
      <c r="F868" s="274"/>
      <c r="G868" s="274"/>
      <c r="H868" s="274"/>
      <c r="I868" s="291" t="str">
        <f t="shared" si="13"/>
        <v/>
      </c>
    </row>
    <row r="869" spans="1:9">
      <c r="A869" s="285"/>
      <c r="B869" s="274"/>
      <c r="C869" s="274"/>
      <c r="D869" s="274"/>
      <c r="E869" s="274"/>
      <c r="F869" s="274"/>
      <c r="G869" s="274"/>
      <c r="H869" s="274"/>
      <c r="I869" s="291" t="str">
        <f t="shared" si="13"/>
        <v/>
      </c>
    </row>
    <row r="870" spans="1:9">
      <c r="A870" s="285"/>
      <c r="B870" s="274"/>
      <c r="C870" s="274"/>
      <c r="D870" s="274"/>
      <c r="E870" s="274"/>
      <c r="F870" s="274"/>
      <c r="G870" s="274"/>
      <c r="H870" s="274"/>
      <c r="I870" s="291" t="str">
        <f t="shared" si="13"/>
        <v/>
      </c>
    </row>
    <row r="871" spans="1:9">
      <c r="A871" s="285"/>
      <c r="B871" s="274"/>
      <c r="C871" s="274"/>
      <c r="D871" s="274"/>
      <c r="E871" s="274"/>
      <c r="F871" s="274"/>
      <c r="G871" s="274"/>
      <c r="H871" s="274"/>
      <c r="I871" s="291" t="str">
        <f t="shared" si="13"/>
        <v/>
      </c>
    </row>
    <row r="872" spans="1:9">
      <c r="A872" s="285"/>
      <c r="B872" s="274"/>
      <c r="C872" s="274"/>
      <c r="D872" s="274"/>
      <c r="E872" s="274"/>
      <c r="F872" s="274"/>
      <c r="G872" s="274"/>
      <c r="H872" s="274"/>
      <c r="I872" s="291" t="str">
        <f t="shared" si="13"/>
        <v/>
      </c>
    </row>
    <row r="873" spans="1:9">
      <c r="A873" s="285"/>
      <c r="B873" s="274"/>
      <c r="C873" s="274"/>
      <c r="D873" s="274"/>
      <c r="E873" s="274"/>
      <c r="F873" s="274"/>
      <c r="G873" s="274"/>
      <c r="H873" s="274"/>
      <c r="I873" s="291" t="str">
        <f t="shared" si="13"/>
        <v/>
      </c>
    </row>
    <row r="874" spans="1:9">
      <c r="A874" s="285"/>
      <c r="B874" s="274"/>
      <c r="C874" s="274"/>
      <c r="D874" s="274"/>
      <c r="E874" s="274"/>
      <c r="F874" s="274"/>
      <c r="G874" s="274"/>
      <c r="H874" s="274"/>
      <c r="I874" s="291" t="str">
        <f t="shared" si="13"/>
        <v/>
      </c>
    </row>
    <row r="875" spans="1:9">
      <c r="A875" s="285"/>
      <c r="B875" s="274"/>
      <c r="C875" s="274"/>
      <c r="D875" s="274"/>
      <c r="E875" s="274"/>
      <c r="F875" s="274"/>
      <c r="G875" s="274"/>
      <c r="H875" s="274"/>
      <c r="I875" s="291" t="str">
        <f t="shared" si="13"/>
        <v/>
      </c>
    </row>
    <row r="876" spans="1:9">
      <c r="A876" s="285"/>
      <c r="B876" s="274"/>
      <c r="C876" s="274"/>
      <c r="D876" s="274"/>
      <c r="E876" s="274"/>
      <c r="F876" s="274"/>
      <c r="G876" s="274"/>
      <c r="H876" s="274"/>
      <c r="I876" s="291" t="str">
        <f t="shared" si="13"/>
        <v/>
      </c>
    </row>
    <row r="877" spans="1:9">
      <c r="A877" s="285"/>
      <c r="B877" s="274"/>
      <c r="C877" s="274"/>
      <c r="D877" s="274"/>
      <c r="E877" s="274"/>
      <c r="F877" s="274"/>
      <c r="G877" s="274"/>
      <c r="H877" s="274"/>
      <c r="I877" s="291" t="str">
        <f t="shared" si="13"/>
        <v/>
      </c>
    </row>
    <row r="878" spans="1:9">
      <c r="A878" s="285"/>
      <c r="B878" s="274"/>
      <c r="C878" s="274"/>
      <c r="D878" s="274"/>
      <c r="E878" s="274"/>
      <c r="F878" s="274"/>
      <c r="G878" s="274"/>
      <c r="H878" s="274"/>
      <c r="I878" s="291" t="str">
        <f t="shared" si="13"/>
        <v/>
      </c>
    </row>
    <row r="879" spans="1:9">
      <c r="A879" s="285"/>
      <c r="B879" s="274"/>
      <c r="C879" s="274"/>
      <c r="D879" s="274"/>
      <c r="E879" s="274"/>
      <c r="F879" s="274"/>
      <c r="G879" s="274"/>
      <c r="H879" s="274"/>
      <c r="I879" s="291" t="str">
        <f t="shared" si="13"/>
        <v/>
      </c>
    </row>
    <row r="880" spans="1:9">
      <c r="A880" s="285"/>
      <c r="B880" s="274"/>
      <c r="C880" s="274"/>
      <c r="D880" s="274"/>
      <c r="E880" s="274"/>
      <c r="F880" s="274"/>
      <c r="G880" s="274"/>
      <c r="H880" s="274"/>
      <c r="I880" s="291" t="str">
        <f t="shared" si="13"/>
        <v/>
      </c>
    </row>
    <row r="881" spans="1:9">
      <c r="A881" s="285"/>
      <c r="B881" s="274"/>
      <c r="C881" s="274"/>
      <c r="D881" s="274"/>
      <c r="E881" s="274"/>
      <c r="F881" s="274"/>
      <c r="G881" s="274"/>
      <c r="H881" s="274"/>
      <c r="I881" s="291" t="str">
        <f t="shared" si="13"/>
        <v/>
      </c>
    </row>
    <row r="882" spans="1:9">
      <c r="A882" s="285"/>
      <c r="B882" s="274"/>
      <c r="C882" s="274"/>
      <c r="D882" s="274"/>
      <c r="E882" s="274"/>
      <c r="F882" s="274"/>
      <c r="G882" s="274"/>
      <c r="H882" s="274"/>
      <c r="I882" s="291" t="str">
        <f t="shared" si="13"/>
        <v/>
      </c>
    </row>
    <row r="883" spans="1:9">
      <c r="A883" s="285"/>
      <c r="B883" s="274"/>
      <c r="C883" s="274"/>
      <c r="D883" s="274"/>
      <c r="E883" s="274"/>
      <c r="F883" s="274"/>
      <c r="G883" s="274"/>
      <c r="H883" s="274"/>
      <c r="I883" s="291" t="str">
        <f t="shared" si="13"/>
        <v/>
      </c>
    </row>
    <row r="884" spans="1:9">
      <c r="A884" s="285"/>
      <c r="B884" s="274"/>
      <c r="C884" s="274"/>
      <c r="D884" s="274"/>
      <c r="E884" s="274"/>
      <c r="F884" s="274"/>
      <c r="G884" s="274"/>
      <c r="H884" s="274"/>
      <c r="I884" s="291" t="str">
        <f t="shared" si="13"/>
        <v/>
      </c>
    </row>
    <row r="885" spans="1:9">
      <c r="A885" s="285"/>
      <c r="B885" s="274"/>
      <c r="C885" s="274"/>
      <c r="D885" s="274"/>
      <c r="E885" s="274"/>
      <c r="F885" s="274"/>
      <c r="G885" s="274"/>
      <c r="H885" s="274"/>
      <c r="I885" s="291" t="str">
        <f t="shared" si="13"/>
        <v/>
      </c>
    </row>
    <row r="886" spans="1:9">
      <c r="A886" s="285"/>
      <c r="B886" s="274"/>
      <c r="C886" s="274"/>
      <c r="D886" s="274"/>
      <c r="E886" s="274"/>
      <c r="F886" s="274"/>
      <c r="G886" s="274"/>
      <c r="H886" s="274"/>
      <c r="I886" s="291" t="str">
        <f t="shared" si="13"/>
        <v/>
      </c>
    </row>
    <row r="887" spans="1:9">
      <c r="A887" s="285"/>
      <c r="B887" s="274"/>
      <c r="C887" s="274"/>
      <c r="D887" s="274"/>
      <c r="E887" s="274"/>
      <c r="F887" s="274"/>
      <c r="G887" s="274"/>
      <c r="H887" s="274"/>
      <c r="I887" s="291" t="str">
        <f t="shared" si="13"/>
        <v/>
      </c>
    </row>
    <row r="888" spans="1:9">
      <c r="A888" s="285"/>
      <c r="B888" s="274"/>
      <c r="C888" s="274"/>
      <c r="D888" s="274"/>
      <c r="E888" s="274"/>
      <c r="F888" s="274"/>
      <c r="G888" s="274"/>
      <c r="H888" s="274"/>
      <c r="I888" s="291" t="str">
        <f t="shared" si="13"/>
        <v/>
      </c>
    </row>
    <row r="889" spans="1:9">
      <c r="A889" s="285"/>
      <c r="B889" s="274"/>
      <c r="C889" s="274"/>
      <c r="D889" s="274"/>
      <c r="E889" s="274"/>
      <c r="F889" s="274"/>
      <c r="G889" s="274"/>
      <c r="H889" s="274"/>
      <c r="I889" s="291" t="str">
        <f t="shared" si="13"/>
        <v/>
      </c>
    </row>
    <row r="890" spans="1:9">
      <c r="A890" s="285"/>
      <c r="B890" s="274"/>
      <c r="C890" s="274"/>
      <c r="D890" s="274"/>
      <c r="E890" s="274"/>
      <c r="F890" s="274"/>
      <c r="G890" s="274"/>
      <c r="H890" s="274"/>
      <c r="I890" s="291" t="str">
        <f t="shared" si="13"/>
        <v/>
      </c>
    </row>
    <row r="891" spans="1:9">
      <c r="A891" s="285"/>
      <c r="B891" s="274"/>
      <c r="C891" s="274"/>
      <c r="D891" s="274"/>
      <c r="E891" s="274"/>
      <c r="F891" s="274"/>
      <c r="G891" s="274"/>
      <c r="H891" s="274"/>
      <c r="I891" s="291" t="str">
        <f t="shared" si="13"/>
        <v/>
      </c>
    </row>
    <row r="892" spans="1:9">
      <c r="A892" s="285"/>
      <c r="B892" s="274"/>
      <c r="C892" s="274"/>
      <c r="D892" s="274"/>
      <c r="E892" s="274"/>
      <c r="F892" s="274"/>
      <c r="G892" s="274"/>
      <c r="H892" s="274"/>
      <c r="I892" s="291" t="str">
        <f t="shared" si="13"/>
        <v/>
      </c>
    </row>
    <row r="893" spans="1:9">
      <c r="A893" s="285"/>
      <c r="B893" s="274"/>
      <c r="C893" s="274"/>
      <c r="D893" s="274"/>
      <c r="E893" s="274"/>
      <c r="F893" s="274"/>
      <c r="G893" s="274"/>
      <c r="H893" s="274"/>
      <c r="I893" s="291" t="str">
        <f t="shared" si="13"/>
        <v/>
      </c>
    </row>
    <row r="894" spans="1:9">
      <c r="A894" s="285"/>
      <c r="B894" s="274"/>
      <c r="C894" s="274"/>
      <c r="D894" s="274"/>
      <c r="E894" s="274"/>
      <c r="F894" s="274"/>
      <c r="G894" s="274"/>
      <c r="H894" s="274"/>
      <c r="I894" s="291" t="str">
        <f t="shared" si="13"/>
        <v/>
      </c>
    </row>
    <row r="895" spans="1:9">
      <c r="A895" s="285"/>
      <c r="B895" s="274"/>
      <c r="C895" s="274"/>
      <c r="D895" s="274"/>
      <c r="E895" s="274"/>
      <c r="F895" s="274"/>
      <c r="G895" s="274"/>
      <c r="H895" s="274"/>
      <c r="I895" s="291" t="str">
        <f t="shared" si="13"/>
        <v/>
      </c>
    </row>
    <row r="896" spans="1:9">
      <c r="A896" s="285"/>
      <c r="B896" s="274"/>
      <c r="C896" s="274"/>
      <c r="D896" s="274"/>
      <c r="E896" s="274"/>
      <c r="F896" s="274"/>
      <c r="G896" s="274"/>
      <c r="H896" s="274"/>
      <c r="I896" s="291" t="str">
        <f t="shared" si="13"/>
        <v/>
      </c>
    </row>
    <row r="897" spans="1:9">
      <c r="A897" s="285"/>
      <c r="B897" s="274"/>
      <c r="C897" s="274"/>
      <c r="D897" s="274"/>
      <c r="E897" s="274"/>
      <c r="F897" s="274"/>
      <c r="G897" s="274"/>
      <c r="H897" s="274"/>
      <c r="I897" s="291" t="str">
        <f t="shared" si="13"/>
        <v/>
      </c>
    </row>
    <row r="898" spans="1:9">
      <c r="A898" s="285"/>
      <c r="B898" s="274"/>
      <c r="C898" s="274"/>
      <c r="D898" s="274"/>
      <c r="E898" s="274"/>
      <c r="F898" s="274"/>
      <c r="G898" s="274"/>
      <c r="H898" s="274"/>
      <c r="I898" s="291" t="str">
        <f t="shared" si="13"/>
        <v/>
      </c>
    </row>
    <row r="899" spans="1:9">
      <c r="A899" s="285"/>
      <c r="B899" s="274"/>
      <c r="C899" s="274"/>
      <c r="D899" s="274"/>
      <c r="E899" s="274"/>
      <c r="F899" s="274"/>
      <c r="G899" s="274"/>
      <c r="H899" s="274"/>
      <c r="I899" s="291" t="str">
        <f t="shared" si="13"/>
        <v/>
      </c>
    </row>
    <row r="900" spans="1:9">
      <c r="A900" s="285"/>
      <c r="B900" s="274"/>
      <c r="C900" s="274"/>
      <c r="D900" s="274"/>
      <c r="E900" s="274"/>
      <c r="F900" s="274"/>
      <c r="G900" s="274"/>
      <c r="H900" s="274"/>
      <c r="I900" s="291" t="str">
        <f t="shared" si="13"/>
        <v/>
      </c>
    </row>
    <row r="901" spans="1:9">
      <c r="A901" s="285"/>
      <c r="B901" s="274"/>
      <c r="C901" s="274"/>
      <c r="D901" s="274"/>
      <c r="E901" s="274"/>
      <c r="F901" s="274"/>
      <c r="G901" s="274"/>
      <c r="H901" s="274"/>
      <c r="I901" s="291" t="str">
        <f t="shared" si="13"/>
        <v/>
      </c>
    </row>
    <row r="902" spans="1:9">
      <c r="A902" s="285"/>
      <c r="B902" s="274"/>
      <c r="C902" s="274"/>
      <c r="D902" s="274"/>
      <c r="E902" s="274"/>
      <c r="F902" s="274"/>
      <c r="G902" s="274"/>
      <c r="H902" s="274"/>
      <c r="I902" s="291" t="str">
        <f t="shared" si="13"/>
        <v/>
      </c>
    </row>
    <row r="903" spans="1:9">
      <c r="A903" s="285"/>
      <c r="B903" s="274"/>
      <c r="C903" s="274"/>
      <c r="D903" s="274"/>
      <c r="E903" s="274"/>
      <c r="F903" s="274"/>
      <c r="G903" s="274"/>
      <c r="H903" s="274"/>
      <c r="I903" s="291" t="str">
        <f t="shared" si="13"/>
        <v/>
      </c>
    </row>
    <row r="904" spans="1:9">
      <c r="A904" s="285"/>
      <c r="B904" s="274"/>
      <c r="C904" s="274"/>
      <c r="D904" s="274"/>
      <c r="E904" s="274"/>
      <c r="F904" s="274"/>
      <c r="G904" s="274"/>
      <c r="H904" s="274"/>
      <c r="I904" s="291" t="str">
        <f t="shared" si="13"/>
        <v/>
      </c>
    </row>
    <row r="905" spans="1:9">
      <c r="A905" s="285"/>
      <c r="B905" s="274"/>
      <c r="C905" s="274"/>
      <c r="D905" s="274"/>
      <c r="E905" s="274"/>
      <c r="F905" s="274"/>
      <c r="G905" s="274"/>
      <c r="H905" s="274"/>
      <c r="I905" s="291" t="str">
        <f t="shared" si="13"/>
        <v/>
      </c>
    </row>
    <row r="906" spans="1:9">
      <c r="A906" s="285"/>
      <c r="B906" s="274"/>
      <c r="C906" s="274"/>
      <c r="D906" s="274"/>
      <c r="E906" s="274"/>
      <c r="F906" s="274"/>
      <c r="G906" s="274"/>
      <c r="H906" s="274"/>
      <c r="I906" s="291" t="str">
        <f t="shared" si="13"/>
        <v/>
      </c>
    </row>
    <row r="907" spans="1:9">
      <c r="A907" s="285"/>
      <c r="B907" s="274"/>
      <c r="C907" s="274"/>
      <c r="D907" s="274"/>
      <c r="E907" s="274"/>
      <c r="F907" s="274"/>
      <c r="G907" s="274"/>
      <c r="H907" s="274"/>
      <c r="I907" s="291" t="str">
        <f t="shared" ref="I907:I970" si="14">IF(A907="","",IF(H907&lt;&gt;"","",IF(A907&lt;$D$4,"Avant",IF(D907="",IF(AND(A907&lt;$B$4,A907&gt;$D$4),$A$7,"Après"),IF(AND(A907&lt;$B$4,A907&gt;$D$4),$A$8,"Après")))))</f>
        <v/>
      </c>
    </row>
    <row r="908" spans="1:9">
      <c r="A908" s="285"/>
      <c r="B908" s="274"/>
      <c r="C908" s="274"/>
      <c r="D908" s="274"/>
      <c r="E908" s="274"/>
      <c r="F908" s="274"/>
      <c r="G908" s="274"/>
      <c r="H908" s="274"/>
      <c r="I908" s="291" t="str">
        <f t="shared" si="14"/>
        <v/>
      </c>
    </row>
    <row r="909" spans="1:9">
      <c r="A909" s="285"/>
      <c r="B909" s="274"/>
      <c r="C909" s="274"/>
      <c r="D909" s="274"/>
      <c r="E909" s="274"/>
      <c r="F909" s="274"/>
      <c r="G909" s="274"/>
      <c r="H909" s="274"/>
      <c r="I909" s="291" t="str">
        <f t="shared" si="14"/>
        <v/>
      </c>
    </row>
    <row r="910" spans="1:9">
      <c r="A910" s="285"/>
      <c r="B910" s="274"/>
      <c r="C910" s="274"/>
      <c r="D910" s="274"/>
      <c r="E910" s="274"/>
      <c r="F910" s="274"/>
      <c r="G910" s="274"/>
      <c r="H910" s="274"/>
      <c r="I910" s="291" t="str">
        <f t="shared" si="14"/>
        <v/>
      </c>
    </row>
    <row r="911" spans="1:9">
      <c r="A911" s="285"/>
      <c r="B911" s="274"/>
      <c r="C911" s="274"/>
      <c r="D911" s="274"/>
      <c r="E911" s="274"/>
      <c r="F911" s="274"/>
      <c r="G911" s="274"/>
      <c r="H911" s="274"/>
      <c r="I911" s="291" t="str">
        <f t="shared" si="14"/>
        <v/>
      </c>
    </row>
    <row r="912" spans="1:9">
      <c r="A912" s="285"/>
      <c r="B912" s="274"/>
      <c r="C912" s="274"/>
      <c r="D912" s="274"/>
      <c r="E912" s="274"/>
      <c r="F912" s="274"/>
      <c r="G912" s="274"/>
      <c r="H912" s="274"/>
      <c r="I912" s="291" t="str">
        <f t="shared" si="14"/>
        <v/>
      </c>
    </row>
    <row r="913" spans="1:9">
      <c r="A913" s="285"/>
      <c r="B913" s="274"/>
      <c r="C913" s="274"/>
      <c r="D913" s="274"/>
      <c r="E913" s="274"/>
      <c r="F913" s="274"/>
      <c r="G913" s="274"/>
      <c r="H913" s="274"/>
      <c r="I913" s="291" t="str">
        <f t="shared" si="14"/>
        <v/>
      </c>
    </row>
    <row r="914" spans="1:9">
      <c r="A914" s="285"/>
      <c r="B914" s="274"/>
      <c r="C914" s="274"/>
      <c r="D914" s="274"/>
      <c r="E914" s="274"/>
      <c r="F914" s="274"/>
      <c r="G914" s="274"/>
      <c r="H914" s="274"/>
      <c r="I914" s="291" t="str">
        <f t="shared" si="14"/>
        <v/>
      </c>
    </row>
    <row r="915" spans="1:9">
      <c r="A915" s="285"/>
      <c r="B915" s="274"/>
      <c r="C915" s="274"/>
      <c r="D915" s="274"/>
      <c r="E915" s="274"/>
      <c r="F915" s="274"/>
      <c r="G915" s="274"/>
      <c r="H915" s="274"/>
      <c r="I915" s="291" t="str">
        <f t="shared" si="14"/>
        <v/>
      </c>
    </row>
    <row r="916" spans="1:9">
      <c r="A916" s="285"/>
      <c r="B916" s="274"/>
      <c r="C916" s="274"/>
      <c r="D916" s="274"/>
      <c r="E916" s="274"/>
      <c r="F916" s="274"/>
      <c r="G916" s="274"/>
      <c r="H916" s="274"/>
      <c r="I916" s="291" t="str">
        <f t="shared" si="14"/>
        <v/>
      </c>
    </row>
    <row r="917" spans="1:9">
      <c r="A917" s="285"/>
      <c r="B917" s="274"/>
      <c r="C917" s="274"/>
      <c r="D917" s="274"/>
      <c r="E917" s="274"/>
      <c r="F917" s="274"/>
      <c r="G917" s="274"/>
      <c r="H917" s="274"/>
      <c r="I917" s="291" t="str">
        <f t="shared" si="14"/>
        <v/>
      </c>
    </row>
    <row r="918" spans="1:9">
      <c r="A918" s="285"/>
      <c r="B918" s="274"/>
      <c r="C918" s="274"/>
      <c r="D918" s="274"/>
      <c r="E918" s="274"/>
      <c r="F918" s="274"/>
      <c r="G918" s="274"/>
      <c r="H918" s="274"/>
      <c r="I918" s="291" t="str">
        <f t="shared" si="14"/>
        <v/>
      </c>
    </row>
    <row r="919" spans="1:9">
      <c r="A919" s="285"/>
      <c r="B919" s="274"/>
      <c r="C919" s="274"/>
      <c r="D919" s="274"/>
      <c r="E919" s="274"/>
      <c r="F919" s="274"/>
      <c r="G919" s="274"/>
      <c r="H919" s="274"/>
      <c r="I919" s="291" t="str">
        <f t="shared" si="14"/>
        <v/>
      </c>
    </row>
    <row r="920" spans="1:9">
      <c r="A920" s="285"/>
      <c r="B920" s="274"/>
      <c r="C920" s="274"/>
      <c r="D920" s="274"/>
      <c r="E920" s="274"/>
      <c r="F920" s="274"/>
      <c r="G920" s="274"/>
      <c r="H920" s="274"/>
      <c r="I920" s="291" t="str">
        <f t="shared" si="14"/>
        <v/>
      </c>
    </row>
    <row r="921" spans="1:9">
      <c r="A921" s="285"/>
      <c r="B921" s="274"/>
      <c r="C921" s="274"/>
      <c r="D921" s="274"/>
      <c r="E921" s="274"/>
      <c r="F921" s="274"/>
      <c r="G921" s="274"/>
      <c r="H921" s="274"/>
      <c r="I921" s="291" t="str">
        <f t="shared" si="14"/>
        <v/>
      </c>
    </row>
    <row r="922" spans="1:9">
      <c r="A922" s="285"/>
      <c r="B922" s="274"/>
      <c r="C922" s="274"/>
      <c r="D922" s="274"/>
      <c r="E922" s="274"/>
      <c r="F922" s="274"/>
      <c r="G922" s="274"/>
      <c r="H922" s="274"/>
      <c r="I922" s="291" t="str">
        <f t="shared" si="14"/>
        <v/>
      </c>
    </row>
    <row r="923" spans="1:9">
      <c r="A923" s="285"/>
      <c r="B923" s="274"/>
      <c r="C923" s="274"/>
      <c r="D923" s="274"/>
      <c r="E923" s="274"/>
      <c r="F923" s="274"/>
      <c r="G923" s="274"/>
      <c r="H923" s="274"/>
      <c r="I923" s="291" t="str">
        <f t="shared" si="14"/>
        <v/>
      </c>
    </row>
    <row r="924" spans="1:9">
      <c r="A924" s="285"/>
      <c r="B924" s="274"/>
      <c r="C924" s="274"/>
      <c r="D924" s="274"/>
      <c r="E924" s="274"/>
      <c r="F924" s="274"/>
      <c r="G924" s="274"/>
      <c r="H924" s="274"/>
      <c r="I924" s="291" t="str">
        <f t="shared" si="14"/>
        <v/>
      </c>
    </row>
    <row r="925" spans="1:9">
      <c r="A925" s="285"/>
      <c r="B925" s="274"/>
      <c r="C925" s="274"/>
      <c r="D925" s="274"/>
      <c r="E925" s="274"/>
      <c r="F925" s="274"/>
      <c r="G925" s="274"/>
      <c r="H925" s="274"/>
      <c r="I925" s="291" t="str">
        <f t="shared" si="14"/>
        <v/>
      </c>
    </row>
    <row r="926" spans="1:9">
      <c r="A926" s="285"/>
      <c r="B926" s="274"/>
      <c r="C926" s="274"/>
      <c r="D926" s="274"/>
      <c r="E926" s="274"/>
      <c r="F926" s="274"/>
      <c r="G926" s="274"/>
      <c r="H926" s="274"/>
      <c r="I926" s="291" t="str">
        <f t="shared" si="14"/>
        <v/>
      </c>
    </row>
    <row r="927" spans="1:9">
      <c r="A927" s="285"/>
      <c r="B927" s="274"/>
      <c r="C927" s="274"/>
      <c r="D927" s="274"/>
      <c r="E927" s="274"/>
      <c r="F927" s="274"/>
      <c r="G927" s="274"/>
      <c r="H927" s="274"/>
      <c r="I927" s="291" t="str">
        <f t="shared" si="14"/>
        <v/>
      </c>
    </row>
    <row r="928" spans="1:9">
      <c r="A928" s="285"/>
      <c r="B928" s="274"/>
      <c r="C928" s="274"/>
      <c r="D928" s="274"/>
      <c r="E928" s="274"/>
      <c r="F928" s="274"/>
      <c r="G928" s="274"/>
      <c r="H928" s="274"/>
      <c r="I928" s="291" t="str">
        <f t="shared" si="14"/>
        <v/>
      </c>
    </row>
    <row r="929" spans="1:9">
      <c r="A929" s="285"/>
      <c r="B929" s="274"/>
      <c r="C929" s="274"/>
      <c r="D929" s="274"/>
      <c r="E929" s="274"/>
      <c r="F929" s="274"/>
      <c r="G929" s="274"/>
      <c r="H929" s="274"/>
      <c r="I929" s="291" t="str">
        <f t="shared" si="14"/>
        <v/>
      </c>
    </row>
    <row r="930" spans="1:9">
      <c r="A930" s="285"/>
      <c r="B930" s="274"/>
      <c r="C930" s="274"/>
      <c r="D930" s="274"/>
      <c r="E930" s="274"/>
      <c r="F930" s="274"/>
      <c r="G930" s="274"/>
      <c r="H930" s="274"/>
      <c r="I930" s="291" t="str">
        <f t="shared" si="14"/>
        <v/>
      </c>
    </row>
    <row r="931" spans="1:9">
      <c r="A931" s="285"/>
      <c r="B931" s="274"/>
      <c r="C931" s="274"/>
      <c r="D931" s="274"/>
      <c r="E931" s="274"/>
      <c r="F931" s="274"/>
      <c r="G931" s="274"/>
      <c r="H931" s="274"/>
      <c r="I931" s="291" t="str">
        <f t="shared" si="14"/>
        <v/>
      </c>
    </row>
    <row r="932" spans="1:9">
      <c r="A932" s="285"/>
      <c r="B932" s="274"/>
      <c r="C932" s="274"/>
      <c r="D932" s="274"/>
      <c r="E932" s="274"/>
      <c r="F932" s="274"/>
      <c r="G932" s="274"/>
      <c r="H932" s="274"/>
      <c r="I932" s="291" t="str">
        <f t="shared" si="14"/>
        <v/>
      </c>
    </row>
    <row r="933" spans="1:9">
      <c r="A933" s="285"/>
      <c r="B933" s="274"/>
      <c r="C933" s="274"/>
      <c r="D933" s="274"/>
      <c r="E933" s="274"/>
      <c r="F933" s="274"/>
      <c r="G933" s="274"/>
      <c r="H933" s="274"/>
      <c r="I933" s="291" t="str">
        <f t="shared" si="14"/>
        <v/>
      </c>
    </row>
    <row r="934" spans="1:9">
      <c r="A934" s="285"/>
      <c r="B934" s="274"/>
      <c r="C934" s="274"/>
      <c r="D934" s="274"/>
      <c r="E934" s="274"/>
      <c r="F934" s="274"/>
      <c r="G934" s="274"/>
      <c r="H934" s="274"/>
      <c r="I934" s="291" t="str">
        <f t="shared" si="14"/>
        <v/>
      </c>
    </row>
    <row r="935" spans="1:9">
      <c r="A935" s="285"/>
      <c r="B935" s="274"/>
      <c r="C935" s="274"/>
      <c r="D935" s="274"/>
      <c r="E935" s="274"/>
      <c r="F935" s="274"/>
      <c r="G935" s="274"/>
      <c r="H935" s="274"/>
      <c r="I935" s="291" t="str">
        <f t="shared" si="14"/>
        <v/>
      </c>
    </row>
    <row r="936" spans="1:9">
      <c r="A936" s="285"/>
      <c r="B936" s="274"/>
      <c r="C936" s="274"/>
      <c r="D936" s="274"/>
      <c r="E936" s="274"/>
      <c r="F936" s="274"/>
      <c r="G936" s="274"/>
      <c r="H936" s="274"/>
      <c r="I936" s="291" t="str">
        <f t="shared" si="14"/>
        <v/>
      </c>
    </row>
    <row r="937" spans="1:9">
      <c r="A937" s="285"/>
      <c r="B937" s="274"/>
      <c r="C937" s="274"/>
      <c r="D937" s="274"/>
      <c r="E937" s="274"/>
      <c r="F937" s="274"/>
      <c r="G937" s="274"/>
      <c r="H937" s="274"/>
      <c r="I937" s="291" t="str">
        <f t="shared" si="14"/>
        <v/>
      </c>
    </row>
    <row r="938" spans="1:9">
      <c r="A938" s="285"/>
      <c r="B938" s="274"/>
      <c r="C938" s="274"/>
      <c r="D938" s="274"/>
      <c r="E938" s="274"/>
      <c r="F938" s="274"/>
      <c r="G938" s="274"/>
      <c r="H938" s="274"/>
      <c r="I938" s="291" t="str">
        <f t="shared" si="14"/>
        <v/>
      </c>
    </row>
    <row r="939" spans="1:9">
      <c r="A939" s="285"/>
      <c r="B939" s="274"/>
      <c r="C939" s="274"/>
      <c r="D939" s="274"/>
      <c r="E939" s="274"/>
      <c r="F939" s="274"/>
      <c r="G939" s="274"/>
      <c r="H939" s="274"/>
      <c r="I939" s="291" t="str">
        <f t="shared" si="14"/>
        <v/>
      </c>
    </row>
    <row r="940" spans="1:9">
      <c r="A940" s="285"/>
      <c r="B940" s="274"/>
      <c r="C940" s="274"/>
      <c r="D940" s="274"/>
      <c r="E940" s="274"/>
      <c r="F940" s="274"/>
      <c r="G940" s="274"/>
      <c r="H940" s="274"/>
      <c r="I940" s="291" t="str">
        <f t="shared" si="14"/>
        <v/>
      </c>
    </row>
    <row r="941" spans="1:9">
      <c r="A941" s="285"/>
      <c r="B941" s="274"/>
      <c r="C941" s="274"/>
      <c r="D941" s="274"/>
      <c r="E941" s="274"/>
      <c r="F941" s="274"/>
      <c r="G941" s="274"/>
      <c r="H941" s="274"/>
      <c r="I941" s="291" t="str">
        <f t="shared" si="14"/>
        <v/>
      </c>
    </row>
    <row r="942" spans="1:9">
      <c r="A942" s="285"/>
      <c r="B942" s="274"/>
      <c r="C942" s="274"/>
      <c r="D942" s="274"/>
      <c r="E942" s="274"/>
      <c r="F942" s="274"/>
      <c r="G942" s="274"/>
      <c r="H942" s="274"/>
      <c r="I942" s="291" t="str">
        <f t="shared" si="14"/>
        <v/>
      </c>
    </row>
    <row r="943" spans="1:9">
      <c r="A943" s="285"/>
      <c r="B943" s="274"/>
      <c r="C943" s="274"/>
      <c r="D943" s="274"/>
      <c r="E943" s="274"/>
      <c r="F943" s="274"/>
      <c r="G943" s="274"/>
      <c r="H943" s="274"/>
      <c r="I943" s="291" t="str">
        <f t="shared" si="14"/>
        <v/>
      </c>
    </row>
    <row r="944" spans="1:9">
      <c r="A944" s="285"/>
      <c r="B944" s="274"/>
      <c r="C944" s="274"/>
      <c r="D944" s="274"/>
      <c r="E944" s="274"/>
      <c r="F944" s="274"/>
      <c r="G944" s="274"/>
      <c r="H944" s="274"/>
      <c r="I944" s="291" t="str">
        <f t="shared" si="14"/>
        <v/>
      </c>
    </row>
    <row r="945" spans="1:9">
      <c r="A945" s="285"/>
      <c r="B945" s="274"/>
      <c r="C945" s="274"/>
      <c r="D945" s="274"/>
      <c r="E945" s="274"/>
      <c r="F945" s="274"/>
      <c r="G945" s="274"/>
      <c r="H945" s="274"/>
      <c r="I945" s="291" t="str">
        <f t="shared" si="14"/>
        <v/>
      </c>
    </row>
    <row r="946" spans="1:9">
      <c r="A946" s="285"/>
      <c r="B946" s="274"/>
      <c r="C946" s="274"/>
      <c r="D946" s="274"/>
      <c r="E946" s="274"/>
      <c r="F946" s="274"/>
      <c r="G946" s="274"/>
      <c r="H946" s="274"/>
      <c r="I946" s="291" t="str">
        <f t="shared" si="14"/>
        <v/>
      </c>
    </row>
    <row r="947" spans="1:9">
      <c r="A947" s="285"/>
      <c r="B947" s="274"/>
      <c r="C947" s="274"/>
      <c r="D947" s="274"/>
      <c r="E947" s="274"/>
      <c r="F947" s="274"/>
      <c r="G947" s="274"/>
      <c r="H947" s="274"/>
      <c r="I947" s="291" t="str">
        <f t="shared" si="14"/>
        <v/>
      </c>
    </row>
    <row r="948" spans="1:9">
      <c r="A948" s="285"/>
      <c r="B948" s="274"/>
      <c r="C948" s="274"/>
      <c r="D948" s="274"/>
      <c r="E948" s="274"/>
      <c r="F948" s="274"/>
      <c r="G948" s="274"/>
      <c r="H948" s="274"/>
      <c r="I948" s="291" t="str">
        <f t="shared" si="14"/>
        <v/>
      </c>
    </row>
    <row r="949" spans="1:9">
      <c r="A949" s="285"/>
      <c r="B949" s="274"/>
      <c r="C949" s="274"/>
      <c r="D949" s="274"/>
      <c r="E949" s="274"/>
      <c r="F949" s="274"/>
      <c r="G949" s="274"/>
      <c r="H949" s="274"/>
      <c r="I949" s="291" t="str">
        <f t="shared" si="14"/>
        <v/>
      </c>
    </row>
    <row r="950" spans="1:9">
      <c r="A950" s="285"/>
      <c r="B950" s="274"/>
      <c r="C950" s="274"/>
      <c r="D950" s="274"/>
      <c r="E950" s="274"/>
      <c r="F950" s="274"/>
      <c r="G950" s="274"/>
      <c r="H950" s="274"/>
      <c r="I950" s="291" t="str">
        <f t="shared" si="14"/>
        <v/>
      </c>
    </row>
    <row r="951" spans="1:9">
      <c r="A951" s="285"/>
      <c r="B951" s="274"/>
      <c r="C951" s="274"/>
      <c r="D951" s="274"/>
      <c r="E951" s="274"/>
      <c r="F951" s="274"/>
      <c r="G951" s="274"/>
      <c r="H951" s="274"/>
      <c r="I951" s="291" t="str">
        <f t="shared" si="14"/>
        <v/>
      </c>
    </row>
    <row r="952" spans="1:9">
      <c r="A952" s="285"/>
      <c r="B952" s="274"/>
      <c r="C952" s="274"/>
      <c r="D952" s="274"/>
      <c r="E952" s="274"/>
      <c r="F952" s="274"/>
      <c r="G952" s="274"/>
      <c r="H952" s="274"/>
      <c r="I952" s="291" t="str">
        <f t="shared" si="14"/>
        <v/>
      </c>
    </row>
    <row r="953" spans="1:9">
      <c r="A953" s="285"/>
      <c r="B953" s="274"/>
      <c r="C953" s="274"/>
      <c r="D953" s="274"/>
      <c r="E953" s="274"/>
      <c r="F953" s="274"/>
      <c r="G953" s="274"/>
      <c r="H953" s="274"/>
      <c r="I953" s="291" t="str">
        <f t="shared" si="14"/>
        <v/>
      </c>
    </row>
    <row r="954" spans="1:9">
      <c r="A954" s="285"/>
      <c r="B954" s="274"/>
      <c r="C954" s="274"/>
      <c r="D954" s="274"/>
      <c r="E954" s="274"/>
      <c r="F954" s="274"/>
      <c r="G954" s="274"/>
      <c r="H954" s="274"/>
      <c r="I954" s="291" t="str">
        <f t="shared" si="14"/>
        <v/>
      </c>
    </row>
    <row r="955" spans="1:9">
      <c r="A955" s="285"/>
      <c r="B955" s="274"/>
      <c r="C955" s="274"/>
      <c r="D955" s="274"/>
      <c r="E955" s="274"/>
      <c r="F955" s="274"/>
      <c r="G955" s="274"/>
      <c r="H955" s="274"/>
      <c r="I955" s="291" t="str">
        <f t="shared" si="14"/>
        <v/>
      </c>
    </row>
    <row r="956" spans="1:9">
      <c r="A956" s="285"/>
      <c r="B956" s="274"/>
      <c r="C956" s="274"/>
      <c r="D956" s="274"/>
      <c r="E956" s="274"/>
      <c r="F956" s="274"/>
      <c r="G956" s="274"/>
      <c r="H956" s="274"/>
      <c r="I956" s="291" t="str">
        <f t="shared" si="14"/>
        <v/>
      </c>
    </row>
    <row r="957" spans="1:9">
      <c r="A957" s="285"/>
      <c r="B957" s="274"/>
      <c r="C957" s="274"/>
      <c r="D957" s="274"/>
      <c r="E957" s="274"/>
      <c r="F957" s="274"/>
      <c r="G957" s="274"/>
      <c r="H957" s="274"/>
      <c r="I957" s="291" t="str">
        <f t="shared" si="14"/>
        <v/>
      </c>
    </row>
    <row r="958" spans="1:9">
      <c r="A958" s="285"/>
      <c r="B958" s="274"/>
      <c r="C958" s="274"/>
      <c r="D958" s="274"/>
      <c r="E958" s="274"/>
      <c r="F958" s="274"/>
      <c r="G958" s="274"/>
      <c r="H958" s="274"/>
      <c r="I958" s="291" t="str">
        <f t="shared" si="14"/>
        <v/>
      </c>
    </row>
    <row r="959" spans="1:9">
      <c r="A959" s="285"/>
      <c r="B959" s="274"/>
      <c r="C959" s="274"/>
      <c r="D959" s="274"/>
      <c r="E959" s="274"/>
      <c r="F959" s="274"/>
      <c r="G959" s="274"/>
      <c r="H959" s="274"/>
      <c r="I959" s="291" t="str">
        <f t="shared" si="14"/>
        <v/>
      </c>
    </row>
    <row r="960" spans="1:9">
      <c r="A960" s="285"/>
      <c r="B960" s="274"/>
      <c r="C960" s="274"/>
      <c r="D960" s="274"/>
      <c r="E960" s="274"/>
      <c r="F960" s="274"/>
      <c r="G960" s="274"/>
      <c r="H960" s="274"/>
      <c r="I960" s="291" t="str">
        <f t="shared" si="14"/>
        <v/>
      </c>
    </row>
    <row r="961" spans="1:9">
      <c r="A961" s="285"/>
      <c r="B961" s="274"/>
      <c r="C961" s="274"/>
      <c r="D961" s="274"/>
      <c r="E961" s="274"/>
      <c r="F961" s="274"/>
      <c r="G961" s="274"/>
      <c r="H961" s="274"/>
      <c r="I961" s="291" t="str">
        <f t="shared" si="14"/>
        <v/>
      </c>
    </row>
    <row r="962" spans="1:9">
      <c r="A962" s="285"/>
      <c r="B962" s="274"/>
      <c r="C962" s="274"/>
      <c r="D962" s="274"/>
      <c r="E962" s="274"/>
      <c r="F962" s="274"/>
      <c r="G962" s="274"/>
      <c r="H962" s="274"/>
      <c r="I962" s="291" t="str">
        <f t="shared" si="14"/>
        <v/>
      </c>
    </row>
    <row r="963" spans="1:9">
      <c r="A963" s="285"/>
      <c r="B963" s="274"/>
      <c r="C963" s="274"/>
      <c r="D963" s="274"/>
      <c r="E963" s="274"/>
      <c r="F963" s="274"/>
      <c r="G963" s="274"/>
      <c r="H963" s="274"/>
      <c r="I963" s="291" t="str">
        <f t="shared" si="14"/>
        <v/>
      </c>
    </row>
    <row r="964" spans="1:9">
      <c r="A964" s="285"/>
      <c r="B964" s="274"/>
      <c r="C964" s="274"/>
      <c r="D964" s="274"/>
      <c r="E964" s="274"/>
      <c r="F964" s="274"/>
      <c r="G964" s="274"/>
      <c r="H964" s="274"/>
      <c r="I964" s="291" t="str">
        <f t="shared" si="14"/>
        <v/>
      </c>
    </row>
    <row r="965" spans="1:9">
      <c r="A965" s="285"/>
      <c r="B965" s="274"/>
      <c r="C965" s="274"/>
      <c r="D965" s="274"/>
      <c r="E965" s="274"/>
      <c r="F965" s="274"/>
      <c r="G965" s="274"/>
      <c r="H965" s="274"/>
      <c r="I965" s="291" t="str">
        <f t="shared" si="14"/>
        <v/>
      </c>
    </row>
    <row r="966" spans="1:9">
      <c r="A966" s="285"/>
      <c r="B966" s="274"/>
      <c r="C966" s="274"/>
      <c r="D966" s="274"/>
      <c r="E966" s="274"/>
      <c r="F966" s="274"/>
      <c r="G966" s="274"/>
      <c r="H966" s="274"/>
      <c r="I966" s="291" t="str">
        <f t="shared" si="14"/>
        <v/>
      </c>
    </row>
    <row r="967" spans="1:9">
      <c r="A967" s="285"/>
      <c r="B967" s="274"/>
      <c r="C967" s="274"/>
      <c r="D967" s="274"/>
      <c r="E967" s="274"/>
      <c r="F967" s="274"/>
      <c r="G967" s="274"/>
      <c r="H967" s="274"/>
      <c r="I967" s="291" t="str">
        <f t="shared" si="14"/>
        <v/>
      </c>
    </row>
    <row r="968" spans="1:9">
      <c r="A968" s="285"/>
      <c r="B968" s="274"/>
      <c r="C968" s="274"/>
      <c r="D968" s="274"/>
      <c r="E968" s="274"/>
      <c r="F968" s="274"/>
      <c r="G968" s="274"/>
      <c r="H968" s="274"/>
      <c r="I968" s="291" t="str">
        <f t="shared" si="14"/>
        <v/>
      </c>
    </row>
    <row r="969" spans="1:9">
      <c r="A969" s="285"/>
      <c r="B969" s="274"/>
      <c r="C969" s="274"/>
      <c r="D969" s="274"/>
      <c r="E969" s="274"/>
      <c r="F969" s="274"/>
      <c r="G969" s="274"/>
      <c r="H969" s="274"/>
      <c r="I969" s="291" t="str">
        <f t="shared" si="14"/>
        <v/>
      </c>
    </row>
    <row r="970" spans="1:9">
      <c r="A970" s="285"/>
      <c r="B970" s="274"/>
      <c r="C970" s="274"/>
      <c r="D970" s="274"/>
      <c r="E970" s="274"/>
      <c r="F970" s="274"/>
      <c r="G970" s="274"/>
      <c r="H970" s="274"/>
      <c r="I970" s="291" t="str">
        <f t="shared" si="14"/>
        <v/>
      </c>
    </row>
    <row r="971" spans="1:9">
      <c r="A971" s="285"/>
      <c r="B971" s="274"/>
      <c r="C971" s="274"/>
      <c r="D971" s="274"/>
      <c r="E971" s="274"/>
      <c r="F971" s="274"/>
      <c r="G971" s="274"/>
      <c r="H971" s="274"/>
      <c r="I971" s="291" t="str">
        <f t="shared" ref="I971:I1034" si="15">IF(A971="","",IF(H971&lt;&gt;"","",IF(A971&lt;$D$4,"Avant",IF(D971="",IF(AND(A971&lt;$B$4,A971&gt;$D$4),$A$7,"Après"),IF(AND(A971&lt;$B$4,A971&gt;$D$4),$A$8,"Après")))))</f>
        <v/>
      </c>
    </row>
    <row r="972" spans="1:9">
      <c r="A972" s="285"/>
      <c r="B972" s="274"/>
      <c r="C972" s="274"/>
      <c r="D972" s="274"/>
      <c r="E972" s="274"/>
      <c r="F972" s="274"/>
      <c r="G972" s="274"/>
      <c r="H972" s="274"/>
      <c r="I972" s="291" t="str">
        <f t="shared" si="15"/>
        <v/>
      </c>
    </row>
    <row r="973" spans="1:9">
      <c r="A973" s="285"/>
      <c r="B973" s="274"/>
      <c r="C973" s="274"/>
      <c r="D973" s="274"/>
      <c r="E973" s="274"/>
      <c r="F973" s="274"/>
      <c r="G973" s="274"/>
      <c r="H973" s="274"/>
      <c r="I973" s="291" t="str">
        <f t="shared" si="15"/>
        <v/>
      </c>
    </row>
    <row r="974" spans="1:9">
      <c r="A974" s="285"/>
      <c r="B974" s="274"/>
      <c r="C974" s="274"/>
      <c r="D974" s="274"/>
      <c r="E974" s="274"/>
      <c r="F974" s="274"/>
      <c r="G974" s="274"/>
      <c r="H974" s="274"/>
      <c r="I974" s="291" t="str">
        <f t="shared" si="15"/>
        <v/>
      </c>
    </row>
    <row r="975" spans="1:9">
      <c r="A975" s="285"/>
      <c r="B975" s="274"/>
      <c r="C975" s="274"/>
      <c r="D975" s="274"/>
      <c r="E975" s="274"/>
      <c r="F975" s="274"/>
      <c r="G975" s="274"/>
      <c r="H975" s="274"/>
      <c r="I975" s="291" t="str">
        <f t="shared" si="15"/>
        <v/>
      </c>
    </row>
    <row r="976" spans="1:9">
      <c r="A976" s="285"/>
      <c r="B976" s="274"/>
      <c r="C976" s="274"/>
      <c r="D976" s="274"/>
      <c r="E976" s="274"/>
      <c r="F976" s="274"/>
      <c r="G976" s="274"/>
      <c r="H976" s="274"/>
      <c r="I976" s="291" t="str">
        <f t="shared" si="15"/>
        <v/>
      </c>
    </row>
    <row r="977" spans="1:9">
      <c r="A977" s="285"/>
      <c r="B977" s="274"/>
      <c r="C977" s="274"/>
      <c r="D977" s="274"/>
      <c r="E977" s="274"/>
      <c r="F977" s="274"/>
      <c r="G977" s="274"/>
      <c r="H977" s="274"/>
      <c r="I977" s="291" t="str">
        <f t="shared" si="15"/>
        <v/>
      </c>
    </row>
    <row r="978" spans="1:9">
      <c r="A978" s="285"/>
      <c r="B978" s="274"/>
      <c r="C978" s="274"/>
      <c r="D978" s="274"/>
      <c r="E978" s="274"/>
      <c r="F978" s="274"/>
      <c r="G978" s="274"/>
      <c r="H978" s="274"/>
      <c r="I978" s="291" t="str">
        <f t="shared" si="15"/>
        <v/>
      </c>
    </row>
    <row r="979" spans="1:9">
      <c r="A979" s="285"/>
      <c r="B979" s="274"/>
      <c r="C979" s="274"/>
      <c r="D979" s="274"/>
      <c r="E979" s="274"/>
      <c r="F979" s="274"/>
      <c r="G979" s="274"/>
      <c r="H979" s="274"/>
      <c r="I979" s="291" t="str">
        <f t="shared" si="15"/>
        <v/>
      </c>
    </row>
    <row r="980" spans="1:9">
      <c r="A980" s="285"/>
      <c r="B980" s="274"/>
      <c r="C980" s="274"/>
      <c r="D980" s="274"/>
      <c r="E980" s="274"/>
      <c r="F980" s="274"/>
      <c r="G980" s="274"/>
      <c r="H980" s="274"/>
      <c r="I980" s="291" t="str">
        <f t="shared" si="15"/>
        <v/>
      </c>
    </row>
    <row r="981" spans="1:9">
      <c r="A981" s="285"/>
      <c r="B981" s="274"/>
      <c r="C981" s="274"/>
      <c r="D981" s="274"/>
      <c r="E981" s="274"/>
      <c r="F981" s="274"/>
      <c r="G981" s="274"/>
      <c r="H981" s="274"/>
      <c r="I981" s="291" t="str">
        <f t="shared" si="15"/>
        <v/>
      </c>
    </row>
    <row r="982" spans="1:9">
      <c r="A982" s="285"/>
      <c r="B982" s="274"/>
      <c r="C982" s="274"/>
      <c r="D982" s="274"/>
      <c r="E982" s="274"/>
      <c r="F982" s="274"/>
      <c r="G982" s="274"/>
      <c r="H982" s="274"/>
      <c r="I982" s="291" t="str">
        <f t="shared" si="15"/>
        <v/>
      </c>
    </row>
    <row r="983" spans="1:9">
      <c r="A983" s="285"/>
      <c r="B983" s="274"/>
      <c r="C983" s="274"/>
      <c r="D983" s="274"/>
      <c r="E983" s="274"/>
      <c r="F983" s="274"/>
      <c r="G983" s="274"/>
      <c r="H983" s="274"/>
      <c r="I983" s="291" t="str">
        <f t="shared" si="15"/>
        <v/>
      </c>
    </row>
    <row r="984" spans="1:9">
      <c r="A984" s="285"/>
      <c r="B984" s="274"/>
      <c r="C984" s="274"/>
      <c r="D984" s="274"/>
      <c r="E984" s="274"/>
      <c r="F984" s="274"/>
      <c r="G984" s="274"/>
      <c r="H984" s="274"/>
      <c r="I984" s="291" t="str">
        <f t="shared" si="15"/>
        <v/>
      </c>
    </row>
    <row r="985" spans="1:9">
      <c r="A985" s="285"/>
      <c r="B985" s="274"/>
      <c r="C985" s="274"/>
      <c r="D985" s="274"/>
      <c r="E985" s="274"/>
      <c r="F985" s="274"/>
      <c r="G985" s="274"/>
      <c r="H985" s="274"/>
      <c r="I985" s="291" t="str">
        <f t="shared" si="15"/>
        <v/>
      </c>
    </row>
    <row r="986" spans="1:9">
      <c r="A986" s="285"/>
      <c r="B986" s="274"/>
      <c r="C986" s="274"/>
      <c r="D986" s="274"/>
      <c r="E986" s="274"/>
      <c r="F986" s="274"/>
      <c r="G986" s="274"/>
      <c r="H986" s="274"/>
      <c r="I986" s="291" t="str">
        <f t="shared" si="15"/>
        <v/>
      </c>
    </row>
    <row r="987" spans="1:9">
      <c r="A987" s="285"/>
      <c r="B987" s="274"/>
      <c r="C987" s="274"/>
      <c r="D987" s="274"/>
      <c r="E987" s="274"/>
      <c r="F987" s="274"/>
      <c r="G987" s="274"/>
      <c r="H987" s="274"/>
      <c r="I987" s="291" t="str">
        <f t="shared" si="15"/>
        <v/>
      </c>
    </row>
    <row r="988" spans="1:9">
      <c r="A988" s="285"/>
      <c r="B988" s="274"/>
      <c r="C988" s="274"/>
      <c r="D988" s="274"/>
      <c r="E988" s="274"/>
      <c r="F988" s="274"/>
      <c r="G988" s="274"/>
      <c r="H988" s="274"/>
      <c r="I988" s="291" t="str">
        <f t="shared" si="15"/>
        <v/>
      </c>
    </row>
    <row r="989" spans="1:9">
      <c r="A989" s="285"/>
      <c r="B989" s="274"/>
      <c r="C989" s="274"/>
      <c r="D989" s="274"/>
      <c r="E989" s="274"/>
      <c r="F989" s="274"/>
      <c r="G989" s="274"/>
      <c r="H989" s="274"/>
      <c r="I989" s="291" t="str">
        <f t="shared" si="15"/>
        <v/>
      </c>
    </row>
    <row r="990" spans="1:9">
      <c r="A990" s="285"/>
      <c r="B990" s="274"/>
      <c r="C990" s="274"/>
      <c r="D990" s="274"/>
      <c r="E990" s="274"/>
      <c r="F990" s="274"/>
      <c r="G990" s="274"/>
      <c r="H990" s="274"/>
      <c r="I990" s="291" t="str">
        <f t="shared" si="15"/>
        <v/>
      </c>
    </row>
    <row r="991" spans="1:9">
      <c r="A991" s="285"/>
      <c r="B991" s="274"/>
      <c r="C991" s="274"/>
      <c r="D991" s="274"/>
      <c r="E991" s="274"/>
      <c r="F991" s="274"/>
      <c r="G991" s="274"/>
      <c r="H991" s="274"/>
      <c r="I991" s="291" t="str">
        <f t="shared" si="15"/>
        <v/>
      </c>
    </row>
    <row r="992" spans="1:9">
      <c r="A992" s="285"/>
      <c r="B992" s="274"/>
      <c r="C992" s="274"/>
      <c r="D992" s="274"/>
      <c r="E992" s="274"/>
      <c r="F992" s="274"/>
      <c r="G992" s="274"/>
      <c r="H992" s="274"/>
      <c r="I992" s="291" t="str">
        <f t="shared" si="15"/>
        <v/>
      </c>
    </row>
    <row r="993" spans="1:9">
      <c r="A993" s="285"/>
      <c r="B993" s="274"/>
      <c r="C993" s="274"/>
      <c r="D993" s="274"/>
      <c r="E993" s="274"/>
      <c r="F993" s="274"/>
      <c r="G993" s="274"/>
      <c r="H993" s="274"/>
      <c r="I993" s="291" t="str">
        <f t="shared" si="15"/>
        <v/>
      </c>
    </row>
    <row r="994" spans="1:9">
      <c r="A994" s="285"/>
      <c r="B994" s="274"/>
      <c r="C994" s="274"/>
      <c r="D994" s="274"/>
      <c r="E994" s="274"/>
      <c r="F994" s="274"/>
      <c r="G994" s="274"/>
      <c r="H994" s="274"/>
      <c r="I994" s="291" t="str">
        <f t="shared" si="15"/>
        <v/>
      </c>
    </row>
    <row r="995" spans="1:9">
      <c r="A995" s="285"/>
      <c r="B995" s="274"/>
      <c r="C995" s="274"/>
      <c r="D995" s="274"/>
      <c r="E995" s="274"/>
      <c r="F995" s="274"/>
      <c r="G995" s="274"/>
      <c r="H995" s="274"/>
      <c r="I995" s="291" t="str">
        <f t="shared" si="15"/>
        <v/>
      </c>
    </row>
    <row r="996" spans="1:9">
      <c r="A996" s="285"/>
      <c r="B996" s="274"/>
      <c r="C996" s="274"/>
      <c r="D996" s="274"/>
      <c r="E996" s="274"/>
      <c r="F996" s="274"/>
      <c r="G996" s="274"/>
      <c r="H996" s="274"/>
      <c r="I996" s="291" t="str">
        <f t="shared" si="15"/>
        <v/>
      </c>
    </row>
    <row r="997" spans="1:9">
      <c r="A997" s="285"/>
      <c r="B997" s="274"/>
      <c r="C997" s="274"/>
      <c r="D997" s="274"/>
      <c r="E997" s="274"/>
      <c r="F997" s="274"/>
      <c r="G997" s="274"/>
      <c r="H997" s="274"/>
      <c r="I997" s="291" t="str">
        <f t="shared" si="15"/>
        <v/>
      </c>
    </row>
    <row r="998" spans="1:9">
      <c r="A998" s="285"/>
      <c r="B998" s="274"/>
      <c r="C998" s="274"/>
      <c r="D998" s="274"/>
      <c r="E998" s="274"/>
      <c r="F998" s="274"/>
      <c r="G998" s="274"/>
      <c r="H998" s="274"/>
      <c r="I998" s="291" t="str">
        <f t="shared" si="15"/>
        <v/>
      </c>
    </row>
    <row r="999" spans="1:9">
      <c r="A999" s="285"/>
      <c r="B999" s="274"/>
      <c r="C999" s="274"/>
      <c r="D999" s="274"/>
      <c r="E999" s="274"/>
      <c r="F999" s="274"/>
      <c r="G999" s="274"/>
      <c r="H999" s="274"/>
      <c r="I999" s="291" t="str">
        <f t="shared" si="15"/>
        <v/>
      </c>
    </row>
    <row r="1000" spans="1:9">
      <c r="A1000" s="285"/>
      <c r="B1000" s="274"/>
      <c r="C1000" s="274"/>
      <c r="D1000" s="274"/>
      <c r="E1000" s="274"/>
      <c r="F1000" s="274"/>
      <c r="G1000" s="274"/>
      <c r="H1000" s="274"/>
      <c r="I1000" s="291" t="str">
        <f t="shared" si="15"/>
        <v/>
      </c>
    </row>
    <row r="1001" spans="1:9">
      <c r="A1001" s="285"/>
      <c r="B1001" s="274"/>
      <c r="C1001" s="274"/>
      <c r="D1001" s="274"/>
      <c r="E1001" s="274"/>
      <c r="F1001" s="274"/>
      <c r="G1001" s="274"/>
      <c r="H1001" s="274"/>
      <c r="I1001" s="291" t="str">
        <f t="shared" si="15"/>
        <v/>
      </c>
    </row>
    <row r="1002" spans="1:9">
      <c r="A1002" s="285"/>
      <c r="B1002" s="274"/>
      <c r="C1002" s="274"/>
      <c r="D1002" s="274"/>
      <c r="E1002" s="274"/>
      <c r="F1002" s="274"/>
      <c r="G1002" s="274"/>
      <c r="H1002" s="274"/>
      <c r="I1002" s="291" t="str">
        <f t="shared" si="15"/>
        <v/>
      </c>
    </row>
    <row r="1003" spans="1:9">
      <c r="A1003" s="285"/>
      <c r="B1003" s="274"/>
      <c r="C1003" s="274"/>
      <c r="D1003" s="274"/>
      <c r="E1003" s="274"/>
      <c r="F1003" s="274"/>
      <c r="G1003" s="274"/>
      <c r="H1003" s="274"/>
      <c r="I1003" s="291" t="str">
        <f t="shared" si="15"/>
        <v/>
      </c>
    </row>
    <row r="1004" spans="1:9">
      <c r="A1004" s="285"/>
      <c r="B1004" s="274"/>
      <c r="C1004" s="274"/>
      <c r="D1004" s="274"/>
      <c r="E1004" s="274"/>
      <c r="F1004" s="274"/>
      <c r="G1004" s="274"/>
      <c r="H1004" s="274"/>
      <c r="I1004" s="291" t="str">
        <f t="shared" si="15"/>
        <v/>
      </c>
    </row>
    <row r="1005" spans="1:9">
      <c r="A1005" s="285"/>
      <c r="B1005" s="274"/>
      <c r="C1005" s="274"/>
      <c r="D1005" s="274"/>
      <c r="E1005" s="274"/>
      <c r="F1005" s="274"/>
      <c r="G1005" s="274"/>
      <c r="H1005" s="274"/>
      <c r="I1005" s="291" t="str">
        <f t="shared" si="15"/>
        <v/>
      </c>
    </row>
    <row r="1006" spans="1:9">
      <c r="A1006" s="285"/>
      <c r="B1006" s="274"/>
      <c r="C1006" s="274"/>
      <c r="D1006" s="274"/>
      <c r="E1006" s="274"/>
      <c r="F1006" s="274"/>
      <c r="G1006" s="274"/>
      <c r="H1006" s="274"/>
      <c r="I1006" s="291" t="str">
        <f t="shared" si="15"/>
        <v/>
      </c>
    </row>
    <row r="1007" spans="1:9">
      <c r="A1007" s="285"/>
      <c r="B1007" s="274"/>
      <c r="C1007" s="274"/>
      <c r="D1007" s="274"/>
      <c r="E1007" s="274"/>
      <c r="F1007" s="274"/>
      <c r="G1007" s="274"/>
      <c r="H1007" s="274"/>
      <c r="I1007" s="291" t="str">
        <f t="shared" si="15"/>
        <v/>
      </c>
    </row>
    <row r="1008" spans="1:9">
      <c r="A1008" s="285"/>
      <c r="B1008" s="274"/>
      <c r="C1008" s="274"/>
      <c r="D1008" s="274"/>
      <c r="E1008" s="274"/>
      <c r="F1008" s="274"/>
      <c r="G1008" s="274"/>
      <c r="H1008" s="274"/>
      <c r="I1008" s="291" t="str">
        <f t="shared" si="15"/>
        <v/>
      </c>
    </row>
    <row r="1009" spans="1:9">
      <c r="A1009" s="285"/>
      <c r="B1009" s="274"/>
      <c r="C1009" s="274"/>
      <c r="D1009" s="274"/>
      <c r="E1009" s="274"/>
      <c r="F1009" s="274"/>
      <c r="G1009" s="274"/>
      <c r="H1009" s="274"/>
      <c r="I1009" s="291" t="str">
        <f t="shared" si="15"/>
        <v/>
      </c>
    </row>
    <row r="1010" spans="1:9">
      <c r="A1010" s="285"/>
      <c r="B1010" s="274"/>
      <c r="C1010" s="274"/>
      <c r="D1010" s="274"/>
      <c r="E1010" s="274"/>
      <c r="F1010" s="274"/>
      <c r="G1010" s="274"/>
      <c r="H1010" s="274"/>
      <c r="I1010" s="291" t="str">
        <f t="shared" si="15"/>
        <v/>
      </c>
    </row>
    <row r="1011" spans="1:9">
      <c r="A1011" s="285"/>
      <c r="B1011" s="274"/>
      <c r="C1011" s="274"/>
      <c r="D1011" s="274"/>
      <c r="E1011" s="274"/>
      <c r="F1011" s="274"/>
      <c r="G1011" s="274"/>
      <c r="H1011" s="274"/>
      <c r="I1011" s="291" t="str">
        <f t="shared" si="15"/>
        <v/>
      </c>
    </row>
    <row r="1012" spans="1:9">
      <c r="A1012" s="285"/>
      <c r="B1012" s="274"/>
      <c r="C1012" s="274"/>
      <c r="D1012" s="274"/>
      <c r="E1012" s="274"/>
      <c r="F1012" s="274"/>
      <c r="G1012" s="274"/>
      <c r="H1012" s="274"/>
      <c r="I1012" s="291" t="str">
        <f t="shared" si="15"/>
        <v/>
      </c>
    </row>
    <row r="1013" spans="1:9">
      <c r="A1013" s="285"/>
      <c r="B1013" s="274"/>
      <c r="C1013" s="274"/>
      <c r="D1013" s="274"/>
      <c r="E1013" s="274"/>
      <c r="F1013" s="274"/>
      <c r="G1013" s="274"/>
      <c r="H1013" s="274"/>
      <c r="I1013" s="291" t="str">
        <f t="shared" si="15"/>
        <v/>
      </c>
    </row>
    <row r="1014" spans="1:9">
      <c r="A1014" s="285"/>
      <c r="B1014" s="274"/>
      <c r="C1014" s="274"/>
      <c r="D1014" s="274"/>
      <c r="E1014" s="274"/>
      <c r="F1014" s="274"/>
      <c r="G1014" s="274"/>
      <c r="H1014" s="274"/>
      <c r="I1014" s="291" t="str">
        <f t="shared" si="15"/>
        <v/>
      </c>
    </row>
    <row r="1015" spans="1:9">
      <c r="A1015" s="285"/>
      <c r="B1015" s="274"/>
      <c r="C1015" s="274"/>
      <c r="D1015" s="274"/>
      <c r="E1015" s="274"/>
      <c r="F1015" s="274"/>
      <c r="G1015" s="274"/>
      <c r="H1015" s="274"/>
      <c r="I1015" s="291" t="str">
        <f t="shared" si="15"/>
        <v/>
      </c>
    </row>
    <row r="1016" spans="1:9">
      <c r="A1016" s="285"/>
      <c r="B1016" s="274"/>
      <c r="C1016" s="274"/>
      <c r="D1016" s="274"/>
      <c r="E1016" s="274"/>
      <c r="F1016" s="274"/>
      <c r="G1016" s="274"/>
      <c r="H1016" s="274"/>
      <c r="I1016" s="291" t="str">
        <f t="shared" si="15"/>
        <v/>
      </c>
    </row>
    <row r="1017" spans="1:9">
      <c r="A1017" s="285"/>
      <c r="B1017" s="274"/>
      <c r="C1017" s="274"/>
      <c r="D1017" s="274"/>
      <c r="E1017" s="274"/>
      <c r="F1017" s="274"/>
      <c r="G1017" s="274"/>
      <c r="H1017" s="274"/>
      <c r="I1017" s="291" t="str">
        <f t="shared" si="15"/>
        <v/>
      </c>
    </row>
    <row r="1018" spans="1:9">
      <c r="A1018" s="285"/>
      <c r="B1018" s="274"/>
      <c r="C1018" s="274"/>
      <c r="D1018" s="274"/>
      <c r="E1018" s="274"/>
      <c r="F1018" s="274"/>
      <c r="G1018" s="274"/>
      <c r="H1018" s="274"/>
      <c r="I1018" s="291" t="str">
        <f t="shared" si="15"/>
        <v/>
      </c>
    </row>
    <row r="1019" spans="1:9">
      <c r="A1019" s="285"/>
      <c r="B1019" s="274"/>
      <c r="C1019" s="274"/>
      <c r="D1019" s="274"/>
      <c r="E1019" s="274"/>
      <c r="F1019" s="274"/>
      <c r="G1019" s="274"/>
      <c r="H1019" s="274"/>
      <c r="I1019" s="291" t="str">
        <f t="shared" si="15"/>
        <v/>
      </c>
    </row>
    <row r="1020" spans="1:9">
      <c r="A1020" s="285"/>
      <c r="B1020" s="274"/>
      <c r="C1020" s="274"/>
      <c r="D1020" s="274"/>
      <c r="E1020" s="274"/>
      <c r="F1020" s="274"/>
      <c r="G1020" s="274"/>
      <c r="H1020" s="274"/>
      <c r="I1020" s="291" t="str">
        <f t="shared" si="15"/>
        <v/>
      </c>
    </row>
    <row r="1021" spans="1:9">
      <c r="A1021" s="285"/>
      <c r="B1021" s="274"/>
      <c r="C1021" s="274"/>
      <c r="D1021" s="274"/>
      <c r="E1021" s="274"/>
      <c r="F1021" s="274"/>
      <c r="G1021" s="274"/>
      <c r="H1021" s="274"/>
      <c r="I1021" s="291" t="str">
        <f t="shared" si="15"/>
        <v/>
      </c>
    </row>
    <row r="1022" spans="1:9">
      <c r="A1022" s="285"/>
      <c r="B1022" s="274"/>
      <c r="C1022" s="274"/>
      <c r="D1022" s="274"/>
      <c r="E1022" s="274"/>
      <c r="F1022" s="274"/>
      <c r="G1022" s="274"/>
      <c r="H1022" s="274"/>
      <c r="I1022" s="291" t="str">
        <f t="shared" si="15"/>
        <v/>
      </c>
    </row>
    <row r="1023" spans="1:9">
      <c r="A1023" s="285"/>
      <c r="B1023" s="274"/>
      <c r="C1023" s="274"/>
      <c r="D1023" s="274"/>
      <c r="E1023" s="274"/>
      <c r="F1023" s="274"/>
      <c r="G1023" s="274"/>
      <c r="H1023" s="274"/>
      <c r="I1023" s="291" t="str">
        <f t="shared" si="15"/>
        <v/>
      </c>
    </row>
    <row r="1024" spans="1:9">
      <c r="A1024" s="285"/>
      <c r="B1024" s="274"/>
      <c r="C1024" s="274"/>
      <c r="D1024" s="274"/>
      <c r="E1024" s="274"/>
      <c r="F1024" s="274"/>
      <c r="G1024" s="274"/>
      <c r="H1024" s="274"/>
      <c r="I1024" s="291" t="str">
        <f t="shared" si="15"/>
        <v/>
      </c>
    </row>
    <row r="1025" spans="1:9">
      <c r="A1025" s="285"/>
      <c r="B1025" s="274"/>
      <c r="C1025" s="274"/>
      <c r="D1025" s="274"/>
      <c r="E1025" s="274"/>
      <c r="F1025" s="274"/>
      <c r="G1025" s="274"/>
      <c r="H1025" s="274"/>
      <c r="I1025" s="291" t="str">
        <f t="shared" si="15"/>
        <v/>
      </c>
    </row>
    <row r="1026" spans="1:9">
      <c r="A1026" s="285"/>
      <c r="B1026" s="274"/>
      <c r="C1026" s="274"/>
      <c r="D1026" s="274"/>
      <c r="E1026" s="274"/>
      <c r="F1026" s="274"/>
      <c r="G1026" s="274"/>
      <c r="H1026" s="274"/>
      <c r="I1026" s="291" t="str">
        <f t="shared" si="15"/>
        <v/>
      </c>
    </row>
    <row r="1027" spans="1:9">
      <c r="A1027" s="285"/>
      <c r="B1027" s="274"/>
      <c r="C1027" s="274"/>
      <c r="D1027" s="274"/>
      <c r="E1027" s="274"/>
      <c r="F1027" s="274"/>
      <c r="G1027" s="274"/>
      <c r="H1027" s="274"/>
      <c r="I1027" s="291" t="str">
        <f t="shared" si="15"/>
        <v/>
      </c>
    </row>
    <row r="1028" spans="1:9">
      <c r="A1028" s="285"/>
      <c r="B1028" s="274"/>
      <c r="C1028" s="274"/>
      <c r="D1028" s="274"/>
      <c r="E1028" s="274"/>
      <c r="F1028" s="274"/>
      <c r="G1028" s="274"/>
      <c r="H1028" s="274"/>
      <c r="I1028" s="291" t="str">
        <f t="shared" si="15"/>
        <v/>
      </c>
    </row>
    <row r="1029" spans="1:9">
      <c r="A1029" s="285"/>
      <c r="B1029" s="274"/>
      <c r="C1029" s="274"/>
      <c r="D1029" s="274"/>
      <c r="E1029" s="274"/>
      <c r="F1029" s="274"/>
      <c r="G1029" s="274"/>
      <c r="H1029" s="274"/>
      <c r="I1029" s="291" t="str">
        <f t="shared" si="15"/>
        <v/>
      </c>
    </row>
    <row r="1030" spans="1:9">
      <c r="A1030" s="285"/>
      <c r="B1030" s="274"/>
      <c r="C1030" s="274"/>
      <c r="D1030" s="274"/>
      <c r="E1030" s="274"/>
      <c r="F1030" s="274"/>
      <c r="G1030" s="274"/>
      <c r="H1030" s="274"/>
      <c r="I1030" s="291" t="str">
        <f t="shared" si="15"/>
        <v/>
      </c>
    </row>
    <row r="1031" spans="1:9">
      <c r="A1031" s="285"/>
      <c r="B1031" s="274"/>
      <c r="C1031" s="274"/>
      <c r="D1031" s="274"/>
      <c r="E1031" s="274"/>
      <c r="F1031" s="274"/>
      <c r="G1031" s="274"/>
      <c r="H1031" s="274"/>
      <c r="I1031" s="291" t="str">
        <f t="shared" si="15"/>
        <v/>
      </c>
    </row>
    <row r="1032" spans="1:9">
      <c r="A1032" s="285"/>
      <c r="B1032" s="274"/>
      <c r="C1032" s="274"/>
      <c r="D1032" s="274"/>
      <c r="E1032" s="274"/>
      <c r="F1032" s="274"/>
      <c r="G1032" s="274"/>
      <c r="H1032" s="274"/>
      <c r="I1032" s="291" t="str">
        <f t="shared" si="15"/>
        <v/>
      </c>
    </row>
    <row r="1033" spans="1:9">
      <c r="A1033" s="285"/>
      <c r="B1033" s="274"/>
      <c r="C1033" s="274"/>
      <c r="D1033" s="274"/>
      <c r="E1033" s="274"/>
      <c r="F1033" s="274"/>
      <c r="G1033" s="274"/>
      <c r="H1033" s="274"/>
      <c r="I1033" s="291" t="str">
        <f t="shared" si="15"/>
        <v/>
      </c>
    </row>
    <row r="1034" spans="1:9">
      <c r="A1034" s="285"/>
      <c r="B1034" s="274"/>
      <c r="C1034" s="274"/>
      <c r="D1034" s="274"/>
      <c r="E1034" s="274"/>
      <c r="F1034" s="274"/>
      <c r="G1034" s="274"/>
      <c r="H1034" s="274"/>
      <c r="I1034" s="291" t="str">
        <f t="shared" si="15"/>
        <v/>
      </c>
    </row>
    <row r="1035" spans="1:9">
      <c r="A1035" s="285"/>
      <c r="B1035" s="274"/>
      <c r="C1035" s="274"/>
      <c r="D1035" s="274"/>
      <c r="E1035" s="274"/>
      <c r="F1035" s="274"/>
      <c r="G1035" s="274"/>
      <c r="H1035" s="274"/>
      <c r="I1035" s="291" t="str">
        <f t="shared" ref="I1035:I1098" si="16">IF(A1035="","",IF(H1035&lt;&gt;"","",IF(A1035&lt;$D$4,"Avant",IF(D1035="",IF(AND(A1035&lt;$B$4,A1035&gt;$D$4),$A$7,"Après"),IF(AND(A1035&lt;$B$4,A1035&gt;$D$4),$A$8,"Après")))))</f>
        <v/>
      </c>
    </row>
    <row r="1036" spans="1:9">
      <c r="A1036" s="285"/>
      <c r="B1036" s="274"/>
      <c r="C1036" s="274"/>
      <c r="D1036" s="274"/>
      <c r="E1036" s="274"/>
      <c r="F1036" s="274"/>
      <c r="G1036" s="274"/>
      <c r="H1036" s="274"/>
      <c r="I1036" s="291" t="str">
        <f t="shared" si="16"/>
        <v/>
      </c>
    </row>
    <row r="1037" spans="1:9">
      <c r="A1037" s="285"/>
      <c r="B1037" s="274"/>
      <c r="C1037" s="274"/>
      <c r="D1037" s="274"/>
      <c r="E1037" s="274"/>
      <c r="F1037" s="274"/>
      <c r="G1037" s="274"/>
      <c r="H1037" s="274"/>
      <c r="I1037" s="291" t="str">
        <f t="shared" si="16"/>
        <v/>
      </c>
    </row>
    <row r="1038" spans="1:9">
      <c r="A1038" s="285"/>
      <c r="B1038" s="274"/>
      <c r="C1038" s="274"/>
      <c r="D1038" s="274"/>
      <c r="E1038" s="274"/>
      <c r="F1038" s="274"/>
      <c r="G1038" s="274"/>
      <c r="H1038" s="274"/>
      <c r="I1038" s="291" t="str">
        <f t="shared" si="16"/>
        <v/>
      </c>
    </row>
    <row r="1039" spans="1:9">
      <c r="A1039" s="285"/>
      <c r="B1039" s="274"/>
      <c r="C1039" s="274"/>
      <c r="D1039" s="274"/>
      <c r="E1039" s="274"/>
      <c r="F1039" s="274"/>
      <c r="G1039" s="274"/>
      <c r="H1039" s="274"/>
      <c r="I1039" s="291" t="str">
        <f t="shared" si="16"/>
        <v/>
      </c>
    </row>
    <row r="1040" spans="1:9">
      <c r="A1040" s="285"/>
      <c r="B1040" s="274"/>
      <c r="C1040" s="274"/>
      <c r="D1040" s="274"/>
      <c r="E1040" s="274"/>
      <c r="F1040" s="274"/>
      <c r="G1040" s="274"/>
      <c r="H1040" s="274"/>
      <c r="I1040" s="291" t="str">
        <f t="shared" si="16"/>
        <v/>
      </c>
    </row>
    <row r="1041" spans="1:9">
      <c r="A1041" s="285"/>
      <c r="B1041" s="274"/>
      <c r="C1041" s="274"/>
      <c r="D1041" s="274"/>
      <c r="E1041" s="274"/>
      <c r="F1041" s="274"/>
      <c r="G1041" s="274"/>
      <c r="H1041" s="274"/>
      <c r="I1041" s="291" t="str">
        <f t="shared" si="16"/>
        <v/>
      </c>
    </row>
    <row r="1042" spans="1:9">
      <c r="A1042" s="285"/>
      <c r="B1042" s="274"/>
      <c r="C1042" s="274"/>
      <c r="D1042" s="274"/>
      <c r="E1042" s="274"/>
      <c r="F1042" s="274"/>
      <c r="G1042" s="274"/>
      <c r="H1042" s="274"/>
      <c r="I1042" s="291" t="str">
        <f t="shared" si="16"/>
        <v/>
      </c>
    </row>
    <row r="1043" spans="1:9">
      <c r="A1043" s="285"/>
      <c r="B1043" s="274"/>
      <c r="C1043" s="274"/>
      <c r="D1043" s="274"/>
      <c r="E1043" s="274"/>
      <c r="F1043" s="274"/>
      <c r="G1043" s="274"/>
      <c r="H1043" s="274"/>
      <c r="I1043" s="291" t="str">
        <f t="shared" si="16"/>
        <v/>
      </c>
    </row>
    <row r="1044" spans="1:9">
      <c r="A1044" s="285"/>
      <c r="B1044" s="274"/>
      <c r="C1044" s="274"/>
      <c r="D1044" s="274"/>
      <c r="E1044" s="274"/>
      <c r="F1044" s="274"/>
      <c r="G1044" s="274"/>
      <c r="H1044" s="274"/>
      <c r="I1044" s="291" t="str">
        <f t="shared" si="16"/>
        <v/>
      </c>
    </row>
    <row r="1045" spans="1:9">
      <c r="A1045" s="285"/>
      <c r="B1045" s="274"/>
      <c r="C1045" s="274"/>
      <c r="D1045" s="274"/>
      <c r="E1045" s="274"/>
      <c r="F1045" s="274"/>
      <c r="G1045" s="274"/>
      <c r="H1045" s="274"/>
      <c r="I1045" s="291" t="str">
        <f t="shared" si="16"/>
        <v/>
      </c>
    </row>
    <row r="1046" spans="1:9">
      <c r="A1046" s="285"/>
      <c r="B1046" s="274"/>
      <c r="C1046" s="274"/>
      <c r="D1046" s="274"/>
      <c r="E1046" s="274"/>
      <c r="F1046" s="274"/>
      <c r="G1046" s="274"/>
      <c r="H1046" s="274"/>
      <c r="I1046" s="291" t="str">
        <f t="shared" si="16"/>
        <v/>
      </c>
    </row>
    <row r="1047" spans="1:9">
      <c r="A1047" s="285"/>
      <c r="B1047" s="274"/>
      <c r="C1047" s="274"/>
      <c r="D1047" s="274"/>
      <c r="E1047" s="274"/>
      <c r="F1047" s="274"/>
      <c r="G1047" s="274"/>
      <c r="H1047" s="274"/>
      <c r="I1047" s="291" t="str">
        <f t="shared" si="16"/>
        <v/>
      </c>
    </row>
    <row r="1048" spans="1:9">
      <c r="A1048" s="285"/>
      <c r="B1048" s="274"/>
      <c r="C1048" s="274"/>
      <c r="D1048" s="274"/>
      <c r="E1048" s="274"/>
      <c r="F1048" s="274"/>
      <c r="G1048" s="274"/>
      <c r="H1048" s="274"/>
      <c r="I1048" s="291" t="str">
        <f t="shared" si="16"/>
        <v/>
      </c>
    </row>
    <row r="1049" spans="1:9">
      <c r="A1049" s="285"/>
      <c r="B1049" s="274"/>
      <c r="C1049" s="274"/>
      <c r="D1049" s="274"/>
      <c r="E1049" s="274"/>
      <c r="F1049" s="274"/>
      <c r="G1049" s="274"/>
      <c r="H1049" s="274"/>
      <c r="I1049" s="291" t="str">
        <f t="shared" si="16"/>
        <v/>
      </c>
    </row>
    <row r="1050" spans="1:9">
      <c r="A1050" s="285"/>
      <c r="B1050" s="274"/>
      <c r="C1050" s="274"/>
      <c r="D1050" s="274"/>
      <c r="E1050" s="274"/>
      <c r="F1050" s="274"/>
      <c r="G1050" s="274"/>
      <c r="H1050" s="274"/>
      <c r="I1050" s="291" t="str">
        <f t="shared" si="16"/>
        <v/>
      </c>
    </row>
    <row r="1051" spans="1:9">
      <c r="A1051" s="285"/>
      <c r="B1051" s="274"/>
      <c r="C1051" s="274"/>
      <c r="D1051" s="274"/>
      <c r="E1051" s="274"/>
      <c r="F1051" s="274"/>
      <c r="G1051" s="274"/>
      <c r="H1051" s="274"/>
      <c r="I1051" s="291" t="str">
        <f t="shared" si="16"/>
        <v/>
      </c>
    </row>
    <row r="1052" spans="1:9">
      <c r="A1052" s="285"/>
      <c r="B1052" s="274"/>
      <c r="C1052" s="274"/>
      <c r="D1052" s="274"/>
      <c r="E1052" s="274"/>
      <c r="F1052" s="274"/>
      <c r="G1052" s="274"/>
      <c r="H1052" s="274"/>
      <c r="I1052" s="291" t="str">
        <f t="shared" si="16"/>
        <v/>
      </c>
    </row>
    <row r="1053" spans="1:9">
      <c r="A1053" s="285"/>
      <c r="B1053" s="274"/>
      <c r="C1053" s="274"/>
      <c r="D1053" s="274"/>
      <c r="E1053" s="274"/>
      <c r="F1053" s="274"/>
      <c r="G1053" s="274"/>
      <c r="H1053" s="274"/>
      <c r="I1053" s="291" t="str">
        <f t="shared" si="16"/>
        <v/>
      </c>
    </row>
    <row r="1054" spans="1:9">
      <c r="A1054" s="285"/>
      <c r="B1054" s="274"/>
      <c r="C1054" s="274"/>
      <c r="D1054" s="274"/>
      <c r="E1054" s="274"/>
      <c r="F1054" s="274"/>
      <c r="G1054" s="274"/>
      <c r="H1054" s="274"/>
      <c r="I1054" s="291" t="str">
        <f t="shared" si="16"/>
        <v/>
      </c>
    </row>
    <row r="1055" spans="1:9">
      <c r="A1055" s="285"/>
      <c r="B1055" s="274"/>
      <c r="C1055" s="274"/>
      <c r="D1055" s="274"/>
      <c r="E1055" s="274"/>
      <c r="F1055" s="274"/>
      <c r="G1055" s="274"/>
      <c r="H1055" s="274"/>
      <c r="I1055" s="291" t="str">
        <f t="shared" si="16"/>
        <v/>
      </c>
    </row>
    <row r="1056" spans="1:9">
      <c r="A1056" s="285"/>
      <c r="B1056" s="274"/>
      <c r="C1056" s="274"/>
      <c r="D1056" s="274"/>
      <c r="E1056" s="274"/>
      <c r="F1056" s="274"/>
      <c r="G1056" s="274"/>
      <c r="H1056" s="274"/>
      <c r="I1056" s="291" t="str">
        <f t="shared" si="16"/>
        <v/>
      </c>
    </row>
    <row r="1057" spans="1:9">
      <c r="A1057" s="285"/>
      <c r="B1057" s="274"/>
      <c r="C1057" s="274"/>
      <c r="D1057" s="274"/>
      <c r="E1057" s="274"/>
      <c r="F1057" s="274"/>
      <c r="G1057" s="274"/>
      <c r="H1057" s="274"/>
      <c r="I1057" s="291" t="str">
        <f t="shared" si="16"/>
        <v/>
      </c>
    </row>
    <row r="1058" spans="1:9">
      <c r="A1058" s="285"/>
      <c r="B1058" s="274"/>
      <c r="C1058" s="274"/>
      <c r="D1058" s="274"/>
      <c r="E1058" s="274"/>
      <c r="F1058" s="274"/>
      <c r="G1058" s="274"/>
      <c r="H1058" s="274"/>
      <c r="I1058" s="291" t="str">
        <f t="shared" si="16"/>
        <v/>
      </c>
    </row>
    <row r="1059" spans="1:9">
      <c r="A1059" s="285"/>
      <c r="B1059" s="274"/>
      <c r="C1059" s="274"/>
      <c r="D1059" s="274"/>
      <c r="E1059" s="274"/>
      <c r="F1059" s="274"/>
      <c r="G1059" s="274"/>
      <c r="H1059" s="274"/>
      <c r="I1059" s="291" t="str">
        <f t="shared" si="16"/>
        <v/>
      </c>
    </row>
    <row r="1060" spans="1:9">
      <c r="A1060" s="285"/>
      <c r="B1060" s="274"/>
      <c r="C1060" s="274"/>
      <c r="D1060" s="274"/>
      <c r="E1060" s="274"/>
      <c r="F1060" s="274"/>
      <c r="G1060" s="274"/>
      <c r="H1060" s="274"/>
      <c r="I1060" s="291" t="str">
        <f t="shared" si="16"/>
        <v/>
      </c>
    </row>
    <row r="1061" spans="1:9">
      <c r="A1061" s="285"/>
      <c r="B1061" s="274"/>
      <c r="C1061" s="274"/>
      <c r="D1061" s="274"/>
      <c r="E1061" s="274"/>
      <c r="F1061" s="274"/>
      <c r="G1061" s="274"/>
      <c r="H1061" s="274"/>
      <c r="I1061" s="291" t="str">
        <f t="shared" si="16"/>
        <v/>
      </c>
    </row>
    <row r="1062" spans="1:9">
      <c r="A1062" s="285"/>
      <c r="B1062" s="274"/>
      <c r="C1062" s="274"/>
      <c r="D1062" s="274"/>
      <c r="E1062" s="274"/>
      <c r="F1062" s="274"/>
      <c r="G1062" s="274"/>
      <c r="H1062" s="274"/>
      <c r="I1062" s="291" t="str">
        <f t="shared" si="16"/>
        <v/>
      </c>
    </row>
    <row r="1063" spans="1:9">
      <c r="A1063" s="285"/>
      <c r="B1063" s="274"/>
      <c r="C1063" s="274"/>
      <c r="D1063" s="274"/>
      <c r="E1063" s="274"/>
      <c r="F1063" s="274"/>
      <c r="G1063" s="274"/>
      <c r="H1063" s="274"/>
      <c r="I1063" s="291" t="str">
        <f t="shared" si="16"/>
        <v/>
      </c>
    </row>
    <row r="1064" spans="1:9">
      <c r="A1064" s="285"/>
      <c r="B1064" s="274"/>
      <c r="C1064" s="274"/>
      <c r="D1064" s="274"/>
      <c r="E1064" s="274"/>
      <c r="F1064" s="274"/>
      <c r="G1064" s="274"/>
      <c r="H1064" s="274"/>
      <c r="I1064" s="291" t="str">
        <f t="shared" si="16"/>
        <v/>
      </c>
    </row>
    <row r="1065" spans="1:9">
      <c r="A1065" s="285"/>
      <c r="B1065" s="274"/>
      <c r="C1065" s="274"/>
      <c r="D1065" s="274"/>
      <c r="E1065" s="274"/>
      <c r="F1065" s="274"/>
      <c r="G1065" s="274"/>
      <c r="H1065" s="274"/>
      <c r="I1065" s="291" t="str">
        <f t="shared" si="16"/>
        <v/>
      </c>
    </row>
    <row r="1066" spans="1:9">
      <c r="A1066" s="285"/>
      <c r="B1066" s="274"/>
      <c r="C1066" s="274"/>
      <c r="D1066" s="274"/>
      <c r="E1066" s="274"/>
      <c r="F1066" s="274"/>
      <c r="G1066" s="274"/>
      <c r="H1066" s="274"/>
      <c r="I1066" s="291" t="str">
        <f t="shared" si="16"/>
        <v/>
      </c>
    </row>
    <row r="1067" spans="1:9">
      <c r="A1067" s="285"/>
      <c r="B1067" s="274"/>
      <c r="C1067" s="274"/>
      <c r="D1067" s="274"/>
      <c r="E1067" s="274"/>
      <c r="F1067" s="274"/>
      <c r="G1067" s="274"/>
      <c r="H1067" s="274"/>
      <c r="I1067" s="291" t="str">
        <f t="shared" si="16"/>
        <v/>
      </c>
    </row>
    <row r="1068" spans="1:9">
      <c r="A1068" s="285"/>
      <c r="B1068" s="274"/>
      <c r="C1068" s="274"/>
      <c r="D1068" s="274"/>
      <c r="E1068" s="274"/>
      <c r="F1068" s="274"/>
      <c r="G1068" s="274"/>
      <c r="H1068" s="274"/>
      <c r="I1068" s="291" t="str">
        <f t="shared" si="16"/>
        <v/>
      </c>
    </row>
    <row r="1069" spans="1:9">
      <c r="A1069" s="285"/>
      <c r="B1069" s="274"/>
      <c r="C1069" s="274"/>
      <c r="D1069" s="274"/>
      <c r="E1069" s="274"/>
      <c r="F1069" s="274"/>
      <c r="G1069" s="274"/>
      <c r="H1069" s="274"/>
      <c r="I1069" s="291" t="str">
        <f t="shared" si="16"/>
        <v/>
      </c>
    </row>
    <row r="1070" spans="1:9">
      <c r="A1070" s="285"/>
      <c r="B1070" s="274"/>
      <c r="C1070" s="274"/>
      <c r="D1070" s="274"/>
      <c r="E1070" s="274"/>
      <c r="F1070" s="274"/>
      <c r="G1070" s="274"/>
      <c r="H1070" s="274"/>
      <c r="I1070" s="291" t="str">
        <f t="shared" si="16"/>
        <v/>
      </c>
    </row>
    <row r="1071" spans="1:9">
      <c r="A1071" s="285"/>
      <c r="B1071" s="274"/>
      <c r="C1071" s="274"/>
      <c r="D1071" s="274"/>
      <c r="E1071" s="274"/>
      <c r="F1071" s="274"/>
      <c r="G1071" s="274"/>
      <c r="H1071" s="274"/>
      <c r="I1071" s="291" t="str">
        <f t="shared" si="16"/>
        <v/>
      </c>
    </row>
    <row r="1072" spans="1:9">
      <c r="A1072" s="285"/>
      <c r="B1072" s="274"/>
      <c r="C1072" s="274"/>
      <c r="D1072" s="274"/>
      <c r="E1072" s="274"/>
      <c r="F1072" s="274"/>
      <c r="G1072" s="274"/>
      <c r="H1072" s="274"/>
      <c r="I1072" s="291" t="str">
        <f t="shared" si="16"/>
        <v/>
      </c>
    </row>
    <row r="1073" spans="1:9">
      <c r="A1073" s="285"/>
      <c r="B1073" s="274"/>
      <c r="C1073" s="274"/>
      <c r="D1073" s="274"/>
      <c r="E1073" s="274"/>
      <c r="F1073" s="274"/>
      <c r="G1073" s="274"/>
      <c r="H1073" s="274"/>
      <c r="I1073" s="291" t="str">
        <f t="shared" si="16"/>
        <v/>
      </c>
    </row>
    <row r="1074" spans="1:9">
      <c r="A1074" s="285"/>
      <c r="B1074" s="274"/>
      <c r="C1074" s="274"/>
      <c r="D1074" s="274"/>
      <c r="E1074" s="274"/>
      <c r="F1074" s="274"/>
      <c r="G1074" s="274"/>
      <c r="H1074" s="274"/>
      <c r="I1074" s="291" t="str">
        <f t="shared" si="16"/>
        <v/>
      </c>
    </row>
    <row r="1075" spans="1:9">
      <c r="A1075" s="285"/>
      <c r="B1075" s="274"/>
      <c r="C1075" s="274"/>
      <c r="D1075" s="274"/>
      <c r="E1075" s="274"/>
      <c r="F1075" s="274"/>
      <c r="G1075" s="274"/>
      <c r="H1075" s="274"/>
      <c r="I1075" s="291" t="str">
        <f t="shared" si="16"/>
        <v/>
      </c>
    </row>
    <row r="1076" spans="1:9">
      <c r="A1076" s="285"/>
      <c r="B1076" s="274"/>
      <c r="C1076" s="274"/>
      <c r="D1076" s="274"/>
      <c r="E1076" s="274"/>
      <c r="F1076" s="274"/>
      <c r="G1076" s="274"/>
      <c r="H1076" s="274"/>
      <c r="I1076" s="291" t="str">
        <f t="shared" si="16"/>
        <v/>
      </c>
    </row>
    <row r="1077" spans="1:9">
      <c r="A1077" s="285"/>
      <c r="B1077" s="274"/>
      <c r="C1077" s="274"/>
      <c r="D1077" s="274"/>
      <c r="E1077" s="274"/>
      <c r="F1077" s="274"/>
      <c r="G1077" s="274"/>
      <c r="H1077" s="274"/>
      <c r="I1077" s="291" t="str">
        <f t="shared" si="16"/>
        <v/>
      </c>
    </row>
    <row r="1078" spans="1:9">
      <c r="A1078" s="285"/>
      <c r="B1078" s="274"/>
      <c r="C1078" s="274"/>
      <c r="D1078" s="274"/>
      <c r="E1078" s="274"/>
      <c r="F1078" s="274"/>
      <c r="G1078" s="274"/>
      <c r="H1078" s="274"/>
      <c r="I1078" s="291" t="str">
        <f t="shared" si="16"/>
        <v/>
      </c>
    </row>
    <row r="1079" spans="1:9">
      <c r="A1079" s="285"/>
      <c r="B1079" s="274"/>
      <c r="C1079" s="274"/>
      <c r="D1079" s="274"/>
      <c r="E1079" s="274"/>
      <c r="F1079" s="274"/>
      <c r="G1079" s="274"/>
      <c r="H1079" s="274"/>
      <c r="I1079" s="291" t="str">
        <f t="shared" si="16"/>
        <v/>
      </c>
    </row>
    <row r="1080" spans="1:9">
      <c r="A1080" s="285"/>
      <c r="B1080" s="274"/>
      <c r="C1080" s="274"/>
      <c r="D1080" s="274"/>
      <c r="E1080" s="274"/>
      <c r="F1080" s="274"/>
      <c r="G1080" s="274"/>
      <c r="H1080" s="274"/>
      <c r="I1080" s="291" t="str">
        <f t="shared" si="16"/>
        <v/>
      </c>
    </row>
    <row r="1081" spans="1:9">
      <c r="A1081" s="285"/>
      <c r="B1081" s="274"/>
      <c r="C1081" s="274"/>
      <c r="D1081" s="274"/>
      <c r="E1081" s="274"/>
      <c r="F1081" s="274"/>
      <c r="G1081" s="274"/>
      <c r="H1081" s="274"/>
      <c r="I1081" s="291" t="str">
        <f t="shared" si="16"/>
        <v/>
      </c>
    </row>
    <row r="1082" spans="1:9">
      <c r="A1082" s="285"/>
      <c r="B1082" s="274"/>
      <c r="C1082" s="274"/>
      <c r="D1082" s="274"/>
      <c r="E1082" s="274"/>
      <c r="F1082" s="274"/>
      <c r="G1082" s="274"/>
      <c r="H1082" s="274"/>
      <c r="I1082" s="291" t="str">
        <f t="shared" si="16"/>
        <v/>
      </c>
    </row>
    <row r="1083" spans="1:9">
      <c r="A1083" s="285"/>
      <c r="B1083" s="274"/>
      <c r="C1083" s="274"/>
      <c r="D1083" s="274"/>
      <c r="E1083" s="274"/>
      <c r="F1083" s="274"/>
      <c r="G1083" s="274"/>
      <c r="H1083" s="274"/>
      <c r="I1083" s="291" t="str">
        <f t="shared" si="16"/>
        <v/>
      </c>
    </row>
    <row r="1084" spans="1:9">
      <c r="A1084" s="285"/>
      <c r="B1084" s="274"/>
      <c r="C1084" s="274"/>
      <c r="D1084" s="274"/>
      <c r="E1084" s="274"/>
      <c r="F1084" s="274"/>
      <c r="G1084" s="274"/>
      <c r="H1084" s="274"/>
      <c r="I1084" s="291" t="str">
        <f t="shared" si="16"/>
        <v/>
      </c>
    </row>
    <row r="1085" spans="1:9">
      <c r="A1085" s="285"/>
      <c r="B1085" s="274"/>
      <c r="C1085" s="274"/>
      <c r="D1085" s="274"/>
      <c r="E1085" s="274"/>
      <c r="F1085" s="274"/>
      <c r="G1085" s="274"/>
      <c r="H1085" s="274"/>
      <c r="I1085" s="291" t="str">
        <f t="shared" si="16"/>
        <v/>
      </c>
    </row>
    <row r="1086" spans="1:9">
      <c r="A1086" s="285"/>
      <c r="B1086" s="274"/>
      <c r="C1086" s="274"/>
      <c r="D1086" s="274"/>
      <c r="E1086" s="274"/>
      <c r="F1086" s="274"/>
      <c r="G1086" s="274"/>
      <c r="H1086" s="274"/>
      <c r="I1086" s="291" t="str">
        <f t="shared" si="16"/>
        <v/>
      </c>
    </row>
    <row r="1087" spans="1:9">
      <c r="A1087" s="285"/>
      <c r="B1087" s="274"/>
      <c r="C1087" s="274"/>
      <c r="D1087" s="274"/>
      <c r="E1087" s="274"/>
      <c r="F1087" s="274"/>
      <c r="G1087" s="274"/>
      <c r="H1087" s="274"/>
      <c r="I1087" s="291" t="str">
        <f t="shared" si="16"/>
        <v/>
      </c>
    </row>
    <row r="1088" spans="1:9">
      <c r="A1088" s="285"/>
      <c r="B1088" s="274"/>
      <c r="C1088" s="274"/>
      <c r="D1088" s="274"/>
      <c r="E1088" s="274"/>
      <c r="F1088" s="274"/>
      <c r="G1088" s="274"/>
      <c r="H1088" s="274"/>
      <c r="I1088" s="291" t="str">
        <f t="shared" si="16"/>
        <v/>
      </c>
    </row>
    <row r="1089" spans="1:9">
      <c r="A1089" s="285"/>
      <c r="B1089" s="274"/>
      <c r="C1089" s="274"/>
      <c r="D1089" s="274"/>
      <c r="E1089" s="274"/>
      <c r="F1089" s="274"/>
      <c r="G1089" s="274"/>
      <c r="H1089" s="274"/>
      <c r="I1089" s="291" t="str">
        <f t="shared" si="16"/>
        <v/>
      </c>
    </row>
    <row r="1090" spans="1:9">
      <c r="A1090" s="285"/>
      <c r="B1090" s="274"/>
      <c r="C1090" s="274"/>
      <c r="D1090" s="274"/>
      <c r="E1090" s="274"/>
      <c r="F1090" s="274"/>
      <c r="G1090" s="274"/>
      <c r="H1090" s="274"/>
      <c r="I1090" s="291" t="str">
        <f t="shared" si="16"/>
        <v/>
      </c>
    </row>
    <row r="1091" spans="1:9">
      <c r="A1091" s="285"/>
      <c r="B1091" s="274"/>
      <c r="C1091" s="274"/>
      <c r="D1091" s="274"/>
      <c r="E1091" s="274"/>
      <c r="F1091" s="274"/>
      <c r="G1091" s="274"/>
      <c r="H1091" s="274"/>
      <c r="I1091" s="291" t="str">
        <f t="shared" si="16"/>
        <v/>
      </c>
    </row>
    <row r="1092" spans="1:9">
      <c r="A1092" s="285"/>
      <c r="B1092" s="274"/>
      <c r="C1092" s="274"/>
      <c r="D1092" s="274"/>
      <c r="E1092" s="274"/>
      <c r="F1092" s="274"/>
      <c r="G1092" s="274"/>
      <c r="H1092" s="274"/>
      <c r="I1092" s="291" t="str">
        <f t="shared" si="16"/>
        <v/>
      </c>
    </row>
    <row r="1093" spans="1:9">
      <c r="A1093" s="285"/>
      <c r="B1093" s="274"/>
      <c r="C1093" s="274"/>
      <c r="D1093" s="274"/>
      <c r="E1093" s="274"/>
      <c r="F1093" s="274"/>
      <c r="G1093" s="274"/>
      <c r="H1093" s="274"/>
      <c r="I1093" s="291" t="str">
        <f t="shared" si="16"/>
        <v/>
      </c>
    </row>
    <row r="1094" spans="1:9">
      <c r="A1094" s="285"/>
      <c r="B1094" s="274"/>
      <c r="C1094" s="274"/>
      <c r="D1094" s="274"/>
      <c r="E1094" s="274"/>
      <c r="F1094" s="274"/>
      <c r="G1094" s="274"/>
      <c r="H1094" s="274"/>
      <c r="I1094" s="291" t="str">
        <f t="shared" si="16"/>
        <v/>
      </c>
    </row>
    <row r="1095" spans="1:9">
      <c r="A1095" s="285"/>
      <c r="B1095" s="274"/>
      <c r="C1095" s="274"/>
      <c r="D1095" s="274"/>
      <c r="E1095" s="274"/>
      <c r="F1095" s="274"/>
      <c r="G1095" s="274"/>
      <c r="H1095" s="274"/>
      <c r="I1095" s="291" t="str">
        <f t="shared" si="16"/>
        <v/>
      </c>
    </row>
    <row r="1096" spans="1:9">
      <c r="A1096" s="285"/>
      <c r="B1096" s="274"/>
      <c r="C1096" s="274"/>
      <c r="D1096" s="274"/>
      <c r="E1096" s="274"/>
      <c r="F1096" s="274"/>
      <c r="G1096" s="274"/>
      <c r="H1096" s="274"/>
      <c r="I1096" s="291" t="str">
        <f t="shared" si="16"/>
        <v/>
      </c>
    </row>
    <row r="1097" spans="1:9">
      <c r="A1097" s="285"/>
      <c r="B1097" s="274"/>
      <c r="C1097" s="274"/>
      <c r="D1097" s="274"/>
      <c r="E1097" s="274"/>
      <c r="F1097" s="274"/>
      <c r="G1097" s="274"/>
      <c r="H1097" s="274"/>
      <c r="I1097" s="291" t="str">
        <f t="shared" si="16"/>
        <v/>
      </c>
    </row>
    <row r="1098" spans="1:9">
      <c r="A1098" s="285"/>
      <c r="B1098" s="274"/>
      <c r="C1098" s="274"/>
      <c r="D1098" s="274"/>
      <c r="E1098" s="274"/>
      <c r="F1098" s="274"/>
      <c r="G1098" s="274"/>
      <c r="H1098" s="274"/>
      <c r="I1098" s="291" t="str">
        <f t="shared" si="16"/>
        <v/>
      </c>
    </row>
    <row r="1099" spans="1:9">
      <c r="A1099" s="285"/>
      <c r="B1099" s="274"/>
      <c r="C1099" s="274"/>
      <c r="D1099" s="274"/>
      <c r="E1099" s="274"/>
      <c r="F1099" s="274"/>
      <c r="G1099" s="274"/>
      <c r="H1099" s="274"/>
      <c r="I1099" s="291" t="str">
        <f t="shared" ref="I1099:I1106" si="17">IF(A1099="","",IF(H1099&lt;&gt;"","",IF(A1099&lt;$D$4,"Avant",IF(D1099="",IF(AND(A1099&lt;$B$4,A1099&gt;$D$4),$A$7,"Après"),IF(AND(A1099&lt;$B$4,A1099&gt;$D$4),$A$8,"Après")))))</f>
        <v/>
      </c>
    </row>
    <row r="1100" spans="1:9">
      <c r="A1100" s="285"/>
      <c r="B1100" s="274"/>
      <c r="C1100" s="274"/>
      <c r="D1100" s="274"/>
      <c r="E1100" s="274"/>
      <c r="F1100" s="274"/>
      <c r="G1100" s="274"/>
      <c r="H1100" s="274"/>
      <c r="I1100" s="291" t="str">
        <f t="shared" si="17"/>
        <v/>
      </c>
    </row>
    <row r="1101" spans="1:9">
      <c r="A1101" s="285"/>
      <c r="B1101" s="274"/>
      <c r="C1101" s="274"/>
      <c r="D1101" s="274"/>
      <c r="E1101" s="274"/>
      <c r="F1101" s="274"/>
      <c r="G1101" s="274"/>
      <c r="H1101" s="274"/>
      <c r="I1101" s="291" t="str">
        <f t="shared" si="17"/>
        <v/>
      </c>
    </row>
    <row r="1102" spans="1:9">
      <c r="A1102" s="285"/>
      <c r="B1102" s="274"/>
      <c r="C1102" s="274"/>
      <c r="D1102" s="274"/>
      <c r="E1102" s="274"/>
      <c r="F1102" s="274"/>
      <c r="G1102" s="274"/>
      <c r="H1102" s="274"/>
      <c r="I1102" s="291" t="str">
        <f t="shared" si="17"/>
        <v/>
      </c>
    </row>
    <row r="1103" spans="1:9">
      <c r="A1103" s="285"/>
      <c r="B1103" s="274"/>
      <c r="C1103" s="274"/>
      <c r="D1103" s="274"/>
      <c r="E1103" s="274"/>
      <c r="F1103" s="274"/>
      <c r="G1103" s="274"/>
      <c r="H1103" s="274"/>
      <c r="I1103" s="291" t="str">
        <f t="shared" si="17"/>
        <v/>
      </c>
    </row>
    <row r="1104" spans="1:9">
      <c r="A1104" s="285"/>
      <c r="B1104" s="274"/>
      <c r="C1104" s="274"/>
      <c r="D1104" s="274"/>
      <c r="E1104" s="274"/>
      <c r="F1104" s="274"/>
      <c r="G1104" s="274"/>
      <c r="H1104" s="274"/>
      <c r="I1104" s="291" t="str">
        <f t="shared" si="17"/>
        <v/>
      </c>
    </row>
    <row r="1105" spans="1:9">
      <c r="A1105" s="285"/>
      <c r="B1105" s="274"/>
      <c r="C1105" s="274"/>
      <c r="D1105" s="274"/>
      <c r="E1105" s="274"/>
      <c r="F1105" s="274"/>
      <c r="G1105" s="274"/>
      <c r="H1105" s="274"/>
      <c r="I1105" s="291" t="str">
        <f t="shared" si="17"/>
        <v/>
      </c>
    </row>
    <row r="1106" spans="1:9">
      <c r="A1106" s="285"/>
      <c r="B1106" s="274"/>
      <c r="C1106" s="274"/>
      <c r="D1106" s="274"/>
      <c r="E1106" s="274"/>
      <c r="F1106" s="274"/>
      <c r="G1106" s="274"/>
      <c r="H1106" s="274"/>
      <c r="I1106" s="291" t="str">
        <f t="shared" si="17"/>
        <v/>
      </c>
    </row>
    <row r="1107" spans="1:9">
      <c r="A1107" s="285"/>
      <c r="B1107" s="274"/>
      <c r="C1107" s="274"/>
      <c r="D1107" s="274"/>
      <c r="E1107" s="274"/>
      <c r="F1107" s="274"/>
      <c r="G1107" s="274"/>
      <c r="H1107" s="274"/>
      <c r="I1107" s="291" t="str">
        <f>IF(A1107="","",IF(H1107&lt;&gt;"","",IF(A1107&lt;$D$4,"Avant",IF(D1107="",IF(AND(A1107&lt;$B$4,A1107&gt;$D$4),$A$7,"Après"),IF(AND(A1107&lt;$B$4,A1107&gt;$D$4),$A$8,"Après")))))</f>
        <v/>
      </c>
    </row>
    <row r="1108" spans="1:9">
      <c r="A1108" s="285"/>
      <c r="B1108" s="274"/>
      <c r="C1108" s="274"/>
      <c r="D1108" s="274"/>
      <c r="E1108" s="274"/>
      <c r="F1108" s="274"/>
      <c r="G1108" s="274"/>
      <c r="H1108" s="274"/>
      <c r="I1108" s="291" t="str">
        <f t="shared" ref="I1108:I1171" si="18">IF(A1108="","",IF(H1108&lt;&gt;"","",IF(A1108&lt;$D$4,"Avant",IF(D1108="",IF(AND(A1108&lt;$B$4,A1108&gt;$D$4),$A$7,"Après"),IF(AND(A1108&lt;$B$4,A1108&gt;$D$4),$A$8,"Après")))))</f>
        <v/>
      </c>
    </row>
    <row r="1109" spans="1:9">
      <c r="A1109" s="285"/>
      <c r="B1109" s="274"/>
      <c r="C1109" s="274"/>
      <c r="D1109" s="274"/>
      <c r="E1109" s="274"/>
      <c r="F1109" s="274"/>
      <c r="G1109" s="274"/>
      <c r="H1109" s="274"/>
      <c r="I1109" s="291" t="str">
        <f t="shared" si="18"/>
        <v/>
      </c>
    </row>
    <row r="1110" spans="1:9">
      <c r="A1110" s="285"/>
      <c r="B1110" s="274"/>
      <c r="C1110" s="274"/>
      <c r="D1110" s="274"/>
      <c r="E1110" s="274"/>
      <c r="F1110" s="274"/>
      <c r="G1110" s="274"/>
      <c r="H1110" s="274"/>
      <c r="I1110" s="291" t="str">
        <f t="shared" si="18"/>
        <v/>
      </c>
    </row>
    <row r="1111" spans="1:9">
      <c r="A1111" s="285"/>
      <c r="B1111" s="274"/>
      <c r="C1111" s="274"/>
      <c r="D1111" s="274"/>
      <c r="E1111" s="274"/>
      <c r="F1111" s="274"/>
      <c r="G1111" s="274"/>
      <c r="H1111" s="274"/>
      <c r="I1111" s="291" t="str">
        <f t="shared" si="18"/>
        <v/>
      </c>
    </row>
    <row r="1112" spans="1:9">
      <c r="A1112" s="285"/>
      <c r="B1112" s="274"/>
      <c r="C1112" s="274"/>
      <c r="D1112" s="274"/>
      <c r="E1112" s="274"/>
      <c r="F1112" s="274"/>
      <c r="G1112" s="274"/>
      <c r="H1112" s="274"/>
      <c r="I1112" s="291" t="str">
        <f t="shared" si="18"/>
        <v/>
      </c>
    </row>
    <row r="1113" spans="1:9">
      <c r="A1113" s="285"/>
      <c r="B1113" s="274"/>
      <c r="C1113" s="274"/>
      <c r="D1113" s="274"/>
      <c r="E1113" s="274"/>
      <c r="F1113" s="274"/>
      <c r="G1113" s="274"/>
      <c r="H1113" s="274"/>
      <c r="I1113" s="291" t="str">
        <f t="shared" si="18"/>
        <v/>
      </c>
    </row>
    <row r="1114" spans="1:9">
      <c r="A1114" s="285"/>
      <c r="B1114" s="274"/>
      <c r="C1114" s="274"/>
      <c r="D1114" s="274"/>
      <c r="E1114" s="274"/>
      <c r="F1114" s="274"/>
      <c r="G1114" s="274"/>
      <c r="H1114" s="274"/>
      <c r="I1114" s="291" t="str">
        <f t="shared" si="18"/>
        <v/>
      </c>
    </row>
    <row r="1115" spans="1:9">
      <c r="A1115" s="285"/>
      <c r="B1115" s="274"/>
      <c r="C1115" s="274"/>
      <c r="D1115" s="274"/>
      <c r="E1115" s="274"/>
      <c r="F1115" s="274"/>
      <c r="G1115" s="274"/>
      <c r="H1115" s="274"/>
      <c r="I1115" s="291" t="str">
        <f t="shared" si="18"/>
        <v/>
      </c>
    </row>
    <row r="1116" spans="1:9">
      <c r="A1116" s="285"/>
      <c r="B1116" s="274"/>
      <c r="C1116" s="274"/>
      <c r="D1116" s="274"/>
      <c r="E1116" s="274"/>
      <c r="F1116" s="274"/>
      <c r="G1116" s="274"/>
      <c r="H1116" s="274"/>
      <c r="I1116" s="291" t="str">
        <f t="shared" si="18"/>
        <v/>
      </c>
    </row>
    <row r="1117" spans="1:9">
      <c r="A1117" s="285"/>
      <c r="B1117" s="274"/>
      <c r="C1117" s="274"/>
      <c r="D1117" s="274"/>
      <c r="E1117" s="274"/>
      <c r="F1117" s="274"/>
      <c r="G1117" s="274"/>
      <c r="H1117" s="274"/>
      <c r="I1117" s="291" t="str">
        <f t="shared" si="18"/>
        <v/>
      </c>
    </row>
    <row r="1118" spans="1:9">
      <c r="A1118" s="285"/>
      <c r="B1118" s="274"/>
      <c r="C1118" s="274"/>
      <c r="D1118" s="274"/>
      <c r="E1118" s="274"/>
      <c r="F1118" s="274"/>
      <c r="G1118" s="274"/>
      <c r="H1118" s="274"/>
      <c r="I1118" s="291" t="str">
        <f t="shared" si="18"/>
        <v/>
      </c>
    </row>
    <row r="1119" spans="1:9">
      <c r="A1119" s="285"/>
      <c r="B1119" s="274"/>
      <c r="C1119" s="274"/>
      <c r="D1119" s="274"/>
      <c r="E1119" s="274"/>
      <c r="F1119" s="274"/>
      <c r="G1119" s="274"/>
      <c r="H1119" s="274"/>
      <c r="I1119" s="291" t="str">
        <f t="shared" si="18"/>
        <v/>
      </c>
    </row>
    <row r="1120" spans="1:9">
      <c r="A1120" s="285"/>
      <c r="B1120" s="274"/>
      <c r="C1120" s="274"/>
      <c r="D1120" s="274"/>
      <c r="E1120" s="274"/>
      <c r="F1120" s="274"/>
      <c r="G1120" s="274"/>
      <c r="H1120" s="274"/>
      <c r="I1120" s="291" t="str">
        <f t="shared" si="18"/>
        <v/>
      </c>
    </row>
    <row r="1121" spans="1:9">
      <c r="A1121" s="285"/>
      <c r="B1121" s="274"/>
      <c r="C1121" s="274"/>
      <c r="D1121" s="274"/>
      <c r="E1121" s="274"/>
      <c r="F1121" s="274"/>
      <c r="G1121" s="274"/>
      <c r="H1121" s="274"/>
      <c r="I1121" s="291" t="str">
        <f t="shared" si="18"/>
        <v/>
      </c>
    </row>
    <row r="1122" spans="1:9">
      <c r="A1122" s="285"/>
      <c r="B1122" s="274"/>
      <c r="C1122" s="274"/>
      <c r="D1122" s="274"/>
      <c r="E1122" s="274"/>
      <c r="F1122" s="274"/>
      <c r="G1122" s="274"/>
      <c r="H1122" s="274"/>
      <c r="I1122" s="291" t="str">
        <f t="shared" si="18"/>
        <v/>
      </c>
    </row>
    <row r="1123" spans="1:9">
      <c r="A1123" s="285"/>
      <c r="B1123" s="274"/>
      <c r="C1123" s="274"/>
      <c r="D1123" s="274"/>
      <c r="E1123" s="274"/>
      <c r="F1123" s="274"/>
      <c r="G1123" s="274"/>
      <c r="H1123" s="274"/>
      <c r="I1123" s="291" t="str">
        <f t="shared" si="18"/>
        <v/>
      </c>
    </row>
    <row r="1124" spans="1:9">
      <c r="A1124" s="285"/>
      <c r="B1124" s="274"/>
      <c r="C1124" s="274"/>
      <c r="D1124" s="274"/>
      <c r="E1124" s="274"/>
      <c r="F1124" s="274"/>
      <c r="G1124" s="274"/>
      <c r="H1124" s="274"/>
      <c r="I1124" s="291" t="str">
        <f t="shared" si="18"/>
        <v/>
      </c>
    </row>
    <row r="1125" spans="1:9">
      <c r="A1125" s="285"/>
      <c r="B1125" s="274"/>
      <c r="C1125" s="274"/>
      <c r="D1125" s="274"/>
      <c r="E1125" s="274"/>
      <c r="F1125" s="274"/>
      <c r="G1125" s="274"/>
      <c r="H1125" s="274"/>
      <c r="I1125" s="291" t="str">
        <f t="shared" si="18"/>
        <v/>
      </c>
    </row>
    <row r="1126" spans="1:9">
      <c r="A1126" s="285"/>
      <c r="B1126" s="274"/>
      <c r="C1126" s="274"/>
      <c r="D1126" s="274"/>
      <c r="E1126" s="274"/>
      <c r="F1126" s="274"/>
      <c r="G1126" s="274"/>
      <c r="H1126" s="274"/>
      <c r="I1126" s="291" t="str">
        <f t="shared" si="18"/>
        <v/>
      </c>
    </row>
    <row r="1127" spans="1:9">
      <c r="A1127" s="285"/>
      <c r="B1127" s="274"/>
      <c r="C1127" s="274"/>
      <c r="D1127" s="274"/>
      <c r="E1127" s="274"/>
      <c r="F1127" s="274"/>
      <c r="G1127" s="274"/>
      <c r="H1127" s="274"/>
      <c r="I1127" s="291" t="str">
        <f t="shared" si="18"/>
        <v/>
      </c>
    </row>
    <row r="1128" spans="1:9">
      <c r="A1128" s="285"/>
      <c r="B1128" s="274"/>
      <c r="C1128" s="274"/>
      <c r="D1128" s="274"/>
      <c r="E1128" s="274"/>
      <c r="F1128" s="274"/>
      <c r="G1128" s="274"/>
      <c r="H1128" s="274"/>
      <c r="I1128" s="291" t="str">
        <f t="shared" si="18"/>
        <v/>
      </c>
    </row>
    <row r="1129" spans="1:9">
      <c r="A1129" s="285"/>
      <c r="B1129" s="274"/>
      <c r="C1129" s="274"/>
      <c r="D1129" s="274"/>
      <c r="E1129" s="274"/>
      <c r="F1129" s="274"/>
      <c r="G1129" s="274"/>
      <c r="H1129" s="274"/>
      <c r="I1129" s="291" t="str">
        <f t="shared" si="18"/>
        <v/>
      </c>
    </row>
    <row r="1130" spans="1:9">
      <c r="A1130" s="285"/>
      <c r="B1130" s="274"/>
      <c r="C1130" s="274"/>
      <c r="D1130" s="274"/>
      <c r="E1130" s="274"/>
      <c r="F1130" s="274"/>
      <c r="G1130" s="274"/>
      <c r="H1130" s="274"/>
      <c r="I1130" s="291" t="str">
        <f t="shared" si="18"/>
        <v/>
      </c>
    </row>
    <row r="1131" spans="1:9">
      <c r="A1131" s="285"/>
      <c r="B1131" s="274"/>
      <c r="C1131" s="274"/>
      <c r="D1131" s="274"/>
      <c r="E1131" s="274"/>
      <c r="F1131" s="274"/>
      <c r="G1131" s="274"/>
      <c r="H1131" s="274"/>
      <c r="I1131" s="291" t="str">
        <f t="shared" si="18"/>
        <v/>
      </c>
    </row>
    <row r="1132" spans="1:9">
      <c r="A1132" s="285"/>
      <c r="B1132" s="274"/>
      <c r="C1132" s="274"/>
      <c r="D1132" s="274"/>
      <c r="E1132" s="274"/>
      <c r="F1132" s="274"/>
      <c r="G1132" s="274"/>
      <c r="H1132" s="274"/>
      <c r="I1132" s="291" t="str">
        <f t="shared" si="18"/>
        <v/>
      </c>
    </row>
    <row r="1133" spans="1:9">
      <c r="A1133" s="285"/>
      <c r="B1133" s="274"/>
      <c r="C1133" s="274"/>
      <c r="D1133" s="274"/>
      <c r="E1133" s="274"/>
      <c r="F1133" s="274"/>
      <c r="G1133" s="274"/>
      <c r="H1133" s="274"/>
      <c r="I1133" s="291" t="str">
        <f t="shared" si="18"/>
        <v/>
      </c>
    </row>
    <row r="1134" spans="1:9">
      <c r="A1134" s="285"/>
      <c r="B1134" s="274"/>
      <c r="C1134" s="274"/>
      <c r="D1134" s="274"/>
      <c r="E1134" s="274"/>
      <c r="F1134" s="274"/>
      <c r="G1134" s="274"/>
      <c r="H1134" s="274"/>
      <c r="I1134" s="291" t="str">
        <f t="shared" si="18"/>
        <v/>
      </c>
    </row>
    <row r="1135" spans="1:9">
      <c r="A1135" s="285"/>
      <c r="B1135" s="274"/>
      <c r="C1135" s="274"/>
      <c r="D1135" s="274"/>
      <c r="E1135" s="274"/>
      <c r="F1135" s="274"/>
      <c r="G1135" s="274"/>
      <c r="H1135" s="274"/>
      <c r="I1135" s="291" t="str">
        <f t="shared" si="18"/>
        <v/>
      </c>
    </row>
    <row r="1136" spans="1:9">
      <c r="A1136" s="285"/>
      <c r="B1136" s="274"/>
      <c r="C1136" s="274"/>
      <c r="D1136" s="274"/>
      <c r="E1136" s="274"/>
      <c r="F1136" s="274"/>
      <c r="G1136" s="274"/>
      <c r="H1136" s="274"/>
      <c r="I1136" s="291" t="str">
        <f t="shared" si="18"/>
        <v/>
      </c>
    </row>
    <row r="1137" spans="1:9">
      <c r="A1137" s="285"/>
      <c r="B1137" s="274"/>
      <c r="C1137" s="274"/>
      <c r="D1137" s="274"/>
      <c r="E1137" s="274"/>
      <c r="F1137" s="274"/>
      <c r="G1137" s="274"/>
      <c r="H1137" s="274"/>
      <c r="I1137" s="291" t="str">
        <f t="shared" si="18"/>
        <v/>
      </c>
    </row>
    <row r="1138" spans="1:9">
      <c r="A1138" s="285"/>
      <c r="B1138" s="274"/>
      <c r="C1138" s="274"/>
      <c r="D1138" s="274"/>
      <c r="E1138" s="274"/>
      <c r="F1138" s="274"/>
      <c r="G1138" s="274"/>
      <c r="H1138" s="274"/>
      <c r="I1138" s="291" t="str">
        <f t="shared" si="18"/>
        <v/>
      </c>
    </row>
    <row r="1139" spans="1:9">
      <c r="A1139" s="285"/>
      <c r="B1139" s="274"/>
      <c r="C1139" s="274"/>
      <c r="D1139" s="274"/>
      <c r="E1139" s="274"/>
      <c r="F1139" s="274"/>
      <c r="G1139" s="274"/>
      <c r="H1139" s="274"/>
      <c r="I1139" s="291" t="str">
        <f t="shared" si="18"/>
        <v/>
      </c>
    </row>
    <row r="1140" spans="1:9">
      <c r="A1140" s="285"/>
      <c r="B1140" s="274"/>
      <c r="C1140" s="274"/>
      <c r="D1140" s="274"/>
      <c r="E1140" s="274"/>
      <c r="F1140" s="274"/>
      <c r="G1140" s="274"/>
      <c r="H1140" s="274"/>
      <c r="I1140" s="291" t="str">
        <f t="shared" si="18"/>
        <v/>
      </c>
    </row>
    <row r="1141" spans="1:9">
      <c r="A1141" s="285"/>
      <c r="B1141" s="274"/>
      <c r="C1141" s="274"/>
      <c r="D1141" s="274"/>
      <c r="E1141" s="274"/>
      <c r="F1141" s="274"/>
      <c r="G1141" s="274"/>
      <c r="H1141" s="274"/>
      <c r="I1141" s="291" t="str">
        <f t="shared" si="18"/>
        <v/>
      </c>
    </row>
    <row r="1142" spans="1:9">
      <c r="A1142" s="285"/>
      <c r="B1142" s="274"/>
      <c r="C1142" s="274"/>
      <c r="D1142" s="274"/>
      <c r="E1142" s="274"/>
      <c r="F1142" s="274"/>
      <c r="G1142" s="274"/>
      <c r="H1142" s="274"/>
      <c r="I1142" s="291" t="str">
        <f t="shared" si="18"/>
        <v/>
      </c>
    </row>
    <row r="1143" spans="1:9">
      <c r="A1143" s="285"/>
      <c r="B1143" s="274"/>
      <c r="C1143" s="274"/>
      <c r="D1143" s="274"/>
      <c r="E1143" s="274"/>
      <c r="F1143" s="274"/>
      <c r="G1143" s="274"/>
      <c r="H1143" s="274"/>
      <c r="I1143" s="291" t="str">
        <f t="shared" si="18"/>
        <v/>
      </c>
    </row>
    <row r="1144" spans="1:9">
      <c r="A1144" s="285"/>
      <c r="B1144" s="274"/>
      <c r="C1144" s="274"/>
      <c r="D1144" s="274"/>
      <c r="E1144" s="274"/>
      <c r="F1144" s="274"/>
      <c r="G1144" s="274"/>
      <c r="H1144" s="274"/>
      <c r="I1144" s="291" t="str">
        <f t="shared" si="18"/>
        <v/>
      </c>
    </row>
    <row r="1145" spans="1:9">
      <c r="A1145" s="285"/>
      <c r="B1145" s="274"/>
      <c r="C1145" s="274"/>
      <c r="D1145" s="274"/>
      <c r="E1145" s="274"/>
      <c r="F1145" s="274"/>
      <c r="G1145" s="274"/>
      <c r="H1145" s="274"/>
      <c r="I1145" s="291" t="str">
        <f t="shared" si="18"/>
        <v/>
      </c>
    </row>
    <row r="1146" spans="1:9">
      <c r="A1146" s="285"/>
      <c r="B1146" s="274"/>
      <c r="C1146" s="274"/>
      <c r="D1146" s="274"/>
      <c r="E1146" s="274"/>
      <c r="F1146" s="274"/>
      <c r="G1146" s="274"/>
      <c r="H1146" s="274"/>
      <c r="I1146" s="291" t="str">
        <f t="shared" si="18"/>
        <v/>
      </c>
    </row>
    <row r="1147" spans="1:9">
      <c r="A1147" s="285"/>
      <c r="B1147" s="274"/>
      <c r="C1147" s="274"/>
      <c r="D1147" s="274"/>
      <c r="E1147" s="274"/>
      <c r="F1147" s="274"/>
      <c r="G1147" s="274"/>
      <c r="H1147" s="274"/>
      <c r="I1147" s="291" t="str">
        <f t="shared" si="18"/>
        <v/>
      </c>
    </row>
    <row r="1148" spans="1:9">
      <c r="A1148" s="285"/>
      <c r="B1148" s="274"/>
      <c r="C1148" s="274"/>
      <c r="D1148" s="274"/>
      <c r="E1148" s="274"/>
      <c r="F1148" s="274"/>
      <c r="G1148" s="274"/>
      <c r="H1148" s="274"/>
      <c r="I1148" s="291" t="str">
        <f t="shared" si="18"/>
        <v/>
      </c>
    </row>
    <row r="1149" spans="1:9">
      <c r="A1149" s="285"/>
      <c r="B1149" s="274"/>
      <c r="C1149" s="274"/>
      <c r="D1149" s="274"/>
      <c r="E1149" s="274"/>
      <c r="F1149" s="274"/>
      <c r="G1149" s="274"/>
      <c r="H1149" s="274"/>
      <c r="I1149" s="291" t="str">
        <f t="shared" si="18"/>
        <v/>
      </c>
    </row>
    <row r="1150" spans="1:9">
      <c r="A1150" s="285"/>
      <c r="B1150" s="274"/>
      <c r="C1150" s="274"/>
      <c r="D1150" s="274"/>
      <c r="E1150" s="274"/>
      <c r="F1150" s="274"/>
      <c r="G1150" s="274"/>
      <c r="H1150" s="274"/>
      <c r="I1150" s="291" t="str">
        <f t="shared" si="18"/>
        <v/>
      </c>
    </row>
    <row r="1151" spans="1:9">
      <c r="A1151" s="285"/>
      <c r="B1151" s="274"/>
      <c r="C1151" s="274"/>
      <c r="D1151" s="274"/>
      <c r="E1151" s="274"/>
      <c r="F1151" s="274"/>
      <c r="G1151" s="274"/>
      <c r="H1151" s="274"/>
      <c r="I1151" s="291" t="str">
        <f t="shared" si="18"/>
        <v/>
      </c>
    </row>
    <row r="1152" spans="1:9">
      <c r="A1152" s="285"/>
      <c r="B1152" s="274"/>
      <c r="C1152" s="274"/>
      <c r="D1152" s="274"/>
      <c r="E1152" s="274"/>
      <c r="F1152" s="274"/>
      <c r="G1152" s="274"/>
      <c r="H1152" s="274"/>
      <c r="I1152" s="291" t="str">
        <f t="shared" si="18"/>
        <v/>
      </c>
    </row>
    <row r="1153" spans="1:9">
      <c r="A1153" s="285"/>
      <c r="B1153" s="274"/>
      <c r="C1153" s="274"/>
      <c r="D1153" s="274"/>
      <c r="E1153" s="274"/>
      <c r="F1153" s="274"/>
      <c r="G1153" s="274"/>
      <c r="H1153" s="274"/>
      <c r="I1153" s="291" t="str">
        <f t="shared" si="18"/>
        <v/>
      </c>
    </row>
    <row r="1154" spans="1:9">
      <c r="A1154" s="285"/>
      <c r="B1154" s="274"/>
      <c r="C1154" s="274"/>
      <c r="D1154" s="274"/>
      <c r="E1154" s="274"/>
      <c r="F1154" s="274"/>
      <c r="G1154" s="274"/>
      <c r="H1154" s="274"/>
      <c r="I1154" s="291" t="str">
        <f t="shared" si="18"/>
        <v/>
      </c>
    </row>
    <row r="1155" spans="1:9">
      <c r="A1155" s="285"/>
      <c r="B1155" s="274"/>
      <c r="C1155" s="274"/>
      <c r="D1155" s="274"/>
      <c r="E1155" s="274"/>
      <c r="F1155" s="274"/>
      <c r="G1155" s="274"/>
      <c r="H1155" s="274"/>
      <c r="I1155" s="291" t="str">
        <f t="shared" si="18"/>
        <v/>
      </c>
    </row>
    <row r="1156" spans="1:9">
      <c r="A1156" s="285"/>
      <c r="B1156" s="274"/>
      <c r="C1156" s="274"/>
      <c r="D1156" s="274"/>
      <c r="E1156" s="274"/>
      <c r="F1156" s="274"/>
      <c r="G1156" s="274"/>
      <c r="H1156" s="274"/>
      <c r="I1156" s="291" t="str">
        <f t="shared" si="18"/>
        <v/>
      </c>
    </row>
    <row r="1157" spans="1:9">
      <c r="A1157" s="285"/>
      <c r="B1157" s="274"/>
      <c r="C1157" s="274"/>
      <c r="D1157" s="274"/>
      <c r="E1157" s="274"/>
      <c r="F1157" s="274"/>
      <c r="G1157" s="274"/>
      <c r="H1157" s="274"/>
      <c r="I1157" s="291" t="str">
        <f t="shared" si="18"/>
        <v/>
      </c>
    </row>
    <row r="1158" spans="1:9">
      <c r="A1158" s="285"/>
      <c r="B1158" s="274"/>
      <c r="C1158" s="274"/>
      <c r="D1158" s="274"/>
      <c r="E1158" s="274"/>
      <c r="F1158" s="274"/>
      <c r="G1158" s="274"/>
      <c r="H1158" s="274"/>
      <c r="I1158" s="291" t="str">
        <f t="shared" si="18"/>
        <v/>
      </c>
    </row>
    <row r="1159" spans="1:9">
      <c r="A1159" s="285"/>
      <c r="B1159" s="274"/>
      <c r="C1159" s="274"/>
      <c r="D1159" s="274"/>
      <c r="E1159" s="274"/>
      <c r="F1159" s="274"/>
      <c r="G1159" s="274"/>
      <c r="H1159" s="274"/>
      <c r="I1159" s="291" t="str">
        <f t="shared" si="18"/>
        <v/>
      </c>
    </row>
    <row r="1160" spans="1:9">
      <c r="A1160" s="285"/>
      <c r="B1160" s="274"/>
      <c r="C1160" s="274"/>
      <c r="D1160" s="274"/>
      <c r="E1160" s="274"/>
      <c r="F1160" s="274"/>
      <c r="G1160" s="274"/>
      <c r="H1160" s="274"/>
      <c r="I1160" s="291" t="str">
        <f t="shared" si="18"/>
        <v/>
      </c>
    </row>
    <row r="1161" spans="1:9">
      <c r="A1161" s="285"/>
      <c r="B1161" s="274"/>
      <c r="C1161" s="274"/>
      <c r="D1161" s="274"/>
      <c r="E1161" s="274"/>
      <c r="F1161" s="274"/>
      <c r="G1161" s="274"/>
      <c r="H1161" s="274"/>
      <c r="I1161" s="291" t="str">
        <f t="shared" si="18"/>
        <v/>
      </c>
    </row>
    <row r="1162" spans="1:9">
      <c r="A1162" s="285"/>
      <c r="B1162" s="274"/>
      <c r="C1162" s="274"/>
      <c r="D1162" s="274"/>
      <c r="E1162" s="274"/>
      <c r="F1162" s="274"/>
      <c r="G1162" s="274"/>
      <c r="H1162" s="274"/>
      <c r="I1162" s="291" t="str">
        <f t="shared" si="18"/>
        <v/>
      </c>
    </row>
    <row r="1163" spans="1:9">
      <c r="A1163" s="285"/>
      <c r="B1163" s="274"/>
      <c r="C1163" s="274"/>
      <c r="D1163" s="274"/>
      <c r="E1163" s="274"/>
      <c r="F1163" s="274"/>
      <c r="G1163" s="274"/>
      <c r="H1163" s="274"/>
      <c r="I1163" s="291" t="str">
        <f t="shared" si="18"/>
        <v/>
      </c>
    </row>
    <row r="1164" spans="1:9">
      <c r="A1164" s="285"/>
      <c r="B1164" s="274"/>
      <c r="C1164" s="274"/>
      <c r="D1164" s="274"/>
      <c r="E1164" s="274"/>
      <c r="F1164" s="274"/>
      <c r="G1164" s="274"/>
      <c r="H1164" s="274"/>
      <c r="I1164" s="291" t="str">
        <f t="shared" si="18"/>
        <v/>
      </c>
    </row>
    <row r="1165" spans="1:9">
      <c r="A1165" s="285"/>
      <c r="B1165" s="274"/>
      <c r="C1165" s="274"/>
      <c r="D1165" s="274"/>
      <c r="E1165" s="274"/>
      <c r="F1165" s="274"/>
      <c r="G1165" s="274"/>
      <c r="H1165" s="274"/>
      <c r="I1165" s="291" t="str">
        <f t="shared" si="18"/>
        <v/>
      </c>
    </row>
    <row r="1166" spans="1:9">
      <c r="A1166" s="285"/>
      <c r="B1166" s="274"/>
      <c r="C1166" s="274"/>
      <c r="D1166" s="274"/>
      <c r="E1166" s="274"/>
      <c r="F1166" s="274"/>
      <c r="G1166" s="274"/>
      <c r="H1166" s="274"/>
      <c r="I1166" s="291" t="str">
        <f t="shared" si="18"/>
        <v/>
      </c>
    </row>
    <row r="1167" spans="1:9">
      <c r="A1167" s="285"/>
      <c r="B1167" s="274"/>
      <c r="C1167" s="274"/>
      <c r="D1167" s="274"/>
      <c r="E1167" s="274"/>
      <c r="F1167" s="274"/>
      <c r="G1167" s="274"/>
      <c r="H1167" s="274"/>
      <c r="I1167" s="291" t="str">
        <f t="shared" si="18"/>
        <v/>
      </c>
    </row>
    <row r="1168" spans="1:9">
      <c r="A1168" s="285"/>
      <c r="B1168" s="274"/>
      <c r="C1168" s="274"/>
      <c r="D1168" s="274"/>
      <c r="E1168" s="274"/>
      <c r="F1168" s="274"/>
      <c r="G1168" s="274"/>
      <c r="H1168" s="274"/>
      <c r="I1168" s="291" t="str">
        <f t="shared" si="18"/>
        <v/>
      </c>
    </row>
    <row r="1169" spans="1:9">
      <c r="A1169" s="285"/>
      <c r="B1169" s="274"/>
      <c r="C1169" s="274"/>
      <c r="D1169" s="274"/>
      <c r="E1169" s="274"/>
      <c r="F1169" s="274"/>
      <c r="G1169" s="274"/>
      <c r="H1169" s="274"/>
      <c r="I1169" s="291" t="str">
        <f t="shared" si="18"/>
        <v/>
      </c>
    </row>
    <row r="1170" spans="1:9">
      <c r="A1170" s="285"/>
      <c r="B1170" s="274"/>
      <c r="C1170" s="274"/>
      <c r="D1170" s="274"/>
      <c r="E1170" s="274"/>
      <c r="F1170" s="274"/>
      <c r="G1170" s="274"/>
      <c r="H1170" s="274"/>
      <c r="I1170" s="291" t="str">
        <f t="shared" si="18"/>
        <v/>
      </c>
    </row>
    <row r="1171" spans="1:9">
      <c r="A1171" s="285"/>
      <c r="B1171" s="274"/>
      <c r="C1171" s="274"/>
      <c r="D1171" s="274"/>
      <c r="E1171" s="274"/>
      <c r="F1171" s="274"/>
      <c r="G1171" s="274"/>
      <c r="H1171" s="274"/>
      <c r="I1171" s="291" t="str">
        <f t="shared" si="18"/>
        <v/>
      </c>
    </row>
    <row r="1172" spans="1:9">
      <c r="A1172" s="285"/>
      <c r="B1172" s="274"/>
      <c r="C1172" s="274"/>
      <c r="D1172" s="274"/>
      <c r="E1172" s="274"/>
      <c r="F1172" s="274"/>
      <c r="G1172" s="274"/>
      <c r="H1172" s="274"/>
      <c r="I1172" s="291" t="str">
        <f t="shared" ref="I1172:I1235" si="19">IF(A1172="","",IF(H1172&lt;&gt;"","",IF(A1172&lt;$D$4,"Avant",IF(D1172="",IF(AND(A1172&lt;$B$4,A1172&gt;$D$4),$A$7,"Après"),IF(AND(A1172&lt;$B$4,A1172&gt;$D$4),$A$8,"Après")))))</f>
        <v/>
      </c>
    </row>
    <row r="1173" spans="1:9">
      <c r="A1173" s="285"/>
      <c r="B1173" s="274"/>
      <c r="C1173" s="274"/>
      <c r="D1173" s="274"/>
      <c r="E1173" s="274"/>
      <c r="F1173" s="274"/>
      <c r="G1173" s="274"/>
      <c r="H1173" s="274"/>
      <c r="I1173" s="291" t="str">
        <f t="shared" si="19"/>
        <v/>
      </c>
    </row>
    <row r="1174" spans="1:9">
      <c r="A1174" s="285"/>
      <c r="B1174" s="274"/>
      <c r="C1174" s="274"/>
      <c r="D1174" s="274"/>
      <c r="E1174" s="274"/>
      <c r="F1174" s="274"/>
      <c r="G1174" s="274"/>
      <c r="H1174" s="274"/>
      <c r="I1174" s="291" t="str">
        <f t="shared" si="19"/>
        <v/>
      </c>
    </row>
    <row r="1175" spans="1:9">
      <c r="A1175" s="285"/>
      <c r="B1175" s="274"/>
      <c r="C1175" s="274"/>
      <c r="D1175" s="274"/>
      <c r="E1175" s="274"/>
      <c r="F1175" s="274"/>
      <c r="G1175" s="274"/>
      <c r="H1175" s="274"/>
      <c r="I1175" s="291" t="str">
        <f t="shared" si="19"/>
        <v/>
      </c>
    </row>
    <row r="1176" spans="1:9">
      <c r="A1176" s="285"/>
      <c r="B1176" s="274"/>
      <c r="C1176" s="274"/>
      <c r="D1176" s="274"/>
      <c r="E1176" s="274"/>
      <c r="F1176" s="274"/>
      <c r="G1176" s="274"/>
      <c r="H1176" s="274"/>
      <c r="I1176" s="291" t="str">
        <f t="shared" si="19"/>
        <v/>
      </c>
    </row>
    <row r="1177" spans="1:9">
      <c r="A1177" s="285"/>
      <c r="B1177" s="274"/>
      <c r="C1177" s="274"/>
      <c r="D1177" s="274"/>
      <c r="E1177" s="274"/>
      <c r="F1177" s="274"/>
      <c r="G1177" s="274"/>
      <c r="H1177" s="274"/>
      <c r="I1177" s="291" t="str">
        <f t="shared" si="19"/>
        <v/>
      </c>
    </row>
    <row r="1178" spans="1:9">
      <c r="A1178" s="285"/>
      <c r="B1178" s="274"/>
      <c r="C1178" s="274"/>
      <c r="D1178" s="274"/>
      <c r="E1178" s="274"/>
      <c r="F1178" s="274"/>
      <c r="G1178" s="274"/>
      <c r="H1178" s="274"/>
      <c r="I1178" s="291" t="str">
        <f t="shared" si="19"/>
        <v/>
      </c>
    </row>
    <row r="1179" spans="1:9">
      <c r="A1179" s="285"/>
      <c r="B1179" s="274"/>
      <c r="C1179" s="274"/>
      <c r="D1179" s="274"/>
      <c r="E1179" s="274"/>
      <c r="F1179" s="274"/>
      <c r="G1179" s="274"/>
      <c r="H1179" s="274"/>
      <c r="I1179" s="291" t="str">
        <f t="shared" si="19"/>
        <v/>
      </c>
    </row>
    <row r="1180" spans="1:9">
      <c r="A1180" s="285"/>
      <c r="B1180" s="274"/>
      <c r="C1180" s="274"/>
      <c r="D1180" s="274"/>
      <c r="E1180" s="274"/>
      <c r="F1180" s="274"/>
      <c r="G1180" s="274"/>
      <c r="H1180" s="274"/>
      <c r="I1180" s="291" t="str">
        <f t="shared" si="19"/>
        <v/>
      </c>
    </row>
    <row r="1181" spans="1:9">
      <c r="A1181" s="285"/>
      <c r="B1181" s="274"/>
      <c r="C1181" s="274"/>
      <c r="D1181" s="274"/>
      <c r="E1181" s="274"/>
      <c r="F1181" s="274"/>
      <c r="G1181" s="274"/>
      <c r="H1181" s="274"/>
      <c r="I1181" s="291" t="str">
        <f t="shared" si="19"/>
        <v/>
      </c>
    </row>
    <row r="1182" spans="1:9">
      <c r="A1182" s="285"/>
      <c r="B1182" s="274"/>
      <c r="C1182" s="274"/>
      <c r="D1182" s="274"/>
      <c r="E1182" s="274"/>
      <c r="F1182" s="274"/>
      <c r="G1182" s="274"/>
      <c r="H1182" s="274"/>
      <c r="I1182" s="291" t="str">
        <f t="shared" si="19"/>
        <v/>
      </c>
    </row>
    <row r="1183" spans="1:9">
      <c r="A1183" s="285"/>
      <c r="B1183" s="274"/>
      <c r="C1183" s="274"/>
      <c r="D1183" s="274"/>
      <c r="E1183" s="274"/>
      <c r="F1183" s="274"/>
      <c r="G1183" s="274"/>
      <c r="H1183" s="274"/>
      <c r="I1183" s="291" t="str">
        <f t="shared" si="19"/>
        <v/>
      </c>
    </row>
    <row r="1184" spans="1:9">
      <c r="A1184" s="285"/>
      <c r="B1184" s="274"/>
      <c r="C1184" s="274"/>
      <c r="D1184" s="274"/>
      <c r="E1184" s="274"/>
      <c r="F1184" s="274"/>
      <c r="G1184" s="274"/>
      <c r="H1184" s="274"/>
      <c r="I1184" s="291" t="str">
        <f t="shared" si="19"/>
        <v/>
      </c>
    </row>
    <row r="1185" spans="1:9">
      <c r="A1185" s="285"/>
      <c r="B1185" s="274"/>
      <c r="C1185" s="274"/>
      <c r="D1185" s="274"/>
      <c r="E1185" s="274"/>
      <c r="F1185" s="274"/>
      <c r="G1185" s="274"/>
      <c r="H1185" s="274"/>
      <c r="I1185" s="291" t="str">
        <f t="shared" si="19"/>
        <v/>
      </c>
    </row>
    <row r="1186" spans="1:9">
      <c r="A1186" s="285"/>
      <c r="B1186" s="274"/>
      <c r="C1186" s="274"/>
      <c r="D1186" s="274"/>
      <c r="E1186" s="274"/>
      <c r="F1186" s="274"/>
      <c r="G1186" s="274"/>
      <c r="H1186" s="274"/>
      <c r="I1186" s="291" t="str">
        <f t="shared" si="19"/>
        <v/>
      </c>
    </row>
    <row r="1187" spans="1:9">
      <c r="A1187" s="285"/>
      <c r="B1187" s="274"/>
      <c r="C1187" s="274"/>
      <c r="D1187" s="274"/>
      <c r="E1187" s="274"/>
      <c r="F1187" s="274"/>
      <c r="G1187" s="274"/>
      <c r="H1187" s="274"/>
      <c r="I1187" s="291" t="str">
        <f t="shared" si="19"/>
        <v/>
      </c>
    </row>
    <row r="1188" spans="1:9">
      <c r="A1188" s="285"/>
      <c r="B1188" s="274"/>
      <c r="C1188" s="274"/>
      <c r="D1188" s="274"/>
      <c r="E1188" s="274"/>
      <c r="F1188" s="274"/>
      <c r="G1188" s="274"/>
      <c r="H1188" s="274"/>
      <c r="I1188" s="291" t="str">
        <f t="shared" si="19"/>
        <v/>
      </c>
    </row>
    <row r="1189" spans="1:9">
      <c r="A1189" s="285"/>
      <c r="B1189" s="274"/>
      <c r="C1189" s="274"/>
      <c r="D1189" s="274"/>
      <c r="E1189" s="274"/>
      <c r="F1189" s="274"/>
      <c r="G1189" s="274"/>
      <c r="H1189" s="274"/>
      <c r="I1189" s="291" t="str">
        <f t="shared" si="19"/>
        <v/>
      </c>
    </row>
    <row r="1190" spans="1:9">
      <c r="A1190" s="285"/>
      <c r="B1190" s="274"/>
      <c r="C1190" s="274"/>
      <c r="D1190" s="274"/>
      <c r="E1190" s="274"/>
      <c r="F1190" s="274"/>
      <c r="G1190" s="274"/>
      <c r="H1190" s="274"/>
      <c r="I1190" s="291" t="str">
        <f t="shared" si="19"/>
        <v/>
      </c>
    </row>
    <row r="1191" spans="1:9">
      <c r="A1191" s="285"/>
      <c r="B1191" s="274"/>
      <c r="C1191" s="274"/>
      <c r="D1191" s="274"/>
      <c r="E1191" s="274"/>
      <c r="F1191" s="274"/>
      <c r="G1191" s="274"/>
      <c r="H1191" s="274"/>
      <c r="I1191" s="291" t="str">
        <f t="shared" si="19"/>
        <v/>
      </c>
    </row>
    <row r="1192" spans="1:9">
      <c r="A1192" s="285"/>
      <c r="B1192" s="274"/>
      <c r="C1192" s="274"/>
      <c r="D1192" s="274"/>
      <c r="E1192" s="274"/>
      <c r="F1192" s="274"/>
      <c r="G1192" s="274"/>
      <c r="H1192" s="274"/>
      <c r="I1192" s="291" t="str">
        <f t="shared" si="19"/>
        <v/>
      </c>
    </row>
    <row r="1193" spans="1:9">
      <c r="A1193" s="285"/>
      <c r="B1193" s="274"/>
      <c r="C1193" s="274"/>
      <c r="D1193" s="274"/>
      <c r="E1193" s="274"/>
      <c r="F1193" s="274"/>
      <c r="G1193" s="274"/>
      <c r="H1193" s="274"/>
      <c r="I1193" s="291" t="str">
        <f t="shared" si="19"/>
        <v/>
      </c>
    </row>
    <row r="1194" spans="1:9">
      <c r="A1194" s="285"/>
      <c r="B1194" s="274"/>
      <c r="C1194" s="274"/>
      <c r="D1194" s="274"/>
      <c r="E1194" s="274"/>
      <c r="F1194" s="274"/>
      <c r="G1194" s="274"/>
      <c r="H1194" s="274"/>
      <c r="I1194" s="291" t="str">
        <f t="shared" si="19"/>
        <v/>
      </c>
    </row>
    <row r="1195" spans="1:9">
      <c r="A1195" s="285"/>
      <c r="B1195" s="274"/>
      <c r="C1195" s="274"/>
      <c r="D1195" s="274"/>
      <c r="E1195" s="274"/>
      <c r="F1195" s="274"/>
      <c r="G1195" s="274"/>
      <c r="H1195" s="274"/>
      <c r="I1195" s="291" t="str">
        <f t="shared" si="19"/>
        <v/>
      </c>
    </row>
    <row r="1196" spans="1:9">
      <c r="A1196" s="285"/>
      <c r="B1196" s="274"/>
      <c r="C1196" s="274"/>
      <c r="D1196" s="274"/>
      <c r="E1196" s="274"/>
      <c r="F1196" s="274"/>
      <c r="G1196" s="274"/>
      <c r="H1196" s="274"/>
      <c r="I1196" s="291" t="str">
        <f t="shared" si="19"/>
        <v/>
      </c>
    </row>
    <row r="1197" spans="1:9">
      <c r="A1197" s="285"/>
      <c r="B1197" s="274"/>
      <c r="C1197" s="274"/>
      <c r="D1197" s="274"/>
      <c r="E1197" s="274"/>
      <c r="F1197" s="274"/>
      <c r="G1197" s="274"/>
      <c r="H1197" s="274"/>
      <c r="I1197" s="291" t="str">
        <f t="shared" si="19"/>
        <v/>
      </c>
    </row>
    <row r="1198" spans="1:9">
      <c r="A1198" s="285"/>
      <c r="B1198" s="274"/>
      <c r="C1198" s="274"/>
      <c r="D1198" s="274"/>
      <c r="E1198" s="274"/>
      <c r="F1198" s="274"/>
      <c r="G1198" s="274"/>
      <c r="H1198" s="274"/>
      <c r="I1198" s="291" t="str">
        <f t="shared" si="19"/>
        <v/>
      </c>
    </row>
    <row r="1199" spans="1:9">
      <c r="A1199" s="285"/>
      <c r="B1199" s="274"/>
      <c r="C1199" s="274"/>
      <c r="D1199" s="274"/>
      <c r="E1199" s="274"/>
      <c r="F1199" s="274"/>
      <c r="G1199" s="274"/>
      <c r="H1199" s="274"/>
      <c r="I1199" s="291" t="str">
        <f t="shared" si="19"/>
        <v/>
      </c>
    </row>
    <row r="1200" spans="1:9">
      <c r="A1200" s="285"/>
      <c r="B1200" s="274"/>
      <c r="C1200" s="274"/>
      <c r="D1200" s="274"/>
      <c r="E1200" s="274"/>
      <c r="F1200" s="274"/>
      <c r="G1200" s="274"/>
      <c r="H1200" s="274"/>
      <c r="I1200" s="291" t="str">
        <f t="shared" si="19"/>
        <v/>
      </c>
    </row>
    <row r="1201" spans="1:9">
      <c r="A1201" s="285"/>
      <c r="B1201" s="274"/>
      <c r="C1201" s="274"/>
      <c r="D1201" s="274"/>
      <c r="E1201" s="274"/>
      <c r="F1201" s="274"/>
      <c r="G1201" s="274"/>
      <c r="H1201" s="274"/>
      <c r="I1201" s="291" t="str">
        <f t="shared" si="19"/>
        <v/>
      </c>
    </row>
    <row r="1202" spans="1:9">
      <c r="A1202" s="285"/>
      <c r="B1202" s="274"/>
      <c r="C1202" s="274"/>
      <c r="D1202" s="274"/>
      <c r="E1202" s="274"/>
      <c r="F1202" s="274"/>
      <c r="G1202" s="274"/>
      <c r="H1202" s="274"/>
      <c r="I1202" s="291" t="str">
        <f t="shared" si="19"/>
        <v/>
      </c>
    </row>
    <row r="1203" spans="1:9">
      <c r="A1203" s="285"/>
      <c r="B1203" s="274"/>
      <c r="C1203" s="274"/>
      <c r="D1203" s="274"/>
      <c r="E1203" s="274"/>
      <c r="F1203" s="274"/>
      <c r="G1203" s="274"/>
      <c r="H1203" s="274"/>
      <c r="I1203" s="291" t="str">
        <f t="shared" si="19"/>
        <v/>
      </c>
    </row>
    <row r="1204" spans="1:9">
      <c r="A1204" s="285"/>
      <c r="B1204" s="274"/>
      <c r="C1204" s="274"/>
      <c r="D1204" s="274"/>
      <c r="E1204" s="274"/>
      <c r="F1204" s="274"/>
      <c r="G1204" s="274"/>
      <c r="H1204" s="274"/>
      <c r="I1204" s="291" t="str">
        <f t="shared" si="19"/>
        <v/>
      </c>
    </row>
    <row r="1205" spans="1:9">
      <c r="A1205" s="285"/>
      <c r="B1205" s="274"/>
      <c r="C1205" s="274"/>
      <c r="D1205" s="274"/>
      <c r="E1205" s="274"/>
      <c r="F1205" s="274"/>
      <c r="G1205" s="274"/>
      <c r="H1205" s="274"/>
      <c r="I1205" s="291" t="str">
        <f t="shared" si="19"/>
        <v/>
      </c>
    </row>
    <row r="1206" spans="1:9">
      <c r="A1206" s="285"/>
      <c r="B1206" s="274"/>
      <c r="C1206" s="274"/>
      <c r="D1206" s="274"/>
      <c r="E1206" s="274"/>
      <c r="F1206" s="274"/>
      <c r="G1206" s="274"/>
      <c r="H1206" s="274"/>
      <c r="I1206" s="291" t="str">
        <f t="shared" si="19"/>
        <v/>
      </c>
    </row>
    <row r="1207" spans="1:9">
      <c r="A1207" s="285"/>
      <c r="B1207" s="274"/>
      <c r="C1207" s="274"/>
      <c r="D1207" s="274"/>
      <c r="E1207" s="274"/>
      <c r="F1207" s="274"/>
      <c r="G1207" s="274"/>
      <c r="H1207" s="274"/>
      <c r="I1207" s="291" t="str">
        <f t="shared" si="19"/>
        <v/>
      </c>
    </row>
    <row r="1208" spans="1:9">
      <c r="A1208" s="285"/>
      <c r="B1208" s="274"/>
      <c r="C1208" s="274"/>
      <c r="D1208" s="274"/>
      <c r="E1208" s="274"/>
      <c r="F1208" s="274"/>
      <c r="G1208" s="274"/>
      <c r="H1208" s="274"/>
      <c r="I1208" s="291" t="str">
        <f t="shared" si="19"/>
        <v/>
      </c>
    </row>
    <row r="1209" spans="1:9">
      <c r="A1209" s="285"/>
      <c r="B1209" s="274"/>
      <c r="C1209" s="274"/>
      <c r="D1209" s="274"/>
      <c r="E1209" s="274"/>
      <c r="F1209" s="274"/>
      <c r="G1209" s="274"/>
      <c r="H1209" s="274"/>
      <c r="I1209" s="291" t="str">
        <f t="shared" si="19"/>
        <v/>
      </c>
    </row>
    <row r="1210" spans="1:9">
      <c r="A1210" s="285"/>
      <c r="B1210" s="274"/>
      <c r="C1210" s="274"/>
      <c r="D1210" s="274"/>
      <c r="E1210" s="274"/>
      <c r="F1210" s="274"/>
      <c r="G1210" s="274"/>
      <c r="H1210" s="274"/>
      <c r="I1210" s="291" t="str">
        <f t="shared" si="19"/>
        <v/>
      </c>
    </row>
    <row r="1211" spans="1:9">
      <c r="A1211" s="285"/>
      <c r="B1211" s="274"/>
      <c r="C1211" s="274"/>
      <c r="D1211" s="274"/>
      <c r="E1211" s="274"/>
      <c r="F1211" s="274"/>
      <c r="G1211" s="274"/>
      <c r="H1211" s="274"/>
      <c r="I1211" s="291" t="str">
        <f t="shared" si="19"/>
        <v/>
      </c>
    </row>
    <row r="1212" spans="1:9">
      <c r="A1212" s="285"/>
      <c r="B1212" s="274"/>
      <c r="C1212" s="274"/>
      <c r="D1212" s="274"/>
      <c r="E1212" s="274"/>
      <c r="F1212" s="274"/>
      <c r="G1212" s="274"/>
      <c r="H1212" s="274"/>
      <c r="I1212" s="291" t="str">
        <f t="shared" si="19"/>
        <v/>
      </c>
    </row>
    <row r="1213" spans="1:9">
      <c r="A1213" s="285"/>
      <c r="B1213" s="274"/>
      <c r="C1213" s="274"/>
      <c r="D1213" s="274"/>
      <c r="E1213" s="274"/>
      <c r="F1213" s="274"/>
      <c r="G1213" s="274"/>
      <c r="H1213" s="274"/>
      <c r="I1213" s="291" t="str">
        <f t="shared" si="19"/>
        <v/>
      </c>
    </row>
    <row r="1214" spans="1:9">
      <c r="A1214" s="285"/>
      <c r="B1214" s="274"/>
      <c r="C1214" s="274"/>
      <c r="D1214" s="274"/>
      <c r="E1214" s="274"/>
      <c r="F1214" s="274"/>
      <c r="G1214" s="274"/>
      <c r="H1214" s="274"/>
      <c r="I1214" s="291" t="str">
        <f t="shared" si="19"/>
        <v/>
      </c>
    </row>
    <row r="1215" spans="1:9">
      <c r="A1215" s="285"/>
      <c r="B1215" s="274"/>
      <c r="C1215" s="274"/>
      <c r="D1215" s="274"/>
      <c r="E1215" s="274"/>
      <c r="F1215" s="274"/>
      <c r="G1215" s="274"/>
      <c r="H1215" s="274"/>
      <c r="I1215" s="291" t="str">
        <f t="shared" si="19"/>
        <v/>
      </c>
    </row>
    <row r="1216" spans="1:9">
      <c r="A1216" s="285"/>
      <c r="B1216" s="274"/>
      <c r="C1216" s="274"/>
      <c r="D1216" s="274"/>
      <c r="E1216" s="274"/>
      <c r="F1216" s="274"/>
      <c r="G1216" s="274"/>
      <c r="H1216" s="274"/>
      <c r="I1216" s="291" t="str">
        <f t="shared" si="19"/>
        <v/>
      </c>
    </row>
    <row r="1217" spans="1:9">
      <c r="A1217" s="285"/>
      <c r="B1217" s="274"/>
      <c r="C1217" s="274"/>
      <c r="D1217" s="274"/>
      <c r="E1217" s="274"/>
      <c r="F1217" s="274"/>
      <c r="G1217" s="274"/>
      <c r="H1217" s="274"/>
      <c r="I1217" s="291" t="str">
        <f t="shared" si="19"/>
        <v/>
      </c>
    </row>
    <row r="1218" spans="1:9">
      <c r="A1218" s="285"/>
      <c r="B1218" s="274"/>
      <c r="C1218" s="274"/>
      <c r="D1218" s="274"/>
      <c r="E1218" s="274"/>
      <c r="F1218" s="274"/>
      <c r="G1218" s="274"/>
      <c r="H1218" s="274"/>
      <c r="I1218" s="291" t="str">
        <f t="shared" si="19"/>
        <v/>
      </c>
    </row>
    <row r="1219" spans="1:9">
      <c r="A1219" s="285"/>
      <c r="B1219" s="274"/>
      <c r="C1219" s="274"/>
      <c r="D1219" s="274"/>
      <c r="E1219" s="274"/>
      <c r="F1219" s="274"/>
      <c r="G1219" s="274"/>
      <c r="H1219" s="274"/>
      <c r="I1219" s="291" t="str">
        <f t="shared" si="19"/>
        <v/>
      </c>
    </row>
    <row r="1220" spans="1:9">
      <c r="A1220" s="285"/>
      <c r="B1220" s="274"/>
      <c r="C1220" s="274"/>
      <c r="D1220" s="274"/>
      <c r="E1220" s="274"/>
      <c r="F1220" s="274"/>
      <c r="G1220" s="274"/>
      <c r="H1220" s="274"/>
      <c r="I1220" s="291" t="str">
        <f t="shared" si="19"/>
        <v/>
      </c>
    </row>
    <row r="1221" spans="1:9">
      <c r="A1221" s="285"/>
      <c r="B1221" s="274"/>
      <c r="C1221" s="274"/>
      <c r="D1221" s="274"/>
      <c r="E1221" s="274"/>
      <c r="F1221" s="274"/>
      <c r="G1221" s="274"/>
      <c r="H1221" s="274"/>
      <c r="I1221" s="291" t="str">
        <f t="shared" si="19"/>
        <v/>
      </c>
    </row>
    <row r="1222" spans="1:9">
      <c r="A1222" s="285"/>
      <c r="B1222" s="274"/>
      <c r="C1222" s="274"/>
      <c r="D1222" s="274"/>
      <c r="E1222" s="274"/>
      <c r="F1222" s="274"/>
      <c r="G1222" s="274"/>
      <c r="H1222" s="274"/>
      <c r="I1222" s="291" t="str">
        <f t="shared" si="19"/>
        <v/>
      </c>
    </row>
    <row r="1223" spans="1:9">
      <c r="A1223" s="285"/>
      <c r="B1223" s="274"/>
      <c r="C1223" s="274"/>
      <c r="D1223" s="274"/>
      <c r="E1223" s="274"/>
      <c r="F1223" s="274"/>
      <c r="G1223" s="274"/>
      <c r="H1223" s="274"/>
      <c r="I1223" s="291" t="str">
        <f t="shared" si="19"/>
        <v/>
      </c>
    </row>
    <row r="1224" spans="1:9">
      <c r="A1224" s="285"/>
      <c r="B1224" s="274"/>
      <c r="C1224" s="274"/>
      <c r="D1224" s="274"/>
      <c r="E1224" s="274"/>
      <c r="F1224" s="274"/>
      <c r="G1224" s="274"/>
      <c r="H1224" s="274"/>
      <c r="I1224" s="291" t="str">
        <f t="shared" si="19"/>
        <v/>
      </c>
    </row>
    <row r="1225" spans="1:9">
      <c r="A1225" s="285"/>
      <c r="B1225" s="274"/>
      <c r="C1225" s="274"/>
      <c r="D1225" s="274"/>
      <c r="E1225" s="274"/>
      <c r="F1225" s="274"/>
      <c r="G1225" s="274"/>
      <c r="H1225" s="274"/>
      <c r="I1225" s="291" t="str">
        <f t="shared" si="19"/>
        <v/>
      </c>
    </row>
    <row r="1226" spans="1:9">
      <c r="A1226" s="285"/>
      <c r="B1226" s="274"/>
      <c r="C1226" s="274"/>
      <c r="D1226" s="274"/>
      <c r="E1226" s="274"/>
      <c r="F1226" s="274"/>
      <c r="G1226" s="274"/>
      <c r="H1226" s="274"/>
      <c r="I1226" s="291" t="str">
        <f t="shared" si="19"/>
        <v/>
      </c>
    </row>
    <row r="1227" spans="1:9">
      <c r="A1227" s="285"/>
      <c r="B1227" s="274"/>
      <c r="C1227" s="274"/>
      <c r="D1227" s="274"/>
      <c r="E1227" s="274"/>
      <c r="F1227" s="274"/>
      <c r="G1227" s="274"/>
      <c r="H1227" s="274"/>
      <c r="I1227" s="291" t="str">
        <f t="shared" si="19"/>
        <v/>
      </c>
    </row>
    <row r="1228" spans="1:9">
      <c r="A1228" s="285"/>
      <c r="B1228" s="274"/>
      <c r="C1228" s="274"/>
      <c r="D1228" s="274"/>
      <c r="E1228" s="274"/>
      <c r="F1228" s="274"/>
      <c r="G1228" s="274"/>
      <c r="H1228" s="274"/>
      <c r="I1228" s="291" t="str">
        <f t="shared" si="19"/>
        <v/>
      </c>
    </row>
    <row r="1229" spans="1:9">
      <c r="A1229" s="285"/>
      <c r="B1229" s="274"/>
      <c r="C1229" s="274"/>
      <c r="D1229" s="274"/>
      <c r="E1229" s="274"/>
      <c r="F1229" s="274"/>
      <c r="G1229" s="274"/>
      <c r="H1229" s="274"/>
      <c r="I1229" s="291" t="str">
        <f t="shared" si="19"/>
        <v/>
      </c>
    </row>
    <row r="1230" spans="1:9">
      <c r="A1230" s="285"/>
      <c r="B1230" s="274"/>
      <c r="C1230" s="274"/>
      <c r="D1230" s="274"/>
      <c r="E1230" s="274"/>
      <c r="F1230" s="274"/>
      <c r="G1230" s="274"/>
      <c r="H1230" s="274"/>
      <c r="I1230" s="291" t="str">
        <f t="shared" si="19"/>
        <v/>
      </c>
    </row>
    <row r="1231" spans="1:9">
      <c r="A1231" s="285"/>
      <c r="B1231" s="274"/>
      <c r="C1231" s="274"/>
      <c r="D1231" s="274"/>
      <c r="E1231" s="274"/>
      <c r="F1231" s="274"/>
      <c r="G1231" s="274"/>
      <c r="H1231" s="274"/>
      <c r="I1231" s="291" t="str">
        <f t="shared" si="19"/>
        <v/>
      </c>
    </row>
    <row r="1232" spans="1:9">
      <c r="A1232" s="285"/>
      <c r="B1232" s="274"/>
      <c r="C1232" s="274"/>
      <c r="D1232" s="274"/>
      <c r="E1232" s="274"/>
      <c r="F1232" s="274"/>
      <c r="G1232" s="274"/>
      <c r="H1232" s="274"/>
      <c r="I1232" s="291" t="str">
        <f t="shared" si="19"/>
        <v/>
      </c>
    </row>
    <row r="1233" spans="1:9">
      <c r="A1233" s="285"/>
      <c r="B1233" s="274"/>
      <c r="C1233" s="274"/>
      <c r="D1233" s="274"/>
      <c r="E1233" s="274"/>
      <c r="F1233" s="274"/>
      <c r="G1233" s="274"/>
      <c r="H1233" s="274"/>
      <c r="I1233" s="291" t="str">
        <f t="shared" si="19"/>
        <v/>
      </c>
    </row>
    <row r="1234" spans="1:9">
      <c r="A1234" s="285"/>
      <c r="B1234" s="274"/>
      <c r="C1234" s="274"/>
      <c r="D1234" s="274"/>
      <c r="E1234" s="274"/>
      <c r="F1234" s="274"/>
      <c r="G1234" s="274"/>
      <c r="H1234" s="274"/>
      <c r="I1234" s="291" t="str">
        <f t="shared" si="19"/>
        <v/>
      </c>
    </row>
    <row r="1235" spans="1:9">
      <c r="A1235" s="285"/>
      <c r="B1235" s="274"/>
      <c r="C1235" s="274"/>
      <c r="D1235" s="274"/>
      <c r="E1235" s="274"/>
      <c r="F1235" s="274"/>
      <c r="G1235" s="274"/>
      <c r="H1235" s="274"/>
      <c r="I1235" s="291" t="str">
        <f t="shared" si="19"/>
        <v/>
      </c>
    </row>
    <row r="1236" spans="1:9">
      <c r="A1236" s="285"/>
      <c r="B1236" s="274"/>
      <c r="C1236" s="274"/>
      <c r="D1236" s="274"/>
      <c r="E1236" s="274"/>
      <c r="F1236" s="274"/>
      <c r="G1236" s="274"/>
      <c r="H1236" s="274"/>
      <c r="I1236" s="291" t="str">
        <f t="shared" ref="I1236:I1299" si="20">IF(A1236="","",IF(H1236&lt;&gt;"","",IF(A1236&lt;$D$4,"Avant",IF(D1236="",IF(AND(A1236&lt;$B$4,A1236&gt;$D$4),$A$7,"Après"),IF(AND(A1236&lt;$B$4,A1236&gt;$D$4),$A$8,"Après")))))</f>
        <v/>
      </c>
    </row>
    <row r="1237" spans="1:9">
      <c r="A1237" s="285"/>
      <c r="B1237" s="274"/>
      <c r="C1237" s="274"/>
      <c r="D1237" s="274"/>
      <c r="E1237" s="274"/>
      <c r="F1237" s="274"/>
      <c r="G1237" s="274"/>
      <c r="H1237" s="274"/>
      <c r="I1237" s="291" t="str">
        <f t="shared" si="20"/>
        <v/>
      </c>
    </row>
    <row r="1238" spans="1:9">
      <c r="A1238" s="285"/>
      <c r="B1238" s="274"/>
      <c r="C1238" s="274"/>
      <c r="D1238" s="274"/>
      <c r="E1238" s="274"/>
      <c r="F1238" s="274"/>
      <c r="G1238" s="274"/>
      <c r="H1238" s="274"/>
      <c r="I1238" s="291" t="str">
        <f t="shared" si="20"/>
        <v/>
      </c>
    </row>
    <row r="1239" spans="1:9">
      <c r="A1239" s="285"/>
      <c r="B1239" s="274"/>
      <c r="C1239" s="274"/>
      <c r="D1239" s="274"/>
      <c r="E1239" s="274"/>
      <c r="F1239" s="274"/>
      <c r="G1239" s="274"/>
      <c r="H1239" s="274"/>
      <c r="I1239" s="291" t="str">
        <f t="shared" si="20"/>
        <v/>
      </c>
    </row>
    <row r="1240" spans="1:9">
      <c r="A1240" s="285"/>
      <c r="B1240" s="274"/>
      <c r="C1240" s="274"/>
      <c r="D1240" s="274"/>
      <c r="E1240" s="274"/>
      <c r="F1240" s="274"/>
      <c r="G1240" s="274"/>
      <c r="H1240" s="274"/>
      <c r="I1240" s="291" t="str">
        <f t="shared" si="20"/>
        <v/>
      </c>
    </row>
    <row r="1241" spans="1:9">
      <c r="A1241" s="285"/>
      <c r="B1241" s="274"/>
      <c r="C1241" s="274"/>
      <c r="D1241" s="274"/>
      <c r="E1241" s="274"/>
      <c r="F1241" s="274"/>
      <c r="G1241" s="274"/>
      <c r="H1241" s="274"/>
      <c r="I1241" s="291" t="str">
        <f t="shared" si="20"/>
        <v/>
      </c>
    </row>
    <row r="1242" spans="1:9">
      <c r="A1242" s="285"/>
      <c r="B1242" s="274"/>
      <c r="C1242" s="274"/>
      <c r="D1242" s="274"/>
      <c r="E1242" s="274"/>
      <c r="F1242" s="274"/>
      <c r="G1242" s="274"/>
      <c r="H1242" s="274"/>
      <c r="I1242" s="291" t="str">
        <f t="shared" si="20"/>
        <v/>
      </c>
    </row>
    <row r="1243" spans="1:9">
      <c r="A1243" s="285"/>
      <c r="B1243" s="274"/>
      <c r="C1243" s="274"/>
      <c r="D1243" s="274"/>
      <c r="E1243" s="274"/>
      <c r="F1243" s="274"/>
      <c r="G1243" s="274"/>
      <c r="H1243" s="274"/>
      <c r="I1243" s="291" t="str">
        <f t="shared" si="20"/>
        <v/>
      </c>
    </row>
    <row r="1244" spans="1:9">
      <c r="A1244" s="285"/>
      <c r="B1244" s="274"/>
      <c r="C1244" s="274"/>
      <c r="D1244" s="274"/>
      <c r="E1244" s="274"/>
      <c r="F1244" s="274"/>
      <c r="G1244" s="274"/>
      <c r="H1244" s="274"/>
      <c r="I1244" s="291" t="str">
        <f t="shared" si="20"/>
        <v/>
      </c>
    </row>
    <row r="1245" spans="1:9">
      <c r="A1245" s="285"/>
      <c r="B1245" s="274"/>
      <c r="C1245" s="274"/>
      <c r="D1245" s="274"/>
      <c r="E1245" s="274"/>
      <c r="F1245" s="274"/>
      <c r="G1245" s="274"/>
      <c r="H1245" s="274"/>
      <c r="I1245" s="291" t="str">
        <f t="shared" si="20"/>
        <v/>
      </c>
    </row>
    <row r="1246" spans="1:9">
      <c r="A1246" s="285"/>
      <c r="B1246" s="274"/>
      <c r="C1246" s="274"/>
      <c r="D1246" s="274"/>
      <c r="E1246" s="274"/>
      <c r="F1246" s="274"/>
      <c r="G1246" s="274"/>
      <c r="H1246" s="274"/>
      <c r="I1246" s="291" t="str">
        <f t="shared" si="20"/>
        <v/>
      </c>
    </row>
    <row r="1247" spans="1:9">
      <c r="A1247" s="285"/>
      <c r="B1247" s="274"/>
      <c r="C1247" s="274"/>
      <c r="D1247" s="274"/>
      <c r="E1247" s="274"/>
      <c r="F1247" s="274"/>
      <c r="G1247" s="274"/>
      <c r="H1247" s="274"/>
      <c r="I1247" s="291" t="str">
        <f t="shared" si="20"/>
        <v/>
      </c>
    </row>
    <row r="1248" spans="1:9">
      <c r="A1248" s="285"/>
      <c r="B1248" s="274"/>
      <c r="C1248" s="274"/>
      <c r="D1248" s="274"/>
      <c r="E1248" s="274"/>
      <c r="F1248" s="274"/>
      <c r="G1248" s="274"/>
      <c r="H1248" s="274"/>
      <c r="I1248" s="291" t="str">
        <f t="shared" si="20"/>
        <v/>
      </c>
    </row>
    <row r="1249" spans="1:9">
      <c r="A1249" s="285"/>
      <c r="B1249" s="274"/>
      <c r="C1249" s="274"/>
      <c r="D1249" s="274"/>
      <c r="E1249" s="274"/>
      <c r="F1249" s="274"/>
      <c r="G1249" s="274"/>
      <c r="H1249" s="274"/>
      <c r="I1249" s="291" t="str">
        <f t="shared" si="20"/>
        <v/>
      </c>
    </row>
    <row r="1250" spans="1:9">
      <c r="A1250" s="285"/>
      <c r="B1250" s="274"/>
      <c r="C1250" s="274"/>
      <c r="D1250" s="274"/>
      <c r="E1250" s="274"/>
      <c r="F1250" s="274"/>
      <c r="G1250" s="274"/>
      <c r="H1250" s="274"/>
      <c r="I1250" s="291" t="str">
        <f t="shared" si="20"/>
        <v/>
      </c>
    </row>
    <row r="1251" spans="1:9">
      <c r="A1251" s="285"/>
      <c r="B1251" s="274"/>
      <c r="C1251" s="274"/>
      <c r="D1251" s="274"/>
      <c r="E1251" s="274"/>
      <c r="F1251" s="274"/>
      <c r="G1251" s="274"/>
      <c r="H1251" s="274"/>
      <c r="I1251" s="291" t="str">
        <f t="shared" si="20"/>
        <v/>
      </c>
    </row>
    <row r="1252" spans="1:9">
      <c r="A1252" s="285"/>
      <c r="B1252" s="274"/>
      <c r="C1252" s="274"/>
      <c r="D1252" s="274"/>
      <c r="E1252" s="274"/>
      <c r="F1252" s="274"/>
      <c r="G1252" s="274"/>
      <c r="H1252" s="274"/>
      <c r="I1252" s="291" t="str">
        <f t="shared" si="20"/>
        <v/>
      </c>
    </row>
    <row r="1253" spans="1:9">
      <c r="A1253" s="285"/>
      <c r="B1253" s="274"/>
      <c r="C1253" s="274"/>
      <c r="D1253" s="274"/>
      <c r="E1253" s="274"/>
      <c r="F1253" s="274"/>
      <c r="G1253" s="274"/>
      <c r="H1253" s="274"/>
      <c r="I1253" s="291" t="str">
        <f t="shared" si="20"/>
        <v/>
      </c>
    </row>
    <row r="1254" spans="1:9">
      <c r="A1254" s="285"/>
      <c r="B1254" s="274"/>
      <c r="C1254" s="274"/>
      <c r="D1254" s="274"/>
      <c r="E1254" s="274"/>
      <c r="F1254" s="274"/>
      <c r="G1254" s="274"/>
      <c r="H1254" s="274"/>
      <c r="I1254" s="291" t="str">
        <f t="shared" si="20"/>
        <v/>
      </c>
    </row>
    <row r="1255" spans="1:9">
      <c r="A1255" s="285"/>
      <c r="B1255" s="274"/>
      <c r="C1255" s="274"/>
      <c r="D1255" s="274"/>
      <c r="E1255" s="274"/>
      <c r="F1255" s="274"/>
      <c r="G1255" s="274"/>
      <c r="H1255" s="274"/>
      <c r="I1255" s="291" t="str">
        <f t="shared" si="20"/>
        <v/>
      </c>
    </row>
    <row r="1256" spans="1:9">
      <c r="A1256" s="285"/>
      <c r="B1256" s="274"/>
      <c r="C1256" s="274"/>
      <c r="D1256" s="274"/>
      <c r="E1256" s="274"/>
      <c r="F1256" s="274"/>
      <c r="G1256" s="274"/>
      <c r="H1256" s="274"/>
      <c r="I1256" s="291" t="str">
        <f t="shared" si="20"/>
        <v/>
      </c>
    </row>
    <row r="1257" spans="1:9">
      <c r="A1257" s="285"/>
      <c r="B1257" s="274"/>
      <c r="C1257" s="274"/>
      <c r="D1257" s="274"/>
      <c r="E1257" s="274"/>
      <c r="F1257" s="274"/>
      <c r="G1257" s="274"/>
      <c r="H1257" s="274"/>
      <c r="I1257" s="291" t="str">
        <f t="shared" si="20"/>
        <v/>
      </c>
    </row>
    <row r="1258" spans="1:9">
      <c r="A1258" s="285"/>
      <c r="B1258" s="274"/>
      <c r="C1258" s="274"/>
      <c r="D1258" s="274"/>
      <c r="E1258" s="274"/>
      <c r="F1258" s="274"/>
      <c r="G1258" s="274"/>
      <c r="H1258" s="274"/>
      <c r="I1258" s="291" t="str">
        <f t="shared" si="20"/>
        <v/>
      </c>
    </row>
    <row r="1259" spans="1:9">
      <c r="A1259" s="285"/>
      <c r="B1259" s="274"/>
      <c r="C1259" s="274"/>
      <c r="D1259" s="274"/>
      <c r="E1259" s="274"/>
      <c r="F1259" s="274"/>
      <c r="G1259" s="274"/>
      <c r="H1259" s="274"/>
      <c r="I1259" s="291" t="str">
        <f t="shared" si="20"/>
        <v/>
      </c>
    </row>
    <row r="1260" spans="1:9">
      <c r="A1260" s="285"/>
      <c r="B1260" s="274"/>
      <c r="C1260" s="274"/>
      <c r="D1260" s="274"/>
      <c r="E1260" s="274"/>
      <c r="F1260" s="274"/>
      <c r="G1260" s="274"/>
      <c r="H1260" s="274"/>
      <c r="I1260" s="291" t="str">
        <f t="shared" si="20"/>
        <v/>
      </c>
    </row>
    <row r="1261" spans="1:9">
      <c r="A1261" s="285"/>
      <c r="B1261" s="274"/>
      <c r="C1261" s="274"/>
      <c r="D1261" s="274"/>
      <c r="E1261" s="274"/>
      <c r="F1261" s="274"/>
      <c r="G1261" s="274"/>
      <c r="H1261" s="274"/>
      <c r="I1261" s="291" t="str">
        <f t="shared" si="20"/>
        <v/>
      </c>
    </row>
    <row r="1262" spans="1:9">
      <c r="A1262" s="285"/>
      <c r="B1262" s="274"/>
      <c r="C1262" s="274"/>
      <c r="D1262" s="274"/>
      <c r="E1262" s="274"/>
      <c r="F1262" s="274"/>
      <c r="G1262" s="274"/>
      <c r="H1262" s="274"/>
      <c r="I1262" s="291" t="str">
        <f t="shared" si="20"/>
        <v/>
      </c>
    </row>
    <row r="1263" spans="1:9">
      <c r="A1263" s="285"/>
      <c r="B1263" s="274"/>
      <c r="C1263" s="274"/>
      <c r="D1263" s="274"/>
      <c r="E1263" s="274"/>
      <c r="F1263" s="274"/>
      <c r="G1263" s="274"/>
      <c r="H1263" s="274"/>
      <c r="I1263" s="291" t="str">
        <f t="shared" si="20"/>
        <v/>
      </c>
    </row>
    <row r="1264" spans="1:9">
      <c r="A1264" s="285"/>
      <c r="B1264" s="274"/>
      <c r="C1264" s="274"/>
      <c r="D1264" s="274"/>
      <c r="E1264" s="274"/>
      <c r="F1264" s="274"/>
      <c r="G1264" s="274"/>
      <c r="H1264" s="274"/>
      <c r="I1264" s="291" t="str">
        <f t="shared" si="20"/>
        <v/>
      </c>
    </row>
    <row r="1265" spans="1:9">
      <c r="A1265" s="285"/>
      <c r="B1265" s="274"/>
      <c r="C1265" s="274"/>
      <c r="D1265" s="274"/>
      <c r="E1265" s="274"/>
      <c r="F1265" s="274"/>
      <c r="G1265" s="274"/>
      <c r="H1265" s="274"/>
      <c r="I1265" s="291" t="str">
        <f t="shared" si="20"/>
        <v/>
      </c>
    </row>
    <row r="1266" spans="1:9">
      <c r="A1266" s="285"/>
      <c r="B1266" s="274"/>
      <c r="C1266" s="274"/>
      <c r="D1266" s="274"/>
      <c r="E1266" s="274"/>
      <c r="F1266" s="274"/>
      <c r="G1266" s="274"/>
      <c r="H1266" s="274"/>
      <c r="I1266" s="291" t="str">
        <f t="shared" si="20"/>
        <v/>
      </c>
    </row>
    <row r="1267" spans="1:9">
      <c r="A1267" s="285"/>
      <c r="B1267" s="274"/>
      <c r="C1267" s="274"/>
      <c r="D1267" s="274"/>
      <c r="E1267" s="274"/>
      <c r="F1267" s="274"/>
      <c r="G1267" s="274"/>
      <c r="H1267" s="274"/>
      <c r="I1267" s="291" t="str">
        <f t="shared" si="20"/>
        <v/>
      </c>
    </row>
    <row r="1268" spans="1:9">
      <c r="A1268" s="285"/>
      <c r="B1268" s="274"/>
      <c r="C1268" s="274"/>
      <c r="D1268" s="274"/>
      <c r="E1268" s="274"/>
      <c r="F1268" s="274"/>
      <c r="G1268" s="274"/>
      <c r="H1268" s="274"/>
      <c r="I1268" s="291" t="str">
        <f t="shared" si="20"/>
        <v/>
      </c>
    </row>
    <row r="1269" spans="1:9">
      <c r="A1269" s="285"/>
      <c r="B1269" s="274"/>
      <c r="C1269" s="274"/>
      <c r="D1269" s="274"/>
      <c r="E1269" s="274"/>
      <c r="F1269" s="274"/>
      <c r="G1269" s="274"/>
      <c r="H1269" s="274"/>
      <c r="I1269" s="291" t="str">
        <f t="shared" si="20"/>
        <v/>
      </c>
    </row>
    <row r="1270" spans="1:9">
      <c r="A1270" s="285"/>
      <c r="B1270" s="274"/>
      <c r="C1270" s="274"/>
      <c r="D1270" s="274"/>
      <c r="E1270" s="274"/>
      <c r="F1270" s="274"/>
      <c r="G1270" s="274"/>
      <c r="H1270" s="274"/>
      <c r="I1270" s="291" t="str">
        <f t="shared" si="20"/>
        <v/>
      </c>
    </row>
    <row r="1271" spans="1:9">
      <c r="A1271" s="285"/>
      <c r="B1271" s="274"/>
      <c r="C1271" s="274"/>
      <c r="D1271" s="274"/>
      <c r="E1271" s="274"/>
      <c r="F1271" s="274"/>
      <c r="G1271" s="274"/>
      <c r="H1271" s="274"/>
      <c r="I1271" s="291" t="str">
        <f t="shared" si="20"/>
        <v/>
      </c>
    </row>
    <row r="1272" spans="1:9">
      <c r="A1272" s="285"/>
      <c r="B1272" s="274"/>
      <c r="C1272" s="274"/>
      <c r="D1272" s="274"/>
      <c r="E1272" s="274"/>
      <c r="F1272" s="274"/>
      <c r="G1272" s="274"/>
      <c r="H1272" s="274"/>
      <c r="I1272" s="291" t="str">
        <f t="shared" si="20"/>
        <v/>
      </c>
    </row>
    <row r="1273" spans="1:9">
      <c r="A1273" s="285"/>
      <c r="B1273" s="274"/>
      <c r="C1273" s="274"/>
      <c r="D1273" s="274"/>
      <c r="E1273" s="274"/>
      <c r="F1273" s="274"/>
      <c r="G1273" s="274"/>
      <c r="H1273" s="274"/>
      <c r="I1273" s="291" t="str">
        <f t="shared" si="20"/>
        <v/>
      </c>
    </row>
    <row r="1274" spans="1:9">
      <c r="A1274" s="285"/>
      <c r="B1274" s="274"/>
      <c r="C1274" s="274"/>
      <c r="D1274" s="274"/>
      <c r="E1274" s="274"/>
      <c r="F1274" s="274"/>
      <c r="G1274" s="274"/>
      <c r="H1274" s="274"/>
      <c r="I1274" s="291" t="str">
        <f t="shared" si="20"/>
        <v/>
      </c>
    </row>
    <row r="1275" spans="1:9">
      <c r="A1275" s="285"/>
      <c r="B1275" s="274"/>
      <c r="C1275" s="274"/>
      <c r="D1275" s="274"/>
      <c r="E1275" s="274"/>
      <c r="F1275" s="274"/>
      <c r="G1275" s="274"/>
      <c r="H1275" s="274"/>
      <c r="I1275" s="291" t="str">
        <f t="shared" si="20"/>
        <v/>
      </c>
    </row>
    <row r="1276" spans="1:9">
      <c r="A1276" s="285"/>
      <c r="B1276" s="274"/>
      <c r="C1276" s="274"/>
      <c r="D1276" s="274"/>
      <c r="E1276" s="274"/>
      <c r="F1276" s="274"/>
      <c r="G1276" s="274"/>
      <c r="H1276" s="274"/>
      <c r="I1276" s="291" t="str">
        <f t="shared" si="20"/>
        <v/>
      </c>
    </row>
    <row r="1277" spans="1:9">
      <c r="A1277" s="285"/>
      <c r="B1277" s="274"/>
      <c r="C1277" s="274"/>
      <c r="D1277" s="274"/>
      <c r="E1277" s="274"/>
      <c r="F1277" s="274"/>
      <c r="G1277" s="274"/>
      <c r="H1277" s="274"/>
      <c r="I1277" s="291" t="str">
        <f t="shared" si="20"/>
        <v/>
      </c>
    </row>
    <row r="1278" spans="1:9">
      <c r="A1278" s="285"/>
      <c r="B1278" s="274"/>
      <c r="C1278" s="274"/>
      <c r="D1278" s="274"/>
      <c r="E1278" s="274"/>
      <c r="F1278" s="274"/>
      <c r="G1278" s="274"/>
      <c r="H1278" s="274"/>
      <c r="I1278" s="291" t="str">
        <f t="shared" si="20"/>
        <v/>
      </c>
    </row>
    <row r="1279" spans="1:9">
      <c r="A1279" s="285"/>
      <c r="B1279" s="274"/>
      <c r="C1279" s="274"/>
      <c r="D1279" s="274"/>
      <c r="E1279" s="274"/>
      <c r="F1279" s="274"/>
      <c r="G1279" s="274"/>
      <c r="H1279" s="274"/>
      <c r="I1279" s="291" t="str">
        <f t="shared" si="20"/>
        <v/>
      </c>
    </row>
    <row r="1280" spans="1:9">
      <c r="A1280" s="285"/>
      <c r="B1280" s="274"/>
      <c r="C1280" s="274"/>
      <c r="D1280" s="274"/>
      <c r="E1280" s="274"/>
      <c r="F1280" s="274"/>
      <c r="G1280" s="274"/>
      <c r="H1280" s="274"/>
      <c r="I1280" s="291" t="str">
        <f t="shared" si="20"/>
        <v/>
      </c>
    </row>
    <row r="1281" spans="1:9">
      <c r="A1281" s="285"/>
      <c r="B1281" s="274"/>
      <c r="C1281" s="274"/>
      <c r="D1281" s="274"/>
      <c r="E1281" s="274"/>
      <c r="F1281" s="274"/>
      <c r="G1281" s="274"/>
      <c r="H1281" s="274"/>
      <c r="I1281" s="291" t="str">
        <f t="shared" si="20"/>
        <v/>
      </c>
    </row>
    <row r="1282" spans="1:9">
      <c r="A1282" s="285"/>
      <c r="B1282" s="274"/>
      <c r="C1282" s="274"/>
      <c r="D1282" s="274"/>
      <c r="E1282" s="274"/>
      <c r="F1282" s="274"/>
      <c r="G1282" s="274"/>
      <c r="H1282" s="274"/>
      <c r="I1282" s="291" t="str">
        <f t="shared" si="20"/>
        <v/>
      </c>
    </row>
    <row r="1283" spans="1:9">
      <c r="A1283" s="285"/>
      <c r="B1283" s="274"/>
      <c r="C1283" s="274"/>
      <c r="D1283" s="274"/>
      <c r="E1283" s="274"/>
      <c r="F1283" s="274"/>
      <c r="G1283" s="274"/>
      <c r="H1283" s="274"/>
      <c r="I1283" s="291" t="str">
        <f t="shared" si="20"/>
        <v/>
      </c>
    </row>
    <row r="1284" spans="1:9">
      <c r="A1284" s="285"/>
      <c r="B1284" s="274"/>
      <c r="C1284" s="274"/>
      <c r="D1284" s="274"/>
      <c r="E1284" s="274"/>
      <c r="F1284" s="274"/>
      <c r="G1284" s="274"/>
      <c r="H1284" s="274"/>
      <c r="I1284" s="291" t="str">
        <f t="shared" si="20"/>
        <v/>
      </c>
    </row>
    <row r="1285" spans="1:9">
      <c r="A1285" s="285"/>
      <c r="B1285" s="274"/>
      <c r="C1285" s="274"/>
      <c r="D1285" s="274"/>
      <c r="E1285" s="274"/>
      <c r="F1285" s="274"/>
      <c r="G1285" s="274"/>
      <c r="H1285" s="274"/>
      <c r="I1285" s="291" t="str">
        <f t="shared" si="20"/>
        <v/>
      </c>
    </row>
    <row r="1286" spans="1:9">
      <c r="A1286" s="285"/>
      <c r="B1286" s="274"/>
      <c r="C1286" s="274"/>
      <c r="D1286" s="274"/>
      <c r="E1286" s="274"/>
      <c r="F1286" s="274"/>
      <c r="G1286" s="274"/>
      <c r="H1286" s="274"/>
      <c r="I1286" s="291" t="str">
        <f t="shared" si="20"/>
        <v/>
      </c>
    </row>
    <row r="1287" spans="1:9">
      <c r="A1287" s="285"/>
      <c r="B1287" s="274"/>
      <c r="C1287" s="274"/>
      <c r="D1287" s="274"/>
      <c r="E1287" s="274"/>
      <c r="F1287" s="274"/>
      <c r="G1287" s="274"/>
      <c r="H1287" s="274"/>
      <c r="I1287" s="291" t="str">
        <f t="shared" si="20"/>
        <v/>
      </c>
    </row>
    <row r="1288" spans="1:9">
      <c r="A1288" s="285"/>
      <c r="B1288" s="274"/>
      <c r="C1288" s="274"/>
      <c r="D1288" s="274"/>
      <c r="E1288" s="274"/>
      <c r="F1288" s="274"/>
      <c r="G1288" s="274"/>
      <c r="H1288" s="274"/>
      <c r="I1288" s="291" t="str">
        <f t="shared" si="20"/>
        <v/>
      </c>
    </row>
    <row r="1289" spans="1:9">
      <c r="A1289" s="285"/>
      <c r="B1289" s="274"/>
      <c r="C1289" s="274"/>
      <c r="D1289" s="274"/>
      <c r="E1289" s="274"/>
      <c r="F1289" s="274"/>
      <c r="G1289" s="274"/>
      <c r="H1289" s="274"/>
      <c r="I1289" s="291" t="str">
        <f t="shared" si="20"/>
        <v/>
      </c>
    </row>
    <row r="1290" spans="1:9">
      <c r="A1290" s="285"/>
      <c r="B1290" s="274"/>
      <c r="C1290" s="274"/>
      <c r="D1290" s="274"/>
      <c r="E1290" s="274"/>
      <c r="F1290" s="274"/>
      <c r="G1290" s="274"/>
      <c r="H1290" s="274"/>
      <c r="I1290" s="291" t="str">
        <f t="shared" si="20"/>
        <v/>
      </c>
    </row>
    <row r="1291" spans="1:9">
      <c r="A1291" s="285"/>
      <c r="B1291" s="274"/>
      <c r="C1291" s="274"/>
      <c r="D1291" s="274"/>
      <c r="E1291" s="274"/>
      <c r="F1291" s="274"/>
      <c r="G1291" s="274"/>
      <c r="H1291" s="274"/>
      <c r="I1291" s="291" t="str">
        <f t="shared" si="20"/>
        <v/>
      </c>
    </row>
    <row r="1292" spans="1:9">
      <c r="A1292" s="285"/>
      <c r="B1292" s="274"/>
      <c r="C1292" s="274"/>
      <c r="D1292" s="274"/>
      <c r="E1292" s="274"/>
      <c r="F1292" s="274"/>
      <c r="G1292" s="274"/>
      <c r="H1292" s="274"/>
      <c r="I1292" s="291" t="str">
        <f t="shared" si="20"/>
        <v/>
      </c>
    </row>
    <row r="1293" spans="1:9">
      <c r="A1293" s="285"/>
      <c r="B1293" s="274"/>
      <c r="C1293" s="274"/>
      <c r="D1293" s="274"/>
      <c r="E1293" s="274"/>
      <c r="F1293" s="274"/>
      <c r="G1293" s="274"/>
      <c r="H1293" s="274"/>
      <c r="I1293" s="291" t="str">
        <f t="shared" si="20"/>
        <v/>
      </c>
    </row>
    <row r="1294" spans="1:9">
      <c r="A1294" s="285"/>
      <c r="B1294" s="274"/>
      <c r="C1294" s="274"/>
      <c r="D1294" s="274"/>
      <c r="E1294" s="274"/>
      <c r="F1294" s="274"/>
      <c r="G1294" s="274"/>
      <c r="H1294" s="274"/>
      <c r="I1294" s="291" t="str">
        <f t="shared" si="20"/>
        <v/>
      </c>
    </row>
    <row r="1295" spans="1:9">
      <c r="A1295" s="285"/>
      <c r="B1295" s="274"/>
      <c r="C1295" s="274"/>
      <c r="D1295" s="274"/>
      <c r="E1295" s="274"/>
      <c r="F1295" s="274"/>
      <c r="G1295" s="274"/>
      <c r="H1295" s="274"/>
      <c r="I1295" s="291" t="str">
        <f t="shared" si="20"/>
        <v/>
      </c>
    </row>
    <row r="1296" spans="1:9">
      <c r="A1296" s="285"/>
      <c r="B1296" s="274"/>
      <c r="C1296" s="274"/>
      <c r="D1296" s="274"/>
      <c r="E1296" s="274"/>
      <c r="F1296" s="274"/>
      <c r="G1296" s="274"/>
      <c r="H1296" s="274"/>
      <c r="I1296" s="291" t="str">
        <f t="shared" si="20"/>
        <v/>
      </c>
    </row>
    <row r="1297" spans="1:9">
      <c r="A1297" s="285"/>
      <c r="B1297" s="274"/>
      <c r="C1297" s="274"/>
      <c r="D1297" s="274"/>
      <c r="E1297" s="274"/>
      <c r="F1297" s="274"/>
      <c r="G1297" s="274"/>
      <c r="H1297" s="274"/>
      <c r="I1297" s="291" t="str">
        <f t="shared" si="20"/>
        <v/>
      </c>
    </row>
    <row r="1298" spans="1:9">
      <c r="A1298" s="285"/>
      <c r="B1298" s="274"/>
      <c r="C1298" s="274"/>
      <c r="D1298" s="274"/>
      <c r="E1298" s="274"/>
      <c r="F1298" s="274"/>
      <c r="G1298" s="274"/>
      <c r="H1298" s="274"/>
      <c r="I1298" s="291" t="str">
        <f t="shared" si="20"/>
        <v/>
      </c>
    </row>
    <row r="1299" spans="1:9">
      <c r="A1299" s="285"/>
      <c r="B1299" s="274"/>
      <c r="C1299" s="274"/>
      <c r="D1299" s="274"/>
      <c r="E1299" s="274"/>
      <c r="F1299" s="274"/>
      <c r="G1299" s="274"/>
      <c r="H1299" s="274"/>
      <c r="I1299" s="291" t="str">
        <f t="shared" si="20"/>
        <v/>
      </c>
    </row>
    <row r="1300" spans="1:9">
      <c r="A1300" s="285"/>
      <c r="B1300" s="274"/>
      <c r="C1300" s="274"/>
      <c r="D1300" s="274"/>
      <c r="E1300" s="274"/>
      <c r="F1300" s="274"/>
      <c r="G1300" s="274"/>
      <c r="H1300" s="274"/>
      <c r="I1300" s="291" t="str">
        <f t="shared" ref="I1300:I1363" si="21">IF(A1300="","",IF(H1300&lt;&gt;"","",IF(A1300&lt;$D$4,"Avant",IF(D1300="",IF(AND(A1300&lt;$B$4,A1300&gt;$D$4),$A$7,"Après"),IF(AND(A1300&lt;$B$4,A1300&gt;$D$4),$A$8,"Après")))))</f>
        <v/>
      </c>
    </row>
    <row r="1301" spans="1:9">
      <c r="A1301" s="285"/>
      <c r="B1301" s="274"/>
      <c r="C1301" s="274"/>
      <c r="D1301" s="274"/>
      <c r="E1301" s="274"/>
      <c r="F1301" s="274"/>
      <c r="G1301" s="274"/>
      <c r="H1301" s="274"/>
      <c r="I1301" s="291" t="str">
        <f t="shared" si="21"/>
        <v/>
      </c>
    </row>
    <row r="1302" spans="1:9">
      <c r="A1302" s="285"/>
      <c r="B1302" s="274"/>
      <c r="C1302" s="274"/>
      <c r="D1302" s="274"/>
      <c r="E1302" s="274"/>
      <c r="F1302" s="274"/>
      <c r="G1302" s="274"/>
      <c r="H1302" s="274"/>
      <c r="I1302" s="291" t="str">
        <f t="shared" si="21"/>
        <v/>
      </c>
    </row>
    <row r="1303" spans="1:9">
      <c r="A1303" s="285"/>
      <c r="B1303" s="274"/>
      <c r="C1303" s="274"/>
      <c r="D1303" s="274"/>
      <c r="E1303" s="274"/>
      <c r="F1303" s="274"/>
      <c r="G1303" s="274"/>
      <c r="H1303" s="274"/>
      <c r="I1303" s="291" t="str">
        <f t="shared" si="21"/>
        <v/>
      </c>
    </row>
    <row r="1304" spans="1:9">
      <c r="A1304" s="285"/>
      <c r="B1304" s="274"/>
      <c r="C1304" s="274"/>
      <c r="D1304" s="274"/>
      <c r="E1304" s="274"/>
      <c r="F1304" s="274"/>
      <c r="G1304" s="274"/>
      <c r="H1304" s="274"/>
      <c r="I1304" s="291" t="str">
        <f t="shared" si="21"/>
        <v/>
      </c>
    </row>
    <row r="1305" spans="1:9">
      <c r="A1305" s="285"/>
      <c r="B1305" s="274"/>
      <c r="C1305" s="274"/>
      <c r="D1305" s="274"/>
      <c r="E1305" s="274"/>
      <c r="F1305" s="274"/>
      <c r="G1305" s="274"/>
      <c r="H1305" s="274"/>
      <c r="I1305" s="291" t="str">
        <f t="shared" si="21"/>
        <v/>
      </c>
    </row>
    <row r="1306" spans="1:9">
      <c r="A1306" s="285"/>
      <c r="B1306" s="274"/>
      <c r="C1306" s="274"/>
      <c r="D1306" s="274"/>
      <c r="E1306" s="274"/>
      <c r="F1306" s="274"/>
      <c r="G1306" s="274"/>
      <c r="H1306" s="274"/>
      <c r="I1306" s="291" t="str">
        <f t="shared" si="21"/>
        <v/>
      </c>
    </row>
    <row r="1307" spans="1:9">
      <c r="A1307" s="285"/>
      <c r="B1307" s="274"/>
      <c r="C1307" s="274"/>
      <c r="D1307" s="274"/>
      <c r="E1307" s="274"/>
      <c r="F1307" s="274"/>
      <c r="G1307" s="274"/>
      <c r="H1307" s="274"/>
      <c r="I1307" s="291" t="str">
        <f t="shared" si="21"/>
        <v/>
      </c>
    </row>
    <row r="1308" spans="1:9">
      <c r="A1308" s="285"/>
      <c r="B1308" s="274"/>
      <c r="C1308" s="274"/>
      <c r="D1308" s="274"/>
      <c r="E1308" s="274"/>
      <c r="F1308" s="274"/>
      <c r="G1308" s="274"/>
      <c r="H1308" s="274"/>
      <c r="I1308" s="291" t="str">
        <f t="shared" si="21"/>
        <v/>
      </c>
    </row>
    <row r="1309" spans="1:9">
      <c r="A1309" s="285"/>
      <c r="B1309" s="274"/>
      <c r="C1309" s="274"/>
      <c r="D1309" s="274"/>
      <c r="E1309" s="274"/>
      <c r="F1309" s="274"/>
      <c r="G1309" s="274"/>
      <c r="H1309" s="274"/>
      <c r="I1309" s="291" t="str">
        <f t="shared" si="21"/>
        <v/>
      </c>
    </row>
    <row r="1310" spans="1:9">
      <c r="A1310" s="285"/>
      <c r="B1310" s="274"/>
      <c r="C1310" s="274"/>
      <c r="D1310" s="274"/>
      <c r="E1310" s="274"/>
      <c r="F1310" s="274"/>
      <c r="G1310" s="274"/>
      <c r="H1310" s="274"/>
      <c r="I1310" s="291" t="str">
        <f t="shared" si="21"/>
        <v/>
      </c>
    </row>
    <row r="1311" spans="1:9">
      <c r="A1311" s="285"/>
      <c r="B1311" s="274"/>
      <c r="C1311" s="274"/>
      <c r="D1311" s="274"/>
      <c r="E1311" s="274"/>
      <c r="F1311" s="274"/>
      <c r="G1311" s="274"/>
      <c r="H1311" s="274"/>
      <c r="I1311" s="291" t="str">
        <f t="shared" si="21"/>
        <v/>
      </c>
    </row>
    <row r="1312" spans="1:9">
      <c r="A1312" s="285"/>
      <c r="B1312" s="274"/>
      <c r="C1312" s="274"/>
      <c r="D1312" s="274"/>
      <c r="E1312" s="274"/>
      <c r="F1312" s="274"/>
      <c r="G1312" s="274"/>
      <c r="H1312" s="274"/>
      <c r="I1312" s="291" t="str">
        <f t="shared" si="21"/>
        <v/>
      </c>
    </row>
    <row r="1313" spans="1:9">
      <c r="A1313" s="285"/>
      <c r="B1313" s="274"/>
      <c r="C1313" s="274"/>
      <c r="D1313" s="274"/>
      <c r="E1313" s="274"/>
      <c r="F1313" s="274"/>
      <c r="G1313" s="274"/>
      <c r="H1313" s="274"/>
      <c r="I1313" s="291" t="str">
        <f t="shared" si="21"/>
        <v/>
      </c>
    </row>
    <row r="1314" spans="1:9">
      <c r="A1314" s="285"/>
      <c r="B1314" s="274"/>
      <c r="C1314" s="274"/>
      <c r="D1314" s="274"/>
      <c r="E1314" s="274"/>
      <c r="F1314" s="274"/>
      <c r="G1314" s="274"/>
      <c r="H1314" s="274"/>
      <c r="I1314" s="291" t="str">
        <f t="shared" si="21"/>
        <v/>
      </c>
    </row>
    <row r="1315" spans="1:9">
      <c r="A1315" s="285"/>
      <c r="B1315" s="274"/>
      <c r="C1315" s="274"/>
      <c r="D1315" s="274"/>
      <c r="E1315" s="274"/>
      <c r="F1315" s="274"/>
      <c r="G1315" s="274"/>
      <c r="H1315" s="274"/>
      <c r="I1315" s="291" t="str">
        <f t="shared" si="21"/>
        <v/>
      </c>
    </row>
    <row r="1316" spans="1:9">
      <c r="A1316" s="285"/>
      <c r="B1316" s="274"/>
      <c r="C1316" s="274"/>
      <c r="D1316" s="274"/>
      <c r="E1316" s="274"/>
      <c r="F1316" s="274"/>
      <c r="G1316" s="274"/>
      <c r="H1316" s="274"/>
      <c r="I1316" s="291" t="str">
        <f t="shared" si="21"/>
        <v/>
      </c>
    </row>
    <row r="1317" spans="1:9">
      <c r="A1317" s="285"/>
      <c r="B1317" s="274"/>
      <c r="C1317" s="274"/>
      <c r="D1317" s="274"/>
      <c r="E1317" s="274"/>
      <c r="F1317" s="274"/>
      <c r="G1317" s="274"/>
      <c r="H1317" s="274"/>
      <c r="I1317" s="291" t="str">
        <f t="shared" si="21"/>
        <v/>
      </c>
    </row>
    <row r="1318" spans="1:9">
      <c r="A1318" s="285"/>
      <c r="B1318" s="274"/>
      <c r="C1318" s="274"/>
      <c r="D1318" s="274"/>
      <c r="E1318" s="274"/>
      <c r="F1318" s="274"/>
      <c r="G1318" s="274"/>
      <c r="H1318" s="274"/>
      <c r="I1318" s="291" t="str">
        <f t="shared" si="21"/>
        <v/>
      </c>
    </row>
    <row r="1319" spans="1:9">
      <c r="A1319" s="285"/>
      <c r="B1319" s="274"/>
      <c r="C1319" s="274"/>
      <c r="D1319" s="274"/>
      <c r="E1319" s="274"/>
      <c r="F1319" s="274"/>
      <c r="G1319" s="274"/>
      <c r="H1319" s="274"/>
      <c r="I1319" s="291" t="str">
        <f t="shared" si="21"/>
        <v/>
      </c>
    </row>
    <row r="1320" spans="1:9">
      <c r="A1320" s="285"/>
      <c r="B1320" s="274"/>
      <c r="C1320" s="274"/>
      <c r="D1320" s="274"/>
      <c r="E1320" s="274"/>
      <c r="F1320" s="274"/>
      <c r="G1320" s="274"/>
      <c r="H1320" s="274"/>
      <c r="I1320" s="291" t="str">
        <f t="shared" si="21"/>
        <v/>
      </c>
    </row>
    <row r="1321" spans="1:9">
      <c r="A1321" s="285"/>
      <c r="B1321" s="274"/>
      <c r="C1321" s="274"/>
      <c r="D1321" s="274"/>
      <c r="E1321" s="274"/>
      <c r="F1321" s="274"/>
      <c r="G1321" s="274"/>
      <c r="H1321" s="274"/>
      <c r="I1321" s="291" t="str">
        <f t="shared" si="21"/>
        <v/>
      </c>
    </row>
    <row r="1322" spans="1:9">
      <c r="A1322" s="285"/>
      <c r="B1322" s="274"/>
      <c r="C1322" s="274"/>
      <c r="D1322" s="274"/>
      <c r="E1322" s="274"/>
      <c r="F1322" s="274"/>
      <c r="G1322" s="274"/>
      <c r="H1322" s="274"/>
      <c r="I1322" s="291" t="str">
        <f t="shared" si="21"/>
        <v/>
      </c>
    </row>
    <row r="1323" spans="1:9">
      <c r="A1323" s="285"/>
      <c r="B1323" s="274"/>
      <c r="C1323" s="274"/>
      <c r="D1323" s="274"/>
      <c r="E1323" s="274"/>
      <c r="F1323" s="274"/>
      <c r="G1323" s="274"/>
      <c r="H1323" s="274"/>
      <c r="I1323" s="291" t="str">
        <f t="shared" si="21"/>
        <v/>
      </c>
    </row>
    <row r="1324" spans="1:9">
      <c r="A1324" s="285"/>
      <c r="B1324" s="274"/>
      <c r="C1324" s="274"/>
      <c r="D1324" s="274"/>
      <c r="E1324" s="274"/>
      <c r="F1324" s="274"/>
      <c r="G1324" s="274"/>
      <c r="H1324" s="274"/>
      <c r="I1324" s="291" t="str">
        <f t="shared" si="21"/>
        <v/>
      </c>
    </row>
    <row r="1325" spans="1:9">
      <c r="A1325" s="285"/>
      <c r="B1325" s="274"/>
      <c r="C1325" s="274"/>
      <c r="D1325" s="274"/>
      <c r="E1325" s="274"/>
      <c r="F1325" s="274"/>
      <c r="G1325" s="274"/>
      <c r="H1325" s="274"/>
      <c r="I1325" s="291" t="str">
        <f t="shared" si="21"/>
        <v/>
      </c>
    </row>
    <row r="1326" spans="1:9">
      <c r="A1326" s="285"/>
      <c r="B1326" s="274"/>
      <c r="C1326" s="274"/>
      <c r="D1326" s="274"/>
      <c r="E1326" s="274"/>
      <c r="F1326" s="274"/>
      <c r="G1326" s="274"/>
      <c r="H1326" s="274"/>
      <c r="I1326" s="291" t="str">
        <f t="shared" si="21"/>
        <v/>
      </c>
    </row>
    <row r="1327" spans="1:9">
      <c r="A1327" s="285"/>
      <c r="B1327" s="274"/>
      <c r="C1327" s="274"/>
      <c r="D1327" s="274"/>
      <c r="E1327" s="274"/>
      <c r="F1327" s="274"/>
      <c r="G1327" s="274"/>
      <c r="H1327" s="274"/>
      <c r="I1327" s="291" t="str">
        <f t="shared" si="21"/>
        <v/>
      </c>
    </row>
    <row r="1328" spans="1:9">
      <c r="A1328" s="285"/>
      <c r="B1328" s="274"/>
      <c r="C1328" s="274"/>
      <c r="D1328" s="274"/>
      <c r="E1328" s="274"/>
      <c r="F1328" s="274"/>
      <c r="G1328" s="274"/>
      <c r="H1328" s="274"/>
      <c r="I1328" s="291" t="str">
        <f t="shared" si="21"/>
        <v/>
      </c>
    </row>
    <row r="1329" spans="1:9">
      <c r="A1329" s="285"/>
      <c r="B1329" s="274"/>
      <c r="C1329" s="274"/>
      <c r="D1329" s="274"/>
      <c r="E1329" s="274"/>
      <c r="F1329" s="274"/>
      <c r="G1329" s="274"/>
      <c r="H1329" s="274"/>
      <c r="I1329" s="291" t="str">
        <f t="shared" si="21"/>
        <v/>
      </c>
    </row>
    <row r="1330" spans="1:9">
      <c r="A1330" s="285"/>
      <c r="B1330" s="274"/>
      <c r="C1330" s="274"/>
      <c r="D1330" s="274"/>
      <c r="E1330" s="274"/>
      <c r="F1330" s="274"/>
      <c r="G1330" s="274"/>
      <c r="H1330" s="274"/>
      <c r="I1330" s="291" t="str">
        <f t="shared" si="21"/>
        <v/>
      </c>
    </row>
    <row r="1331" spans="1:9">
      <c r="A1331" s="285"/>
      <c r="B1331" s="274"/>
      <c r="C1331" s="274"/>
      <c r="D1331" s="274"/>
      <c r="E1331" s="274"/>
      <c r="F1331" s="274"/>
      <c r="G1331" s="274"/>
      <c r="H1331" s="274"/>
      <c r="I1331" s="291" t="str">
        <f t="shared" si="21"/>
        <v/>
      </c>
    </row>
    <row r="1332" spans="1:9">
      <c r="A1332" s="285"/>
      <c r="B1332" s="274"/>
      <c r="C1332" s="274"/>
      <c r="D1332" s="274"/>
      <c r="E1332" s="274"/>
      <c r="F1332" s="274"/>
      <c r="G1332" s="274"/>
      <c r="H1332" s="274"/>
      <c r="I1332" s="291" t="str">
        <f t="shared" si="21"/>
        <v/>
      </c>
    </row>
    <row r="1333" spans="1:9">
      <c r="A1333" s="285"/>
      <c r="B1333" s="274"/>
      <c r="C1333" s="274"/>
      <c r="D1333" s="274"/>
      <c r="E1333" s="274"/>
      <c r="F1333" s="274"/>
      <c r="G1333" s="274"/>
      <c r="H1333" s="274"/>
      <c r="I1333" s="291" t="str">
        <f t="shared" si="21"/>
        <v/>
      </c>
    </row>
    <row r="1334" spans="1:9">
      <c r="A1334" s="285"/>
      <c r="B1334" s="274"/>
      <c r="C1334" s="274"/>
      <c r="D1334" s="274"/>
      <c r="E1334" s="274"/>
      <c r="F1334" s="274"/>
      <c r="G1334" s="274"/>
      <c r="H1334" s="274"/>
      <c r="I1334" s="291" t="str">
        <f t="shared" si="21"/>
        <v/>
      </c>
    </row>
    <row r="1335" spans="1:9">
      <c r="A1335" s="285"/>
      <c r="B1335" s="274"/>
      <c r="C1335" s="274"/>
      <c r="D1335" s="274"/>
      <c r="E1335" s="274"/>
      <c r="F1335" s="274"/>
      <c r="G1335" s="274"/>
      <c r="H1335" s="274"/>
      <c r="I1335" s="291" t="str">
        <f t="shared" si="21"/>
        <v/>
      </c>
    </row>
    <row r="1336" spans="1:9">
      <c r="A1336" s="285"/>
      <c r="B1336" s="274"/>
      <c r="C1336" s="274"/>
      <c r="D1336" s="274"/>
      <c r="E1336" s="274"/>
      <c r="F1336" s="274"/>
      <c r="G1336" s="274"/>
      <c r="H1336" s="274"/>
      <c r="I1336" s="291" t="str">
        <f t="shared" si="21"/>
        <v/>
      </c>
    </row>
    <row r="1337" spans="1:9">
      <c r="A1337" s="285"/>
      <c r="B1337" s="274"/>
      <c r="C1337" s="274"/>
      <c r="D1337" s="274"/>
      <c r="E1337" s="274"/>
      <c r="F1337" s="274"/>
      <c r="G1337" s="274"/>
      <c r="H1337" s="274"/>
      <c r="I1337" s="291" t="str">
        <f t="shared" si="21"/>
        <v/>
      </c>
    </row>
    <row r="1338" spans="1:9">
      <c r="A1338" s="285"/>
      <c r="B1338" s="274"/>
      <c r="C1338" s="274"/>
      <c r="D1338" s="274"/>
      <c r="E1338" s="274"/>
      <c r="F1338" s="274"/>
      <c r="G1338" s="274"/>
      <c r="H1338" s="274"/>
      <c r="I1338" s="291" t="str">
        <f t="shared" si="21"/>
        <v/>
      </c>
    </row>
    <row r="1339" spans="1:9">
      <c r="A1339" s="285"/>
      <c r="B1339" s="274"/>
      <c r="C1339" s="274"/>
      <c r="D1339" s="274"/>
      <c r="E1339" s="274"/>
      <c r="F1339" s="274"/>
      <c r="G1339" s="274"/>
      <c r="H1339" s="274"/>
      <c r="I1339" s="291" t="str">
        <f t="shared" si="21"/>
        <v/>
      </c>
    </row>
    <row r="1340" spans="1:9">
      <c r="A1340" s="285"/>
      <c r="B1340" s="274"/>
      <c r="C1340" s="274"/>
      <c r="D1340" s="274"/>
      <c r="E1340" s="274"/>
      <c r="F1340" s="274"/>
      <c r="G1340" s="274"/>
      <c r="H1340" s="274"/>
      <c r="I1340" s="291" t="str">
        <f t="shared" si="21"/>
        <v/>
      </c>
    </row>
    <row r="1341" spans="1:9">
      <c r="A1341" s="285"/>
      <c r="B1341" s="274"/>
      <c r="C1341" s="274"/>
      <c r="D1341" s="274"/>
      <c r="E1341" s="274"/>
      <c r="F1341" s="274"/>
      <c r="G1341" s="274"/>
      <c r="H1341" s="274"/>
      <c r="I1341" s="291" t="str">
        <f t="shared" si="21"/>
        <v/>
      </c>
    </row>
    <row r="1342" spans="1:9">
      <c r="A1342" s="285"/>
      <c r="B1342" s="274"/>
      <c r="C1342" s="274"/>
      <c r="D1342" s="274"/>
      <c r="E1342" s="274"/>
      <c r="F1342" s="274"/>
      <c r="G1342" s="274"/>
      <c r="H1342" s="274"/>
      <c r="I1342" s="291" t="str">
        <f t="shared" si="21"/>
        <v/>
      </c>
    </row>
    <row r="1343" spans="1:9">
      <c r="A1343" s="285"/>
      <c r="B1343" s="274"/>
      <c r="C1343" s="274"/>
      <c r="D1343" s="274"/>
      <c r="E1343" s="274"/>
      <c r="F1343" s="274"/>
      <c r="G1343" s="274"/>
      <c r="H1343" s="274"/>
      <c r="I1343" s="291" t="str">
        <f t="shared" si="21"/>
        <v/>
      </c>
    </row>
    <row r="1344" spans="1:9">
      <c r="A1344" s="285"/>
      <c r="B1344" s="274"/>
      <c r="C1344" s="274"/>
      <c r="D1344" s="274"/>
      <c r="E1344" s="274"/>
      <c r="F1344" s="274"/>
      <c r="G1344" s="274"/>
      <c r="H1344" s="274"/>
      <c r="I1344" s="291" t="str">
        <f t="shared" si="21"/>
        <v/>
      </c>
    </row>
    <row r="1345" spans="1:9">
      <c r="A1345" s="285"/>
      <c r="B1345" s="274"/>
      <c r="C1345" s="274"/>
      <c r="D1345" s="274"/>
      <c r="E1345" s="274"/>
      <c r="F1345" s="274"/>
      <c r="G1345" s="274"/>
      <c r="H1345" s="274"/>
      <c r="I1345" s="291" t="str">
        <f t="shared" si="21"/>
        <v/>
      </c>
    </row>
    <row r="1346" spans="1:9">
      <c r="A1346" s="285"/>
      <c r="B1346" s="274"/>
      <c r="C1346" s="274"/>
      <c r="D1346" s="274"/>
      <c r="E1346" s="274"/>
      <c r="F1346" s="274"/>
      <c r="G1346" s="274"/>
      <c r="H1346" s="274"/>
      <c r="I1346" s="291" t="str">
        <f t="shared" si="21"/>
        <v/>
      </c>
    </row>
    <row r="1347" spans="1:9">
      <c r="A1347" s="285"/>
      <c r="B1347" s="274"/>
      <c r="C1347" s="274"/>
      <c r="D1347" s="274"/>
      <c r="E1347" s="274"/>
      <c r="F1347" s="274"/>
      <c r="G1347" s="274"/>
      <c r="H1347" s="274"/>
      <c r="I1347" s="291" t="str">
        <f t="shared" si="21"/>
        <v/>
      </c>
    </row>
    <row r="1348" spans="1:9">
      <c r="A1348" s="285"/>
      <c r="B1348" s="274"/>
      <c r="C1348" s="274"/>
      <c r="D1348" s="274"/>
      <c r="E1348" s="274"/>
      <c r="F1348" s="274"/>
      <c r="G1348" s="274"/>
      <c r="H1348" s="274"/>
      <c r="I1348" s="291" t="str">
        <f t="shared" si="21"/>
        <v/>
      </c>
    </row>
    <row r="1349" spans="1:9">
      <c r="A1349" s="285"/>
      <c r="B1349" s="274"/>
      <c r="C1349" s="274"/>
      <c r="D1349" s="274"/>
      <c r="E1349" s="274"/>
      <c r="F1349" s="274"/>
      <c r="G1349" s="274"/>
      <c r="H1349" s="274"/>
      <c r="I1349" s="291" t="str">
        <f t="shared" si="21"/>
        <v/>
      </c>
    </row>
    <row r="1350" spans="1:9">
      <c r="A1350" s="285"/>
      <c r="B1350" s="274"/>
      <c r="C1350" s="274"/>
      <c r="D1350" s="274"/>
      <c r="E1350" s="274"/>
      <c r="F1350" s="274"/>
      <c r="G1350" s="274"/>
      <c r="H1350" s="274"/>
      <c r="I1350" s="291" t="str">
        <f t="shared" si="21"/>
        <v/>
      </c>
    </row>
    <row r="1351" spans="1:9">
      <c r="A1351" s="285"/>
      <c r="B1351" s="274"/>
      <c r="C1351" s="274"/>
      <c r="D1351" s="274"/>
      <c r="E1351" s="274"/>
      <c r="F1351" s="274"/>
      <c r="G1351" s="274"/>
      <c r="H1351" s="274"/>
      <c r="I1351" s="291" t="str">
        <f t="shared" si="21"/>
        <v/>
      </c>
    </row>
    <row r="1352" spans="1:9">
      <c r="A1352" s="285"/>
      <c r="B1352" s="274"/>
      <c r="C1352" s="274"/>
      <c r="D1352" s="274"/>
      <c r="E1352" s="274"/>
      <c r="F1352" s="274"/>
      <c r="G1352" s="274"/>
      <c r="H1352" s="274"/>
      <c r="I1352" s="291" t="str">
        <f t="shared" si="21"/>
        <v/>
      </c>
    </row>
    <row r="1353" spans="1:9">
      <c r="A1353" s="285"/>
      <c r="B1353" s="274"/>
      <c r="C1353" s="274"/>
      <c r="D1353" s="274"/>
      <c r="E1353" s="274"/>
      <c r="F1353" s="274"/>
      <c r="G1353" s="274"/>
      <c r="H1353" s="274"/>
      <c r="I1353" s="291" t="str">
        <f t="shared" si="21"/>
        <v/>
      </c>
    </row>
    <row r="1354" spans="1:9">
      <c r="A1354" s="285"/>
      <c r="B1354" s="274"/>
      <c r="C1354" s="274"/>
      <c r="D1354" s="274"/>
      <c r="E1354" s="274"/>
      <c r="F1354" s="274"/>
      <c r="G1354" s="274"/>
      <c r="H1354" s="274"/>
      <c r="I1354" s="291" t="str">
        <f t="shared" si="21"/>
        <v/>
      </c>
    </row>
    <row r="1355" spans="1:9">
      <c r="A1355" s="285"/>
      <c r="B1355" s="274"/>
      <c r="C1355" s="274"/>
      <c r="D1355" s="274"/>
      <c r="E1355" s="274"/>
      <c r="F1355" s="274"/>
      <c r="G1355" s="274"/>
      <c r="H1355" s="274"/>
      <c r="I1355" s="291" t="str">
        <f t="shared" si="21"/>
        <v/>
      </c>
    </row>
    <row r="1356" spans="1:9">
      <c r="A1356" s="285"/>
      <c r="B1356" s="274"/>
      <c r="C1356" s="274"/>
      <c r="D1356" s="274"/>
      <c r="E1356" s="274"/>
      <c r="F1356" s="274"/>
      <c r="G1356" s="274"/>
      <c r="H1356" s="274"/>
      <c r="I1356" s="291" t="str">
        <f t="shared" si="21"/>
        <v/>
      </c>
    </row>
    <row r="1357" spans="1:9">
      <c r="A1357" s="285"/>
      <c r="B1357" s="274"/>
      <c r="C1357" s="274"/>
      <c r="D1357" s="274"/>
      <c r="E1357" s="274"/>
      <c r="F1357" s="274"/>
      <c r="G1357" s="274"/>
      <c r="H1357" s="274"/>
      <c r="I1357" s="291" t="str">
        <f t="shared" si="21"/>
        <v/>
      </c>
    </row>
    <row r="1358" spans="1:9">
      <c r="A1358" s="285"/>
      <c r="B1358" s="274"/>
      <c r="C1358" s="274"/>
      <c r="D1358" s="274"/>
      <c r="E1358" s="274"/>
      <c r="F1358" s="274"/>
      <c r="G1358" s="274"/>
      <c r="H1358" s="274"/>
      <c r="I1358" s="291" t="str">
        <f t="shared" si="21"/>
        <v/>
      </c>
    </row>
    <row r="1359" spans="1:9">
      <c r="A1359" s="285"/>
      <c r="B1359" s="274"/>
      <c r="C1359" s="274"/>
      <c r="D1359" s="274"/>
      <c r="E1359" s="274"/>
      <c r="F1359" s="274"/>
      <c r="G1359" s="274"/>
      <c r="H1359" s="274"/>
      <c r="I1359" s="291" t="str">
        <f t="shared" si="21"/>
        <v/>
      </c>
    </row>
    <row r="1360" spans="1:9">
      <c r="A1360" s="285"/>
      <c r="B1360" s="274"/>
      <c r="C1360" s="274"/>
      <c r="D1360" s="274"/>
      <c r="E1360" s="274"/>
      <c r="F1360" s="274"/>
      <c r="G1360" s="274"/>
      <c r="H1360" s="274"/>
      <c r="I1360" s="291" t="str">
        <f t="shared" si="21"/>
        <v/>
      </c>
    </row>
    <row r="1361" spans="1:9">
      <c r="A1361" s="285"/>
      <c r="B1361" s="274"/>
      <c r="C1361" s="274"/>
      <c r="D1361" s="274"/>
      <c r="E1361" s="274"/>
      <c r="F1361" s="274"/>
      <c r="G1361" s="274"/>
      <c r="H1361" s="274"/>
      <c r="I1361" s="291" t="str">
        <f t="shared" si="21"/>
        <v/>
      </c>
    </row>
    <row r="1362" spans="1:9">
      <c r="A1362" s="285"/>
      <c r="B1362" s="274"/>
      <c r="C1362" s="274"/>
      <c r="D1362" s="274"/>
      <c r="E1362" s="274"/>
      <c r="F1362" s="274"/>
      <c r="G1362" s="274"/>
      <c r="H1362" s="274"/>
      <c r="I1362" s="291" t="str">
        <f t="shared" si="21"/>
        <v/>
      </c>
    </row>
    <row r="1363" spans="1:9">
      <c r="A1363" s="285"/>
      <c r="B1363" s="274"/>
      <c r="C1363" s="274"/>
      <c r="D1363" s="274"/>
      <c r="E1363" s="274"/>
      <c r="F1363" s="274"/>
      <c r="G1363" s="274"/>
      <c r="H1363" s="274"/>
      <c r="I1363" s="291" t="str">
        <f t="shared" si="21"/>
        <v/>
      </c>
    </row>
    <row r="1364" spans="1:9">
      <c r="A1364" s="285"/>
      <c r="B1364" s="274"/>
      <c r="C1364" s="274"/>
      <c r="D1364" s="274"/>
      <c r="E1364" s="274"/>
      <c r="F1364" s="274"/>
      <c r="G1364" s="274"/>
      <c r="H1364" s="274"/>
      <c r="I1364" s="291" t="str">
        <f t="shared" ref="I1364:I1427" si="22">IF(A1364="","",IF(H1364&lt;&gt;"","",IF(A1364&lt;$D$4,"Avant",IF(D1364="",IF(AND(A1364&lt;$B$4,A1364&gt;$D$4),$A$7,"Après"),IF(AND(A1364&lt;$B$4,A1364&gt;$D$4),$A$8,"Après")))))</f>
        <v/>
      </c>
    </row>
    <row r="1365" spans="1:9">
      <c r="A1365" s="285"/>
      <c r="B1365" s="274"/>
      <c r="C1365" s="274"/>
      <c r="D1365" s="274"/>
      <c r="E1365" s="274"/>
      <c r="F1365" s="274"/>
      <c r="G1365" s="274"/>
      <c r="H1365" s="274"/>
      <c r="I1365" s="291" t="str">
        <f t="shared" si="22"/>
        <v/>
      </c>
    </row>
    <row r="1366" spans="1:9">
      <c r="A1366" s="285"/>
      <c r="B1366" s="274"/>
      <c r="C1366" s="274"/>
      <c r="D1366" s="274"/>
      <c r="E1366" s="274"/>
      <c r="F1366" s="274"/>
      <c r="G1366" s="274"/>
      <c r="H1366" s="274"/>
      <c r="I1366" s="291" t="str">
        <f t="shared" si="22"/>
        <v/>
      </c>
    </row>
    <row r="1367" spans="1:9">
      <c r="A1367" s="285"/>
      <c r="B1367" s="274"/>
      <c r="C1367" s="274"/>
      <c r="D1367" s="274"/>
      <c r="E1367" s="274"/>
      <c r="F1367" s="274"/>
      <c r="G1367" s="274"/>
      <c r="H1367" s="274"/>
      <c r="I1367" s="291" t="str">
        <f t="shared" si="22"/>
        <v/>
      </c>
    </row>
    <row r="1368" spans="1:9">
      <c r="A1368" s="285"/>
      <c r="B1368" s="274"/>
      <c r="C1368" s="274"/>
      <c r="D1368" s="274"/>
      <c r="E1368" s="274"/>
      <c r="F1368" s="274"/>
      <c r="G1368" s="274"/>
      <c r="H1368" s="274"/>
      <c r="I1368" s="291" t="str">
        <f t="shared" si="22"/>
        <v/>
      </c>
    </row>
    <row r="1369" spans="1:9">
      <c r="A1369" s="285"/>
      <c r="B1369" s="274"/>
      <c r="C1369" s="274"/>
      <c r="D1369" s="274"/>
      <c r="E1369" s="274"/>
      <c r="F1369" s="274"/>
      <c r="G1369" s="274"/>
      <c r="H1369" s="274"/>
      <c r="I1369" s="291" t="str">
        <f t="shared" si="22"/>
        <v/>
      </c>
    </row>
    <row r="1370" spans="1:9">
      <c r="A1370" s="285"/>
      <c r="B1370" s="274"/>
      <c r="C1370" s="274"/>
      <c r="D1370" s="274"/>
      <c r="E1370" s="274"/>
      <c r="F1370" s="274"/>
      <c r="G1370" s="274"/>
      <c r="H1370" s="274"/>
      <c r="I1370" s="291" t="str">
        <f t="shared" si="22"/>
        <v/>
      </c>
    </row>
    <row r="1371" spans="1:9">
      <c r="A1371" s="285"/>
      <c r="B1371" s="274"/>
      <c r="C1371" s="274"/>
      <c r="D1371" s="274"/>
      <c r="E1371" s="274"/>
      <c r="F1371" s="274"/>
      <c r="G1371" s="274"/>
      <c r="H1371" s="274"/>
      <c r="I1371" s="291" t="str">
        <f t="shared" si="22"/>
        <v/>
      </c>
    </row>
    <row r="1372" spans="1:9">
      <c r="A1372" s="285"/>
      <c r="B1372" s="274"/>
      <c r="C1372" s="274"/>
      <c r="D1372" s="274"/>
      <c r="E1372" s="274"/>
      <c r="F1372" s="274"/>
      <c r="G1372" s="274"/>
      <c r="H1372" s="274"/>
      <c r="I1372" s="291" t="str">
        <f t="shared" si="22"/>
        <v/>
      </c>
    </row>
    <row r="1373" spans="1:9">
      <c r="A1373" s="285"/>
      <c r="B1373" s="274"/>
      <c r="C1373" s="274"/>
      <c r="D1373" s="274"/>
      <c r="E1373" s="274"/>
      <c r="F1373" s="274"/>
      <c r="G1373" s="274"/>
      <c r="H1373" s="274"/>
      <c r="I1373" s="291" t="str">
        <f t="shared" si="22"/>
        <v/>
      </c>
    </row>
    <row r="1374" spans="1:9">
      <c r="A1374" s="285"/>
      <c r="B1374" s="274"/>
      <c r="C1374" s="274"/>
      <c r="D1374" s="274"/>
      <c r="E1374" s="274"/>
      <c r="F1374" s="274"/>
      <c r="G1374" s="274"/>
      <c r="H1374" s="274"/>
      <c r="I1374" s="291" t="str">
        <f t="shared" si="22"/>
        <v/>
      </c>
    </row>
    <row r="1375" spans="1:9">
      <c r="A1375" s="285"/>
      <c r="B1375" s="274"/>
      <c r="C1375" s="274"/>
      <c r="D1375" s="274"/>
      <c r="E1375" s="274"/>
      <c r="F1375" s="274"/>
      <c r="G1375" s="274"/>
      <c r="H1375" s="274"/>
      <c r="I1375" s="291" t="str">
        <f t="shared" si="22"/>
        <v/>
      </c>
    </row>
    <row r="1376" spans="1:9">
      <c r="A1376" s="285"/>
      <c r="B1376" s="274"/>
      <c r="C1376" s="274"/>
      <c r="D1376" s="274"/>
      <c r="E1376" s="274"/>
      <c r="F1376" s="274"/>
      <c r="G1376" s="274"/>
      <c r="H1376" s="274"/>
      <c r="I1376" s="291" t="str">
        <f t="shared" si="22"/>
        <v/>
      </c>
    </row>
    <row r="1377" spans="1:9">
      <c r="A1377" s="285"/>
      <c r="B1377" s="274"/>
      <c r="C1377" s="274"/>
      <c r="D1377" s="274"/>
      <c r="E1377" s="274"/>
      <c r="F1377" s="274"/>
      <c r="G1377" s="274"/>
      <c r="H1377" s="274"/>
      <c r="I1377" s="291" t="str">
        <f t="shared" si="22"/>
        <v/>
      </c>
    </row>
    <row r="1378" spans="1:9">
      <c r="A1378" s="285"/>
      <c r="B1378" s="274"/>
      <c r="C1378" s="274"/>
      <c r="D1378" s="274"/>
      <c r="E1378" s="274"/>
      <c r="F1378" s="274"/>
      <c r="G1378" s="274"/>
      <c r="H1378" s="274"/>
      <c r="I1378" s="291" t="str">
        <f t="shared" si="22"/>
        <v/>
      </c>
    </row>
    <row r="1379" spans="1:9">
      <c r="A1379" s="285"/>
      <c r="B1379" s="274"/>
      <c r="C1379" s="274"/>
      <c r="D1379" s="274"/>
      <c r="E1379" s="274"/>
      <c r="F1379" s="274"/>
      <c r="G1379" s="274"/>
      <c r="H1379" s="274"/>
      <c r="I1379" s="291" t="str">
        <f t="shared" si="22"/>
        <v/>
      </c>
    </row>
    <row r="1380" spans="1:9">
      <c r="A1380" s="285"/>
      <c r="B1380" s="274"/>
      <c r="C1380" s="274"/>
      <c r="D1380" s="274"/>
      <c r="E1380" s="274"/>
      <c r="F1380" s="274"/>
      <c r="G1380" s="274"/>
      <c r="H1380" s="274"/>
      <c r="I1380" s="291" t="str">
        <f t="shared" si="22"/>
        <v/>
      </c>
    </row>
    <row r="1381" spans="1:9">
      <c r="A1381" s="285"/>
      <c r="B1381" s="274"/>
      <c r="C1381" s="274"/>
      <c r="D1381" s="274"/>
      <c r="E1381" s="274"/>
      <c r="F1381" s="274"/>
      <c r="G1381" s="274"/>
      <c r="H1381" s="274"/>
      <c r="I1381" s="291" t="str">
        <f t="shared" si="22"/>
        <v/>
      </c>
    </row>
    <row r="1382" spans="1:9">
      <c r="A1382" s="285"/>
      <c r="B1382" s="274"/>
      <c r="C1382" s="274"/>
      <c r="D1382" s="274"/>
      <c r="E1382" s="274"/>
      <c r="F1382" s="274"/>
      <c r="G1382" s="274"/>
      <c r="H1382" s="274"/>
      <c r="I1382" s="291" t="str">
        <f t="shared" si="22"/>
        <v/>
      </c>
    </row>
    <row r="1383" spans="1:9">
      <c r="A1383" s="285"/>
      <c r="B1383" s="274"/>
      <c r="C1383" s="274"/>
      <c r="D1383" s="274"/>
      <c r="E1383" s="274"/>
      <c r="F1383" s="274"/>
      <c r="G1383" s="274"/>
      <c r="H1383" s="274"/>
      <c r="I1383" s="291" t="str">
        <f t="shared" si="22"/>
        <v/>
      </c>
    </row>
    <row r="1384" spans="1:9">
      <c r="A1384" s="285"/>
      <c r="B1384" s="274"/>
      <c r="C1384" s="274"/>
      <c r="D1384" s="274"/>
      <c r="E1384" s="274"/>
      <c r="F1384" s="274"/>
      <c r="G1384" s="274"/>
      <c r="H1384" s="274"/>
      <c r="I1384" s="291" t="str">
        <f t="shared" si="22"/>
        <v/>
      </c>
    </row>
    <row r="1385" spans="1:9">
      <c r="A1385" s="285"/>
      <c r="B1385" s="274"/>
      <c r="C1385" s="274"/>
      <c r="D1385" s="274"/>
      <c r="E1385" s="274"/>
      <c r="F1385" s="274"/>
      <c r="G1385" s="274"/>
      <c r="H1385" s="274"/>
      <c r="I1385" s="291" t="str">
        <f t="shared" si="22"/>
        <v/>
      </c>
    </row>
    <row r="1386" spans="1:9">
      <c r="A1386" s="285"/>
      <c r="B1386" s="274"/>
      <c r="C1386" s="274"/>
      <c r="D1386" s="274"/>
      <c r="E1386" s="274"/>
      <c r="F1386" s="274"/>
      <c r="G1386" s="274"/>
      <c r="H1386" s="274"/>
      <c r="I1386" s="291" t="str">
        <f t="shared" si="22"/>
        <v/>
      </c>
    </row>
    <row r="1387" spans="1:9">
      <c r="A1387" s="285"/>
      <c r="B1387" s="274"/>
      <c r="C1387" s="274"/>
      <c r="D1387" s="274"/>
      <c r="E1387" s="274"/>
      <c r="F1387" s="274"/>
      <c r="G1387" s="274"/>
      <c r="H1387" s="274"/>
      <c r="I1387" s="291" t="str">
        <f t="shared" si="22"/>
        <v/>
      </c>
    </row>
    <row r="1388" spans="1:9">
      <c r="A1388" s="285"/>
      <c r="B1388" s="274"/>
      <c r="C1388" s="274"/>
      <c r="D1388" s="274"/>
      <c r="E1388" s="274"/>
      <c r="F1388" s="274"/>
      <c r="G1388" s="274"/>
      <c r="H1388" s="274"/>
      <c r="I1388" s="291" t="str">
        <f t="shared" si="22"/>
        <v/>
      </c>
    </row>
    <row r="1389" spans="1:9">
      <c r="A1389" s="285"/>
      <c r="B1389" s="274"/>
      <c r="C1389" s="274"/>
      <c r="D1389" s="274"/>
      <c r="E1389" s="274"/>
      <c r="F1389" s="274"/>
      <c r="G1389" s="274"/>
      <c r="H1389" s="274"/>
      <c r="I1389" s="291" t="str">
        <f t="shared" si="22"/>
        <v/>
      </c>
    </row>
    <row r="1390" spans="1:9">
      <c r="A1390" s="285"/>
      <c r="B1390" s="274"/>
      <c r="C1390" s="274"/>
      <c r="D1390" s="274"/>
      <c r="E1390" s="274"/>
      <c r="F1390" s="274"/>
      <c r="G1390" s="274"/>
      <c r="H1390" s="274"/>
      <c r="I1390" s="291" t="str">
        <f t="shared" si="22"/>
        <v/>
      </c>
    </row>
    <row r="1391" spans="1:9">
      <c r="A1391" s="285"/>
      <c r="B1391" s="274"/>
      <c r="C1391" s="274"/>
      <c r="D1391" s="274"/>
      <c r="E1391" s="274"/>
      <c r="F1391" s="274"/>
      <c r="G1391" s="274"/>
      <c r="H1391" s="274"/>
      <c r="I1391" s="291" t="str">
        <f t="shared" si="22"/>
        <v/>
      </c>
    </row>
    <row r="1392" spans="1:9">
      <c r="A1392" s="285"/>
      <c r="B1392" s="274"/>
      <c r="C1392" s="274"/>
      <c r="D1392" s="274"/>
      <c r="E1392" s="274"/>
      <c r="F1392" s="274"/>
      <c r="G1392" s="274"/>
      <c r="H1392" s="274"/>
      <c r="I1392" s="291" t="str">
        <f t="shared" si="22"/>
        <v/>
      </c>
    </row>
    <row r="1393" spans="1:9">
      <c r="A1393" s="285"/>
      <c r="B1393" s="274"/>
      <c r="C1393" s="274"/>
      <c r="D1393" s="274"/>
      <c r="E1393" s="274"/>
      <c r="F1393" s="274"/>
      <c r="G1393" s="274"/>
      <c r="H1393" s="274"/>
      <c r="I1393" s="291" t="str">
        <f t="shared" si="22"/>
        <v/>
      </c>
    </row>
    <row r="1394" spans="1:9">
      <c r="A1394" s="285"/>
      <c r="B1394" s="274"/>
      <c r="C1394" s="274"/>
      <c r="D1394" s="274"/>
      <c r="E1394" s="274"/>
      <c r="F1394" s="274"/>
      <c r="G1394" s="274"/>
      <c r="H1394" s="274"/>
      <c r="I1394" s="291" t="str">
        <f t="shared" si="22"/>
        <v/>
      </c>
    </row>
    <row r="1395" spans="1:9">
      <c r="A1395" s="285"/>
      <c r="B1395" s="274"/>
      <c r="C1395" s="274"/>
      <c r="D1395" s="274"/>
      <c r="E1395" s="274"/>
      <c r="F1395" s="274"/>
      <c r="G1395" s="274"/>
      <c r="H1395" s="274"/>
      <c r="I1395" s="291" t="str">
        <f t="shared" si="22"/>
        <v/>
      </c>
    </row>
    <row r="1396" spans="1:9">
      <c r="A1396" s="285"/>
      <c r="B1396" s="274"/>
      <c r="C1396" s="274"/>
      <c r="D1396" s="274"/>
      <c r="E1396" s="274"/>
      <c r="F1396" s="274"/>
      <c r="G1396" s="274"/>
      <c r="H1396" s="274"/>
      <c r="I1396" s="291" t="str">
        <f t="shared" si="22"/>
        <v/>
      </c>
    </row>
    <row r="1397" spans="1:9">
      <c r="A1397" s="285"/>
      <c r="B1397" s="274"/>
      <c r="C1397" s="274"/>
      <c r="D1397" s="274"/>
      <c r="E1397" s="274"/>
      <c r="F1397" s="274"/>
      <c r="G1397" s="274"/>
      <c r="H1397" s="274"/>
      <c r="I1397" s="291" t="str">
        <f t="shared" si="22"/>
        <v/>
      </c>
    </row>
    <row r="1398" spans="1:9">
      <c r="A1398" s="285"/>
      <c r="B1398" s="274"/>
      <c r="C1398" s="274"/>
      <c r="D1398" s="274"/>
      <c r="E1398" s="274"/>
      <c r="F1398" s="274"/>
      <c r="G1398" s="274"/>
      <c r="H1398" s="274"/>
      <c r="I1398" s="291" t="str">
        <f t="shared" si="22"/>
        <v/>
      </c>
    </row>
    <row r="1399" spans="1:9">
      <c r="A1399" s="285"/>
      <c r="B1399" s="274"/>
      <c r="C1399" s="274"/>
      <c r="D1399" s="274"/>
      <c r="E1399" s="274"/>
      <c r="F1399" s="274"/>
      <c r="G1399" s="274"/>
      <c r="H1399" s="274"/>
      <c r="I1399" s="291" t="str">
        <f t="shared" si="22"/>
        <v/>
      </c>
    </row>
    <row r="1400" spans="1:9">
      <c r="A1400" s="285"/>
      <c r="B1400" s="274"/>
      <c r="C1400" s="274"/>
      <c r="D1400" s="274"/>
      <c r="E1400" s="274"/>
      <c r="F1400" s="274"/>
      <c r="G1400" s="274"/>
      <c r="H1400" s="274"/>
      <c r="I1400" s="291" t="str">
        <f t="shared" si="22"/>
        <v/>
      </c>
    </row>
    <row r="1401" spans="1:9">
      <c r="A1401" s="285"/>
      <c r="B1401" s="274"/>
      <c r="C1401" s="274"/>
      <c r="D1401" s="274"/>
      <c r="E1401" s="274"/>
      <c r="F1401" s="274"/>
      <c r="G1401" s="274"/>
      <c r="H1401" s="274"/>
      <c r="I1401" s="291" t="str">
        <f t="shared" si="22"/>
        <v/>
      </c>
    </row>
    <row r="1402" spans="1:9">
      <c r="A1402" s="285"/>
      <c r="B1402" s="274"/>
      <c r="C1402" s="274"/>
      <c r="D1402" s="274"/>
      <c r="E1402" s="274"/>
      <c r="F1402" s="274"/>
      <c r="G1402" s="274"/>
      <c r="H1402" s="274"/>
      <c r="I1402" s="291" t="str">
        <f t="shared" si="22"/>
        <v/>
      </c>
    </row>
    <row r="1403" spans="1:9">
      <c r="A1403" s="285"/>
      <c r="B1403" s="274"/>
      <c r="C1403" s="274"/>
      <c r="D1403" s="274"/>
      <c r="E1403" s="274"/>
      <c r="F1403" s="274"/>
      <c r="G1403" s="274"/>
      <c r="H1403" s="274"/>
      <c r="I1403" s="291" t="str">
        <f t="shared" si="22"/>
        <v/>
      </c>
    </row>
    <row r="1404" spans="1:9">
      <c r="A1404" s="285"/>
      <c r="B1404" s="274"/>
      <c r="C1404" s="274"/>
      <c r="D1404" s="274"/>
      <c r="E1404" s="274"/>
      <c r="F1404" s="274"/>
      <c r="G1404" s="274"/>
      <c r="H1404" s="274"/>
      <c r="I1404" s="291" t="str">
        <f t="shared" si="22"/>
        <v/>
      </c>
    </row>
    <row r="1405" spans="1:9">
      <c r="A1405" s="285"/>
      <c r="B1405" s="274"/>
      <c r="C1405" s="274"/>
      <c r="D1405" s="274"/>
      <c r="E1405" s="274"/>
      <c r="F1405" s="274"/>
      <c r="G1405" s="274"/>
      <c r="H1405" s="274"/>
      <c r="I1405" s="291" t="str">
        <f t="shared" si="22"/>
        <v/>
      </c>
    </row>
    <row r="1406" spans="1:9">
      <c r="A1406" s="285"/>
      <c r="B1406" s="274"/>
      <c r="C1406" s="274"/>
      <c r="D1406" s="274"/>
      <c r="E1406" s="274"/>
      <c r="F1406" s="274"/>
      <c r="G1406" s="274"/>
      <c r="H1406" s="274"/>
      <c r="I1406" s="291" t="str">
        <f t="shared" si="22"/>
        <v/>
      </c>
    </row>
    <row r="1407" spans="1:9">
      <c r="A1407" s="285"/>
      <c r="B1407" s="274"/>
      <c r="C1407" s="274"/>
      <c r="D1407" s="274"/>
      <c r="E1407" s="274"/>
      <c r="F1407" s="274"/>
      <c r="G1407" s="274"/>
      <c r="H1407" s="274"/>
      <c r="I1407" s="291" t="str">
        <f t="shared" si="22"/>
        <v/>
      </c>
    </row>
    <row r="1408" spans="1:9">
      <c r="A1408" s="285"/>
      <c r="B1408" s="274"/>
      <c r="C1408" s="274"/>
      <c r="D1408" s="274"/>
      <c r="E1408" s="274"/>
      <c r="F1408" s="274"/>
      <c r="G1408" s="274"/>
      <c r="H1408" s="274"/>
      <c r="I1408" s="291" t="str">
        <f t="shared" si="22"/>
        <v/>
      </c>
    </row>
    <row r="1409" spans="1:9">
      <c r="A1409" s="285"/>
      <c r="B1409" s="274"/>
      <c r="C1409" s="274"/>
      <c r="D1409" s="274"/>
      <c r="E1409" s="274"/>
      <c r="F1409" s="274"/>
      <c r="G1409" s="274"/>
      <c r="H1409" s="274"/>
      <c r="I1409" s="291" t="str">
        <f t="shared" si="22"/>
        <v/>
      </c>
    </row>
    <row r="1410" spans="1:9">
      <c r="A1410" s="285"/>
      <c r="B1410" s="274"/>
      <c r="C1410" s="274"/>
      <c r="D1410" s="274"/>
      <c r="E1410" s="274"/>
      <c r="F1410" s="274"/>
      <c r="G1410" s="274"/>
      <c r="H1410" s="274"/>
      <c r="I1410" s="291" t="str">
        <f t="shared" si="22"/>
        <v/>
      </c>
    </row>
    <row r="1411" spans="1:9">
      <c r="A1411" s="285"/>
      <c r="B1411" s="274"/>
      <c r="C1411" s="274"/>
      <c r="D1411" s="274"/>
      <c r="E1411" s="274"/>
      <c r="F1411" s="274"/>
      <c r="G1411" s="274"/>
      <c r="H1411" s="274"/>
      <c r="I1411" s="291" t="str">
        <f t="shared" si="22"/>
        <v/>
      </c>
    </row>
    <row r="1412" spans="1:9">
      <c r="A1412" s="285"/>
      <c r="B1412" s="274"/>
      <c r="C1412" s="274"/>
      <c r="D1412" s="274"/>
      <c r="E1412" s="274"/>
      <c r="F1412" s="274"/>
      <c r="G1412" s="274"/>
      <c r="H1412" s="274"/>
      <c r="I1412" s="291" t="str">
        <f t="shared" si="22"/>
        <v/>
      </c>
    </row>
    <row r="1413" spans="1:9">
      <c r="A1413" s="285"/>
      <c r="B1413" s="274"/>
      <c r="C1413" s="274"/>
      <c r="D1413" s="274"/>
      <c r="E1413" s="274"/>
      <c r="F1413" s="274"/>
      <c r="G1413" s="274"/>
      <c r="H1413" s="274"/>
      <c r="I1413" s="291" t="str">
        <f t="shared" si="22"/>
        <v/>
      </c>
    </row>
    <row r="1414" spans="1:9">
      <c r="A1414" s="285"/>
      <c r="B1414" s="274"/>
      <c r="C1414" s="274"/>
      <c r="D1414" s="274"/>
      <c r="E1414" s="274"/>
      <c r="F1414" s="274"/>
      <c r="G1414" s="274"/>
      <c r="H1414" s="274"/>
      <c r="I1414" s="291" t="str">
        <f t="shared" si="22"/>
        <v/>
      </c>
    </row>
    <row r="1415" spans="1:9">
      <c r="A1415" s="285"/>
      <c r="B1415" s="274"/>
      <c r="C1415" s="274"/>
      <c r="D1415" s="274"/>
      <c r="E1415" s="274"/>
      <c r="F1415" s="274"/>
      <c r="G1415" s="274"/>
      <c r="H1415" s="274"/>
      <c r="I1415" s="291" t="str">
        <f t="shared" si="22"/>
        <v/>
      </c>
    </row>
    <row r="1416" spans="1:9">
      <c r="A1416" s="285"/>
      <c r="B1416" s="274"/>
      <c r="C1416" s="274"/>
      <c r="D1416" s="274"/>
      <c r="E1416" s="274"/>
      <c r="F1416" s="274"/>
      <c r="G1416" s="274"/>
      <c r="H1416" s="274"/>
      <c r="I1416" s="291" t="str">
        <f t="shared" si="22"/>
        <v/>
      </c>
    </row>
    <row r="1417" spans="1:9">
      <c r="A1417" s="285"/>
      <c r="B1417" s="274"/>
      <c r="C1417" s="274"/>
      <c r="D1417" s="274"/>
      <c r="E1417" s="274"/>
      <c r="F1417" s="274"/>
      <c r="G1417" s="274"/>
      <c r="H1417" s="274"/>
      <c r="I1417" s="291" t="str">
        <f t="shared" si="22"/>
        <v/>
      </c>
    </row>
    <row r="1418" spans="1:9">
      <c r="A1418" s="285"/>
      <c r="B1418" s="274"/>
      <c r="C1418" s="274"/>
      <c r="D1418" s="274"/>
      <c r="E1418" s="274"/>
      <c r="F1418" s="274"/>
      <c r="G1418" s="274"/>
      <c r="H1418" s="274"/>
      <c r="I1418" s="291" t="str">
        <f t="shared" si="22"/>
        <v/>
      </c>
    </row>
    <row r="1419" spans="1:9">
      <c r="A1419" s="285"/>
      <c r="B1419" s="274"/>
      <c r="C1419" s="274"/>
      <c r="D1419" s="274"/>
      <c r="E1419" s="274"/>
      <c r="F1419" s="274"/>
      <c r="G1419" s="274"/>
      <c r="H1419" s="274"/>
      <c r="I1419" s="291" t="str">
        <f t="shared" si="22"/>
        <v/>
      </c>
    </row>
    <row r="1420" spans="1:9">
      <c r="A1420" s="285"/>
      <c r="B1420" s="274"/>
      <c r="C1420" s="274"/>
      <c r="D1420" s="274"/>
      <c r="E1420" s="274"/>
      <c r="F1420" s="274"/>
      <c r="G1420" s="274"/>
      <c r="H1420" s="274"/>
      <c r="I1420" s="291" t="str">
        <f t="shared" si="22"/>
        <v/>
      </c>
    </row>
    <row r="1421" spans="1:9">
      <c r="A1421" s="285"/>
      <c r="B1421" s="274"/>
      <c r="C1421" s="274"/>
      <c r="D1421" s="274"/>
      <c r="E1421" s="274"/>
      <c r="F1421" s="274"/>
      <c r="G1421" s="274"/>
      <c r="H1421" s="274"/>
      <c r="I1421" s="291" t="str">
        <f t="shared" si="22"/>
        <v/>
      </c>
    </row>
    <row r="1422" spans="1:9">
      <c r="A1422" s="285"/>
      <c r="B1422" s="274"/>
      <c r="C1422" s="274"/>
      <c r="D1422" s="274"/>
      <c r="E1422" s="274"/>
      <c r="F1422" s="274"/>
      <c r="G1422" s="274"/>
      <c r="H1422" s="274"/>
      <c r="I1422" s="291" t="str">
        <f t="shared" si="22"/>
        <v/>
      </c>
    </row>
    <row r="1423" spans="1:9">
      <c r="A1423" s="285"/>
      <c r="B1423" s="274"/>
      <c r="C1423" s="274"/>
      <c r="D1423" s="274"/>
      <c r="E1423" s="274"/>
      <c r="F1423" s="274"/>
      <c r="G1423" s="274"/>
      <c r="H1423" s="274"/>
      <c r="I1423" s="291" t="str">
        <f t="shared" si="22"/>
        <v/>
      </c>
    </row>
    <row r="1424" spans="1:9">
      <c r="A1424" s="285"/>
      <c r="B1424" s="274"/>
      <c r="C1424" s="274"/>
      <c r="D1424" s="274"/>
      <c r="E1424" s="274"/>
      <c r="F1424" s="274"/>
      <c r="G1424" s="274"/>
      <c r="H1424" s="274"/>
      <c r="I1424" s="291" t="str">
        <f t="shared" si="22"/>
        <v/>
      </c>
    </row>
    <row r="1425" spans="1:9">
      <c r="A1425" s="285"/>
      <c r="B1425" s="274"/>
      <c r="C1425" s="274"/>
      <c r="D1425" s="274"/>
      <c r="E1425" s="274"/>
      <c r="F1425" s="274"/>
      <c r="G1425" s="274"/>
      <c r="H1425" s="274"/>
      <c r="I1425" s="291" t="str">
        <f t="shared" si="22"/>
        <v/>
      </c>
    </row>
    <row r="1426" spans="1:9">
      <c r="A1426" s="285"/>
      <c r="B1426" s="274"/>
      <c r="C1426" s="274"/>
      <c r="D1426" s="274"/>
      <c r="E1426" s="274"/>
      <c r="F1426" s="274"/>
      <c r="G1426" s="274"/>
      <c r="H1426" s="274"/>
      <c r="I1426" s="291" t="str">
        <f t="shared" si="22"/>
        <v/>
      </c>
    </row>
    <row r="1427" spans="1:9">
      <c r="A1427" s="285"/>
      <c r="B1427" s="274"/>
      <c r="C1427" s="274"/>
      <c r="D1427" s="274"/>
      <c r="E1427" s="274"/>
      <c r="F1427" s="274"/>
      <c r="G1427" s="274"/>
      <c r="H1427" s="274"/>
      <c r="I1427" s="291" t="str">
        <f t="shared" si="22"/>
        <v/>
      </c>
    </row>
    <row r="1428" spans="1:9">
      <c r="A1428" s="285"/>
      <c r="B1428" s="274"/>
      <c r="C1428" s="274"/>
      <c r="D1428" s="274"/>
      <c r="E1428" s="274"/>
      <c r="F1428" s="274"/>
      <c r="G1428" s="274"/>
      <c r="H1428" s="274"/>
      <c r="I1428" s="291" t="str">
        <f t="shared" ref="I1428:I1491" si="23">IF(A1428="","",IF(H1428&lt;&gt;"","",IF(A1428&lt;$D$4,"Avant",IF(D1428="",IF(AND(A1428&lt;$B$4,A1428&gt;$D$4),$A$7,"Après"),IF(AND(A1428&lt;$B$4,A1428&gt;$D$4),$A$8,"Après")))))</f>
        <v/>
      </c>
    </row>
    <row r="1429" spans="1:9">
      <c r="A1429" s="285"/>
      <c r="B1429" s="274"/>
      <c r="C1429" s="274"/>
      <c r="D1429" s="274"/>
      <c r="E1429" s="274"/>
      <c r="F1429" s="274"/>
      <c r="G1429" s="274"/>
      <c r="H1429" s="274"/>
      <c r="I1429" s="291" t="str">
        <f t="shared" si="23"/>
        <v/>
      </c>
    </row>
    <row r="1430" spans="1:9">
      <c r="A1430" s="285"/>
      <c r="B1430" s="274"/>
      <c r="C1430" s="274"/>
      <c r="D1430" s="274"/>
      <c r="E1430" s="274"/>
      <c r="F1430" s="274"/>
      <c r="G1430" s="274"/>
      <c r="H1430" s="274"/>
      <c r="I1430" s="291" t="str">
        <f t="shared" si="23"/>
        <v/>
      </c>
    </row>
    <row r="1431" spans="1:9">
      <c r="A1431" s="285"/>
      <c r="B1431" s="274"/>
      <c r="C1431" s="274"/>
      <c r="D1431" s="274"/>
      <c r="E1431" s="274"/>
      <c r="F1431" s="274"/>
      <c r="G1431" s="274"/>
      <c r="H1431" s="274"/>
      <c r="I1431" s="291" t="str">
        <f t="shared" si="23"/>
        <v/>
      </c>
    </row>
    <row r="1432" spans="1:9">
      <c r="A1432" s="285"/>
      <c r="B1432" s="274"/>
      <c r="C1432" s="274"/>
      <c r="D1432" s="274"/>
      <c r="E1432" s="274"/>
      <c r="F1432" s="274"/>
      <c r="G1432" s="274"/>
      <c r="H1432" s="274"/>
      <c r="I1432" s="291" t="str">
        <f t="shared" si="23"/>
        <v/>
      </c>
    </row>
    <row r="1433" spans="1:9">
      <c r="A1433" s="285"/>
      <c r="B1433" s="274"/>
      <c r="C1433" s="274"/>
      <c r="D1433" s="274"/>
      <c r="E1433" s="274"/>
      <c r="F1433" s="274"/>
      <c r="G1433" s="274"/>
      <c r="H1433" s="274"/>
      <c r="I1433" s="291" t="str">
        <f t="shared" si="23"/>
        <v/>
      </c>
    </row>
    <row r="1434" spans="1:9">
      <c r="A1434" s="285"/>
      <c r="B1434" s="274"/>
      <c r="C1434" s="274"/>
      <c r="D1434" s="274"/>
      <c r="E1434" s="274"/>
      <c r="F1434" s="274"/>
      <c r="G1434" s="274"/>
      <c r="H1434" s="274"/>
      <c r="I1434" s="291" t="str">
        <f t="shared" si="23"/>
        <v/>
      </c>
    </row>
    <row r="1435" spans="1:9">
      <c r="A1435" s="285"/>
      <c r="B1435" s="274"/>
      <c r="C1435" s="274"/>
      <c r="D1435" s="274"/>
      <c r="E1435" s="274"/>
      <c r="F1435" s="274"/>
      <c r="G1435" s="274"/>
      <c r="H1435" s="274"/>
      <c r="I1435" s="291" t="str">
        <f t="shared" si="23"/>
        <v/>
      </c>
    </row>
    <row r="1436" spans="1:9">
      <c r="A1436" s="285"/>
      <c r="B1436" s="274"/>
      <c r="C1436" s="274"/>
      <c r="D1436" s="274"/>
      <c r="E1436" s="274"/>
      <c r="F1436" s="274"/>
      <c r="G1436" s="274"/>
      <c r="H1436" s="274"/>
      <c r="I1436" s="291" t="str">
        <f t="shared" si="23"/>
        <v/>
      </c>
    </row>
    <row r="1437" spans="1:9">
      <c r="A1437" s="285"/>
      <c r="B1437" s="274"/>
      <c r="C1437" s="274"/>
      <c r="D1437" s="274"/>
      <c r="E1437" s="274"/>
      <c r="F1437" s="274"/>
      <c r="G1437" s="274"/>
      <c r="H1437" s="274"/>
      <c r="I1437" s="291" t="str">
        <f t="shared" si="23"/>
        <v/>
      </c>
    </row>
    <row r="1438" spans="1:9">
      <c r="A1438" s="285"/>
      <c r="B1438" s="274"/>
      <c r="C1438" s="274"/>
      <c r="D1438" s="274"/>
      <c r="E1438" s="274"/>
      <c r="F1438" s="274"/>
      <c r="G1438" s="274"/>
      <c r="H1438" s="274"/>
      <c r="I1438" s="291" t="str">
        <f t="shared" si="23"/>
        <v/>
      </c>
    </row>
    <row r="1439" spans="1:9">
      <c r="A1439" s="285"/>
      <c r="B1439" s="274"/>
      <c r="C1439" s="274"/>
      <c r="D1439" s="274"/>
      <c r="E1439" s="274"/>
      <c r="F1439" s="274"/>
      <c r="G1439" s="274"/>
      <c r="H1439" s="274"/>
      <c r="I1439" s="291" t="str">
        <f t="shared" si="23"/>
        <v/>
      </c>
    </row>
    <row r="1440" spans="1:9">
      <c r="A1440" s="285"/>
      <c r="B1440" s="274"/>
      <c r="C1440" s="274"/>
      <c r="D1440" s="274"/>
      <c r="E1440" s="274"/>
      <c r="F1440" s="274"/>
      <c r="G1440" s="274"/>
      <c r="H1440" s="274"/>
      <c r="I1440" s="291" t="str">
        <f t="shared" si="23"/>
        <v/>
      </c>
    </row>
    <row r="1441" spans="1:9">
      <c r="A1441" s="285"/>
      <c r="B1441" s="274"/>
      <c r="C1441" s="274"/>
      <c r="D1441" s="274"/>
      <c r="E1441" s="274"/>
      <c r="F1441" s="274"/>
      <c r="G1441" s="274"/>
      <c r="H1441" s="274"/>
      <c r="I1441" s="291" t="str">
        <f t="shared" si="23"/>
        <v/>
      </c>
    </row>
    <row r="1442" spans="1:9">
      <c r="A1442" s="285"/>
      <c r="B1442" s="274"/>
      <c r="C1442" s="274"/>
      <c r="D1442" s="274"/>
      <c r="E1442" s="274"/>
      <c r="F1442" s="274"/>
      <c r="G1442" s="274"/>
      <c r="H1442" s="274"/>
      <c r="I1442" s="291" t="str">
        <f t="shared" si="23"/>
        <v/>
      </c>
    </row>
    <row r="1443" spans="1:9">
      <c r="A1443" s="285"/>
      <c r="B1443" s="274"/>
      <c r="C1443" s="274"/>
      <c r="D1443" s="274"/>
      <c r="E1443" s="274"/>
      <c r="F1443" s="274"/>
      <c r="G1443" s="274"/>
      <c r="H1443" s="274"/>
      <c r="I1443" s="291" t="str">
        <f t="shared" si="23"/>
        <v/>
      </c>
    </row>
    <row r="1444" spans="1:9">
      <c r="A1444" s="285"/>
      <c r="B1444" s="274"/>
      <c r="C1444" s="274"/>
      <c r="D1444" s="274"/>
      <c r="E1444" s="274"/>
      <c r="F1444" s="274"/>
      <c r="G1444" s="274"/>
      <c r="H1444" s="274"/>
      <c r="I1444" s="291" t="str">
        <f t="shared" si="23"/>
        <v/>
      </c>
    </row>
    <row r="1445" spans="1:9">
      <c r="A1445" s="285"/>
      <c r="B1445" s="274"/>
      <c r="C1445" s="274"/>
      <c r="D1445" s="274"/>
      <c r="E1445" s="274"/>
      <c r="F1445" s="274"/>
      <c r="G1445" s="274"/>
      <c r="H1445" s="274"/>
      <c r="I1445" s="291" t="str">
        <f t="shared" si="23"/>
        <v/>
      </c>
    </row>
    <row r="1446" spans="1:9">
      <c r="A1446" s="285"/>
      <c r="B1446" s="274"/>
      <c r="C1446" s="274"/>
      <c r="D1446" s="274"/>
      <c r="E1446" s="274"/>
      <c r="F1446" s="274"/>
      <c r="G1446" s="274"/>
      <c r="H1446" s="274"/>
      <c r="I1446" s="291" t="str">
        <f t="shared" si="23"/>
        <v/>
      </c>
    </row>
    <row r="1447" spans="1:9">
      <c r="A1447" s="285"/>
      <c r="B1447" s="274"/>
      <c r="C1447" s="274"/>
      <c r="D1447" s="274"/>
      <c r="E1447" s="274"/>
      <c r="F1447" s="274"/>
      <c r="G1447" s="274"/>
      <c r="H1447" s="274"/>
      <c r="I1447" s="291" t="str">
        <f t="shared" si="23"/>
        <v/>
      </c>
    </row>
    <row r="1448" spans="1:9">
      <c r="A1448" s="285"/>
      <c r="B1448" s="274"/>
      <c r="C1448" s="274"/>
      <c r="D1448" s="274"/>
      <c r="E1448" s="274"/>
      <c r="F1448" s="274"/>
      <c r="G1448" s="274"/>
      <c r="H1448" s="274"/>
      <c r="I1448" s="291" t="str">
        <f t="shared" si="23"/>
        <v/>
      </c>
    </row>
    <row r="1449" spans="1:9">
      <c r="A1449" s="285"/>
      <c r="B1449" s="274"/>
      <c r="C1449" s="274"/>
      <c r="D1449" s="274"/>
      <c r="E1449" s="274"/>
      <c r="F1449" s="274"/>
      <c r="G1449" s="274"/>
      <c r="H1449" s="274"/>
      <c r="I1449" s="291" t="str">
        <f t="shared" si="23"/>
        <v/>
      </c>
    </row>
    <row r="1450" spans="1:9">
      <c r="A1450" s="285"/>
      <c r="B1450" s="274"/>
      <c r="C1450" s="274"/>
      <c r="D1450" s="274"/>
      <c r="E1450" s="274"/>
      <c r="F1450" s="274"/>
      <c r="G1450" s="274"/>
      <c r="H1450" s="274"/>
      <c r="I1450" s="291" t="str">
        <f t="shared" si="23"/>
        <v/>
      </c>
    </row>
    <row r="1451" spans="1:9">
      <c r="A1451" s="285"/>
      <c r="B1451" s="274"/>
      <c r="C1451" s="274"/>
      <c r="D1451" s="274"/>
      <c r="E1451" s="274"/>
      <c r="F1451" s="274"/>
      <c r="G1451" s="274"/>
      <c r="H1451" s="274"/>
      <c r="I1451" s="291" t="str">
        <f t="shared" si="23"/>
        <v/>
      </c>
    </row>
    <row r="1452" spans="1:9">
      <c r="A1452" s="285"/>
      <c r="B1452" s="274"/>
      <c r="C1452" s="274"/>
      <c r="D1452" s="274"/>
      <c r="E1452" s="274"/>
      <c r="F1452" s="274"/>
      <c r="G1452" s="274"/>
      <c r="H1452" s="274"/>
      <c r="I1452" s="291" t="str">
        <f t="shared" si="23"/>
        <v/>
      </c>
    </row>
    <row r="1453" spans="1:9">
      <c r="A1453" s="285"/>
      <c r="B1453" s="274"/>
      <c r="C1453" s="274"/>
      <c r="D1453" s="274"/>
      <c r="E1453" s="274"/>
      <c r="F1453" s="274"/>
      <c r="G1453" s="274"/>
      <c r="H1453" s="274"/>
      <c r="I1453" s="291" t="str">
        <f t="shared" si="23"/>
        <v/>
      </c>
    </row>
    <row r="1454" spans="1:9">
      <c r="A1454" s="285"/>
      <c r="B1454" s="274"/>
      <c r="C1454" s="274"/>
      <c r="D1454" s="274"/>
      <c r="E1454" s="274"/>
      <c r="F1454" s="274"/>
      <c r="G1454" s="274"/>
      <c r="H1454" s="274"/>
      <c r="I1454" s="291" t="str">
        <f t="shared" si="23"/>
        <v/>
      </c>
    </row>
    <row r="1455" spans="1:9">
      <c r="A1455" s="285"/>
      <c r="B1455" s="274"/>
      <c r="C1455" s="274"/>
      <c r="D1455" s="274"/>
      <c r="E1455" s="274"/>
      <c r="F1455" s="274"/>
      <c r="G1455" s="274"/>
      <c r="H1455" s="274"/>
      <c r="I1455" s="291" t="str">
        <f t="shared" si="23"/>
        <v/>
      </c>
    </row>
    <row r="1456" spans="1:9">
      <c r="A1456" s="285"/>
      <c r="B1456" s="274"/>
      <c r="C1456" s="274"/>
      <c r="D1456" s="274"/>
      <c r="E1456" s="274"/>
      <c r="F1456" s="274"/>
      <c r="G1456" s="274"/>
      <c r="H1456" s="274"/>
      <c r="I1456" s="291" t="str">
        <f t="shared" si="23"/>
        <v/>
      </c>
    </row>
    <row r="1457" spans="1:9">
      <c r="A1457" s="285"/>
      <c r="B1457" s="274"/>
      <c r="C1457" s="274"/>
      <c r="D1457" s="274"/>
      <c r="E1457" s="274"/>
      <c r="F1457" s="274"/>
      <c r="G1457" s="274"/>
      <c r="H1457" s="274"/>
      <c r="I1457" s="291" t="str">
        <f t="shared" si="23"/>
        <v/>
      </c>
    </row>
    <row r="1458" spans="1:9">
      <c r="A1458" s="285"/>
      <c r="B1458" s="274"/>
      <c r="C1458" s="274"/>
      <c r="D1458" s="274"/>
      <c r="E1458" s="274"/>
      <c r="F1458" s="274"/>
      <c r="G1458" s="274"/>
      <c r="H1458" s="274"/>
      <c r="I1458" s="291" t="str">
        <f t="shared" si="23"/>
        <v/>
      </c>
    </row>
    <row r="1459" spans="1:9">
      <c r="A1459" s="285"/>
      <c r="B1459" s="274"/>
      <c r="C1459" s="274"/>
      <c r="D1459" s="274"/>
      <c r="E1459" s="274"/>
      <c r="F1459" s="274"/>
      <c r="G1459" s="274"/>
      <c r="H1459" s="274"/>
      <c r="I1459" s="291" t="str">
        <f t="shared" si="23"/>
        <v/>
      </c>
    </row>
    <row r="1460" spans="1:9">
      <c r="A1460" s="285"/>
      <c r="B1460" s="274"/>
      <c r="C1460" s="274"/>
      <c r="D1460" s="274"/>
      <c r="E1460" s="274"/>
      <c r="F1460" s="274"/>
      <c r="G1460" s="274"/>
      <c r="H1460" s="274"/>
      <c r="I1460" s="291" t="str">
        <f t="shared" si="23"/>
        <v/>
      </c>
    </row>
    <row r="1461" spans="1:9">
      <c r="A1461" s="285"/>
      <c r="B1461" s="274"/>
      <c r="C1461" s="274"/>
      <c r="D1461" s="274"/>
      <c r="E1461" s="274"/>
      <c r="F1461" s="274"/>
      <c r="G1461" s="274"/>
      <c r="H1461" s="274"/>
      <c r="I1461" s="291" t="str">
        <f t="shared" si="23"/>
        <v/>
      </c>
    </row>
    <row r="1462" spans="1:9">
      <c r="A1462" s="285"/>
      <c r="B1462" s="274"/>
      <c r="C1462" s="274"/>
      <c r="D1462" s="274"/>
      <c r="E1462" s="274"/>
      <c r="F1462" s="274"/>
      <c r="G1462" s="274"/>
      <c r="H1462" s="274"/>
      <c r="I1462" s="291" t="str">
        <f t="shared" si="23"/>
        <v/>
      </c>
    </row>
    <row r="1463" spans="1:9">
      <c r="A1463" s="285"/>
      <c r="B1463" s="274"/>
      <c r="C1463" s="274"/>
      <c r="D1463" s="274"/>
      <c r="E1463" s="274"/>
      <c r="F1463" s="274"/>
      <c r="G1463" s="274"/>
      <c r="H1463" s="274"/>
      <c r="I1463" s="291" t="str">
        <f t="shared" si="23"/>
        <v/>
      </c>
    </row>
    <row r="1464" spans="1:9">
      <c r="A1464" s="285"/>
      <c r="B1464" s="274"/>
      <c r="C1464" s="274"/>
      <c r="D1464" s="274"/>
      <c r="E1464" s="274"/>
      <c r="F1464" s="274"/>
      <c r="G1464" s="274"/>
      <c r="H1464" s="274"/>
      <c r="I1464" s="291" t="str">
        <f t="shared" si="23"/>
        <v/>
      </c>
    </row>
    <row r="1465" spans="1:9">
      <c r="A1465" s="285"/>
      <c r="B1465" s="274"/>
      <c r="C1465" s="274"/>
      <c r="D1465" s="274"/>
      <c r="E1465" s="274"/>
      <c r="F1465" s="274"/>
      <c r="G1465" s="274"/>
      <c r="H1465" s="274"/>
      <c r="I1465" s="291" t="str">
        <f t="shared" si="23"/>
        <v/>
      </c>
    </row>
    <row r="1466" spans="1:9">
      <c r="A1466" s="285"/>
      <c r="B1466" s="274"/>
      <c r="C1466" s="274"/>
      <c r="D1466" s="274"/>
      <c r="E1466" s="274"/>
      <c r="F1466" s="274"/>
      <c r="G1466" s="274"/>
      <c r="H1466" s="274"/>
      <c r="I1466" s="291" t="str">
        <f t="shared" si="23"/>
        <v/>
      </c>
    </row>
    <row r="1467" spans="1:9">
      <c r="A1467" s="285"/>
      <c r="B1467" s="274"/>
      <c r="C1467" s="274"/>
      <c r="D1467" s="274"/>
      <c r="E1467" s="274"/>
      <c r="F1467" s="274"/>
      <c r="G1467" s="274"/>
      <c r="H1467" s="274"/>
      <c r="I1467" s="291" t="str">
        <f t="shared" si="23"/>
        <v/>
      </c>
    </row>
    <row r="1468" spans="1:9">
      <c r="A1468" s="285"/>
      <c r="B1468" s="274"/>
      <c r="C1468" s="274"/>
      <c r="D1468" s="274"/>
      <c r="E1468" s="274"/>
      <c r="F1468" s="274"/>
      <c r="G1468" s="274"/>
      <c r="H1468" s="274"/>
      <c r="I1468" s="291" t="str">
        <f t="shared" si="23"/>
        <v/>
      </c>
    </row>
    <row r="1469" spans="1:9">
      <c r="A1469" s="285"/>
      <c r="B1469" s="274"/>
      <c r="C1469" s="274"/>
      <c r="D1469" s="274"/>
      <c r="E1469" s="274"/>
      <c r="F1469" s="274"/>
      <c r="G1469" s="274"/>
      <c r="H1469" s="274"/>
      <c r="I1469" s="291" t="str">
        <f t="shared" si="23"/>
        <v/>
      </c>
    </row>
    <row r="1470" spans="1:9">
      <c r="A1470" s="285"/>
      <c r="B1470" s="274"/>
      <c r="C1470" s="274"/>
      <c r="D1470" s="274"/>
      <c r="E1470" s="274"/>
      <c r="F1470" s="274"/>
      <c r="G1470" s="274"/>
      <c r="H1470" s="274"/>
      <c r="I1470" s="291" t="str">
        <f t="shared" si="23"/>
        <v/>
      </c>
    </row>
    <row r="1471" spans="1:9">
      <c r="A1471" s="285"/>
      <c r="B1471" s="274"/>
      <c r="C1471" s="274"/>
      <c r="D1471" s="274"/>
      <c r="E1471" s="274"/>
      <c r="F1471" s="274"/>
      <c r="G1471" s="274"/>
      <c r="H1471" s="274"/>
      <c r="I1471" s="291" t="str">
        <f t="shared" si="23"/>
        <v/>
      </c>
    </row>
    <row r="1472" spans="1:9">
      <c r="A1472" s="285"/>
      <c r="B1472" s="274"/>
      <c r="C1472" s="274"/>
      <c r="D1472" s="274"/>
      <c r="E1472" s="274"/>
      <c r="F1472" s="274"/>
      <c r="G1472" s="274"/>
      <c r="H1472" s="274"/>
      <c r="I1472" s="291" t="str">
        <f t="shared" si="23"/>
        <v/>
      </c>
    </row>
    <row r="1473" spans="1:9">
      <c r="A1473" s="285"/>
      <c r="B1473" s="274"/>
      <c r="C1473" s="274"/>
      <c r="D1473" s="274"/>
      <c r="E1473" s="274"/>
      <c r="F1473" s="274"/>
      <c r="G1473" s="274"/>
      <c r="H1473" s="274"/>
      <c r="I1473" s="291" t="str">
        <f t="shared" si="23"/>
        <v/>
      </c>
    </row>
    <row r="1474" spans="1:9">
      <c r="A1474" s="285"/>
      <c r="B1474" s="274"/>
      <c r="C1474" s="274"/>
      <c r="D1474" s="274"/>
      <c r="E1474" s="274"/>
      <c r="F1474" s="274"/>
      <c r="G1474" s="274"/>
      <c r="H1474" s="274"/>
      <c r="I1474" s="291" t="str">
        <f t="shared" si="23"/>
        <v/>
      </c>
    </row>
    <row r="1475" spans="1:9">
      <c r="A1475" s="285"/>
      <c r="B1475" s="274"/>
      <c r="C1475" s="274"/>
      <c r="D1475" s="274"/>
      <c r="E1475" s="274"/>
      <c r="F1475" s="274"/>
      <c r="G1475" s="274"/>
      <c r="H1475" s="274"/>
      <c r="I1475" s="291" t="str">
        <f t="shared" si="23"/>
        <v/>
      </c>
    </row>
    <row r="1476" spans="1:9">
      <c r="A1476" s="285"/>
      <c r="B1476" s="274"/>
      <c r="C1476" s="274"/>
      <c r="D1476" s="274"/>
      <c r="E1476" s="274"/>
      <c r="F1476" s="274"/>
      <c r="G1476" s="274"/>
      <c r="H1476" s="274"/>
      <c r="I1476" s="291" t="str">
        <f t="shared" si="23"/>
        <v/>
      </c>
    </row>
    <row r="1477" spans="1:9">
      <c r="A1477" s="285"/>
      <c r="B1477" s="274"/>
      <c r="C1477" s="274"/>
      <c r="D1477" s="274"/>
      <c r="E1477" s="274"/>
      <c r="F1477" s="274"/>
      <c r="G1477" s="274"/>
      <c r="H1477" s="274"/>
      <c r="I1477" s="291" t="str">
        <f t="shared" si="23"/>
        <v/>
      </c>
    </row>
    <row r="1478" spans="1:9">
      <c r="A1478" s="285"/>
      <c r="B1478" s="274"/>
      <c r="C1478" s="274"/>
      <c r="D1478" s="274"/>
      <c r="E1478" s="274"/>
      <c r="F1478" s="274"/>
      <c r="G1478" s="274"/>
      <c r="H1478" s="274"/>
      <c r="I1478" s="291" t="str">
        <f t="shared" si="23"/>
        <v/>
      </c>
    </row>
    <row r="1479" spans="1:9">
      <c r="A1479" s="285"/>
      <c r="B1479" s="274"/>
      <c r="C1479" s="274"/>
      <c r="D1479" s="274"/>
      <c r="E1479" s="274"/>
      <c r="F1479" s="274"/>
      <c r="G1479" s="274"/>
      <c r="H1479" s="274"/>
      <c r="I1479" s="291" t="str">
        <f t="shared" si="23"/>
        <v/>
      </c>
    </row>
    <row r="1480" spans="1:9">
      <c r="A1480" s="285"/>
      <c r="B1480" s="274"/>
      <c r="C1480" s="274"/>
      <c r="D1480" s="274"/>
      <c r="E1480" s="274"/>
      <c r="F1480" s="274"/>
      <c r="G1480" s="274"/>
      <c r="H1480" s="274"/>
      <c r="I1480" s="291" t="str">
        <f t="shared" si="23"/>
        <v/>
      </c>
    </row>
    <row r="1481" spans="1:9">
      <c r="A1481" s="285"/>
      <c r="B1481" s="274"/>
      <c r="C1481" s="274"/>
      <c r="D1481" s="274"/>
      <c r="E1481" s="274"/>
      <c r="F1481" s="274"/>
      <c r="G1481" s="274"/>
      <c r="H1481" s="274"/>
      <c r="I1481" s="291" t="str">
        <f t="shared" si="23"/>
        <v/>
      </c>
    </row>
    <row r="1482" spans="1:9">
      <c r="A1482" s="285"/>
      <c r="B1482" s="274"/>
      <c r="C1482" s="274"/>
      <c r="D1482" s="274"/>
      <c r="E1482" s="274"/>
      <c r="F1482" s="274"/>
      <c r="G1482" s="274"/>
      <c r="H1482" s="274"/>
      <c r="I1482" s="291" t="str">
        <f t="shared" si="23"/>
        <v/>
      </c>
    </row>
    <row r="1483" spans="1:9">
      <c r="A1483" s="285"/>
      <c r="B1483" s="274"/>
      <c r="C1483" s="274"/>
      <c r="D1483" s="274"/>
      <c r="E1483" s="274"/>
      <c r="F1483" s="274"/>
      <c r="G1483" s="274"/>
      <c r="H1483" s="274"/>
      <c r="I1483" s="291" t="str">
        <f t="shared" si="23"/>
        <v/>
      </c>
    </row>
    <row r="1484" spans="1:9">
      <c r="A1484" s="285"/>
      <c r="B1484" s="274"/>
      <c r="C1484" s="274"/>
      <c r="D1484" s="274"/>
      <c r="E1484" s="274"/>
      <c r="F1484" s="274"/>
      <c r="G1484" s="274"/>
      <c r="H1484" s="274"/>
      <c r="I1484" s="291" t="str">
        <f t="shared" si="23"/>
        <v/>
      </c>
    </row>
    <row r="1485" spans="1:9">
      <c r="A1485" s="285"/>
      <c r="B1485" s="274"/>
      <c r="C1485" s="274"/>
      <c r="D1485" s="274"/>
      <c r="E1485" s="274"/>
      <c r="F1485" s="274"/>
      <c r="G1485" s="274"/>
      <c r="H1485" s="274"/>
      <c r="I1485" s="291" t="str">
        <f t="shared" si="23"/>
        <v/>
      </c>
    </row>
    <row r="1486" spans="1:9">
      <c r="A1486" s="285"/>
      <c r="B1486" s="274"/>
      <c r="C1486" s="274"/>
      <c r="D1486" s="274"/>
      <c r="E1486" s="274"/>
      <c r="F1486" s="274"/>
      <c r="G1486" s="274"/>
      <c r="H1486" s="274"/>
      <c r="I1486" s="291" t="str">
        <f t="shared" si="23"/>
        <v/>
      </c>
    </row>
    <row r="1487" spans="1:9">
      <c r="A1487" s="285"/>
      <c r="B1487" s="274"/>
      <c r="C1487" s="274"/>
      <c r="D1487" s="274"/>
      <c r="E1487" s="274"/>
      <c r="F1487" s="274"/>
      <c r="G1487" s="274"/>
      <c r="H1487" s="274"/>
      <c r="I1487" s="291" t="str">
        <f t="shared" si="23"/>
        <v/>
      </c>
    </row>
    <row r="1488" spans="1:9">
      <c r="A1488" s="285"/>
      <c r="B1488" s="274"/>
      <c r="C1488" s="274"/>
      <c r="D1488" s="274"/>
      <c r="E1488" s="274"/>
      <c r="F1488" s="274"/>
      <c r="G1488" s="274"/>
      <c r="H1488" s="274"/>
      <c r="I1488" s="291" t="str">
        <f t="shared" si="23"/>
        <v/>
      </c>
    </row>
    <row r="1489" spans="1:9">
      <c r="A1489" s="285"/>
      <c r="B1489" s="274"/>
      <c r="C1489" s="274"/>
      <c r="D1489" s="274"/>
      <c r="E1489" s="274"/>
      <c r="F1489" s="274"/>
      <c r="G1489" s="274"/>
      <c r="H1489" s="274"/>
      <c r="I1489" s="291" t="str">
        <f t="shared" si="23"/>
        <v/>
      </c>
    </row>
    <row r="1490" spans="1:9">
      <c r="A1490" s="285"/>
      <c r="B1490" s="274"/>
      <c r="C1490" s="274"/>
      <c r="D1490" s="274"/>
      <c r="E1490" s="274"/>
      <c r="F1490" s="274"/>
      <c r="G1490" s="274"/>
      <c r="H1490" s="274"/>
      <c r="I1490" s="291" t="str">
        <f t="shared" si="23"/>
        <v/>
      </c>
    </row>
    <row r="1491" spans="1:9">
      <c r="A1491" s="285"/>
      <c r="B1491" s="274"/>
      <c r="C1491" s="274"/>
      <c r="D1491" s="274"/>
      <c r="E1491" s="274"/>
      <c r="F1491" s="274"/>
      <c r="G1491" s="274"/>
      <c r="H1491" s="274"/>
      <c r="I1491" s="291" t="str">
        <f t="shared" si="23"/>
        <v/>
      </c>
    </row>
    <row r="1492" spans="1:9">
      <c r="A1492" s="285"/>
      <c r="B1492" s="274"/>
      <c r="C1492" s="274"/>
      <c r="D1492" s="274"/>
      <c r="E1492" s="274"/>
      <c r="F1492" s="274"/>
      <c r="G1492" s="274"/>
      <c r="H1492" s="274"/>
      <c r="I1492" s="291" t="str">
        <f t="shared" ref="I1492:I1555" si="24">IF(A1492="","",IF(H1492&lt;&gt;"","",IF(A1492&lt;$D$4,"Avant",IF(D1492="",IF(AND(A1492&lt;$B$4,A1492&gt;$D$4),$A$7,"Après"),IF(AND(A1492&lt;$B$4,A1492&gt;$D$4),$A$8,"Après")))))</f>
        <v/>
      </c>
    </row>
    <row r="1493" spans="1:9">
      <c r="A1493" s="285"/>
      <c r="B1493" s="274"/>
      <c r="C1493" s="274"/>
      <c r="D1493" s="274"/>
      <c r="E1493" s="274"/>
      <c r="F1493" s="274"/>
      <c r="G1493" s="274"/>
      <c r="H1493" s="274"/>
      <c r="I1493" s="291" t="str">
        <f t="shared" si="24"/>
        <v/>
      </c>
    </row>
    <row r="1494" spans="1:9">
      <c r="A1494" s="285"/>
      <c r="B1494" s="274"/>
      <c r="C1494" s="274"/>
      <c r="D1494" s="274"/>
      <c r="E1494" s="274"/>
      <c r="F1494" s="274"/>
      <c r="G1494" s="274"/>
      <c r="H1494" s="274"/>
      <c r="I1494" s="291" t="str">
        <f t="shared" si="24"/>
        <v/>
      </c>
    </row>
    <row r="1495" spans="1:9">
      <c r="A1495" s="285"/>
      <c r="B1495" s="274"/>
      <c r="C1495" s="274"/>
      <c r="D1495" s="274"/>
      <c r="E1495" s="274"/>
      <c r="F1495" s="274"/>
      <c r="G1495" s="274"/>
      <c r="H1495" s="274"/>
      <c r="I1495" s="291" t="str">
        <f t="shared" si="24"/>
        <v/>
      </c>
    </row>
    <row r="1496" spans="1:9">
      <c r="A1496" s="285"/>
      <c r="B1496" s="274"/>
      <c r="C1496" s="274"/>
      <c r="D1496" s="274"/>
      <c r="E1496" s="274"/>
      <c r="F1496" s="274"/>
      <c r="G1496" s="274"/>
      <c r="H1496" s="274"/>
      <c r="I1496" s="291" t="str">
        <f t="shared" si="24"/>
        <v/>
      </c>
    </row>
    <row r="1497" spans="1:9">
      <c r="A1497" s="285"/>
      <c r="B1497" s="274"/>
      <c r="C1497" s="274"/>
      <c r="D1497" s="274"/>
      <c r="E1497" s="274"/>
      <c r="F1497" s="274"/>
      <c r="G1497" s="274"/>
      <c r="H1497" s="274"/>
      <c r="I1497" s="291" t="str">
        <f t="shared" si="24"/>
        <v/>
      </c>
    </row>
    <row r="1498" spans="1:9">
      <c r="A1498" s="285"/>
      <c r="B1498" s="274"/>
      <c r="C1498" s="274"/>
      <c r="D1498" s="274"/>
      <c r="E1498" s="274"/>
      <c r="F1498" s="274"/>
      <c r="G1498" s="274"/>
      <c r="H1498" s="274"/>
      <c r="I1498" s="291" t="str">
        <f t="shared" si="24"/>
        <v/>
      </c>
    </row>
    <row r="1499" spans="1:9">
      <c r="A1499" s="285"/>
      <c r="B1499" s="274"/>
      <c r="C1499" s="274"/>
      <c r="D1499" s="274"/>
      <c r="E1499" s="274"/>
      <c r="F1499" s="274"/>
      <c r="G1499" s="274"/>
      <c r="H1499" s="274"/>
      <c r="I1499" s="291" t="str">
        <f t="shared" si="24"/>
        <v/>
      </c>
    </row>
    <row r="1500" spans="1:9">
      <c r="A1500" s="285"/>
      <c r="B1500" s="274"/>
      <c r="C1500" s="274"/>
      <c r="D1500" s="274"/>
      <c r="E1500" s="274"/>
      <c r="F1500" s="274"/>
      <c r="G1500" s="274"/>
      <c r="H1500" s="274"/>
      <c r="I1500" s="291" t="str">
        <f t="shared" si="24"/>
        <v/>
      </c>
    </row>
    <row r="1501" spans="1:9">
      <c r="A1501" s="285"/>
      <c r="B1501" s="274"/>
      <c r="C1501" s="274"/>
      <c r="D1501" s="274"/>
      <c r="E1501" s="274"/>
      <c r="F1501" s="274"/>
      <c r="G1501" s="274"/>
      <c r="H1501" s="274"/>
      <c r="I1501" s="291" t="str">
        <f t="shared" si="24"/>
        <v/>
      </c>
    </row>
    <row r="1502" spans="1:9">
      <c r="A1502" s="285"/>
      <c r="B1502" s="274"/>
      <c r="C1502" s="274"/>
      <c r="D1502" s="274"/>
      <c r="E1502" s="274"/>
      <c r="F1502" s="274"/>
      <c r="G1502" s="274"/>
      <c r="H1502" s="274"/>
      <c r="I1502" s="291" t="str">
        <f t="shared" si="24"/>
        <v/>
      </c>
    </row>
    <row r="1503" spans="1:9">
      <c r="A1503" s="285"/>
      <c r="B1503" s="274"/>
      <c r="C1503" s="274"/>
      <c r="D1503" s="274"/>
      <c r="E1503" s="274"/>
      <c r="F1503" s="274"/>
      <c r="G1503" s="274"/>
      <c r="H1503" s="274"/>
      <c r="I1503" s="291" t="str">
        <f t="shared" si="24"/>
        <v/>
      </c>
    </row>
    <row r="1504" spans="1:9">
      <c r="A1504" s="285"/>
      <c r="B1504" s="274"/>
      <c r="C1504" s="274"/>
      <c r="D1504" s="274"/>
      <c r="E1504" s="274"/>
      <c r="F1504" s="274"/>
      <c r="G1504" s="274"/>
      <c r="H1504" s="274"/>
      <c r="I1504" s="291" t="str">
        <f t="shared" si="24"/>
        <v/>
      </c>
    </row>
    <row r="1505" spans="1:9">
      <c r="A1505" s="285"/>
      <c r="B1505" s="274"/>
      <c r="C1505" s="274"/>
      <c r="D1505" s="274"/>
      <c r="E1505" s="274"/>
      <c r="F1505" s="274"/>
      <c r="G1505" s="274"/>
      <c r="H1505" s="274"/>
      <c r="I1505" s="291" t="str">
        <f t="shared" si="24"/>
        <v/>
      </c>
    </row>
    <row r="1506" spans="1:9">
      <c r="A1506" s="285"/>
      <c r="B1506" s="274"/>
      <c r="C1506" s="274"/>
      <c r="D1506" s="274"/>
      <c r="E1506" s="274"/>
      <c r="F1506" s="274"/>
      <c r="G1506" s="274"/>
      <c r="H1506" s="274"/>
      <c r="I1506" s="291" t="str">
        <f t="shared" si="24"/>
        <v/>
      </c>
    </row>
    <row r="1507" spans="1:9">
      <c r="A1507" s="285"/>
      <c r="B1507" s="274"/>
      <c r="C1507" s="274"/>
      <c r="D1507" s="274"/>
      <c r="E1507" s="274"/>
      <c r="F1507" s="274"/>
      <c r="G1507" s="274"/>
      <c r="H1507" s="274"/>
      <c r="I1507" s="291" t="str">
        <f t="shared" si="24"/>
        <v/>
      </c>
    </row>
    <row r="1508" spans="1:9">
      <c r="A1508" s="285"/>
      <c r="B1508" s="274"/>
      <c r="C1508" s="274"/>
      <c r="D1508" s="274"/>
      <c r="E1508" s="274"/>
      <c r="F1508" s="274"/>
      <c r="G1508" s="274"/>
      <c r="H1508" s="274"/>
      <c r="I1508" s="291" t="str">
        <f t="shared" si="24"/>
        <v/>
      </c>
    </row>
    <row r="1509" spans="1:9">
      <c r="A1509" s="285"/>
      <c r="B1509" s="274"/>
      <c r="C1509" s="274"/>
      <c r="D1509" s="274"/>
      <c r="E1509" s="274"/>
      <c r="F1509" s="274"/>
      <c r="G1509" s="274"/>
      <c r="H1509" s="274"/>
      <c r="I1509" s="291" t="str">
        <f t="shared" si="24"/>
        <v/>
      </c>
    </row>
    <row r="1510" spans="1:9">
      <c r="A1510" s="285"/>
      <c r="B1510" s="274"/>
      <c r="C1510" s="274"/>
      <c r="D1510" s="274"/>
      <c r="E1510" s="274"/>
      <c r="F1510" s="274"/>
      <c r="G1510" s="274"/>
      <c r="H1510" s="274"/>
      <c r="I1510" s="291" t="str">
        <f t="shared" si="24"/>
        <v/>
      </c>
    </row>
    <row r="1511" spans="1:9">
      <c r="A1511" s="285"/>
      <c r="B1511" s="274"/>
      <c r="C1511" s="274"/>
      <c r="D1511" s="274"/>
      <c r="E1511" s="274"/>
      <c r="F1511" s="274"/>
      <c r="G1511" s="274"/>
      <c r="H1511" s="274"/>
      <c r="I1511" s="291" t="str">
        <f t="shared" si="24"/>
        <v/>
      </c>
    </row>
    <row r="1512" spans="1:9">
      <c r="A1512" s="285"/>
      <c r="B1512" s="274"/>
      <c r="C1512" s="274"/>
      <c r="D1512" s="274"/>
      <c r="E1512" s="274"/>
      <c r="F1512" s="274"/>
      <c r="G1512" s="274"/>
      <c r="H1512" s="274"/>
      <c r="I1512" s="291" t="str">
        <f t="shared" si="24"/>
        <v/>
      </c>
    </row>
    <row r="1513" spans="1:9">
      <c r="A1513" s="285"/>
      <c r="B1513" s="274"/>
      <c r="C1513" s="274"/>
      <c r="D1513" s="274"/>
      <c r="E1513" s="274"/>
      <c r="F1513" s="274"/>
      <c r="G1513" s="274"/>
      <c r="H1513" s="274"/>
      <c r="I1513" s="291" t="str">
        <f t="shared" si="24"/>
        <v/>
      </c>
    </row>
    <row r="1514" spans="1:9">
      <c r="A1514" s="285"/>
      <c r="B1514" s="274"/>
      <c r="C1514" s="274"/>
      <c r="D1514" s="274"/>
      <c r="E1514" s="274"/>
      <c r="F1514" s="274"/>
      <c r="G1514" s="274"/>
      <c r="H1514" s="274"/>
      <c r="I1514" s="291" t="str">
        <f t="shared" si="24"/>
        <v/>
      </c>
    </row>
    <row r="1515" spans="1:9">
      <c r="A1515" s="285"/>
      <c r="B1515" s="274"/>
      <c r="C1515" s="274"/>
      <c r="D1515" s="274"/>
      <c r="E1515" s="274"/>
      <c r="F1515" s="274"/>
      <c r="G1515" s="274"/>
      <c r="H1515" s="274"/>
      <c r="I1515" s="291" t="str">
        <f t="shared" si="24"/>
        <v/>
      </c>
    </row>
    <row r="1516" spans="1:9">
      <c r="A1516" s="285"/>
      <c r="B1516" s="274"/>
      <c r="C1516" s="274"/>
      <c r="D1516" s="274"/>
      <c r="E1516" s="274"/>
      <c r="F1516" s="274"/>
      <c r="G1516" s="274"/>
      <c r="H1516" s="274"/>
      <c r="I1516" s="291" t="str">
        <f t="shared" si="24"/>
        <v/>
      </c>
    </row>
    <row r="1517" spans="1:9">
      <c r="A1517" s="285"/>
      <c r="B1517" s="274"/>
      <c r="C1517" s="274"/>
      <c r="D1517" s="274"/>
      <c r="E1517" s="274"/>
      <c r="F1517" s="274"/>
      <c r="G1517" s="274"/>
      <c r="H1517" s="274"/>
      <c r="I1517" s="291" t="str">
        <f t="shared" si="24"/>
        <v/>
      </c>
    </row>
    <row r="1518" spans="1:9">
      <c r="A1518" s="285"/>
      <c r="B1518" s="274"/>
      <c r="C1518" s="274"/>
      <c r="D1518" s="274"/>
      <c r="E1518" s="274"/>
      <c r="F1518" s="274"/>
      <c r="G1518" s="274"/>
      <c r="H1518" s="274"/>
      <c r="I1518" s="291" t="str">
        <f t="shared" si="24"/>
        <v/>
      </c>
    </row>
    <row r="1519" spans="1:9">
      <c r="A1519" s="285"/>
      <c r="B1519" s="274"/>
      <c r="C1519" s="274"/>
      <c r="D1519" s="274"/>
      <c r="E1519" s="274"/>
      <c r="F1519" s="274"/>
      <c r="G1519" s="274"/>
      <c r="H1519" s="274"/>
      <c r="I1519" s="291" t="str">
        <f t="shared" si="24"/>
        <v/>
      </c>
    </row>
    <row r="1520" spans="1:9">
      <c r="A1520" s="285"/>
      <c r="B1520" s="274"/>
      <c r="C1520" s="274"/>
      <c r="D1520" s="274"/>
      <c r="E1520" s="274"/>
      <c r="F1520" s="274"/>
      <c r="G1520" s="274"/>
      <c r="H1520" s="274"/>
      <c r="I1520" s="291" t="str">
        <f t="shared" si="24"/>
        <v/>
      </c>
    </row>
    <row r="1521" spans="1:9">
      <c r="A1521" s="285"/>
      <c r="B1521" s="274"/>
      <c r="C1521" s="274"/>
      <c r="D1521" s="274"/>
      <c r="E1521" s="274"/>
      <c r="F1521" s="274"/>
      <c r="G1521" s="274"/>
      <c r="H1521" s="274"/>
      <c r="I1521" s="291" t="str">
        <f t="shared" si="24"/>
        <v/>
      </c>
    </row>
    <row r="1522" spans="1:9">
      <c r="A1522" s="285"/>
      <c r="B1522" s="274"/>
      <c r="C1522" s="274"/>
      <c r="D1522" s="274"/>
      <c r="E1522" s="274"/>
      <c r="F1522" s="274"/>
      <c r="G1522" s="274"/>
      <c r="H1522" s="274"/>
      <c r="I1522" s="291" t="str">
        <f t="shared" si="24"/>
        <v/>
      </c>
    </row>
    <row r="1523" spans="1:9">
      <c r="A1523" s="285"/>
      <c r="B1523" s="274"/>
      <c r="C1523" s="274"/>
      <c r="D1523" s="274"/>
      <c r="E1523" s="274"/>
      <c r="F1523" s="274"/>
      <c r="G1523" s="274"/>
      <c r="H1523" s="274"/>
      <c r="I1523" s="291" t="str">
        <f t="shared" si="24"/>
        <v/>
      </c>
    </row>
    <row r="1524" spans="1:9">
      <c r="A1524" s="285"/>
      <c r="B1524" s="274"/>
      <c r="C1524" s="274"/>
      <c r="D1524" s="274"/>
      <c r="E1524" s="274"/>
      <c r="F1524" s="274"/>
      <c r="G1524" s="274"/>
      <c r="H1524" s="274"/>
      <c r="I1524" s="291" t="str">
        <f t="shared" si="24"/>
        <v/>
      </c>
    </row>
    <row r="1525" spans="1:9">
      <c r="A1525" s="285"/>
      <c r="B1525" s="274"/>
      <c r="C1525" s="274"/>
      <c r="D1525" s="274"/>
      <c r="E1525" s="274"/>
      <c r="F1525" s="274"/>
      <c r="G1525" s="274"/>
      <c r="H1525" s="274"/>
      <c r="I1525" s="291" t="str">
        <f t="shared" si="24"/>
        <v/>
      </c>
    </row>
    <row r="1526" spans="1:9">
      <c r="A1526" s="285"/>
      <c r="B1526" s="274"/>
      <c r="C1526" s="274"/>
      <c r="D1526" s="274"/>
      <c r="E1526" s="274"/>
      <c r="F1526" s="274"/>
      <c r="G1526" s="274"/>
      <c r="H1526" s="274"/>
      <c r="I1526" s="291" t="str">
        <f t="shared" si="24"/>
        <v/>
      </c>
    </row>
    <row r="1527" spans="1:9">
      <c r="A1527" s="285"/>
      <c r="B1527" s="274"/>
      <c r="C1527" s="274"/>
      <c r="D1527" s="274"/>
      <c r="E1527" s="274"/>
      <c r="F1527" s="274"/>
      <c r="G1527" s="274"/>
      <c r="H1527" s="274"/>
      <c r="I1527" s="291" t="str">
        <f t="shared" si="24"/>
        <v/>
      </c>
    </row>
    <row r="1528" spans="1:9">
      <c r="A1528" s="285"/>
      <c r="B1528" s="274"/>
      <c r="C1528" s="274"/>
      <c r="D1528" s="274"/>
      <c r="E1528" s="274"/>
      <c r="F1528" s="274"/>
      <c r="G1528" s="274"/>
      <c r="H1528" s="274"/>
      <c r="I1528" s="291" t="str">
        <f t="shared" si="24"/>
        <v/>
      </c>
    </row>
    <row r="1529" spans="1:9">
      <c r="A1529" s="285"/>
      <c r="B1529" s="274"/>
      <c r="C1529" s="274"/>
      <c r="D1529" s="274"/>
      <c r="E1529" s="274"/>
      <c r="F1529" s="274"/>
      <c r="G1529" s="274"/>
      <c r="H1529" s="274"/>
      <c r="I1529" s="291" t="str">
        <f t="shared" si="24"/>
        <v/>
      </c>
    </row>
    <row r="1530" spans="1:9">
      <c r="A1530" s="285"/>
      <c r="B1530" s="274"/>
      <c r="C1530" s="274"/>
      <c r="D1530" s="274"/>
      <c r="E1530" s="274"/>
      <c r="F1530" s="274"/>
      <c r="G1530" s="274"/>
      <c r="H1530" s="274"/>
      <c r="I1530" s="291" t="str">
        <f t="shared" si="24"/>
        <v/>
      </c>
    </row>
    <row r="1531" spans="1:9">
      <c r="A1531" s="285"/>
      <c r="B1531" s="274"/>
      <c r="C1531" s="274"/>
      <c r="D1531" s="274"/>
      <c r="E1531" s="274"/>
      <c r="F1531" s="274"/>
      <c r="G1531" s="274"/>
      <c r="H1531" s="274"/>
      <c r="I1531" s="291" t="str">
        <f t="shared" si="24"/>
        <v/>
      </c>
    </row>
    <row r="1532" spans="1:9">
      <c r="A1532" s="285"/>
      <c r="B1532" s="274"/>
      <c r="C1532" s="274"/>
      <c r="D1532" s="274"/>
      <c r="E1532" s="274"/>
      <c r="F1532" s="274"/>
      <c r="G1532" s="274"/>
      <c r="H1532" s="274"/>
      <c r="I1532" s="291" t="str">
        <f t="shared" si="24"/>
        <v/>
      </c>
    </row>
    <row r="1533" spans="1:9">
      <c r="A1533" s="285"/>
      <c r="B1533" s="274"/>
      <c r="C1533" s="274"/>
      <c r="D1533" s="274"/>
      <c r="E1533" s="274"/>
      <c r="F1533" s="274"/>
      <c r="G1533" s="274"/>
      <c r="H1533" s="274"/>
      <c r="I1533" s="291" t="str">
        <f t="shared" si="24"/>
        <v/>
      </c>
    </row>
    <row r="1534" spans="1:9">
      <c r="A1534" s="285"/>
      <c r="B1534" s="274"/>
      <c r="C1534" s="274"/>
      <c r="D1534" s="274"/>
      <c r="E1534" s="274"/>
      <c r="F1534" s="274"/>
      <c r="G1534" s="274"/>
      <c r="H1534" s="274"/>
      <c r="I1534" s="291" t="str">
        <f t="shared" si="24"/>
        <v/>
      </c>
    </row>
    <row r="1535" spans="1:9">
      <c r="A1535" s="285"/>
      <c r="B1535" s="274"/>
      <c r="C1535" s="274"/>
      <c r="D1535" s="274"/>
      <c r="E1535" s="274"/>
      <c r="F1535" s="274"/>
      <c r="G1535" s="274"/>
      <c r="H1535" s="274"/>
      <c r="I1535" s="291" t="str">
        <f t="shared" si="24"/>
        <v/>
      </c>
    </row>
    <row r="1536" spans="1:9">
      <c r="A1536" s="285"/>
      <c r="B1536" s="274"/>
      <c r="C1536" s="274"/>
      <c r="D1536" s="274"/>
      <c r="E1536" s="274"/>
      <c r="F1536" s="274"/>
      <c r="G1536" s="274"/>
      <c r="H1536" s="274"/>
      <c r="I1536" s="291" t="str">
        <f t="shared" si="24"/>
        <v/>
      </c>
    </row>
    <row r="1537" spans="1:9">
      <c r="A1537" s="285"/>
      <c r="B1537" s="274"/>
      <c r="C1537" s="274"/>
      <c r="D1537" s="274"/>
      <c r="E1537" s="274"/>
      <c r="F1537" s="274"/>
      <c r="G1537" s="274"/>
      <c r="H1537" s="274"/>
      <c r="I1537" s="291" t="str">
        <f t="shared" si="24"/>
        <v/>
      </c>
    </row>
    <row r="1538" spans="1:9">
      <c r="A1538" s="285"/>
      <c r="B1538" s="274"/>
      <c r="C1538" s="274"/>
      <c r="D1538" s="274"/>
      <c r="E1538" s="274"/>
      <c r="F1538" s="274"/>
      <c r="G1538" s="274"/>
      <c r="H1538" s="274"/>
      <c r="I1538" s="291" t="str">
        <f t="shared" si="24"/>
        <v/>
      </c>
    </row>
    <row r="1539" spans="1:9">
      <c r="A1539" s="285"/>
      <c r="B1539" s="274"/>
      <c r="C1539" s="274"/>
      <c r="D1539" s="274"/>
      <c r="E1539" s="274"/>
      <c r="F1539" s="274"/>
      <c r="G1539" s="274"/>
      <c r="H1539" s="274"/>
      <c r="I1539" s="291" t="str">
        <f t="shared" si="24"/>
        <v/>
      </c>
    </row>
    <row r="1540" spans="1:9">
      <c r="A1540" s="285"/>
      <c r="B1540" s="274"/>
      <c r="C1540" s="274"/>
      <c r="D1540" s="274"/>
      <c r="E1540" s="274"/>
      <c r="F1540" s="274"/>
      <c r="G1540" s="274"/>
      <c r="H1540" s="274"/>
      <c r="I1540" s="291" t="str">
        <f t="shared" si="24"/>
        <v/>
      </c>
    </row>
    <row r="1541" spans="1:9">
      <c r="A1541" s="285"/>
      <c r="B1541" s="274"/>
      <c r="C1541" s="274"/>
      <c r="D1541" s="274"/>
      <c r="E1541" s="274"/>
      <c r="F1541" s="274"/>
      <c r="G1541" s="274"/>
      <c r="H1541" s="274"/>
      <c r="I1541" s="291" t="str">
        <f t="shared" si="24"/>
        <v/>
      </c>
    </row>
    <row r="1542" spans="1:9">
      <c r="A1542" s="285"/>
      <c r="B1542" s="274"/>
      <c r="C1542" s="274"/>
      <c r="D1542" s="274"/>
      <c r="E1542" s="274"/>
      <c r="F1542" s="274"/>
      <c r="G1542" s="274"/>
      <c r="H1542" s="274"/>
      <c r="I1542" s="291" t="str">
        <f t="shared" si="24"/>
        <v/>
      </c>
    </row>
    <row r="1543" spans="1:9">
      <c r="A1543" s="285"/>
      <c r="B1543" s="274"/>
      <c r="C1543" s="274"/>
      <c r="D1543" s="274"/>
      <c r="E1543" s="274"/>
      <c r="F1543" s="274"/>
      <c r="G1543" s="274"/>
      <c r="H1543" s="274"/>
      <c r="I1543" s="291" t="str">
        <f t="shared" si="24"/>
        <v/>
      </c>
    </row>
    <row r="1544" spans="1:9">
      <c r="A1544" s="285"/>
      <c r="B1544" s="274"/>
      <c r="C1544" s="274"/>
      <c r="D1544" s="274"/>
      <c r="E1544" s="274"/>
      <c r="F1544" s="274"/>
      <c r="G1544" s="274"/>
      <c r="H1544" s="274"/>
      <c r="I1544" s="291" t="str">
        <f t="shared" si="24"/>
        <v/>
      </c>
    </row>
    <row r="1545" spans="1:9">
      <c r="A1545" s="285"/>
      <c r="B1545" s="274"/>
      <c r="C1545" s="274"/>
      <c r="D1545" s="274"/>
      <c r="E1545" s="274"/>
      <c r="F1545" s="274"/>
      <c r="G1545" s="274"/>
      <c r="H1545" s="274"/>
      <c r="I1545" s="291" t="str">
        <f t="shared" si="24"/>
        <v/>
      </c>
    </row>
    <row r="1546" spans="1:9">
      <c r="A1546" s="285"/>
      <c r="B1546" s="274"/>
      <c r="C1546" s="274"/>
      <c r="D1546" s="274"/>
      <c r="E1546" s="274"/>
      <c r="F1546" s="274"/>
      <c r="G1546" s="274"/>
      <c r="H1546" s="274"/>
      <c r="I1546" s="291" t="str">
        <f t="shared" si="24"/>
        <v/>
      </c>
    </row>
    <row r="1547" spans="1:9">
      <c r="A1547" s="285"/>
      <c r="B1547" s="274"/>
      <c r="C1547" s="274"/>
      <c r="D1547" s="274"/>
      <c r="E1547" s="274"/>
      <c r="F1547" s="274"/>
      <c r="G1547" s="274"/>
      <c r="H1547" s="274"/>
      <c r="I1547" s="291" t="str">
        <f t="shared" si="24"/>
        <v/>
      </c>
    </row>
    <row r="1548" spans="1:9">
      <c r="A1548" s="285"/>
      <c r="B1548" s="274"/>
      <c r="C1548" s="274"/>
      <c r="D1548" s="274"/>
      <c r="E1548" s="274"/>
      <c r="F1548" s="274"/>
      <c r="G1548" s="274"/>
      <c r="H1548" s="274"/>
      <c r="I1548" s="291" t="str">
        <f t="shared" si="24"/>
        <v/>
      </c>
    </row>
    <row r="1549" spans="1:9">
      <c r="A1549" s="285"/>
      <c r="B1549" s="274"/>
      <c r="C1549" s="274"/>
      <c r="D1549" s="274"/>
      <c r="E1549" s="274"/>
      <c r="F1549" s="274"/>
      <c r="G1549" s="274"/>
      <c r="H1549" s="274"/>
      <c r="I1549" s="291" t="str">
        <f t="shared" si="24"/>
        <v/>
      </c>
    </row>
    <row r="1550" spans="1:9">
      <c r="A1550" s="285"/>
      <c r="B1550" s="274"/>
      <c r="C1550" s="274"/>
      <c r="D1550" s="274"/>
      <c r="E1550" s="274"/>
      <c r="F1550" s="274"/>
      <c r="G1550" s="274"/>
      <c r="H1550" s="274"/>
      <c r="I1550" s="291" t="str">
        <f t="shared" si="24"/>
        <v/>
      </c>
    </row>
    <row r="1551" spans="1:9">
      <c r="A1551" s="285"/>
      <c r="B1551" s="274"/>
      <c r="C1551" s="274"/>
      <c r="D1551" s="274"/>
      <c r="E1551" s="274"/>
      <c r="F1551" s="274"/>
      <c r="G1551" s="274"/>
      <c r="H1551" s="274"/>
      <c r="I1551" s="291" t="str">
        <f t="shared" si="24"/>
        <v/>
      </c>
    </row>
    <row r="1552" spans="1:9">
      <c r="A1552" s="285"/>
      <c r="B1552" s="274"/>
      <c r="C1552" s="274"/>
      <c r="D1552" s="274"/>
      <c r="E1552" s="274"/>
      <c r="F1552" s="274"/>
      <c r="G1552" s="274"/>
      <c r="H1552" s="274"/>
      <c r="I1552" s="291" t="str">
        <f t="shared" si="24"/>
        <v/>
      </c>
    </row>
    <row r="1553" spans="1:9">
      <c r="A1553" s="285"/>
      <c r="B1553" s="274"/>
      <c r="C1553" s="274"/>
      <c r="D1553" s="274"/>
      <c r="E1553" s="274"/>
      <c r="F1553" s="274"/>
      <c r="G1553" s="274"/>
      <c r="H1553" s="274"/>
      <c r="I1553" s="291" t="str">
        <f t="shared" si="24"/>
        <v/>
      </c>
    </row>
    <row r="1554" spans="1:9">
      <c r="A1554" s="285"/>
      <c r="B1554" s="274"/>
      <c r="C1554" s="274"/>
      <c r="D1554" s="274"/>
      <c r="E1554" s="274"/>
      <c r="F1554" s="274"/>
      <c r="G1554" s="274"/>
      <c r="H1554" s="274"/>
      <c r="I1554" s="291" t="str">
        <f t="shared" si="24"/>
        <v/>
      </c>
    </row>
    <row r="1555" spans="1:9">
      <c r="A1555" s="285"/>
      <c r="B1555" s="274"/>
      <c r="C1555" s="274"/>
      <c r="D1555" s="274"/>
      <c r="E1555" s="274"/>
      <c r="F1555" s="274"/>
      <c r="G1555" s="274"/>
      <c r="H1555" s="274"/>
      <c r="I1555" s="291" t="str">
        <f t="shared" si="24"/>
        <v/>
      </c>
    </row>
    <row r="1556" spans="1:9">
      <c r="A1556" s="285"/>
      <c r="B1556" s="274"/>
      <c r="C1556" s="274"/>
      <c r="D1556" s="274"/>
      <c r="E1556" s="274"/>
      <c r="F1556" s="274"/>
      <c r="G1556" s="274"/>
      <c r="H1556" s="274"/>
      <c r="I1556" s="291" t="str">
        <f t="shared" ref="I1556:I1619" si="25">IF(A1556="","",IF(H1556&lt;&gt;"","",IF(A1556&lt;$D$4,"Avant",IF(D1556="",IF(AND(A1556&lt;$B$4,A1556&gt;$D$4),$A$7,"Après"),IF(AND(A1556&lt;$B$4,A1556&gt;$D$4),$A$8,"Après")))))</f>
        <v/>
      </c>
    </row>
    <row r="1557" spans="1:9">
      <c r="A1557" s="285"/>
      <c r="B1557" s="274"/>
      <c r="C1557" s="274"/>
      <c r="D1557" s="274"/>
      <c r="E1557" s="274"/>
      <c r="F1557" s="274"/>
      <c r="G1557" s="274"/>
      <c r="H1557" s="274"/>
      <c r="I1557" s="291" t="str">
        <f t="shared" si="25"/>
        <v/>
      </c>
    </row>
    <row r="1558" spans="1:9">
      <c r="A1558" s="285"/>
      <c r="B1558" s="274"/>
      <c r="C1558" s="274"/>
      <c r="D1558" s="274"/>
      <c r="E1558" s="274"/>
      <c r="F1558" s="274"/>
      <c r="G1558" s="274"/>
      <c r="H1558" s="274"/>
      <c r="I1558" s="291" t="str">
        <f t="shared" si="25"/>
        <v/>
      </c>
    </row>
    <row r="1559" spans="1:9">
      <c r="A1559" s="285"/>
      <c r="B1559" s="274"/>
      <c r="C1559" s="274"/>
      <c r="D1559" s="274"/>
      <c r="E1559" s="274"/>
      <c r="F1559" s="274"/>
      <c r="G1559" s="274"/>
      <c r="H1559" s="274"/>
      <c r="I1559" s="291" t="str">
        <f t="shared" si="25"/>
        <v/>
      </c>
    </row>
    <row r="1560" spans="1:9">
      <c r="A1560" s="285"/>
      <c r="B1560" s="274"/>
      <c r="C1560" s="274"/>
      <c r="D1560" s="274"/>
      <c r="E1560" s="274"/>
      <c r="F1560" s="274"/>
      <c r="G1560" s="274"/>
      <c r="H1560" s="274"/>
      <c r="I1560" s="291" t="str">
        <f t="shared" si="25"/>
        <v/>
      </c>
    </row>
    <row r="1561" spans="1:9">
      <c r="A1561" s="285"/>
      <c r="B1561" s="274"/>
      <c r="C1561" s="274"/>
      <c r="D1561" s="274"/>
      <c r="E1561" s="274"/>
      <c r="F1561" s="274"/>
      <c r="G1561" s="274"/>
      <c r="H1561" s="274"/>
      <c r="I1561" s="291" t="str">
        <f t="shared" si="25"/>
        <v/>
      </c>
    </row>
    <row r="1562" spans="1:9">
      <c r="A1562" s="285"/>
      <c r="B1562" s="274"/>
      <c r="C1562" s="274"/>
      <c r="D1562" s="274"/>
      <c r="E1562" s="274"/>
      <c r="F1562" s="274"/>
      <c r="G1562" s="274"/>
      <c r="H1562" s="274"/>
      <c r="I1562" s="291" t="str">
        <f t="shared" si="25"/>
        <v/>
      </c>
    </row>
    <row r="1563" spans="1:9">
      <c r="A1563" s="285"/>
      <c r="B1563" s="274"/>
      <c r="C1563" s="274"/>
      <c r="D1563" s="274"/>
      <c r="E1563" s="274"/>
      <c r="F1563" s="274"/>
      <c r="G1563" s="274"/>
      <c r="H1563" s="274"/>
      <c r="I1563" s="291" t="str">
        <f t="shared" si="25"/>
        <v/>
      </c>
    </row>
    <row r="1564" spans="1:9">
      <c r="A1564" s="285"/>
      <c r="B1564" s="274"/>
      <c r="C1564" s="274"/>
      <c r="D1564" s="274"/>
      <c r="E1564" s="274"/>
      <c r="F1564" s="274"/>
      <c r="G1564" s="274"/>
      <c r="H1564" s="274"/>
      <c r="I1564" s="291" t="str">
        <f t="shared" si="25"/>
        <v/>
      </c>
    </row>
    <row r="1565" spans="1:9">
      <c r="A1565" s="285"/>
      <c r="B1565" s="274"/>
      <c r="C1565" s="274"/>
      <c r="D1565" s="274"/>
      <c r="E1565" s="274"/>
      <c r="F1565" s="274"/>
      <c r="G1565" s="274"/>
      <c r="H1565" s="274"/>
      <c r="I1565" s="291" t="str">
        <f t="shared" si="25"/>
        <v/>
      </c>
    </row>
    <row r="1566" spans="1:9">
      <c r="A1566" s="285"/>
      <c r="B1566" s="274"/>
      <c r="C1566" s="274"/>
      <c r="D1566" s="274"/>
      <c r="E1566" s="274"/>
      <c r="F1566" s="274"/>
      <c r="G1566" s="274"/>
      <c r="H1566" s="274"/>
      <c r="I1566" s="291" t="str">
        <f t="shared" si="25"/>
        <v/>
      </c>
    </row>
    <row r="1567" spans="1:9">
      <c r="A1567" s="285"/>
      <c r="B1567" s="274"/>
      <c r="C1567" s="274"/>
      <c r="D1567" s="274"/>
      <c r="E1567" s="274"/>
      <c r="F1567" s="274"/>
      <c r="G1567" s="274"/>
      <c r="H1567" s="274"/>
      <c r="I1567" s="291" t="str">
        <f t="shared" si="25"/>
        <v/>
      </c>
    </row>
    <row r="1568" spans="1:9">
      <c r="A1568" s="285"/>
      <c r="B1568" s="274"/>
      <c r="C1568" s="274"/>
      <c r="D1568" s="274"/>
      <c r="E1568" s="274"/>
      <c r="F1568" s="274"/>
      <c r="G1568" s="274"/>
      <c r="H1568" s="274"/>
      <c r="I1568" s="291" t="str">
        <f t="shared" si="25"/>
        <v/>
      </c>
    </row>
    <row r="1569" spans="1:9">
      <c r="A1569" s="285"/>
      <c r="B1569" s="274"/>
      <c r="C1569" s="274"/>
      <c r="D1569" s="274"/>
      <c r="E1569" s="274"/>
      <c r="F1569" s="274"/>
      <c r="G1569" s="274"/>
      <c r="H1569" s="274"/>
      <c r="I1569" s="291" t="str">
        <f t="shared" si="25"/>
        <v/>
      </c>
    </row>
    <row r="1570" spans="1:9">
      <c r="A1570" s="285"/>
      <c r="B1570" s="274"/>
      <c r="C1570" s="274"/>
      <c r="D1570" s="274"/>
      <c r="E1570" s="274"/>
      <c r="F1570" s="274"/>
      <c r="G1570" s="274"/>
      <c r="H1570" s="274"/>
      <c r="I1570" s="291" t="str">
        <f t="shared" si="25"/>
        <v/>
      </c>
    </row>
    <row r="1571" spans="1:9">
      <c r="A1571" s="285"/>
      <c r="B1571" s="274"/>
      <c r="C1571" s="274"/>
      <c r="D1571" s="274"/>
      <c r="E1571" s="274"/>
      <c r="F1571" s="274"/>
      <c r="G1571" s="274"/>
      <c r="H1571" s="274"/>
      <c r="I1571" s="291" t="str">
        <f t="shared" si="25"/>
        <v/>
      </c>
    </row>
    <row r="1572" spans="1:9">
      <c r="A1572" s="285"/>
      <c r="B1572" s="274"/>
      <c r="C1572" s="274"/>
      <c r="D1572" s="274"/>
      <c r="E1572" s="274"/>
      <c r="F1572" s="274"/>
      <c r="G1572" s="274"/>
      <c r="H1572" s="274"/>
      <c r="I1572" s="291" t="str">
        <f t="shared" si="25"/>
        <v/>
      </c>
    </row>
    <row r="1573" spans="1:9">
      <c r="A1573" s="285"/>
      <c r="B1573" s="274"/>
      <c r="C1573" s="274"/>
      <c r="D1573" s="274"/>
      <c r="E1573" s="274"/>
      <c r="F1573" s="274"/>
      <c r="G1573" s="274"/>
      <c r="H1573" s="274"/>
      <c r="I1573" s="291" t="str">
        <f t="shared" si="25"/>
        <v/>
      </c>
    </row>
    <row r="1574" spans="1:9">
      <c r="A1574" s="285"/>
      <c r="B1574" s="274"/>
      <c r="C1574" s="274"/>
      <c r="D1574" s="274"/>
      <c r="E1574" s="274"/>
      <c r="F1574" s="274"/>
      <c r="G1574" s="274"/>
      <c r="H1574" s="274"/>
      <c r="I1574" s="291" t="str">
        <f t="shared" si="25"/>
        <v/>
      </c>
    </row>
    <row r="1575" spans="1:9">
      <c r="A1575" s="285"/>
      <c r="B1575" s="274"/>
      <c r="C1575" s="274"/>
      <c r="D1575" s="274"/>
      <c r="E1575" s="274"/>
      <c r="F1575" s="274"/>
      <c r="G1575" s="274"/>
      <c r="H1575" s="274"/>
      <c r="I1575" s="291" t="str">
        <f t="shared" si="25"/>
        <v/>
      </c>
    </row>
    <row r="1576" spans="1:9">
      <c r="A1576" s="285"/>
      <c r="B1576" s="274"/>
      <c r="C1576" s="274"/>
      <c r="D1576" s="274"/>
      <c r="E1576" s="274"/>
      <c r="F1576" s="274"/>
      <c r="G1576" s="274"/>
      <c r="H1576" s="274"/>
      <c r="I1576" s="291" t="str">
        <f t="shared" si="25"/>
        <v/>
      </c>
    </row>
    <row r="1577" spans="1:9">
      <c r="A1577" s="285"/>
      <c r="B1577" s="274"/>
      <c r="C1577" s="274"/>
      <c r="D1577" s="274"/>
      <c r="E1577" s="274"/>
      <c r="F1577" s="274"/>
      <c r="G1577" s="274"/>
      <c r="H1577" s="274"/>
      <c r="I1577" s="291" t="str">
        <f t="shared" si="25"/>
        <v/>
      </c>
    </row>
    <row r="1578" spans="1:9">
      <c r="A1578" s="285"/>
      <c r="B1578" s="274"/>
      <c r="C1578" s="274"/>
      <c r="D1578" s="274"/>
      <c r="E1578" s="274"/>
      <c r="F1578" s="274"/>
      <c r="G1578" s="274"/>
      <c r="H1578" s="274"/>
      <c r="I1578" s="291" t="str">
        <f t="shared" si="25"/>
        <v/>
      </c>
    </row>
    <row r="1579" spans="1:9">
      <c r="A1579" s="285"/>
      <c r="B1579" s="274"/>
      <c r="C1579" s="274"/>
      <c r="D1579" s="274"/>
      <c r="E1579" s="274"/>
      <c r="F1579" s="274"/>
      <c r="G1579" s="274"/>
      <c r="H1579" s="274"/>
      <c r="I1579" s="291" t="str">
        <f t="shared" si="25"/>
        <v/>
      </c>
    </row>
    <row r="1580" spans="1:9">
      <c r="A1580" s="285"/>
      <c r="B1580" s="274"/>
      <c r="C1580" s="274"/>
      <c r="D1580" s="274"/>
      <c r="E1580" s="274"/>
      <c r="F1580" s="274"/>
      <c r="G1580" s="274"/>
      <c r="H1580" s="274"/>
      <c r="I1580" s="291" t="str">
        <f t="shared" si="25"/>
        <v/>
      </c>
    </row>
    <row r="1581" spans="1:9">
      <c r="A1581" s="285"/>
      <c r="B1581" s="274"/>
      <c r="C1581" s="274"/>
      <c r="D1581" s="274"/>
      <c r="E1581" s="274"/>
      <c r="F1581" s="274"/>
      <c r="G1581" s="274"/>
      <c r="H1581" s="274"/>
      <c r="I1581" s="291" t="str">
        <f t="shared" si="25"/>
        <v/>
      </c>
    </row>
    <row r="1582" spans="1:9">
      <c r="A1582" s="285"/>
      <c r="B1582" s="274"/>
      <c r="C1582" s="274"/>
      <c r="D1582" s="274"/>
      <c r="E1582" s="274"/>
      <c r="F1582" s="274"/>
      <c r="G1582" s="274"/>
      <c r="H1582" s="274"/>
      <c r="I1582" s="291" t="str">
        <f t="shared" si="25"/>
        <v/>
      </c>
    </row>
    <row r="1583" spans="1:9">
      <c r="A1583" s="285"/>
      <c r="B1583" s="274"/>
      <c r="C1583" s="274"/>
      <c r="D1583" s="274"/>
      <c r="E1583" s="274"/>
      <c r="F1583" s="274"/>
      <c r="G1583" s="274"/>
      <c r="H1583" s="274"/>
      <c r="I1583" s="291" t="str">
        <f t="shared" si="25"/>
        <v/>
      </c>
    </row>
    <row r="1584" spans="1:9">
      <c r="A1584" s="285"/>
      <c r="B1584" s="274"/>
      <c r="C1584" s="274"/>
      <c r="D1584" s="274"/>
      <c r="E1584" s="274"/>
      <c r="F1584" s="274"/>
      <c r="G1584" s="274"/>
      <c r="H1584" s="274"/>
      <c r="I1584" s="291" t="str">
        <f t="shared" si="25"/>
        <v/>
      </c>
    </row>
    <row r="1585" spans="1:9">
      <c r="A1585" s="285"/>
      <c r="B1585" s="274"/>
      <c r="C1585" s="274"/>
      <c r="D1585" s="274"/>
      <c r="E1585" s="274"/>
      <c r="F1585" s="274"/>
      <c r="G1585" s="274"/>
      <c r="H1585" s="274"/>
      <c r="I1585" s="291" t="str">
        <f t="shared" si="25"/>
        <v/>
      </c>
    </row>
    <row r="1586" spans="1:9">
      <c r="A1586" s="285"/>
      <c r="B1586" s="274"/>
      <c r="C1586" s="274"/>
      <c r="D1586" s="274"/>
      <c r="E1586" s="274"/>
      <c r="F1586" s="274"/>
      <c r="G1586" s="274"/>
      <c r="H1586" s="274"/>
      <c r="I1586" s="291" t="str">
        <f t="shared" si="25"/>
        <v/>
      </c>
    </row>
    <row r="1587" spans="1:9">
      <c r="A1587" s="285"/>
      <c r="B1587" s="274"/>
      <c r="C1587" s="274"/>
      <c r="D1587" s="274"/>
      <c r="E1587" s="274"/>
      <c r="F1587" s="274"/>
      <c r="G1587" s="274"/>
      <c r="H1587" s="274"/>
      <c r="I1587" s="291" t="str">
        <f t="shared" si="25"/>
        <v/>
      </c>
    </row>
    <row r="1588" spans="1:9">
      <c r="A1588" s="285"/>
      <c r="B1588" s="274"/>
      <c r="C1588" s="274"/>
      <c r="D1588" s="274"/>
      <c r="E1588" s="274"/>
      <c r="F1588" s="274"/>
      <c r="G1588" s="274"/>
      <c r="H1588" s="274"/>
      <c r="I1588" s="291" t="str">
        <f t="shared" si="25"/>
        <v/>
      </c>
    </row>
    <row r="1589" spans="1:9">
      <c r="A1589" s="285"/>
      <c r="B1589" s="274"/>
      <c r="C1589" s="274"/>
      <c r="D1589" s="274"/>
      <c r="E1589" s="274"/>
      <c r="F1589" s="274"/>
      <c r="G1589" s="274"/>
      <c r="H1589" s="274"/>
      <c r="I1589" s="291" t="str">
        <f t="shared" si="25"/>
        <v/>
      </c>
    </row>
    <row r="1590" spans="1:9">
      <c r="A1590" s="285"/>
      <c r="B1590" s="274"/>
      <c r="C1590" s="274"/>
      <c r="D1590" s="274"/>
      <c r="E1590" s="274"/>
      <c r="F1590" s="274"/>
      <c r="G1590" s="274"/>
      <c r="H1590" s="274"/>
      <c r="I1590" s="291" t="str">
        <f t="shared" si="25"/>
        <v/>
      </c>
    </row>
    <row r="1591" spans="1:9">
      <c r="A1591" s="285"/>
      <c r="B1591" s="274"/>
      <c r="C1591" s="274"/>
      <c r="D1591" s="274"/>
      <c r="E1591" s="274"/>
      <c r="F1591" s="274"/>
      <c r="G1591" s="274"/>
      <c r="H1591" s="274"/>
      <c r="I1591" s="291" t="str">
        <f t="shared" si="25"/>
        <v/>
      </c>
    </row>
    <row r="1592" spans="1:9">
      <c r="A1592" s="285"/>
      <c r="B1592" s="274"/>
      <c r="C1592" s="274"/>
      <c r="D1592" s="274"/>
      <c r="E1592" s="274"/>
      <c r="F1592" s="274"/>
      <c r="G1592" s="274"/>
      <c r="H1592" s="274"/>
      <c r="I1592" s="291" t="str">
        <f t="shared" si="25"/>
        <v/>
      </c>
    </row>
    <row r="1593" spans="1:9">
      <c r="A1593" s="285"/>
      <c r="B1593" s="274"/>
      <c r="C1593" s="274"/>
      <c r="D1593" s="274"/>
      <c r="E1593" s="274"/>
      <c r="F1593" s="274"/>
      <c r="G1593" s="274"/>
      <c r="H1593" s="274"/>
      <c r="I1593" s="291" t="str">
        <f t="shared" si="25"/>
        <v/>
      </c>
    </row>
    <row r="1594" spans="1:9">
      <c r="A1594" s="285"/>
      <c r="B1594" s="274"/>
      <c r="C1594" s="274"/>
      <c r="D1594" s="274"/>
      <c r="E1594" s="274"/>
      <c r="F1594" s="274"/>
      <c r="G1594" s="274"/>
      <c r="H1594" s="274"/>
      <c r="I1594" s="291" t="str">
        <f t="shared" si="25"/>
        <v/>
      </c>
    </row>
    <row r="1595" spans="1:9">
      <c r="A1595" s="285"/>
      <c r="B1595" s="274"/>
      <c r="C1595" s="274"/>
      <c r="D1595" s="274"/>
      <c r="E1595" s="274"/>
      <c r="F1595" s="274"/>
      <c r="G1595" s="274"/>
      <c r="H1595" s="274"/>
      <c r="I1595" s="291" t="str">
        <f t="shared" si="25"/>
        <v/>
      </c>
    </row>
    <row r="1596" spans="1:9">
      <c r="A1596" s="285"/>
      <c r="B1596" s="274"/>
      <c r="C1596" s="274"/>
      <c r="D1596" s="274"/>
      <c r="E1596" s="274"/>
      <c r="F1596" s="274"/>
      <c r="G1596" s="274"/>
      <c r="H1596" s="274"/>
      <c r="I1596" s="291" t="str">
        <f t="shared" si="25"/>
        <v/>
      </c>
    </row>
    <row r="1597" spans="1:9">
      <c r="A1597" s="285"/>
      <c r="B1597" s="274"/>
      <c r="C1597" s="274"/>
      <c r="D1597" s="274"/>
      <c r="E1597" s="274"/>
      <c r="F1597" s="274"/>
      <c r="G1597" s="274"/>
      <c r="H1597" s="274"/>
      <c r="I1597" s="291" t="str">
        <f t="shared" si="25"/>
        <v/>
      </c>
    </row>
    <row r="1598" spans="1:9">
      <c r="A1598" s="285"/>
      <c r="B1598" s="274"/>
      <c r="C1598" s="274"/>
      <c r="D1598" s="274"/>
      <c r="E1598" s="274"/>
      <c r="F1598" s="274"/>
      <c r="G1598" s="274"/>
      <c r="H1598" s="274"/>
      <c r="I1598" s="291" t="str">
        <f t="shared" si="25"/>
        <v/>
      </c>
    </row>
    <row r="1599" spans="1:9">
      <c r="A1599" s="285"/>
      <c r="B1599" s="274"/>
      <c r="C1599" s="274"/>
      <c r="D1599" s="274"/>
      <c r="E1599" s="274"/>
      <c r="F1599" s="274"/>
      <c r="G1599" s="274"/>
      <c r="H1599" s="274"/>
      <c r="I1599" s="291" t="str">
        <f t="shared" si="25"/>
        <v/>
      </c>
    </row>
    <row r="1600" spans="1:9">
      <c r="A1600" s="285"/>
      <c r="B1600" s="274"/>
      <c r="C1600" s="274"/>
      <c r="D1600" s="274"/>
      <c r="E1600" s="274"/>
      <c r="F1600" s="274"/>
      <c r="G1600" s="274"/>
      <c r="H1600" s="274"/>
      <c r="I1600" s="291" t="str">
        <f t="shared" si="25"/>
        <v/>
      </c>
    </row>
    <row r="1601" spans="1:9">
      <c r="A1601" s="285"/>
      <c r="B1601" s="274"/>
      <c r="C1601" s="274"/>
      <c r="D1601" s="274"/>
      <c r="E1601" s="274"/>
      <c r="F1601" s="274"/>
      <c r="G1601" s="274"/>
      <c r="H1601" s="274"/>
      <c r="I1601" s="291" t="str">
        <f t="shared" si="25"/>
        <v/>
      </c>
    </row>
    <row r="1602" spans="1:9">
      <c r="A1602" s="285"/>
      <c r="B1602" s="274"/>
      <c r="C1602" s="274"/>
      <c r="D1602" s="274"/>
      <c r="E1602" s="274"/>
      <c r="F1602" s="274"/>
      <c r="G1602" s="274"/>
      <c r="H1602" s="274"/>
      <c r="I1602" s="291" t="str">
        <f t="shared" si="25"/>
        <v/>
      </c>
    </row>
    <row r="1603" spans="1:9">
      <c r="A1603" s="285"/>
      <c r="B1603" s="274"/>
      <c r="C1603" s="274"/>
      <c r="D1603" s="274"/>
      <c r="E1603" s="274"/>
      <c r="F1603" s="274"/>
      <c r="G1603" s="274"/>
      <c r="H1603" s="274"/>
      <c r="I1603" s="291" t="str">
        <f t="shared" si="25"/>
        <v/>
      </c>
    </row>
    <row r="1604" spans="1:9">
      <c r="A1604" s="285"/>
      <c r="B1604" s="274"/>
      <c r="C1604" s="274"/>
      <c r="D1604" s="274"/>
      <c r="E1604" s="274"/>
      <c r="F1604" s="274"/>
      <c r="G1604" s="274"/>
      <c r="H1604" s="274"/>
      <c r="I1604" s="291" t="str">
        <f t="shared" si="25"/>
        <v/>
      </c>
    </row>
    <row r="1605" spans="1:9">
      <c r="A1605" s="285"/>
      <c r="B1605" s="274"/>
      <c r="C1605" s="274"/>
      <c r="D1605" s="274"/>
      <c r="E1605" s="274"/>
      <c r="F1605" s="274"/>
      <c r="G1605" s="274"/>
      <c r="H1605" s="274"/>
      <c r="I1605" s="291" t="str">
        <f t="shared" si="25"/>
        <v/>
      </c>
    </row>
    <row r="1606" spans="1:9">
      <c r="A1606" s="285"/>
      <c r="B1606" s="274"/>
      <c r="C1606" s="274"/>
      <c r="D1606" s="274"/>
      <c r="E1606" s="274"/>
      <c r="F1606" s="274"/>
      <c r="G1606" s="274"/>
      <c r="H1606" s="274"/>
      <c r="I1606" s="291" t="str">
        <f t="shared" si="25"/>
        <v/>
      </c>
    </row>
    <row r="1607" spans="1:9">
      <c r="A1607" s="285"/>
      <c r="B1607" s="274"/>
      <c r="C1607" s="274"/>
      <c r="D1607" s="274"/>
      <c r="E1607" s="274"/>
      <c r="F1607" s="274"/>
      <c r="G1607" s="274"/>
      <c r="H1607" s="274"/>
      <c r="I1607" s="291" t="str">
        <f t="shared" si="25"/>
        <v/>
      </c>
    </row>
    <row r="1608" spans="1:9">
      <c r="A1608" s="285"/>
      <c r="B1608" s="274"/>
      <c r="C1608" s="274"/>
      <c r="D1608" s="274"/>
      <c r="E1608" s="274"/>
      <c r="F1608" s="274"/>
      <c r="G1608" s="274"/>
      <c r="H1608" s="274"/>
      <c r="I1608" s="291" t="str">
        <f t="shared" si="25"/>
        <v/>
      </c>
    </row>
    <row r="1609" spans="1:9">
      <c r="A1609" s="285"/>
      <c r="B1609" s="274"/>
      <c r="C1609" s="274"/>
      <c r="D1609" s="274"/>
      <c r="E1609" s="274"/>
      <c r="F1609" s="274"/>
      <c r="G1609" s="274"/>
      <c r="H1609" s="274"/>
      <c r="I1609" s="291" t="str">
        <f t="shared" si="25"/>
        <v/>
      </c>
    </row>
    <row r="1610" spans="1:9">
      <c r="A1610" s="285"/>
      <c r="B1610" s="274"/>
      <c r="C1610" s="274"/>
      <c r="D1610" s="274"/>
      <c r="E1610" s="274"/>
      <c r="F1610" s="274"/>
      <c r="G1610" s="274"/>
      <c r="H1610" s="274"/>
      <c r="I1610" s="291" t="str">
        <f t="shared" si="25"/>
        <v/>
      </c>
    </row>
    <row r="1611" spans="1:9">
      <c r="A1611" s="285"/>
      <c r="B1611" s="274"/>
      <c r="C1611" s="274"/>
      <c r="D1611" s="274"/>
      <c r="E1611" s="274"/>
      <c r="F1611" s="274"/>
      <c r="G1611" s="274"/>
      <c r="H1611" s="274"/>
      <c r="I1611" s="291" t="str">
        <f t="shared" si="25"/>
        <v/>
      </c>
    </row>
    <row r="1612" spans="1:9">
      <c r="A1612" s="285"/>
      <c r="B1612" s="274"/>
      <c r="C1612" s="274"/>
      <c r="D1612" s="274"/>
      <c r="E1612" s="274"/>
      <c r="F1612" s="274"/>
      <c r="G1612" s="274"/>
      <c r="H1612" s="274"/>
      <c r="I1612" s="291" t="str">
        <f t="shared" si="25"/>
        <v/>
      </c>
    </row>
    <row r="1613" spans="1:9">
      <c r="A1613" s="285"/>
      <c r="B1613" s="274"/>
      <c r="C1613" s="274"/>
      <c r="D1613" s="274"/>
      <c r="E1613" s="274"/>
      <c r="F1613" s="274"/>
      <c r="G1613" s="274"/>
      <c r="H1613" s="274"/>
      <c r="I1613" s="291" t="str">
        <f t="shared" si="25"/>
        <v/>
      </c>
    </row>
    <row r="1614" spans="1:9">
      <c r="A1614" s="285"/>
      <c r="B1614" s="274"/>
      <c r="C1614" s="274"/>
      <c r="D1614" s="274"/>
      <c r="E1614" s="274"/>
      <c r="F1614" s="274"/>
      <c r="G1614" s="274"/>
      <c r="H1614" s="274"/>
      <c r="I1614" s="291" t="str">
        <f t="shared" si="25"/>
        <v/>
      </c>
    </row>
    <row r="1615" spans="1:9">
      <c r="A1615" s="285"/>
      <c r="B1615" s="274"/>
      <c r="C1615" s="274"/>
      <c r="D1615" s="274"/>
      <c r="E1615" s="274"/>
      <c r="F1615" s="274"/>
      <c r="G1615" s="274"/>
      <c r="H1615" s="274"/>
      <c r="I1615" s="291" t="str">
        <f t="shared" si="25"/>
        <v/>
      </c>
    </row>
    <row r="1616" spans="1:9">
      <c r="A1616" s="285"/>
      <c r="B1616" s="274"/>
      <c r="C1616" s="274"/>
      <c r="D1616" s="274"/>
      <c r="E1616" s="274"/>
      <c r="F1616" s="274"/>
      <c r="G1616" s="274"/>
      <c r="H1616" s="274"/>
      <c r="I1616" s="291" t="str">
        <f t="shared" si="25"/>
        <v/>
      </c>
    </row>
    <row r="1617" spans="1:9">
      <c r="A1617" s="285"/>
      <c r="B1617" s="274"/>
      <c r="C1617" s="274"/>
      <c r="D1617" s="274"/>
      <c r="E1617" s="274"/>
      <c r="F1617" s="274"/>
      <c r="G1617" s="274"/>
      <c r="H1617" s="274"/>
      <c r="I1617" s="291" t="str">
        <f t="shared" si="25"/>
        <v/>
      </c>
    </row>
    <row r="1618" spans="1:9">
      <c r="A1618" s="285"/>
      <c r="B1618" s="274"/>
      <c r="C1618" s="274"/>
      <c r="D1618" s="274"/>
      <c r="E1618" s="274"/>
      <c r="F1618" s="274"/>
      <c r="G1618" s="274"/>
      <c r="H1618" s="274"/>
      <c r="I1618" s="291" t="str">
        <f t="shared" si="25"/>
        <v/>
      </c>
    </row>
    <row r="1619" spans="1:9">
      <c r="A1619" s="285"/>
      <c r="B1619" s="274"/>
      <c r="C1619" s="274"/>
      <c r="D1619" s="274"/>
      <c r="E1619" s="274"/>
      <c r="F1619" s="274"/>
      <c r="G1619" s="274"/>
      <c r="H1619" s="274"/>
      <c r="I1619" s="291" t="str">
        <f t="shared" si="25"/>
        <v/>
      </c>
    </row>
    <row r="1620" spans="1:9">
      <c r="A1620" s="285"/>
      <c r="B1620" s="274"/>
      <c r="C1620" s="274"/>
      <c r="D1620" s="274"/>
      <c r="E1620" s="274"/>
      <c r="F1620" s="274"/>
      <c r="G1620" s="274"/>
      <c r="H1620" s="274"/>
      <c r="I1620" s="291" t="str">
        <f t="shared" ref="I1620:I1683" si="26">IF(A1620="","",IF(H1620&lt;&gt;"","",IF(A1620&lt;$D$4,"Avant",IF(D1620="",IF(AND(A1620&lt;$B$4,A1620&gt;$D$4),$A$7,"Après"),IF(AND(A1620&lt;$B$4,A1620&gt;$D$4),$A$8,"Après")))))</f>
        <v/>
      </c>
    </row>
    <row r="1621" spans="1:9">
      <c r="A1621" s="285"/>
      <c r="B1621" s="274"/>
      <c r="C1621" s="274"/>
      <c r="D1621" s="274"/>
      <c r="E1621" s="274"/>
      <c r="F1621" s="274"/>
      <c r="G1621" s="274"/>
      <c r="H1621" s="274"/>
      <c r="I1621" s="291" t="str">
        <f t="shared" si="26"/>
        <v/>
      </c>
    </row>
    <row r="1622" spans="1:9">
      <c r="A1622" s="285"/>
      <c r="B1622" s="274"/>
      <c r="C1622" s="274"/>
      <c r="D1622" s="274"/>
      <c r="E1622" s="274"/>
      <c r="F1622" s="274"/>
      <c r="G1622" s="274"/>
      <c r="H1622" s="274"/>
      <c r="I1622" s="291" t="str">
        <f t="shared" si="26"/>
        <v/>
      </c>
    </row>
    <row r="1623" spans="1:9">
      <c r="A1623" s="285"/>
      <c r="B1623" s="274"/>
      <c r="C1623" s="274"/>
      <c r="D1623" s="274"/>
      <c r="E1623" s="274"/>
      <c r="F1623" s="274"/>
      <c r="G1623" s="274"/>
      <c r="H1623" s="274"/>
      <c r="I1623" s="291" t="str">
        <f t="shared" si="26"/>
        <v/>
      </c>
    </row>
    <row r="1624" spans="1:9">
      <c r="A1624" s="285"/>
      <c r="B1624" s="274"/>
      <c r="C1624" s="274"/>
      <c r="D1624" s="274"/>
      <c r="E1624" s="274"/>
      <c r="F1624" s="274"/>
      <c r="G1624" s="274"/>
      <c r="H1624" s="274"/>
      <c r="I1624" s="291" t="str">
        <f t="shared" si="26"/>
        <v/>
      </c>
    </row>
    <row r="1625" spans="1:9">
      <c r="A1625" s="285"/>
      <c r="B1625" s="274"/>
      <c r="C1625" s="274"/>
      <c r="D1625" s="274"/>
      <c r="E1625" s="274"/>
      <c r="F1625" s="274"/>
      <c r="G1625" s="274"/>
      <c r="H1625" s="274"/>
      <c r="I1625" s="291" t="str">
        <f t="shared" si="26"/>
        <v/>
      </c>
    </row>
    <row r="1626" spans="1:9">
      <c r="A1626" s="285"/>
      <c r="B1626" s="274"/>
      <c r="C1626" s="274"/>
      <c r="D1626" s="274"/>
      <c r="E1626" s="274"/>
      <c r="F1626" s="274"/>
      <c r="G1626" s="274"/>
      <c r="H1626" s="274"/>
      <c r="I1626" s="291" t="str">
        <f t="shared" si="26"/>
        <v/>
      </c>
    </row>
    <row r="1627" spans="1:9">
      <c r="A1627" s="285"/>
      <c r="B1627" s="274"/>
      <c r="C1627" s="274"/>
      <c r="D1627" s="274"/>
      <c r="E1627" s="274"/>
      <c r="F1627" s="274"/>
      <c r="G1627" s="274"/>
      <c r="H1627" s="274"/>
      <c r="I1627" s="291" t="str">
        <f t="shared" si="26"/>
        <v/>
      </c>
    </row>
    <row r="1628" spans="1:9">
      <c r="A1628" s="285"/>
      <c r="B1628" s="274"/>
      <c r="C1628" s="274"/>
      <c r="D1628" s="274"/>
      <c r="E1628" s="274"/>
      <c r="F1628" s="274"/>
      <c r="G1628" s="274"/>
      <c r="H1628" s="274"/>
      <c r="I1628" s="291" t="str">
        <f t="shared" si="26"/>
        <v/>
      </c>
    </row>
    <row r="1629" spans="1:9">
      <c r="A1629" s="285"/>
      <c r="B1629" s="274"/>
      <c r="C1629" s="274"/>
      <c r="D1629" s="274"/>
      <c r="E1629" s="274"/>
      <c r="F1629" s="274"/>
      <c r="G1629" s="274"/>
      <c r="H1629" s="274"/>
      <c r="I1629" s="291" t="str">
        <f t="shared" si="26"/>
        <v/>
      </c>
    </row>
    <row r="1630" spans="1:9">
      <c r="A1630" s="285"/>
      <c r="B1630" s="274"/>
      <c r="C1630" s="274"/>
      <c r="D1630" s="274"/>
      <c r="E1630" s="274"/>
      <c r="F1630" s="274"/>
      <c r="G1630" s="274"/>
      <c r="H1630" s="274"/>
      <c r="I1630" s="291" t="str">
        <f t="shared" si="26"/>
        <v/>
      </c>
    </row>
    <row r="1631" spans="1:9">
      <c r="A1631" s="285"/>
      <c r="B1631" s="274"/>
      <c r="C1631" s="274"/>
      <c r="D1631" s="274"/>
      <c r="E1631" s="274"/>
      <c r="F1631" s="274"/>
      <c r="G1631" s="274"/>
      <c r="H1631" s="274"/>
      <c r="I1631" s="291" t="str">
        <f t="shared" si="26"/>
        <v/>
      </c>
    </row>
    <row r="1632" spans="1:9">
      <c r="A1632" s="285"/>
      <c r="B1632" s="274"/>
      <c r="C1632" s="274"/>
      <c r="D1632" s="274"/>
      <c r="E1632" s="274"/>
      <c r="F1632" s="274"/>
      <c r="G1632" s="274"/>
      <c r="H1632" s="274"/>
      <c r="I1632" s="291" t="str">
        <f t="shared" si="26"/>
        <v/>
      </c>
    </row>
    <row r="1633" spans="1:9">
      <c r="A1633" s="285"/>
      <c r="B1633" s="274"/>
      <c r="C1633" s="274"/>
      <c r="D1633" s="274"/>
      <c r="E1633" s="274"/>
      <c r="F1633" s="274"/>
      <c r="G1633" s="274"/>
      <c r="H1633" s="274"/>
      <c r="I1633" s="291" t="str">
        <f t="shared" si="26"/>
        <v/>
      </c>
    </row>
    <row r="1634" spans="1:9">
      <c r="A1634" s="285"/>
      <c r="B1634" s="274"/>
      <c r="C1634" s="274"/>
      <c r="D1634" s="274"/>
      <c r="E1634" s="274"/>
      <c r="F1634" s="274"/>
      <c r="G1634" s="274"/>
      <c r="H1634" s="274"/>
      <c r="I1634" s="291" t="str">
        <f t="shared" si="26"/>
        <v/>
      </c>
    </row>
    <row r="1635" spans="1:9">
      <c r="A1635" s="285"/>
      <c r="B1635" s="274"/>
      <c r="C1635" s="274"/>
      <c r="D1635" s="274"/>
      <c r="E1635" s="274"/>
      <c r="F1635" s="274"/>
      <c r="G1635" s="274"/>
      <c r="H1635" s="274"/>
      <c r="I1635" s="291" t="str">
        <f t="shared" si="26"/>
        <v/>
      </c>
    </row>
    <row r="1636" spans="1:9">
      <c r="A1636" s="285"/>
      <c r="B1636" s="274"/>
      <c r="C1636" s="274"/>
      <c r="D1636" s="274"/>
      <c r="E1636" s="274"/>
      <c r="F1636" s="274"/>
      <c r="G1636" s="274"/>
      <c r="H1636" s="274"/>
      <c r="I1636" s="291" t="str">
        <f t="shared" si="26"/>
        <v/>
      </c>
    </row>
    <row r="1637" spans="1:9">
      <c r="A1637" s="285"/>
      <c r="B1637" s="274"/>
      <c r="C1637" s="274"/>
      <c r="D1637" s="274"/>
      <c r="E1637" s="274"/>
      <c r="F1637" s="274"/>
      <c r="G1637" s="274"/>
      <c r="H1637" s="274"/>
      <c r="I1637" s="291" t="str">
        <f t="shared" si="26"/>
        <v/>
      </c>
    </row>
    <row r="1638" spans="1:9">
      <c r="A1638" s="285"/>
      <c r="B1638" s="274"/>
      <c r="C1638" s="274"/>
      <c r="D1638" s="274"/>
      <c r="E1638" s="274"/>
      <c r="F1638" s="274"/>
      <c r="G1638" s="274"/>
      <c r="H1638" s="274"/>
      <c r="I1638" s="291" t="str">
        <f t="shared" si="26"/>
        <v/>
      </c>
    </row>
    <row r="1639" spans="1:9">
      <c r="A1639" s="285"/>
      <c r="B1639" s="274"/>
      <c r="C1639" s="274"/>
      <c r="D1639" s="274"/>
      <c r="E1639" s="274"/>
      <c r="F1639" s="274"/>
      <c r="G1639" s="274"/>
      <c r="H1639" s="274"/>
      <c r="I1639" s="291" t="str">
        <f t="shared" si="26"/>
        <v/>
      </c>
    </row>
    <row r="1640" spans="1:9">
      <c r="A1640" s="285"/>
      <c r="B1640" s="274"/>
      <c r="C1640" s="274"/>
      <c r="D1640" s="274"/>
      <c r="E1640" s="274"/>
      <c r="F1640" s="274"/>
      <c r="G1640" s="274"/>
      <c r="H1640" s="274"/>
      <c r="I1640" s="291" t="str">
        <f t="shared" si="26"/>
        <v/>
      </c>
    </row>
    <row r="1641" spans="1:9">
      <c r="A1641" s="285"/>
      <c r="B1641" s="274"/>
      <c r="C1641" s="274"/>
      <c r="D1641" s="274"/>
      <c r="E1641" s="274"/>
      <c r="F1641" s="274"/>
      <c r="G1641" s="274"/>
      <c r="H1641" s="274"/>
      <c r="I1641" s="291" t="str">
        <f t="shared" si="26"/>
        <v/>
      </c>
    </row>
    <row r="1642" spans="1:9">
      <c r="A1642" s="285"/>
      <c r="B1642" s="274"/>
      <c r="C1642" s="274"/>
      <c r="D1642" s="274"/>
      <c r="E1642" s="274"/>
      <c r="F1642" s="274"/>
      <c r="G1642" s="274"/>
      <c r="H1642" s="274"/>
      <c r="I1642" s="291" t="str">
        <f t="shared" si="26"/>
        <v/>
      </c>
    </row>
    <row r="1643" spans="1:9">
      <c r="A1643" s="285"/>
      <c r="B1643" s="274"/>
      <c r="C1643" s="274"/>
      <c r="D1643" s="274"/>
      <c r="E1643" s="274"/>
      <c r="F1643" s="274"/>
      <c r="G1643" s="274"/>
      <c r="H1643" s="274"/>
      <c r="I1643" s="291" t="str">
        <f t="shared" si="26"/>
        <v/>
      </c>
    </row>
    <row r="1644" spans="1:9">
      <c r="A1644" s="285"/>
      <c r="B1644" s="274"/>
      <c r="C1644" s="274"/>
      <c r="D1644" s="274"/>
      <c r="E1644" s="274"/>
      <c r="F1644" s="274"/>
      <c r="G1644" s="274"/>
      <c r="H1644" s="274"/>
      <c r="I1644" s="291" t="str">
        <f t="shared" si="26"/>
        <v/>
      </c>
    </row>
    <row r="1645" spans="1:9">
      <c r="A1645" s="285"/>
      <c r="B1645" s="274"/>
      <c r="C1645" s="274"/>
      <c r="D1645" s="274"/>
      <c r="E1645" s="274"/>
      <c r="F1645" s="274"/>
      <c r="G1645" s="274"/>
      <c r="H1645" s="274"/>
      <c r="I1645" s="291" t="str">
        <f t="shared" si="26"/>
        <v/>
      </c>
    </row>
    <row r="1646" spans="1:9">
      <c r="A1646" s="285"/>
      <c r="B1646" s="274"/>
      <c r="C1646" s="274"/>
      <c r="D1646" s="274"/>
      <c r="E1646" s="274"/>
      <c r="F1646" s="274"/>
      <c r="G1646" s="274"/>
      <c r="H1646" s="274"/>
      <c r="I1646" s="291" t="str">
        <f t="shared" si="26"/>
        <v/>
      </c>
    </row>
    <row r="1647" spans="1:9">
      <c r="A1647" s="285"/>
      <c r="B1647" s="274"/>
      <c r="C1647" s="274"/>
      <c r="D1647" s="274"/>
      <c r="E1647" s="274"/>
      <c r="F1647" s="274"/>
      <c r="G1647" s="274"/>
      <c r="H1647" s="274"/>
      <c r="I1647" s="291" t="str">
        <f t="shared" si="26"/>
        <v/>
      </c>
    </row>
    <row r="1648" spans="1:9">
      <c r="A1648" s="285"/>
      <c r="B1648" s="274"/>
      <c r="C1648" s="274"/>
      <c r="D1648" s="274"/>
      <c r="E1648" s="274"/>
      <c r="F1648" s="274"/>
      <c r="G1648" s="274"/>
      <c r="H1648" s="274"/>
      <c r="I1648" s="291" t="str">
        <f t="shared" si="26"/>
        <v/>
      </c>
    </row>
    <row r="1649" spans="1:9">
      <c r="A1649" s="285"/>
      <c r="B1649" s="274"/>
      <c r="C1649" s="274"/>
      <c r="D1649" s="274"/>
      <c r="E1649" s="274"/>
      <c r="F1649" s="274"/>
      <c r="G1649" s="274"/>
      <c r="H1649" s="274"/>
      <c r="I1649" s="291" t="str">
        <f t="shared" si="26"/>
        <v/>
      </c>
    </row>
    <row r="1650" spans="1:9">
      <c r="A1650" s="285"/>
      <c r="B1650" s="274"/>
      <c r="C1650" s="274"/>
      <c r="D1650" s="274"/>
      <c r="E1650" s="274"/>
      <c r="F1650" s="274"/>
      <c r="G1650" s="274"/>
      <c r="H1650" s="274"/>
      <c r="I1650" s="291" t="str">
        <f t="shared" si="26"/>
        <v/>
      </c>
    </row>
    <row r="1651" spans="1:9">
      <c r="A1651" s="285"/>
      <c r="B1651" s="274"/>
      <c r="C1651" s="274"/>
      <c r="D1651" s="274"/>
      <c r="E1651" s="274"/>
      <c r="F1651" s="274"/>
      <c r="G1651" s="274"/>
      <c r="H1651" s="274"/>
      <c r="I1651" s="291" t="str">
        <f t="shared" si="26"/>
        <v/>
      </c>
    </row>
    <row r="1652" spans="1:9">
      <c r="A1652" s="285"/>
      <c r="B1652" s="274"/>
      <c r="C1652" s="274"/>
      <c r="D1652" s="274"/>
      <c r="E1652" s="274"/>
      <c r="F1652" s="274"/>
      <c r="G1652" s="274"/>
      <c r="H1652" s="274"/>
      <c r="I1652" s="291" t="str">
        <f t="shared" si="26"/>
        <v/>
      </c>
    </row>
    <row r="1653" spans="1:9">
      <c r="A1653" s="285"/>
      <c r="B1653" s="274"/>
      <c r="C1653" s="274"/>
      <c r="D1653" s="274"/>
      <c r="E1653" s="274"/>
      <c r="F1653" s="274"/>
      <c r="G1653" s="274"/>
      <c r="H1653" s="274"/>
      <c r="I1653" s="291" t="str">
        <f t="shared" si="26"/>
        <v/>
      </c>
    </row>
    <row r="1654" spans="1:9">
      <c r="A1654" s="285"/>
      <c r="B1654" s="274"/>
      <c r="C1654" s="274"/>
      <c r="D1654" s="274"/>
      <c r="E1654" s="274"/>
      <c r="F1654" s="274"/>
      <c r="G1654" s="274"/>
      <c r="H1654" s="274"/>
      <c r="I1654" s="291" t="str">
        <f t="shared" si="26"/>
        <v/>
      </c>
    </row>
    <row r="1655" spans="1:9">
      <c r="A1655" s="285"/>
      <c r="B1655" s="274"/>
      <c r="C1655" s="274"/>
      <c r="D1655" s="274"/>
      <c r="E1655" s="274"/>
      <c r="F1655" s="274"/>
      <c r="G1655" s="274"/>
      <c r="H1655" s="274"/>
      <c r="I1655" s="291" t="str">
        <f t="shared" si="26"/>
        <v/>
      </c>
    </row>
    <row r="1656" spans="1:9">
      <c r="A1656" s="285"/>
      <c r="B1656" s="274"/>
      <c r="C1656" s="274"/>
      <c r="D1656" s="274"/>
      <c r="E1656" s="274"/>
      <c r="F1656" s="274"/>
      <c r="G1656" s="274"/>
      <c r="H1656" s="274"/>
      <c r="I1656" s="291" t="str">
        <f t="shared" si="26"/>
        <v/>
      </c>
    </row>
    <row r="1657" spans="1:9">
      <c r="A1657" s="285"/>
      <c r="B1657" s="274"/>
      <c r="C1657" s="274"/>
      <c r="D1657" s="274"/>
      <c r="E1657" s="274"/>
      <c r="F1657" s="274"/>
      <c r="G1657" s="274"/>
      <c r="H1657" s="274"/>
      <c r="I1657" s="291" t="str">
        <f t="shared" si="26"/>
        <v/>
      </c>
    </row>
    <row r="1658" spans="1:9">
      <c r="A1658" s="285"/>
      <c r="B1658" s="274"/>
      <c r="C1658" s="274"/>
      <c r="D1658" s="274"/>
      <c r="E1658" s="274"/>
      <c r="F1658" s="274"/>
      <c r="G1658" s="274"/>
      <c r="H1658" s="274"/>
      <c r="I1658" s="291" t="str">
        <f t="shared" si="26"/>
        <v/>
      </c>
    </row>
    <row r="1659" spans="1:9">
      <c r="A1659" s="285"/>
      <c r="B1659" s="274"/>
      <c r="C1659" s="274"/>
      <c r="D1659" s="274"/>
      <c r="E1659" s="274"/>
      <c r="F1659" s="274"/>
      <c r="G1659" s="274"/>
      <c r="H1659" s="274"/>
      <c r="I1659" s="291" t="str">
        <f t="shared" si="26"/>
        <v/>
      </c>
    </row>
    <row r="1660" spans="1:9">
      <c r="A1660" s="285"/>
      <c r="B1660" s="274"/>
      <c r="C1660" s="274"/>
      <c r="D1660" s="274"/>
      <c r="E1660" s="274"/>
      <c r="F1660" s="274"/>
      <c r="G1660" s="274"/>
      <c r="H1660" s="274"/>
      <c r="I1660" s="291" t="str">
        <f t="shared" si="26"/>
        <v/>
      </c>
    </row>
    <row r="1661" spans="1:9">
      <c r="A1661" s="285"/>
      <c r="B1661" s="274"/>
      <c r="C1661" s="274"/>
      <c r="D1661" s="274"/>
      <c r="E1661" s="274"/>
      <c r="F1661" s="274"/>
      <c r="G1661" s="274"/>
      <c r="H1661" s="274"/>
      <c r="I1661" s="291" t="str">
        <f t="shared" si="26"/>
        <v/>
      </c>
    </row>
    <row r="1662" spans="1:9">
      <c r="A1662" s="285"/>
      <c r="B1662" s="274"/>
      <c r="C1662" s="274"/>
      <c r="D1662" s="274"/>
      <c r="E1662" s="274"/>
      <c r="F1662" s="274"/>
      <c r="G1662" s="274"/>
      <c r="H1662" s="274"/>
      <c r="I1662" s="291" t="str">
        <f t="shared" si="26"/>
        <v/>
      </c>
    </row>
    <row r="1663" spans="1:9">
      <c r="A1663" s="285"/>
      <c r="B1663" s="274"/>
      <c r="C1663" s="274"/>
      <c r="D1663" s="274"/>
      <c r="E1663" s="274"/>
      <c r="F1663" s="274"/>
      <c r="G1663" s="274"/>
      <c r="H1663" s="274"/>
      <c r="I1663" s="291" t="str">
        <f t="shared" si="26"/>
        <v/>
      </c>
    </row>
    <row r="1664" spans="1:9">
      <c r="A1664" s="285"/>
      <c r="B1664" s="274"/>
      <c r="C1664" s="274"/>
      <c r="D1664" s="274"/>
      <c r="E1664" s="274"/>
      <c r="F1664" s="274"/>
      <c r="G1664" s="274"/>
      <c r="H1664" s="274"/>
      <c r="I1664" s="291" t="str">
        <f t="shared" si="26"/>
        <v/>
      </c>
    </row>
    <row r="1665" spans="1:9">
      <c r="A1665" s="285"/>
      <c r="B1665" s="274"/>
      <c r="C1665" s="274"/>
      <c r="D1665" s="274"/>
      <c r="E1665" s="274"/>
      <c r="F1665" s="274"/>
      <c r="G1665" s="274"/>
      <c r="H1665" s="274"/>
      <c r="I1665" s="291" t="str">
        <f t="shared" si="26"/>
        <v/>
      </c>
    </row>
    <row r="1666" spans="1:9">
      <c r="A1666" s="285"/>
      <c r="B1666" s="274"/>
      <c r="C1666" s="274"/>
      <c r="D1666" s="274"/>
      <c r="E1666" s="274"/>
      <c r="F1666" s="274"/>
      <c r="G1666" s="274"/>
      <c r="H1666" s="274"/>
      <c r="I1666" s="291" t="str">
        <f t="shared" si="26"/>
        <v/>
      </c>
    </row>
    <row r="1667" spans="1:9">
      <c r="A1667" s="285"/>
      <c r="B1667" s="274"/>
      <c r="C1667" s="274"/>
      <c r="D1667" s="274"/>
      <c r="E1667" s="274"/>
      <c r="F1667" s="274"/>
      <c r="G1667" s="274"/>
      <c r="H1667" s="274"/>
      <c r="I1667" s="291" t="str">
        <f t="shared" si="26"/>
        <v/>
      </c>
    </row>
    <row r="1668" spans="1:9">
      <c r="A1668" s="285"/>
      <c r="B1668" s="274"/>
      <c r="C1668" s="274"/>
      <c r="D1668" s="274"/>
      <c r="E1668" s="274"/>
      <c r="F1668" s="274"/>
      <c r="G1668" s="274"/>
      <c r="H1668" s="274"/>
      <c r="I1668" s="291" t="str">
        <f t="shared" si="26"/>
        <v/>
      </c>
    </row>
    <row r="1669" spans="1:9">
      <c r="A1669" s="285"/>
      <c r="B1669" s="274"/>
      <c r="C1669" s="274"/>
      <c r="D1669" s="274"/>
      <c r="E1669" s="274"/>
      <c r="F1669" s="274"/>
      <c r="G1669" s="274"/>
      <c r="H1669" s="274"/>
      <c r="I1669" s="291" t="str">
        <f t="shared" si="26"/>
        <v/>
      </c>
    </row>
    <row r="1670" spans="1:9">
      <c r="A1670" s="285"/>
      <c r="B1670" s="274"/>
      <c r="C1670" s="274"/>
      <c r="D1670" s="274"/>
      <c r="E1670" s="274"/>
      <c r="F1670" s="274"/>
      <c r="G1670" s="274"/>
      <c r="H1670" s="274"/>
      <c r="I1670" s="291" t="str">
        <f t="shared" si="26"/>
        <v/>
      </c>
    </row>
    <row r="1671" spans="1:9">
      <c r="A1671" s="285"/>
      <c r="B1671" s="274"/>
      <c r="C1671" s="274"/>
      <c r="D1671" s="274"/>
      <c r="E1671" s="274"/>
      <c r="F1671" s="274"/>
      <c r="G1671" s="274"/>
      <c r="H1671" s="274"/>
      <c r="I1671" s="291" t="str">
        <f t="shared" si="26"/>
        <v/>
      </c>
    </row>
    <row r="1672" spans="1:9">
      <c r="A1672" s="285"/>
      <c r="B1672" s="274"/>
      <c r="C1672" s="274"/>
      <c r="D1672" s="274"/>
      <c r="E1672" s="274"/>
      <c r="F1672" s="274"/>
      <c r="G1672" s="274"/>
      <c r="H1672" s="274"/>
      <c r="I1672" s="291" t="str">
        <f t="shared" si="26"/>
        <v/>
      </c>
    </row>
    <row r="1673" spans="1:9">
      <c r="A1673" s="285"/>
      <c r="B1673" s="274"/>
      <c r="C1673" s="274"/>
      <c r="D1673" s="274"/>
      <c r="E1673" s="274"/>
      <c r="F1673" s="274"/>
      <c r="G1673" s="274"/>
      <c r="H1673" s="274"/>
      <c r="I1673" s="291" t="str">
        <f t="shared" si="26"/>
        <v/>
      </c>
    </row>
    <row r="1674" spans="1:9">
      <c r="A1674" s="285"/>
      <c r="B1674" s="274"/>
      <c r="C1674" s="274"/>
      <c r="D1674" s="274"/>
      <c r="E1674" s="274"/>
      <c r="F1674" s="274"/>
      <c r="G1674" s="274"/>
      <c r="H1674" s="274"/>
      <c r="I1674" s="291" t="str">
        <f t="shared" si="26"/>
        <v/>
      </c>
    </row>
    <row r="1675" spans="1:9">
      <c r="A1675" s="285"/>
      <c r="B1675" s="274"/>
      <c r="C1675" s="274"/>
      <c r="D1675" s="274"/>
      <c r="E1675" s="274"/>
      <c r="F1675" s="274"/>
      <c r="G1675" s="274"/>
      <c r="H1675" s="274"/>
      <c r="I1675" s="291" t="str">
        <f t="shared" si="26"/>
        <v/>
      </c>
    </row>
    <row r="1676" spans="1:9">
      <c r="A1676" s="285"/>
      <c r="B1676" s="274"/>
      <c r="C1676" s="274"/>
      <c r="D1676" s="274"/>
      <c r="E1676" s="274"/>
      <c r="F1676" s="274"/>
      <c r="G1676" s="274"/>
      <c r="H1676" s="274"/>
      <c r="I1676" s="291" t="str">
        <f t="shared" si="26"/>
        <v/>
      </c>
    </row>
    <row r="1677" spans="1:9">
      <c r="A1677" s="285"/>
      <c r="B1677" s="274"/>
      <c r="C1677" s="274"/>
      <c r="D1677" s="274"/>
      <c r="E1677" s="274"/>
      <c r="F1677" s="274"/>
      <c r="G1677" s="274"/>
      <c r="H1677" s="274"/>
      <c r="I1677" s="291" t="str">
        <f t="shared" si="26"/>
        <v/>
      </c>
    </row>
    <row r="1678" spans="1:9">
      <c r="A1678" s="285"/>
      <c r="B1678" s="274"/>
      <c r="C1678" s="274"/>
      <c r="D1678" s="274"/>
      <c r="E1678" s="274"/>
      <c r="F1678" s="274"/>
      <c r="G1678" s="274"/>
      <c r="H1678" s="274"/>
      <c r="I1678" s="291" t="str">
        <f t="shared" si="26"/>
        <v/>
      </c>
    </row>
    <row r="1679" spans="1:9">
      <c r="A1679" s="285"/>
      <c r="B1679" s="274"/>
      <c r="C1679" s="274"/>
      <c r="D1679" s="274"/>
      <c r="E1679" s="274"/>
      <c r="F1679" s="274"/>
      <c r="G1679" s="274"/>
      <c r="H1679" s="274"/>
      <c r="I1679" s="291" t="str">
        <f t="shared" si="26"/>
        <v/>
      </c>
    </row>
    <row r="1680" spans="1:9">
      <c r="A1680" s="285"/>
      <c r="B1680" s="274"/>
      <c r="C1680" s="274"/>
      <c r="D1680" s="274"/>
      <c r="E1680" s="274"/>
      <c r="F1680" s="274"/>
      <c r="G1680" s="274"/>
      <c r="H1680" s="274"/>
      <c r="I1680" s="291" t="str">
        <f t="shared" si="26"/>
        <v/>
      </c>
    </row>
    <row r="1681" spans="1:9">
      <c r="A1681" s="285"/>
      <c r="B1681" s="274"/>
      <c r="C1681" s="274"/>
      <c r="D1681" s="274"/>
      <c r="E1681" s="274"/>
      <c r="F1681" s="274"/>
      <c r="G1681" s="274"/>
      <c r="H1681" s="274"/>
      <c r="I1681" s="291" t="str">
        <f t="shared" si="26"/>
        <v/>
      </c>
    </row>
    <row r="1682" spans="1:9">
      <c r="A1682" s="285"/>
      <c r="B1682" s="274"/>
      <c r="C1682" s="274"/>
      <c r="D1682" s="274"/>
      <c r="E1682" s="274"/>
      <c r="F1682" s="274"/>
      <c r="G1682" s="274"/>
      <c r="H1682" s="274"/>
      <c r="I1682" s="291" t="str">
        <f t="shared" si="26"/>
        <v/>
      </c>
    </row>
    <row r="1683" spans="1:9">
      <c r="A1683" s="285"/>
      <c r="B1683" s="274"/>
      <c r="C1683" s="274"/>
      <c r="D1683" s="274"/>
      <c r="E1683" s="274"/>
      <c r="F1683" s="274"/>
      <c r="G1683" s="274"/>
      <c r="H1683" s="274"/>
      <c r="I1683" s="291" t="str">
        <f t="shared" si="26"/>
        <v/>
      </c>
    </row>
    <row r="1684" spans="1:9">
      <c r="A1684" s="285"/>
      <c r="B1684" s="274"/>
      <c r="C1684" s="274"/>
      <c r="D1684" s="274"/>
      <c r="E1684" s="274"/>
      <c r="F1684" s="274"/>
      <c r="G1684" s="274"/>
      <c r="H1684" s="274"/>
      <c r="I1684" s="291" t="str">
        <f t="shared" ref="I1684:I1747" si="27">IF(A1684="","",IF(H1684&lt;&gt;"","",IF(A1684&lt;$D$4,"Avant",IF(D1684="",IF(AND(A1684&lt;$B$4,A1684&gt;$D$4),$A$7,"Après"),IF(AND(A1684&lt;$B$4,A1684&gt;$D$4),$A$8,"Après")))))</f>
        <v/>
      </c>
    </row>
    <row r="1685" spans="1:9">
      <c r="A1685" s="285"/>
      <c r="B1685" s="274"/>
      <c r="C1685" s="274"/>
      <c r="D1685" s="274"/>
      <c r="E1685" s="274"/>
      <c r="F1685" s="274"/>
      <c r="G1685" s="274"/>
      <c r="H1685" s="274"/>
      <c r="I1685" s="291" t="str">
        <f t="shared" si="27"/>
        <v/>
      </c>
    </row>
    <row r="1686" spans="1:9">
      <c r="A1686" s="285"/>
      <c r="B1686" s="274"/>
      <c r="C1686" s="274"/>
      <c r="D1686" s="274"/>
      <c r="E1686" s="274"/>
      <c r="F1686" s="274"/>
      <c r="G1686" s="274"/>
      <c r="H1686" s="274"/>
      <c r="I1686" s="291" t="str">
        <f t="shared" si="27"/>
        <v/>
      </c>
    </row>
    <row r="1687" spans="1:9">
      <c r="A1687" s="285"/>
      <c r="B1687" s="274"/>
      <c r="C1687" s="274"/>
      <c r="D1687" s="274"/>
      <c r="E1687" s="274"/>
      <c r="F1687" s="274"/>
      <c r="G1687" s="274"/>
      <c r="H1687" s="274"/>
      <c r="I1687" s="291" t="str">
        <f t="shared" si="27"/>
        <v/>
      </c>
    </row>
    <row r="1688" spans="1:9">
      <c r="A1688" s="285"/>
      <c r="B1688" s="274"/>
      <c r="C1688" s="274"/>
      <c r="D1688" s="274"/>
      <c r="E1688" s="274"/>
      <c r="F1688" s="274"/>
      <c r="G1688" s="274"/>
      <c r="H1688" s="274"/>
      <c r="I1688" s="291" t="str">
        <f t="shared" si="27"/>
        <v/>
      </c>
    </row>
    <row r="1689" spans="1:9">
      <c r="A1689" s="285"/>
      <c r="B1689" s="274"/>
      <c r="C1689" s="274"/>
      <c r="D1689" s="274"/>
      <c r="E1689" s="274"/>
      <c r="F1689" s="274"/>
      <c r="G1689" s="274"/>
      <c r="H1689" s="274"/>
      <c r="I1689" s="291" t="str">
        <f t="shared" si="27"/>
        <v/>
      </c>
    </row>
    <row r="1690" spans="1:9">
      <c r="A1690" s="285"/>
      <c r="B1690" s="274"/>
      <c r="C1690" s="274"/>
      <c r="D1690" s="274"/>
      <c r="E1690" s="274"/>
      <c r="F1690" s="274"/>
      <c r="G1690" s="274"/>
      <c r="H1690" s="274"/>
      <c r="I1690" s="291" t="str">
        <f t="shared" si="27"/>
        <v/>
      </c>
    </row>
    <row r="1691" spans="1:9">
      <c r="A1691" s="285"/>
      <c r="B1691" s="274"/>
      <c r="C1691" s="274"/>
      <c r="D1691" s="274"/>
      <c r="E1691" s="274"/>
      <c r="F1691" s="274"/>
      <c r="G1691" s="274"/>
      <c r="H1691" s="274"/>
      <c r="I1691" s="291" t="str">
        <f t="shared" si="27"/>
        <v/>
      </c>
    </row>
    <row r="1692" spans="1:9">
      <c r="A1692" s="285"/>
      <c r="B1692" s="274"/>
      <c r="C1692" s="274"/>
      <c r="D1692" s="274"/>
      <c r="E1692" s="274"/>
      <c r="F1692" s="274"/>
      <c r="G1692" s="274"/>
      <c r="H1692" s="274"/>
      <c r="I1692" s="291" t="str">
        <f t="shared" si="27"/>
        <v/>
      </c>
    </row>
    <row r="1693" spans="1:9">
      <c r="A1693" s="285"/>
      <c r="B1693" s="274"/>
      <c r="C1693" s="274"/>
      <c r="D1693" s="274"/>
      <c r="E1693" s="274"/>
      <c r="F1693" s="274"/>
      <c r="G1693" s="274"/>
      <c r="H1693" s="274"/>
      <c r="I1693" s="291" t="str">
        <f t="shared" si="27"/>
        <v/>
      </c>
    </row>
    <row r="1694" spans="1:9">
      <c r="A1694" s="285"/>
      <c r="B1694" s="274"/>
      <c r="C1694" s="274"/>
      <c r="D1694" s="274"/>
      <c r="E1694" s="274"/>
      <c r="F1694" s="274"/>
      <c r="G1694" s="274"/>
      <c r="H1694" s="274"/>
      <c r="I1694" s="291" t="str">
        <f t="shared" si="27"/>
        <v/>
      </c>
    </row>
    <row r="1695" spans="1:9">
      <c r="A1695" s="285"/>
      <c r="B1695" s="274"/>
      <c r="C1695" s="274"/>
      <c r="D1695" s="274"/>
      <c r="E1695" s="274"/>
      <c r="F1695" s="274"/>
      <c r="G1695" s="274"/>
      <c r="H1695" s="274"/>
      <c r="I1695" s="291" t="str">
        <f t="shared" si="27"/>
        <v/>
      </c>
    </row>
    <row r="1696" spans="1:9">
      <c r="A1696" s="285"/>
      <c r="B1696" s="274"/>
      <c r="C1696" s="274"/>
      <c r="D1696" s="274"/>
      <c r="E1696" s="274"/>
      <c r="F1696" s="274"/>
      <c r="G1696" s="274"/>
      <c r="H1696" s="274"/>
      <c r="I1696" s="291" t="str">
        <f t="shared" si="27"/>
        <v/>
      </c>
    </row>
    <row r="1697" spans="1:9">
      <c r="A1697" s="285"/>
      <c r="B1697" s="274"/>
      <c r="C1697" s="274"/>
      <c r="D1697" s="274"/>
      <c r="E1697" s="274"/>
      <c r="F1697" s="274"/>
      <c r="G1697" s="274"/>
      <c r="H1697" s="274"/>
      <c r="I1697" s="291" t="str">
        <f t="shared" si="27"/>
        <v/>
      </c>
    </row>
    <row r="1698" spans="1:9">
      <c r="A1698" s="285"/>
      <c r="B1698" s="274"/>
      <c r="C1698" s="274"/>
      <c r="D1698" s="274"/>
      <c r="E1698" s="274"/>
      <c r="F1698" s="274"/>
      <c r="G1698" s="274"/>
      <c r="H1698" s="274"/>
      <c r="I1698" s="291" t="str">
        <f t="shared" si="27"/>
        <v/>
      </c>
    </row>
    <row r="1699" spans="1:9">
      <c r="A1699" s="285"/>
      <c r="B1699" s="274"/>
      <c r="C1699" s="274"/>
      <c r="D1699" s="274"/>
      <c r="E1699" s="274"/>
      <c r="F1699" s="274"/>
      <c r="G1699" s="274"/>
      <c r="H1699" s="274"/>
      <c r="I1699" s="291" t="str">
        <f t="shared" si="27"/>
        <v/>
      </c>
    </row>
    <row r="1700" spans="1:9">
      <c r="A1700" s="285"/>
      <c r="B1700" s="274"/>
      <c r="C1700" s="274"/>
      <c r="D1700" s="274"/>
      <c r="E1700" s="274"/>
      <c r="F1700" s="274"/>
      <c r="G1700" s="274"/>
      <c r="H1700" s="274"/>
      <c r="I1700" s="291" t="str">
        <f t="shared" si="27"/>
        <v/>
      </c>
    </row>
    <row r="1701" spans="1:9">
      <c r="A1701" s="285"/>
      <c r="B1701" s="274"/>
      <c r="C1701" s="274"/>
      <c r="D1701" s="274"/>
      <c r="E1701" s="274"/>
      <c r="F1701" s="274"/>
      <c r="G1701" s="274"/>
      <c r="H1701" s="274"/>
      <c r="I1701" s="291" t="str">
        <f t="shared" si="27"/>
        <v/>
      </c>
    </row>
    <row r="1702" spans="1:9">
      <c r="A1702" s="285"/>
      <c r="B1702" s="274"/>
      <c r="C1702" s="274"/>
      <c r="D1702" s="274"/>
      <c r="E1702" s="274"/>
      <c r="F1702" s="274"/>
      <c r="G1702" s="274"/>
      <c r="H1702" s="274"/>
      <c r="I1702" s="291" t="str">
        <f t="shared" si="27"/>
        <v/>
      </c>
    </row>
    <row r="1703" spans="1:9">
      <c r="A1703" s="285"/>
      <c r="B1703" s="274"/>
      <c r="C1703" s="274"/>
      <c r="D1703" s="274"/>
      <c r="E1703" s="274"/>
      <c r="F1703" s="274"/>
      <c r="G1703" s="274"/>
      <c r="H1703" s="274"/>
      <c r="I1703" s="291" t="str">
        <f t="shared" si="27"/>
        <v/>
      </c>
    </row>
    <row r="1704" spans="1:9">
      <c r="A1704" s="285"/>
      <c r="B1704" s="274"/>
      <c r="C1704" s="274"/>
      <c r="D1704" s="274"/>
      <c r="E1704" s="274"/>
      <c r="F1704" s="274"/>
      <c r="G1704" s="274"/>
      <c r="H1704" s="274"/>
      <c r="I1704" s="291" t="str">
        <f t="shared" si="27"/>
        <v/>
      </c>
    </row>
    <row r="1705" spans="1:9">
      <c r="A1705" s="285"/>
      <c r="B1705" s="274"/>
      <c r="C1705" s="274"/>
      <c r="D1705" s="274"/>
      <c r="E1705" s="274"/>
      <c r="F1705" s="274"/>
      <c r="G1705" s="274"/>
      <c r="H1705" s="274"/>
      <c r="I1705" s="291" t="str">
        <f t="shared" si="27"/>
        <v/>
      </c>
    </row>
    <row r="1706" spans="1:9">
      <c r="A1706" s="285"/>
      <c r="B1706" s="274"/>
      <c r="C1706" s="274"/>
      <c r="D1706" s="274"/>
      <c r="E1706" s="274"/>
      <c r="F1706" s="274"/>
      <c r="G1706" s="274"/>
      <c r="H1706" s="274"/>
      <c r="I1706" s="291" t="str">
        <f t="shared" si="27"/>
        <v/>
      </c>
    </row>
    <row r="1707" spans="1:9">
      <c r="A1707" s="285"/>
      <c r="B1707" s="274"/>
      <c r="C1707" s="274"/>
      <c r="D1707" s="274"/>
      <c r="E1707" s="274"/>
      <c r="F1707" s="274"/>
      <c r="G1707" s="274"/>
      <c r="H1707" s="274"/>
      <c r="I1707" s="291" t="str">
        <f t="shared" si="27"/>
        <v/>
      </c>
    </row>
    <row r="1708" spans="1:9">
      <c r="A1708" s="285"/>
      <c r="B1708" s="274"/>
      <c r="C1708" s="274"/>
      <c r="D1708" s="274"/>
      <c r="E1708" s="274"/>
      <c r="F1708" s="274"/>
      <c r="G1708" s="274"/>
      <c r="H1708" s="274"/>
      <c r="I1708" s="291" t="str">
        <f t="shared" si="27"/>
        <v/>
      </c>
    </row>
    <row r="1709" spans="1:9">
      <c r="A1709" s="285"/>
      <c r="B1709" s="274"/>
      <c r="C1709" s="274"/>
      <c r="D1709" s="274"/>
      <c r="E1709" s="274"/>
      <c r="F1709" s="274"/>
      <c r="G1709" s="274"/>
      <c r="H1709" s="274"/>
      <c r="I1709" s="291" t="str">
        <f t="shared" si="27"/>
        <v/>
      </c>
    </row>
    <row r="1710" spans="1:9">
      <c r="A1710" s="285"/>
      <c r="B1710" s="274"/>
      <c r="C1710" s="274"/>
      <c r="D1710" s="274"/>
      <c r="E1710" s="274"/>
      <c r="F1710" s="274"/>
      <c r="G1710" s="274"/>
      <c r="H1710" s="274"/>
      <c r="I1710" s="291" t="str">
        <f t="shared" si="27"/>
        <v/>
      </c>
    </row>
    <row r="1711" spans="1:9">
      <c r="A1711" s="285"/>
      <c r="B1711" s="274"/>
      <c r="C1711" s="274"/>
      <c r="D1711" s="274"/>
      <c r="E1711" s="274"/>
      <c r="F1711" s="274"/>
      <c r="G1711" s="274"/>
      <c r="H1711" s="274"/>
      <c r="I1711" s="291" t="str">
        <f t="shared" si="27"/>
        <v/>
      </c>
    </row>
    <row r="1712" spans="1:9">
      <c r="A1712" s="285"/>
      <c r="B1712" s="274"/>
      <c r="C1712" s="274"/>
      <c r="D1712" s="274"/>
      <c r="E1712" s="274"/>
      <c r="F1712" s="274"/>
      <c r="G1712" s="274"/>
      <c r="H1712" s="274"/>
      <c r="I1712" s="291" t="str">
        <f t="shared" si="27"/>
        <v/>
      </c>
    </row>
    <row r="1713" spans="1:9">
      <c r="A1713" s="285"/>
      <c r="B1713" s="274"/>
      <c r="C1713" s="274"/>
      <c r="D1713" s="274"/>
      <c r="E1713" s="274"/>
      <c r="F1713" s="274"/>
      <c r="G1713" s="274"/>
      <c r="H1713" s="274"/>
      <c r="I1713" s="291" t="str">
        <f t="shared" si="27"/>
        <v/>
      </c>
    </row>
    <row r="1714" spans="1:9">
      <c r="A1714" s="285"/>
      <c r="B1714" s="274"/>
      <c r="C1714" s="274"/>
      <c r="D1714" s="274"/>
      <c r="E1714" s="274"/>
      <c r="F1714" s="274"/>
      <c r="G1714" s="274"/>
      <c r="H1714" s="274"/>
      <c r="I1714" s="291" t="str">
        <f t="shared" si="27"/>
        <v/>
      </c>
    </row>
    <row r="1715" spans="1:9">
      <c r="A1715" s="285"/>
      <c r="B1715" s="274"/>
      <c r="C1715" s="274"/>
      <c r="D1715" s="274"/>
      <c r="E1715" s="274"/>
      <c r="F1715" s="274"/>
      <c r="G1715" s="274"/>
      <c r="H1715" s="274"/>
      <c r="I1715" s="291" t="str">
        <f t="shared" si="27"/>
        <v/>
      </c>
    </row>
    <row r="1716" spans="1:9">
      <c r="A1716" s="285"/>
      <c r="B1716" s="274"/>
      <c r="C1716" s="274"/>
      <c r="D1716" s="274"/>
      <c r="E1716" s="274"/>
      <c r="F1716" s="274"/>
      <c r="G1716" s="274"/>
      <c r="H1716" s="274"/>
      <c r="I1716" s="291" t="str">
        <f t="shared" si="27"/>
        <v/>
      </c>
    </row>
    <row r="1717" spans="1:9">
      <c r="A1717" s="285"/>
      <c r="B1717" s="274"/>
      <c r="C1717" s="274"/>
      <c r="D1717" s="274"/>
      <c r="E1717" s="274"/>
      <c r="F1717" s="274"/>
      <c r="G1717" s="274"/>
      <c r="H1717" s="274"/>
      <c r="I1717" s="291" t="str">
        <f t="shared" si="27"/>
        <v/>
      </c>
    </row>
    <row r="1718" spans="1:9">
      <c r="A1718" s="285"/>
      <c r="B1718" s="274"/>
      <c r="C1718" s="274"/>
      <c r="D1718" s="274"/>
      <c r="E1718" s="274"/>
      <c r="F1718" s="274"/>
      <c r="G1718" s="274"/>
      <c r="H1718" s="274"/>
      <c r="I1718" s="291" t="str">
        <f t="shared" si="27"/>
        <v/>
      </c>
    </row>
    <row r="1719" spans="1:9">
      <c r="A1719" s="285"/>
      <c r="B1719" s="274"/>
      <c r="C1719" s="274"/>
      <c r="D1719" s="274"/>
      <c r="E1719" s="274"/>
      <c r="F1719" s="274"/>
      <c r="G1719" s="274"/>
      <c r="H1719" s="274"/>
      <c r="I1719" s="291" t="str">
        <f t="shared" si="27"/>
        <v/>
      </c>
    </row>
    <row r="1720" spans="1:9">
      <c r="A1720" s="285"/>
      <c r="B1720" s="274"/>
      <c r="C1720" s="274"/>
      <c r="D1720" s="274"/>
      <c r="E1720" s="274"/>
      <c r="F1720" s="274"/>
      <c r="G1720" s="274"/>
      <c r="H1720" s="274"/>
      <c r="I1720" s="291" t="str">
        <f t="shared" si="27"/>
        <v/>
      </c>
    </row>
    <row r="1721" spans="1:9">
      <c r="A1721" s="285"/>
      <c r="B1721" s="274"/>
      <c r="C1721" s="274"/>
      <c r="D1721" s="274"/>
      <c r="E1721" s="274"/>
      <c r="F1721" s="274"/>
      <c r="G1721" s="274"/>
      <c r="H1721" s="274"/>
      <c r="I1721" s="291" t="str">
        <f t="shared" si="27"/>
        <v/>
      </c>
    </row>
    <row r="1722" spans="1:9">
      <c r="A1722" s="285"/>
      <c r="B1722" s="274"/>
      <c r="C1722" s="274"/>
      <c r="D1722" s="274"/>
      <c r="E1722" s="274"/>
      <c r="F1722" s="274"/>
      <c r="G1722" s="274"/>
      <c r="H1722" s="274"/>
      <c r="I1722" s="291" t="str">
        <f t="shared" si="27"/>
        <v/>
      </c>
    </row>
    <row r="1723" spans="1:9">
      <c r="A1723" s="285"/>
      <c r="B1723" s="274"/>
      <c r="C1723" s="274"/>
      <c r="D1723" s="274"/>
      <c r="E1723" s="274"/>
      <c r="F1723" s="274"/>
      <c r="G1723" s="274"/>
      <c r="H1723" s="274"/>
      <c r="I1723" s="291" t="str">
        <f t="shared" si="27"/>
        <v/>
      </c>
    </row>
    <row r="1724" spans="1:9">
      <c r="A1724" s="285"/>
      <c r="B1724" s="274"/>
      <c r="C1724" s="274"/>
      <c r="D1724" s="274"/>
      <c r="E1724" s="274"/>
      <c r="F1724" s="274"/>
      <c r="G1724" s="274"/>
      <c r="H1724" s="274"/>
      <c r="I1724" s="291" t="str">
        <f t="shared" si="27"/>
        <v/>
      </c>
    </row>
    <row r="1725" spans="1:9">
      <c r="A1725" s="285"/>
      <c r="B1725" s="274"/>
      <c r="C1725" s="274"/>
      <c r="D1725" s="274"/>
      <c r="E1725" s="274"/>
      <c r="F1725" s="274"/>
      <c r="G1725" s="274"/>
      <c r="H1725" s="274"/>
      <c r="I1725" s="291" t="str">
        <f t="shared" si="27"/>
        <v/>
      </c>
    </row>
    <row r="1726" spans="1:9">
      <c r="A1726" s="285"/>
      <c r="B1726" s="274"/>
      <c r="C1726" s="274"/>
      <c r="D1726" s="274"/>
      <c r="E1726" s="274"/>
      <c r="F1726" s="274"/>
      <c r="G1726" s="274"/>
      <c r="H1726" s="274"/>
      <c r="I1726" s="291" t="str">
        <f t="shared" si="27"/>
        <v/>
      </c>
    </row>
    <row r="1727" spans="1:9">
      <c r="A1727" s="285"/>
      <c r="B1727" s="274"/>
      <c r="C1727" s="274"/>
      <c r="D1727" s="274"/>
      <c r="E1727" s="274"/>
      <c r="F1727" s="274"/>
      <c r="G1727" s="274"/>
      <c r="H1727" s="274"/>
      <c r="I1727" s="291" t="str">
        <f t="shared" si="27"/>
        <v/>
      </c>
    </row>
    <row r="1728" spans="1:9">
      <c r="A1728" s="285"/>
      <c r="B1728" s="274"/>
      <c r="C1728" s="274"/>
      <c r="D1728" s="274"/>
      <c r="E1728" s="274"/>
      <c r="F1728" s="274"/>
      <c r="G1728" s="274"/>
      <c r="H1728" s="274"/>
      <c r="I1728" s="291" t="str">
        <f t="shared" si="27"/>
        <v/>
      </c>
    </row>
    <row r="1729" spans="1:9">
      <c r="A1729" s="285"/>
      <c r="B1729" s="274"/>
      <c r="C1729" s="274"/>
      <c r="D1729" s="274"/>
      <c r="E1729" s="274"/>
      <c r="F1729" s="274"/>
      <c r="G1729" s="274"/>
      <c r="H1729" s="274"/>
      <c r="I1729" s="291" t="str">
        <f t="shared" si="27"/>
        <v/>
      </c>
    </row>
    <row r="1730" spans="1:9">
      <c r="A1730" s="285"/>
      <c r="B1730" s="274"/>
      <c r="C1730" s="274"/>
      <c r="D1730" s="274"/>
      <c r="E1730" s="274"/>
      <c r="F1730" s="274"/>
      <c r="G1730" s="274"/>
      <c r="H1730" s="274"/>
      <c r="I1730" s="291" t="str">
        <f t="shared" si="27"/>
        <v/>
      </c>
    </row>
    <row r="1731" spans="1:9">
      <c r="A1731" s="285"/>
      <c r="B1731" s="274"/>
      <c r="C1731" s="274"/>
      <c r="D1731" s="274"/>
      <c r="E1731" s="274"/>
      <c r="F1731" s="274"/>
      <c r="G1731" s="274"/>
      <c r="H1731" s="274"/>
      <c r="I1731" s="291" t="str">
        <f t="shared" si="27"/>
        <v/>
      </c>
    </row>
    <row r="1732" spans="1:9">
      <c r="A1732" s="285"/>
      <c r="B1732" s="274"/>
      <c r="C1732" s="274"/>
      <c r="D1732" s="274"/>
      <c r="E1732" s="274"/>
      <c r="F1732" s="274"/>
      <c r="G1732" s="274"/>
      <c r="H1732" s="274"/>
      <c r="I1732" s="291" t="str">
        <f t="shared" si="27"/>
        <v/>
      </c>
    </row>
    <row r="1733" spans="1:9">
      <c r="A1733" s="285"/>
      <c r="B1733" s="274"/>
      <c r="C1733" s="274"/>
      <c r="D1733" s="274"/>
      <c r="E1733" s="274"/>
      <c r="F1733" s="274"/>
      <c r="G1733" s="274"/>
      <c r="H1733" s="274"/>
      <c r="I1733" s="291" t="str">
        <f t="shared" si="27"/>
        <v/>
      </c>
    </row>
    <row r="1734" spans="1:9">
      <c r="A1734" s="285"/>
      <c r="B1734" s="274"/>
      <c r="C1734" s="274"/>
      <c r="D1734" s="274"/>
      <c r="E1734" s="274"/>
      <c r="F1734" s="274"/>
      <c r="G1734" s="274"/>
      <c r="H1734" s="274"/>
      <c r="I1734" s="291" t="str">
        <f t="shared" si="27"/>
        <v/>
      </c>
    </row>
    <row r="1735" spans="1:9">
      <c r="A1735" s="285"/>
      <c r="B1735" s="274"/>
      <c r="C1735" s="274"/>
      <c r="D1735" s="274"/>
      <c r="E1735" s="274"/>
      <c r="F1735" s="274"/>
      <c r="G1735" s="274"/>
      <c r="H1735" s="274"/>
      <c r="I1735" s="291" t="str">
        <f t="shared" si="27"/>
        <v/>
      </c>
    </row>
    <row r="1736" spans="1:9">
      <c r="A1736" s="285"/>
      <c r="B1736" s="274"/>
      <c r="C1736" s="274"/>
      <c r="D1736" s="274"/>
      <c r="E1736" s="274"/>
      <c r="F1736" s="274"/>
      <c r="G1736" s="274"/>
      <c r="H1736" s="274"/>
      <c r="I1736" s="291" t="str">
        <f t="shared" si="27"/>
        <v/>
      </c>
    </row>
    <row r="1737" spans="1:9">
      <c r="A1737" s="285"/>
      <c r="B1737" s="274"/>
      <c r="C1737" s="274"/>
      <c r="D1737" s="274"/>
      <c r="E1737" s="274"/>
      <c r="F1737" s="274"/>
      <c r="G1737" s="274"/>
      <c r="H1737" s="274"/>
      <c r="I1737" s="291" t="str">
        <f t="shared" si="27"/>
        <v/>
      </c>
    </row>
    <row r="1738" spans="1:9">
      <c r="A1738" s="285"/>
      <c r="B1738" s="274"/>
      <c r="C1738" s="274"/>
      <c r="D1738" s="274"/>
      <c r="E1738" s="274"/>
      <c r="F1738" s="274"/>
      <c r="G1738" s="274"/>
      <c r="H1738" s="274"/>
      <c r="I1738" s="291" t="str">
        <f t="shared" si="27"/>
        <v/>
      </c>
    </row>
    <row r="1739" spans="1:9">
      <c r="A1739" s="285"/>
      <c r="B1739" s="274"/>
      <c r="C1739" s="274"/>
      <c r="D1739" s="274"/>
      <c r="E1739" s="274"/>
      <c r="F1739" s="274"/>
      <c r="G1739" s="274"/>
      <c r="H1739" s="274"/>
      <c r="I1739" s="291" t="str">
        <f t="shared" si="27"/>
        <v/>
      </c>
    </row>
    <row r="1740" spans="1:9">
      <c r="A1740" s="285"/>
      <c r="B1740" s="274"/>
      <c r="C1740" s="274"/>
      <c r="D1740" s="274"/>
      <c r="E1740" s="274"/>
      <c r="F1740" s="274"/>
      <c r="G1740" s="274"/>
      <c r="H1740" s="274"/>
      <c r="I1740" s="291" t="str">
        <f t="shared" si="27"/>
        <v/>
      </c>
    </row>
    <row r="1741" spans="1:9">
      <c r="A1741" s="285"/>
      <c r="B1741" s="274"/>
      <c r="C1741" s="274"/>
      <c r="D1741" s="274"/>
      <c r="E1741" s="274"/>
      <c r="F1741" s="274"/>
      <c r="G1741" s="274"/>
      <c r="H1741" s="274"/>
      <c r="I1741" s="291" t="str">
        <f t="shared" si="27"/>
        <v/>
      </c>
    </row>
    <row r="1742" spans="1:9">
      <c r="A1742" s="285"/>
      <c r="B1742" s="274"/>
      <c r="C1742" s="274"/>
      <c r="D1742" s="274"/>
      <c r="E1742" s="274"/>
      <c r="F1742" s="274"/>
      <c r="G1742" s="274"/>
      <c r="H1742" s="274"/>
      <c r="I1742" s="291" t="str">
        <f t="shared" si="27"/>
        <v/>
      </c>
    </row>
    <row r="1743" spans="1:9">
      <c r="A1743" s="285"/>
      <c r="B1743" s="274"/>
      <c r="C1743" s="274"/>
      <c r="D1743" s="274"/>
      <c r="E1743" s="274"/>
      <c r="F1743" s="274"/>
      <c r="G1743" s="274"/>
      <c r="H1743" s="274"/>
      <c r="I1743" s="291" t="str">
        <f t="shared" si="27"/>
        <v/>
      </c>
    </row>
    <row r="1744" spans="1:9">
      <c r="A1744" s="285"/>
      <c r="B1744" s="274"/>
      <c r="C1744" s="274"/>
      <c r="D1744" s="274"/>
      <c r="E1744" s="274"/>
      <c r="F1744" s="274"/>
      <c r="G1744" s="274"/>
      <c r="H1744" s="274"/>
      <c r="I1744" s="291" t="str">
        <f t="shared" si="27"/>
        <v/>
      </c>
    </row>
    <row r="1745" spans="1:9">
      <c r="A1745" s="285"/>
      <c r="B1745" s="274"/>
      <c r="C1745" s="274"/>
      <c r="D1745" s="274"/>
      <c r="E1745" s="274"/>
      <c r="F1745" s="274"/>
      <c r="G1745" s="274"/>
      <c r="H1745" s="274"/>
      <c r="I1745" s="291" t="str">
        <f t="shared" si="27"/>
        <v/>
      </c>
    </row>
    <row r="1746" spans="1:9">
      <c r="A1746" s="285"/>
      <c r="B1746" s="274"/>
      <c r="C1746" s="274"/>
      <c r="D1746" s="274"/>
      <c r="E1746" s="274"/>
      <c r="F1746" s="274"/>
      <c r="G1746" s="274"/>
      <c r="H1746" s="274"/>
      <c r="I1746" s="291" t="str">
        <f t="shared" si="27"/>
        <v/>
      </c>
    </row>
    <row r="1747" spans="1:9">
      <c r="A1747" s="285"/>
      <c r="B1747" s="274"/>
      <c r="C1747" s="274"/>
      <c r="D1747" s="274"/>
      <c r="E1747" s="274"/>
      <c r="F1747" s="274"/>
      <c r="G1747" s="274"/>
      <c r="H1747" s="274"/>
      <c r="I1747" s="291" t="str">
        <f t="shared" si="27"/>
        <v/>
      </c>
    </row>
    <row r="1748" spans="1:9">
      <c r="A1748" s="285"/>
      <c r="B1748" s="274"/>
      <c r="C1748" s="274"/>
      <c r="D1748" s="274"/>
      <c r="E1748" s="274"/>
      <c r="F1748" s="274"/>
      <c r="G1748" s="274"/>
      <c r="H1748" s="274"/>
      <c r="I1748" s="291" t="str">
        <f t="shared" ref="I1748:I1811" si="28">IF(A1748="","",IF(H1748&lt;&gt;"","",IF(A1748&lt;$D$4,"Avant",IF(D1748="",IF(AND(A1748&lt;$B$4,A1748&gt;$D$4),$A$7,"Après"),IF(AND(A1748&lt;$B$4,A1748&gt;$D$4),$A$8,"Après")))))</f>
        <v/>
      </c>
    </row>
    <row r="1749" spans="1:9">
      <c r="A1749" s="285"/>
      <c r="B1749" s="274"/>
      <c r="C1749" s="274"/>
      <c r="D1749" s="274"/>
      <c r="E1749" s="274"/>
      <c r="F1749" s="274"/>
      <c r="G1749" s="274"/>
      <c r="H1749" s="274"/>
      <c r="I1749" s="291" t="str">
        <f t="shared" si="28"/>
        <v/>
      </c>
    </row>
    <row r="1750" spans="1:9">
      <c r="A1750" s="285"/>
      <c r="B1750" s="274"/>
      <c r="C1750" s="274"/>
      <c r="D1750" s="274"/>
      <c r="E1750" s="274"/>
      <c r="F1750" s="274"/>
      <c r="G1750" s="274"/>
      <c r="H1750" s="274"/>
      <c r="I1750" s="291" t="str">
        <f t="shared" si="28"/>
        <v/>
      </c>
    </row>
    <row r="1751" spans="1:9">
      <c r="A1751" s="285"/>
      <c r="B1751" s="274"/>
      <c r="C1751" s="274"/>
      <c r="D1751" s="274"/>
      <c r="E1751" s="274"/>
      <c r="F1751" s="274"/>
      <c r="G1751" s="274"/>
      <c r="H1751" s="274"/>
      <c r="I1751" s="291" t="str">
        <f t="shared" si="28"/>
        <v/>
      </c>
    </row>
    <row r="1752" spans="1:9">
      <c r="A1752" s="285"/>
      <c r="B1752" s="274"/>
      <c r="C1752" s="274"/>
      <c r="D1752" s="274"/>
      <c r="E1752" s="274"/>
      <c r="F1752" s="274"/>
      <c r="G1752" s="274"/>
      <c r="H1752" s="274"/>
      <c r="I1752" s="291" t="str">
        <f t="shared" si="28"/>
        <v/>
      </c>
    </row>
    <row r="1753" spans="1:9">
      <c r="A1753" s="285"/>
      <c r="B1753" s="274"/>
      <c r="C1753" s="274"/>
      <c r="D1753" s="274"/>
      <c r="E1753" s="274"/>
      <c r="F1753" s="274"/>
      <c r="G1753" s="274"/>
      <c r="H1753" s="274"/>
      <c r="I1753" s="291" t="str">
        <f t="shared" si="28"/>
        <v/>
      </c>
    </row>
    <row r="1754" spans="1:9">
      <c r="A1754" s="285"/>
      <c r="B1754" s="274"/>
      <c r="C1754" s="274"/>
      <c r="D1754" s="274"/>
      <c r="E1754" s="274"/>
      <c r="F1754" s="274"/>
      <c r="G1754" s="274"/>
      <c r="H1754" s="274"/>
      <c r="I1754" s="291" t="str">
        <f t="shared" si="28"/>
        <v/>
      </c>
    </row>
    <row r="1755" spans="1:9">
      <c r="A1755" s="285"/>
      <c r="B1755" s="274"/>
      <c r="C1755" s="274"/>
      <c r="D1755" s="274"/>
      <c r="E1755" s="274"/>
      <c r="F1755" s="274"/>
      <c r="G1755" s="274"/>
      <c r="H1755" s="274"/>
      <c r="I1755" s="291" t="str">
        <f t="shared" si="28"/>
        <v/>
      </c>
    </row>
    <row r="1756" spans="1:9">
      <c r="A1756" s="285"/>
      <c r="B1756" s="274"/>
      <c r="C1756" s="274"/>
      <c r="D1756" s="274"/>
      <c r="E1756" s="274"/>
      <c r="F1756" s="274"/>
      <c r="G1756" s="274"/>
      <c r="H1756" s="274"/>
      <c r="I1756" s="291" t="str">
        <f t="shared" si="28"/>
        <v/>
      </c>
    </row>
    <row r="1757" spans="1:9">
      <c r="A1757" s="285"/>
      <c r="B1757" s="274"/>
      <c r="C1757" s="274"/>
      <c r="D1757" s="274"/>
      <c r="E1757" s="274"/>
      <c r="F1757" s="274"/>
      <c r="G1757" s="274"/>
      <c r="H1757" s="274"/>
      <c r="I1757" s="291" t="str">
        <f t="shared" si="28"/>
        <v/>
      </c>
    </row>
    <row r="1758" spans="1:9">
      <c r="A1758" s="285"/>
      <c r="B1758" s="274"/>
      <c r="C1758" s="274"/>
      <c r="D1758" s="274"/>
      <c r="E1758" s="274"/>
      <c r="F1758" s="274"/>
      <c r="G1758" s="274"/>
      <c r="H1758" s="274"/>
      <c r="I1758" s="291" t="str">
        <f t="shared" si="28"/>
        <v/>
      </c>
    </row>
    <row r="1759" spans="1:9">
      <c r="A1759" s="285"/>
      <c r="B1759" s="274"/>
      <c r="C1759" s="274"/>
      <c r="D1759" s="274"/>
      <c r="E1759" s="274"/>
      <c r="F1759" s="274"/>
      <c r="G1759" s="274"/>
      <c r="H1759" s="274"/>
      <c r="I1759" s="291" t="str">
        <f t="shared" si="28"/>
        <v/>
      </c>
    </row>
    <row r="1760" spans="1:9">
      <c r="A1760" s="285"/>
      <c r="B1760" s="274"/>
      <c r="C1760" s="274"/>
      <c r="D1760" s="274"/>
      <c r="E1760" s="274"/>
      <c r="F1760" s="274"/>
      <c r="G1760" s="274"/>
      <c r="H1760" s="274"/>
      <c r="I1760" s="291" t="str">
        <f t="shared" si="28"/>
        <v/>
      </c>
    </row>
    <row r="1761" spans="1:9">
      <c r="A1761" s="285"/>
      <c r="B1761" s="274"/>
      <c r="C1761" s="274"/>
      <c r="D1761" s="274"/>
      <c r="E1761" s="274"/>
      <c r="F1761" s="274"/>
      <c r="G1761" s="274"/>
      <c r="H1761" s="274"/>
      <c r="I1761" s="291" t="str">
        <f t="shared" si="28"/>
        <v/>
      </c>
    </row>
    <row r="1762" spans="1:9">
      <c r="A1762" s="285"/>
      <c r="B1762" s="274"/>
      <c r="C1762" s="274"/>
      <c r="D1762" s="274"/>
      <c r="E1762" s="274"/>
      <c r="F1762" s="274"/>
      <c r="G1762" s="274"/>
      <c r="H1762" s="274"/>
      <c r="I1762" s="291" t="str">
        <f t="shared" si="28"/>
        <v/>
      </c>
    </row>
    <row r="1763" spans="1:9">
      <c r="A1763" s="285"/>
      <c r="B1763" s="274"/>
      <c r="C1763" s="274"/>
      <c r="D1763" s="274"/>
      <c r="E1763" s="274"/>
      <c r="F1763" s="274"/>
      <c r="G1763" s="274"/>
      <c r="H1763" s="274"/>
      <c r="I1763" s="291" t="str">
        <f t="shared" si="28"/>
        <v/>
      </c>
    </row>
    <row r="1764" spans="1:9">
      <c r="A1764" s="285"/>
      <c r="B1764" s="274"/>
      <c r="C1764" s="274"/>
      <c r="D1764" s="274"/>
      <c r="E1764" s="274"/>
      <c r="F1764" s="274"/>
      <c r="G1764" s="274"/>
      <c r="H1764" s="274"/>
      <c r="I1764" s="291" t="str">
        <f t="shared" si="28"/>
        <v/>
      </c>
    </row>
    <row r="1765" spans="1:9">
      <c r="A1765" s="285"/>
      <c r="B1765" s="274"/>
      <c r="C1765" s="274"/>
      <c r="D1765" s="274"/>
      <c r="E1765" s="274"/>
      <c r="F1765" s="274"/>
      <c r="G1765" s="274"/>
      <c r="H1765" s="274"/>
      <c r="I1765" s="291" t="str">
        <f t="shared" si="28"/>
        <v/>
      </c>
    </row>
    <row r="1766" spans="1:9">
      <c r="A1766" s="285"/>
      <c r="B1766" s="274"/>
      <c r="C1766" s="274"/>
      <c r="D1766" s="274"/>
      <c r="E1766" s="274"/>
      <c r="F1766" s="274"/>
      <c r="G1766" s="274"/>
      <c r="H1766" s="274"/>
      <c r="I1766" s="291" t="str">
        <f t="shared" si="28"/>
        <v/>
      </c>
    </row>
    <row r="1767" spans="1:9">
      <c r="A1767" s="285"/>
      <c r="B1767" s="274"/>
      <c r="C1767" s="274"/>
      <c r="D1767" s="274"/>
      <c r="E1767" s="274"/>
      <c r="F1767" s="274"/>
      <c r="G1767" s="274"/>
      <c r="H1767" s="274"/>
      <c r="I1767" s="291" t="str">
        <f t="shared" si="28"/>
        <v/>
      </c>
    </row>
    <row r="1768" spans="1:9">
      <c r="A1768" s="285"/>
      <c r="B1768" s="274"/>
      <c r="C1768" s="274"/>
      <c r="D1768" s="274"/>
      <c r="E1768" s="274"/>
      <c r="F1768" s="274"/>
      <c r="G1768" s="274"/>
      <c r="H1768" s="274"/>
      <c r="I1768" s="291" t="str">
        <f t="shared" si="28"/>
        <v/>
      </c>
    </row>
    <row r="1769" spans="1:9">
      <c r="A1769" s="285"/>
      <c r="B1769" s="274"/>
      <c r="C1769" s="274"/>
      <c r="D1769" s="274"/>
      <c r="E1769" s="274"/>
      <c r="F1769" s="274"/>
      <c r="G1769" s="274"/>
      <c r="H1769" s="274"/>
      <c r="I1769" s="291" t="str">
        <f t="shared" si="28"/>
        <v/>
      </c>
    </row>
    <row r="1770" spans="1:9">
      <c r="A1770" s="285"/>
      <c r="B1770" s="274"/>
      <c r="C1770" s="274"/>
      <c r="D1770" s="274"/>
      <c r="E1770" s="274"/>
      <c r="F1770" s="274"/>
      <c r="G1770" s="274"/>
      <c r="H1770" s="274"/>
      <c r="I1770" s="291" t="str">
        <f t="shared" si="28"/>
        <v/>
      </c>
    </row>
    <row r="1771" spans="1:9">
      <c r="A1771" s="285"/>
      <c r="B1771" s="274"/>
      <c r="C1771" s="274"/>
      <c r="D1771" s="274"/>
      <c r="E1771" s="274"/>
      <c r="F1771" s="274"/>
      <c r="G1771" s="274"/>
      <c r="H1771" s="274"/>
      <c r="I1771" s="291" t="str">
        <f t="shared" si="28"/>
        <v/>
      </c>
    </row>
    <row r="1772" spans="1:9">
      <c r="A1772" s="285"/>
      <c r="B1772" s="274"/>
      <c r="C1772" s="274"/>
      <c r="D1772" s="274"/>
      <c r="E1772" s="274"/>
      <c r="F1772" s="274"/>
      <c r="G1772" s="274"/>
      <c r="H1772" s="274"/>
      <c r="I1772" s="291" t="str">
        <f t="shared" si="28"/>
        <v/>
      </c>
    </row>
    <row r="1773" spans="1:9">
      <c r="A1773" s="285"/>
      <c r="B1773" s="274"/>
      <c r="C1773" s="274"/>
      <c r="D1773" s="274"/>
      <c r="E1773" s="274"/>
      <c r="F1773" s="274"/>
      <c r="G1773" s="274"/>
      <c r="H1773" s="274"/>
      <c r="I1773" s="291" t="str">
        <f t="shared" si="28"/>
        <v/>
      </c>
    </row>
    <row r="1774" spans="1:9">
      <c r="A1774" s="296"/>
      <c r="B1774" s="274"/>
      <c r="C1774" s="274"/>
      <c r="D1774" s="274"/>
      <c r="E1774" s="274"/>
      <c r="F1774" s="274"/>
      <c r="G1774" s="274"/>
      <c r="H1774" s="274"/>
      <c r="I1774" s="291" t="str">
        <f t="shared" si="28"/>
        <v/>
      </c>
    </row>
    <row r="1775" spans="1:9">
      <c r="A1775" s="296"/>
      <c r="B1775" s="274"/>
      <c r="C1775" s="274"/>
      <c r="D1775" s="274"/>
      <c r="E1775" s="274"/>
      <c r="F1775" s="274"/>
      <c r="G1775" s="274"/>
      <c r="H1775" s="274"/>
      <c r="I1775" s="291" t="str">
        <f t="shared" si="28"/>
        <v/>
      </c>
    </row>
    <row r="1776" spans="1:9">
      <c r="A1776" s="296"/>
      <c r="B1776" s="274"/>
      <c r="C1776" s="274"/>
      <c r="D1776" s="274"/>
      <c r="E1776" s="274"/>
      <c r="F1776" s="274"/>
      <c r="G1776" s="274"/>
      <c r="H1776" s="274"/>
      <c r="I1776" s="291" t="str">
        <f t="shared" si="28"/>
        <v/>
      </c>
    </row>
    <row r="1777" spans="1:9">
      <c r="A1777" s="285"/>
      <c r="B1777" s="274"/>
      <c r="C1777" s="274"/>
      <c r="D1777" s="274"/>
      <c r="E1777" s="274"/>
      <c r="F1777" s="274"/>
      <c r="G1777" s="274"/>
      <c r="H1777" s="274"/>
      <c r="I1777" s="291" t="str">
        <f t="shared" si="28"/>
        <v/>
      </c>
    </row>
    <row r="1778" spans="1:9">
      <c r="A1778" s="285"/>
      <c r="B1778" s="274"/>
      <c r="C1778" s="274"/>
      <c r="D1778" s="274"/>
      <c r="E1778" s="274"/>
      <c r="F1778" s="274"/>
      <c r="G1778" s="274"/>
      <c r="H1778" s="274"/>
      <c r="I1778" s="291" t="str">
        <f t="shared" si="28"/>
        <v/>
      </c>
    </row>
    <row r="1779" spans="1:9">
      <c r="A1779" s="285"/>
      <c r="B1779" s="274"/>
      <c r="C1779" s="274"/>
      <c r="D1779" s="274"/>
      <c r="E1779" s="274"/>
      <c r="F1779" s="274"/>
      <c r="G1779" s="274"/>
      <c r="H1779" s="274"/>
      <c r="I1779" s="291" t="str">
        <f t="shared" si="28"/>
        <v/>
      </c>
    </row>
    <row r="1780" spans="1:9">
      <c r="A1780" s="285"/>
      <c r="B1780" s="274"/>
      <c r="C1780" s="274"/>
      <c r="D1780" s="274"/>
      <c r="E1780" s="274"/>
      <c r="F1780" s="274"/>
      <c r="G1780" s="274"/>
      <c r="H1780" s="274"/>
      <c r="I1780" s="291" t="str">
        <f t="shared" si="28"/>
        <v/>
      </c>
    </row>
    <row r="1781" spans="1:9">
      <c r="A1781" s="285"/>
      <c r="B1781" s="274"/>
      <c r="C1781" s="274"/>
      <c r="D1781" s="274"/>
      <c r="E1781" s="274"/>
      <c r="F1781" s="274"/>
      <c r="G1781" s="274"/>
      <c r="H1781" s="274"/>
      <c r="I1781" s="291" t="str">
        <f t="shared" si="28"/>
        <v/>
      </c>
    </row>
    <row r="1782" spans="1:9">
      <c r="A1782" s="285"/>
      <c r="B1782" s="274"/>
      <c r="C1782" s="274"/>
      <c r="D1782" s="274"/>
      <c r="E1782" s="274"/>
      <c r="F1782" s="274"/>
      <c r="G1782" s="274"/>
      <c r="H1782" s="274"/>
      <c r="I1782" s="291" t="str">
        <f t="shared" si="28"/>
        <v/>
      </c>
    </row>
    <row r="1783" spans="1:9">
      <c r="A1783" s="285"/>
      <c r="B1783" s="274"/>
      <c r="C1783" s="274"/>
      <c r="D1783" s="274"/>
      <c r="E1783" s="274"/>
      <c r="F1783" s="274"/>
      <c r="G1783" s="274"/>
      <c r="H1783" s="274"/>
      <c r="I1783" s="291" t="str">
        <f t="shared" si="28"/>
        <v/>
      </c>
    </row>
    <row r="1784" spans="1:9">
      <c r="A1784" s="285"/>
      <c r="B1784" s="274"/>
      <c r="C1784" s="274"/>
      <c r="D1784" s="274"/>
      <c r="E1784" s="274"/>
      <c r="F1784" s="274"/>
      <c r="G1784" s="274"/>
      <c r="H1784" s="274"/>
      <c r="I1784" s="291" t="str">
        <f t="shared" si="28"/>
        <v/>
      </c>
    </row>
    <row r="1785" spans="1:9">
      <c r="A1785" s="285"/>
      <c r="B1785" s="274"/>
      <c r="C1785" s="274"/>
      <c r="D1785" s="274"/>
      <c r="E1785" s="274"/>
      <c r="F1785" s="274"/>
      <c r="G1785" s="274"/>
      <c r="H1785" s="274"/>
      <c r="I1785" s="291" t="str">
        <f t="shared" si="28"/>
        <v/>
      </c>
    </row>
    <row r="1786" spans="1:9">
      <c r="A1786" s="285"/>
      <c r="B1786" s="274"/>
      <c r="C1786" s="274"/>
      <c r="D1786" s="274"/>
      <c r="E1786" s="274"/>
      <c r="F1786" s="274"/>
      <c r="G1786" s="274"/>
      <c r="H1786" s="274"/>
      <c r="I1786" s="291" t="str">
        <f t="shared" si="28"/>
        <v/>
      </c>
    </row>
    <row r="1787" spans="1:9">
      <c r="A1787" s="285"/>
      <c r="B1787" s="274"/>
      <c r="C1787" s="274"/>
      <c r="D1787" s="274"/>
      <c r="E1787" s="274"/>
      <c r="F1787" s="274"/>
      <c r="G1787" s="274"/>
      <c r="H1787" s="274"/>
      <c r="I1787" s="291" t="str">
        <f t="shared" si="28"/>
        <v/>
      </c>
    </row>
    <row r="1788" spans="1:9">
      <c r="A1788" s="285"/>
      <c r="B1788" s="274"/>
      <c r="C1788" s="274"/>
      <c r="D1788" s="274"/>
      <c r="E1788" s="274"/>
      <c r="F1788" s="274"/>
      <c r="G1788" s="274"/>
      <c r="H1788" s="274"/>
      <c r="I1788" s="291" t="str">
        <f t="shared" si="28"/>
        <v/>
      </c>
    </row>
    <row r="1789" spans="1:9">
      <c r="A1789" s="285"/>
      <c r="B1789" s="274"/>
      <c r="C1789" s="274"/>
      <c r="D1789" s="274"/>
      <c r="E1789" s="274"/>
      <c r="F1789" s="274"/>
      <c r="G1789" s="274"/>
      <c r="H1789" s="274"/>
      <c r="I1789" s="291" t="str">
        <f t="shared" si="28"/>
        <v/>
      </c>
    </row>
    <row r="1790" spans="1:9">
      <c r="A1790" s="285"/>
      <c r="B1790" s="274"/>
      <c r="C1790" s="274"/>
      <c r="D1790" s="274"/>
      <c r="E1790" s="274"/>
      <c r="F1790" s="274"/>
      <c r="G1790" s="274"/>
      <c r="H1790" s="274"/>
      <c r="I1790" s="291" t="str">
        <f t="shared" si="28"/>
        <v/>
      </c>
    </row>
    <row r="1791" spans="1:9">
      <c r="A1791" s="285"/>
      <c r="B1791" s="274"/>
      <c r="C1791" s="274"/>
      <c r="D1791" s="274"/>
      <c r="E1791" s="274"/>
      <c r="F1791" s="274"/>
      <c r="G1791" s="274"/>
      <c r="H1791" s="274"/>
      <c r="I1791" s="291" t="str">
        <f t="shared" si="28"/>
        <v/>
      </c>
    </row>
    <row r="1792" spans="1:9">
      <c r="A1792" s="285"/>
      <c r="B1792" s="274"/>
      <c r="C1792" s="274"/>
      <c r="D1792" s="274"/>
      <c r="E1792" s="274"/>
      <c r="F1792" s="274"/>
      <c r="G1792" s="274"/>
      <c r="H1792" s="274"/>
      <c r="I1792" s="291" t="str">
        <f t="shared" si="28"/>
        <v/>
      </c>
    </row>
    <row r="1793" spans="1:9">
      <c r="A1793" s="285"/>
      <c r="B1793" s="274"/>
      <c r="C1793" s="274"/>
      <c r="D1793" s="274"/>
      <c r="E1793" s="274"/>
      <c r="F1793" s="274"/>
      <c r="G1793" s="274"/>
      <c r="H1793" s="274"/>
      <c r="I1793" s="291" t="str">
        <f t="shared" si="28"/>
        <v/>
      </c>
    </row>
    <row r="1794" spans="1:9">
      <c r="A1794" s="285"/>
      <c r="B1794" s="274"/>
      <c r="C1794" s="274"/>
      <c r="D1794" s="274"/>
      <c r="E1794" s="274"/>
      <c r="F1794" s="274"/>
      <c r="G1794" s="274"/>
      <c r="H1794" s="274"/>
      <c r="I1794" s="291" t="str">
        <f t="shared" si="28"/>
        <v/>
      </c>
    </row>
    <row r="1795" spans="1:9">
      <c r="A1795" s="285"/>
      <c r="B1795" s="274"/>
      <c r="C1795" s="274"/>
      <c r="D1795" s="274"/>
      <c r="E1795" s="274"/>
      <c r="F1795" s="274"/>
      <c r="G1795" s="274"/>
      <c r="H1795" s="274"/>
      <c r="I1795" s="291" t="str">
        <f t="shared" si="28"/>
        <v/>
      </c>
    </row>
    <row r="1796" spans="1:9">
      <c r="A1796" s="285"/>
      <c r="B1796" s="274"/>
      <c r="C1796" s="274"/>
      <c r="D1796" s="274"/>
      <c r="E1796" s="274"/>
      <c r="F1796" s="274"/>
      <c r="G1796" s="274"/>
      <c r="H1796" s="274"/>
      <c r="I1796" s="291" t="str">
        <f t="shared" si="28"/>
        <v/>
      </c>
    </row>
    <row r="1797" spans="1:9">
      <c r="A1797" s="285"/>
      <c r="B1797" s="274"/>
      <c r="C1797" s="274"/>
      <c r="D1797" s="274"/>
      <c r="E1797" s="274"/>
      <c r="F1797" s="274"/>
      <c r="G1797" s="274"/>
      <c r="H1797" s="274"/>
      <c r="I1797" s="291" t="str">
        <f t="shared" si="28"/>
        <v/>
      </c>
    </row>
    <row r="1798" spans="1:9">
      <c r="A1798" s="285"/>
      <c r="B1798" s="274"/>
      <c r="C1798" s="274"/>
      <c r="D1798" s="274"/>
      <c r="E1798" s="274"/>
      <c r="F1798" s="274"/>
      <c r="G1798" s="274"/>
      <c r="H1798" s="274"/>
      <c r="I1798" s="291" t="str">
        <f t="shared" si="28"/>
        <v/>
      </c>
    </row>
    <row r="1799" spans="1:9">
      <c r="A1799" s="285"/>
      <c r="B1799" s="274"/>
      <c r="C1799" s="274"/>
      <c r="D1799" s="274"/>
      <c r="E1799" s="274"/>
      <c r="F1799" s="274"/>
      <c r="G1799" s="274"/>
      <c r="H1799" s="274"/>
      <c r="I1799" s="291" t="str">
        <f t="shared" si="28"/>
        <v/>
      </c>
    </row>
    <row r="1800" spans="1:9">
      <c r="A1800" s="285"/>
      <c r="B1800" s="274"/>
      <c r="C1800" s="274"/>
      <c r="D1800" s="274"/>
      <c r="E1800" s="274"/>
      <c r="F1800" s="274"/>
      <c r="G1800" s="274"/>
      <c r="H1800" s="274"/>
      <c r="I1800" s="291" t="str">
        <f t="shared" si="28"/>
        <v/>
      </c>
    </row>
    <row r="1801" spans="1:9">
      <c r="A1801" s="285"/>
      <c r="B1801" s="274"/>
      <c r="C1801" s="274"/>
      <c r="D1801" s="274"/>
      <c r="E1801" s="274"/>
      <c r="F1801" s="274"/>
      <c r="G1801" s="274"/>
      <c r="H1801" s="274"/>
      <c r="I1801" s="291" t="str">
        <f t="shared" si="28"/>
        <v/>
      </c>
    </row>
    <row r="1802" spans="1:9">
      <c r="A1802" s="285"/>
      <c r="B1802" s="274"/>
      <c r="C1802" s="274"/>
      <c r="D1802" s="274"/>
      <c r="E1802" s="274"/>
      <c r="F1802" s="274"/>
      <c r="G1802" s="274"/>
      <c r="H1802" s="274"/>
      <c r="I1802" s="291" t="str">
        <f t="shared" si="28"/>
        <v/>
      </c>
    </row>
    <row r="1803" spans="1:9">
      <c r="A1803" s="285"/>
      <c r="B1803" s="274"/>
      <c r="C1803" s="274"/>
      <c r="D1803" s="274"/>
      <c r="E1803" s="274"/>
      <c r="F1803" s="274"/>
      <c r="G1803" s="274"/>
      <c r="H1803" s="274"/>
      <c r="I1803" s="291" t="str">
        <f t="shared" si="28"/>
        <v/>
      </c>
    </row>
    <row r="1804" spans="1:9">
      <c r="A1804" s="285"/>
      <c r="B1804" s="274"/>
      <c r="C1804" s="274"/>
      <c r="D1804" s="274"/>
      <c r="E1804" s="274"/>
      <c r="F1804" s="274"/>
      <c r="G1804" s="274"/>
      <c r="H1804" s="274"/>
      <c r="I1804" s="291" t="str">
        <f t="shared" si="28"/>
        <v/>
      </c>
    </row>
    <row r="1805" spans="1:9">
      <c r="A1805" s="285"/>
      <c r="B1805" s="274"/>
      <c r="C1805" s="274"/>
      <c r="D1805" s="274"/>
      <c r="E1805" s="274"/>
      <c r="F1805" s="274"/>
      <c r="G1805" s="274"/>
      <c r="H1805" s="274"/>
      <c r="I1805" s="291" t="str">
        <f t="shared" si="28"/>
        <v/>
      </c>
    </row>
    <row r="1806" spans="1:9">
      <c r="A1806" s="285"/>
      <c r="B1806" s="274"/>
      <c r="C1806" s="274"/>
      <c r="D1806" s="274"/>
      <c r="E1806" s="274"/>
      <c r="F1806" s="274"/>
      <c r="G1806" s="274"/>
      <c r="H1806" s="274"/>
      <c r="I1806" s="291" t="str">
        <f t="shared" si="28"/>
        <v/>
      </c>
    </row>
    <row r="1807" spans="1:9">
      <c r="A1807" s="285"/>
      <c r="B1807" s="274"/>
      <c r="C1807" s="274"/>
      <c r="D1807" s="274"/>
      <c r="E1807" s="274"/>
      <c r="F1807" s="274"/>
      <c r="G1807" s="274"/>
      <c r="H1807" s="274"/>
      <c r="I1807" s="291" t="str">
        <f t="shared" si="28"/>
        <v/>
      </c>
    </row>
    <row r="1808" spans="1:9">
      <c r="A1808" s="285"/>
      <c r="B1808" s="274"/>
      <c r="C1808" s="274"/>
      <c r="D1808" s="274"/>
      <c r="E1808" s="274"/>
      <c r="F1808" s="274"/>
      <c r="G1808" s="274"/>
      <c r="H1808" s="274"/>
      <c r="I1808" s="291" t="str">
        <f t="shared" si="28"/>
        <v/>
      </c>
    </row>
    <row r="1809" spans="1:9">
      <c r="A1809" s="285"/>
      <c r="B1809" s="274"/>
      <c r="C1809" s="274"/>
      <c r="D1809" s="274"/>
      <c r="E1809" s="274"/>
      <c r="F1809" s="274"/>
      <c r="G1809" s="274"/>
      <c r="H1809" s="274"/>
      <c r="I1809" s="291" t="str">
        <f t="shared" si="28"/>
        <v/>
      </c>
    </row>
    <row r="1810" spans="1:9">
      <c r="A1810" s="285"/>
      <c r="B1810" s="274"/>
      <c r="C1810" s="274"/>
      <c r="D1810" s="274"/>
      <c r="E1810" s="274"/>
      <c r="F1810" s="274"/>
      <c r="G1810" s="274"/>
      <c r="H1810" s="274"/>
      <c r="I1810" s="291" t="str">
        <f t="shared" si="28"/>
        <v/>
      </c>
    </row>
    <row r="1811" spans="1:9">
      <c r="A1811" s="285"/>
      <c r="B1811" s="274"/>
      <c r="C1811" s="274"/>
      <c r="D1811" s="274"/>
      <c r="E1811" s="274"/>
      <c r="F1811" s="274"/>
      <c r="G1811" s="274"/>
      <c r="H1811" s="274"/>
      <c r="I1811" s="291" t="str">
        <f t="shared" si="28"/>
        <v/>
      </c>
    </row>
    <row r="1812" spans="1:9">
      <c r="A1812" s="285"/>
      <c r="B1812" s="274"/>
      <c r="C1812" s="274"/>
      <c r="D1812" s="274"/>
      <c r="E1812" s="274"/>
      <c r="F1812" s="274"/>
      <c r="G1812" s="274"/>
      <c r="H1812" s="274"/>
      <c r="I1812" s="291" t="str">
        <f t="shared" ref="I1812:I1875" si="29">IF(A1812="","",IF(H1812&lt;&gt;"","",IF(A1812&lt;$D$4,"Avant",IF(D1812="",IF(AND(A1812&lt;$B$4,A1812&gt;$D$4),$A$7,"Après"),IF(AND(A1812&lt;$B$4,A1812&gt;$D$4),$A$8,"Après")))))</f>
        <v/>
      </c>
    </row>
    <row r="1813" spans="1:9">
      <c r="A1813" s="285"/>
      <c r="B1813" s="274"/>
      <c r="C1813" s="274"/>
      <c r="D1813" s="274"/>
      <c r="E1813" s="274"/>
      <c r="F1813" s="274"/>
      <c r="G1813" s="274"/>
      <c r="H1813" s="274"/>
      <c r="I1813" s="291" t="str">
        <f t="shared" si="29"/>
        <v/>
      </c>
    </row>
    <row r="1814" spans="1:9">
      <c r="A1814" s="285"/>
      <c r="B1814" s="274"/>
      <c r="C1814" s="274"/>
      <c r="D1814" s="274"/>
      <c r="E1814" s="274"/>
      <c r="F1814" s="274"/>
      <c r="G1814" s="274"/>
      <c r="H1814" s="274"/>
      <c r="I1814" s="291" t="str">
        <f t="shared" si="29"/>
        <v/>
      </c>
    </row>
    <row r="1815" spans="1:9">
      <c r="A1815" s="285"/>
      <c r="B1815" s="274"/>
      <c r="C1815" s="274"/>
      <c r="D1815" s="274"/>
      <c r="E1815" s="274"/>
      <c r="F1815" s="274"/>
      <c r="G1815" s="274"/>
      <c r="H1815" s="274"/>
      <c r="I1815" s="291" t="str">
        <f t="shared" si="29"/>
        <v/>
      </c>
    </row>
    <row r="1816" spans="1:9">
      <c r="A1816" s="285"/>
      <c r="B1816" s="274"/>
      <c r="C1816" s="274"/>
      <c r="D1816" s="274"/>
      <c r="E1816" s="274"/>
      <c r="F1816" s="274"/>
      <c r="G1816" s="274"/>
      <c r="H1816" s="274"/>
      <c r="I1816" s="291" t="str">
        <f t="shared" si="29"/>
        <v/>
      </c>
    </row>
    <row r="1817" spans="1:9">
      <c r="A1817" s="285"/>
      <c r="B1817" s="274"/>
      <c r="C1817" s="274"/>
      <c r="D1817" s="274"/>
      <c r="E1817" s="274"/>
      <c r="F1817" s="274"/>
      <c r="G1817" s="274"/>
      <c r="H1817" s="274"/>
      <c r="I1817" s="291" t="str">
        <f t="shared" si="29"/>
        <v/>
      </c>
    </row>
    <row r="1818" spans="1:9">
      <c r="A1818" s="285"/>
      <c r="B1818" s="274"/>
      <c r="C1818" s="274"/>
      <c r="D1818" s="274"/>
      <c r="E1818" s="274"/>
      <c r="F1818" s="274"/>
      <c r="G1818" s="274"/>
      <c r="H1818" s="274"/>
      <c r="I1818" s="291" t="str">
        <f t="shared" si="29"/>
        <v/>
      </c>
    </row>
    <row r="1819" spans="1:9">
      <c r="A1819" s="285"/>
      <c r="B1819" s="274"/>
      <c r="C1819" s="274"/>
      <c r="D1819" s="274"/>
      <c r="E1819" s="274"/>
      <c r="F1819" s="274"/>
      <c r="G1819" s="274"/>
      <c r="H1819" s="274"/>
      <c r="I1819" s="291" t="str">
        <f t="shared" si="29"/>
        <v/>
      </c>
    </row>
    <row r="1820" spans="1:9">
      <c r="A1820" s="296"/>
      <c r="B1820" s="274"/>
      <c r="C1820" s="274"/>
      <c r="D1820" s="274"/>
      <c r="E1820" s="274"/>
      <c r="F1820" s="274"/>
      <c r="G1820" s="274"/>
      <c r="H1820" s="274"/>
      <c r="I1820" s="291" t="str">
        <f t="shared" si="29"/>
        <v/>
      </c>
    </row>
    <row r="1821" spans="1:9">
      <c r="A1821" s="285"/>
      <c r="B1821" s="274"/>
      <c r="C1821" s="274"/>
      <c r="D1821" s="274"/>
      <c r="E1821" s="274"/>
      <c r="F1821" s="274"/>
      <c r="G1821" s="274"/>
      <c r="H1821" s="274"/>
      <c r="I1821" s="291" t="str">
        <f t="shared" si="29"/>
        <v/>
      </c>
    </row>
    <row r="1822" spans="1:9">
      <c r="A1822" s="285"/>
      <c r="B1822" s="274"/>
      <c r="C1822" s="274"/>
      <c r="D1822" s="274"/>
      <c r="E1822" s="274"/>
      <c r="F1822" s="274"/>
      <c r="G1822" s="274"/>
      <c r="H1822" s="274"/>
      <c r="I1822" s="291" t="str">
        <f t="shared" si="29"/>
        <v/>
      </c>
    </row>
    <row r="1823" spans="1:9">
      <c r="A1823" s="285"/>
      <c r="B1823" s="274"/>
      <c r="C1823" s="274"/>
      <c r="D1823" s="274"/>
      <c r="E1823" s="274"/>
      <c r="F1823" s="274"/>
      <c r="G1823" s="274"/>
      <c r="H1823" s="274"/>
      <c r="I1823" s="291" t="str">
        <f t="shared" si="29"/>
        <v/>
      </c>
    </row>
    <row r="1824" spans="1:9">
      <c r="A1824" s="285"/>
      <c r="B1824" s="274"/>
      <c r="C1824" s="274"/>
      <c r="D1824" s="274"/>
      <c r="E1824" s="274"/>
      <c r="F1824" s="274"/>
      <c r="G1824" s="274"/>
      <c r="H1824" s="274"/>
      <c r="I1824" s="291" t="str">
        <f t="shared" si="29"/>
        <v/>
      </c>
    </row>
    <row r="1825" spans="1:9">
      <c r="A1825" s="285"/>
      <c r="B1825" s="274"/>
      <c r="C1825" s="274"/>
      <c r="D1825" s="274"/>
      <c r="E1825" s="274"/>
      <c r="F1825" s="274"/>
      <c r="G1825" s="274"/>
      <c r="H1825" s="274"/>
      <c r="I1825" s="291" t="str">
        <f t="shared" si="29"/>
        <v/>
      </c>
    </row>
    <row r="1826" spans="1:9">
      <c r="A1826" s="285"/>
      <c r="B1826" s="274"/>
      <c r="C1826" s="274"/>
      <c r="D1826" s="274"/>
      <c r="E1826" s="274"/>
      <c r="F1826" s="274"/>
      <c r="G1826" s="274"/>
      <c r="H1826" s="274"/>
      <c r="I1826" s="291" t="str">
        <f t="shared" si="29"/>
        <v/>
      </c>
    </row>
    <row r="1827" spans="1:9">
      <c r="A1827" s="285"/>
      <c r="B1827" s="274"/>
      <c r="C1827" s="274"/>
      <c r="D1827" s="274"/>
      <c r="E1827" s="274"/>
      <c r="F1827" s="274"/>
      <c r="G1827" s="274"/>
      <c r="H1827" s="274"/>
      <c r="I1827" s="291" t="str">
        <f t="shared" si="29"/>
        <v/>
      </c>
    </row>
    <row r="1828" spans="1:9">
      <c r="A1828" s="285"/>
      <c r="B1828" s="274"/>
      <c r="C1828" s="274"/>
      <c r="D1828" s="274"/>
      <c r="E1828" s="274"/>
      <c r="F1828" s="274"/>
      <c r="G1828" s="274"/>
      <c r="H1828" s="274"/>
      <c r="I1828" s="291" t="str">
        <f t="shared" si="29"/>
        <v/>
      </c>
    </row>
    <row r="1829" spans="1:9">
      <c r="A1829" s="285"/>
      <c r="B1829" s="274"/>
      <c r="C1829" s="274"/>
      <c r="D1829" s="274"/>
      <c r="E1829" s="274"/>
      <c r="F1829" s="274"/>
      <c r="G1829" s="274"/>
      <c r="H1829" s="274"/>
      <c r="I1829" s="291" t="str">
        <f t="shared" si="29"/>
        <v/>
      </c>
    </row>
    <row r="1830" spans="1:9">
      <c r="A1830" s="285"/>
      <c r="B1830" s="274"/>
      <c r="C1830" s="274"/>
      <c r="D1830" s="274"/>
      <c r="E1830" s="274"/>
      <c r="F1830" s="274"/>
      <c r="G1830" s="274"/>
      <c r="H1830" s="274"/>
      <c r="I1830" s="291" t="str">
        <f t="shared" si="29"/>
        <v/>
      </c>
    </row>
    <row r="1831" spans="1:9">
      <c r="A1831" s="285"/>
      <c r="B1831" s="274"/>
      <c r="C1831" s="274"/>
      <c r="D1831" s="274"/>
      <c r="E1831" s="274"/>
      <c r="F1831" s="274"/>
      <c r="G1831" s="274"/>
      <c r="H1831" s="274"/>
      <c r="I1831" s="291" t="str">
        <f t="shared" si="29"/>
        <v/>
      </c>
    </row>
    <row r="1832" spans="1:9">
      <c r="A1832" s="285"/>
      <c r="B1832" s="274"/>
      <c r="C1832" s="274"/>
      <c r="D1832" s="274"/>
      <c r="E1832" s="274"/>
      <c r="F1832" s="274"/>
      <c r="G1832" s="274"/>
      <c r="H1832" s="274"/>
      <c r="I1832" s="291" t="str">
        <f t="shared" si="29"/>
        <v/>
      </c>
    </row>
    <row r="1833" spans="1:9">
      <c r="A1833" s="285"/>
      <c r="B1833" s="274"/>
      <c r="C1833" s="274"/>
      <c r="D1833" s="274"/>
      <c r="E1833" s="274"/>
      <c r="F1833" s="274"/>
      <c r="G1833" s="274"/>
      <c r="H1833" s="274"/>
      <c r="I1833" s="291" t="str">
        <f t="shared" si="29"/>
        <v/>
      </c>
    </row>
    <row r="1834" spans="1:9">
      <c r="A1834" s="285"/>
      <c r="B1834" s="274"/>
      <c r="C1834" s="274"/>
      <c r="D1834" s="274"/>
      <c r="E1834" s="274"/>
      <c r="F1834" s="274"/>
      <c r="G1834" s="274"/>
      <c r="H1834" s="274"/>
      <c r="I1834" s="291" t="str">
        <f t="shared" si="29"/>
        <v/>
      </c>
    </row>
    <row r="1835" spans="1:9">
      <c r="A1835" s="285"/>
      <c r="B1835" s="274"/>
      <c r="C1835" s="274"/>
      <c r="D1835" s="274"/>
      <c r="E1835" s="274"/>
      <c r="F1835" s="274"/>
      <c r="G1835" s="274"/>
      <c r="H1835" s="274"/>
      <c r="I1835" s="291" t="str">
        <f t="shared" si="29"/>
        <v/>
      </c>
    </row>
    <row r="1836" spans="1:9">
      <c r="A1836" s="285"/>
      <c r="B1836" s="274"/>
      <c r="C1836" s="274"/>
      <c r="D1836" s="274"/>
      <c r="E1836" s="274"/>
      <c r="F1836" s="274"/>
      <c r="G1836" s="274"/>
      <c r="H1836" s="274"/>
      <c r="I1836" s="291" t="str">
        <f t="shared" si="29"/>
        <v/>
      </c>
    </row>
    <row r="1837" spans="1:9">
      <c r="A1837" s="285"/>
      <c r="B1837" s="274"/>
      <c r="C1837" s="274"/>
      <c r="D1837" s="274"/>
      <c r="E1837" s="274"/>
      <c r="F1837" s="274"/>
      <c r="G1837" s="274"/>
      <c r="H1837" s="274"/>
      <c r="I1837" s="291" t="str">
        <f t="shared" si="29"/>
        <v/>
      </c>
    </row>
    <row r="1838" spans="1:9">
      <c r="A1838" s="285"/>
      <c r="B1838" s="274"/>
      <c r="C1838" s="274"/>
      <c r="D1838" s="274"/>
      <c r="E1838" s="274"/>
      <c r="F1838" s="274"/>
      <c r="G1838" s="274"/>
      <c r="H1838" s="274"/>
      <c r="I1838" s="291" t="str">
        <f t="shared" si="29"/>
        <v/>
      </c>
    </row>
    <row r="1839" spans="1:9">
      <c r="A1839" s="285"/>
      <c r="B1839" s="274"/>
      <c r="C1839" s="274"/>
      <c r="D1839" s="274"/>
      <c r="E1839" s="274"/>
      <c r="F1839" s="274"/>
      <c r="G1839" s="274"/>
      <c r="H1839" s="274"/>
      <c r="I1839" s="291" t="str">
        <f t="shared" si="29"/>
        <v/>
      </c>
    </row>
    <row r="1840" spans="1:9">
      <c r="A1840" s="285"/>
      <c r="B1840" s="274"/>
      <c r="C1840" s="274"/>
      <c r="D1840" s="274"/>
      <c r="E1840" s="274"/>
      <c r="F1840" s="274"/>
      <c r="G1840" s="274"/>
      <c r="H1840" s="274"/>
      <c r="I1840" s="291" t="str">
        <f t="shared" si="29"/>
        <v/>
      </c>
    </row>
    <row r="1841" spans="1:9">
      <c r="A1841" s="285"/>
      <c r="B1841" s="274"/>
      <c r="C1841" s="274"/>
      <c r="D1841" s="274"/>
      <c r="E1841" s="274"/>
      <c r="F1841" s="274"/>
      <c r="G1841" s="274"/>
      <c r="H1841" s="274"/>
      <c r="I1841" s="291" t="str">
        <f t="shared" si="29"/>
        <v/>
      </c>
    </row>
    <row r="1842" spans="1:9">
      <c r="A1842" s="285"/>
      <c r="B1842" s="274"/>
      <c r="C1842" s="274"/>
      <c r="D1842" s="274"/>
      <c r="E1842" s="274"/>
      <c r="F1842" s="274"/>
      <c r="G1842" s="274"/>
      <c r="H1842" s="274"/>
      <c r="I1842" s="291" t="str">
        <f t="shared" si="29"/>
        <v/>
      </c>
    </row>
    <row r="1843" spans="1:9">
      <c r="A1843" s="285"/>
      <c r="B1843" s="274"/>
      <c r="C1843" s="274"/>
      <c r="D1843" s="274"/>
      <c r="E1843" s="274"/>
      <c r="F1843" s="274"/>
      <c r="G1843" s="274"/>
      <c r="H1843" s="274"/>
      <c r="I1843" s="291" t="str">
        <f t="shared" si="29"/>
        <v/>
      </c>
    </row>
    <row r="1844" spans="1:9">
      <c r="A1844" s="296"/>
      <c r="B1844" s="274"/>
      <c r="C1844" s="274"/>
      <c r="D1844" s="274"/>
      <c r="E1844" s="274"/>
      <c r="F1844" s="274"/>
      <c r="G1844" s="274"/>
      <c r="H1844" s="274"/>
      <c r="I1844" s="291" t="str">
        <f t="shared" si="29"/>
        <v/>
      </c>
    </row>
    <row r="1845" spans="1:9">
      <c r="A1845" s="296"/>
      <c r="B1845" s="274"/>
      <c r="C1845" s="274"/>
      <c r="D1845" s="274"/>
      <c r="E1845" s="274"/>
      <c r="F1845" s="274"/>
      <c r="G1845" s="274"/>
      <c r="H1845" s="274"/>
      <c r="I1845" s="291" t="str">
        <f t="shared" si="29"/>
        <v/>
      </c>
    </row>
    <row r="1846" spans="1:9">
      <c r="A1846" s="285"/>
      <c r="B1846" s="274"/>
      <c r="C1846" s="274"/>
      <c r="D1846" s="274"/>
      <c r="E1846" s="274"/>
      <c r="F1846" s="274"/>
      <c r="G1846" s="274"/>
      <c r="H1846" s="274"/>
      <c r="I1846" s="291" t="str">
        <f t="shared" si="29"/>
        <v/>
      </c>
    </row>
    <row r="1847" spans="1:9">
      <c r="A1847" s="285"/>
      <c r="B1847" s="274"/>
      <c r="C1847" s="274"/>
      <c r="D1847" s="274"/>
      <c r="E1847" s="274"/>
      <c r="F1847" s="274"/>
      <c r="G1847" s="274"/>
      <c r="H1847" s="274"/>
      <c r="I1847" s="291" t="str">
        <f t="shared" si="29"/>
        <v/>
      </c>
    </row>
    <row r="1848" spans="1:9">
      <c r="A1848" s="285"/>
      <c r="B1848" s="274"/>
      <c r="C1848" s="274"/>
      <c r="D1848" s="274"/>
      <c r="E1848" s="274"/>
      <c r="F1848" s="274"/>
      <c r="G1848" s="274"/>
      <c r="H1848" s="274"/>
      <c r="I1848" s="291" t="str">
        <f t="shared" si="29"/>
        <v/>
      </c>
    </row>
    <row r="1849" spans="1:9">
      <c r="A1849" s="285"/>
      <c r="B1849" s="274"/>
      <c r="C1849" s="274"/>
      <c r="D1849" s="274"/>
      <c r="E1849" s="274"/>
      <c r="F1849" s="274"/>
      <c r="G1849" s="274"/>
      <c r="H1849" s="274"/>
      <c r="I1849" s="291" t="str">
        <f t="shared" si="29"/>
        <v/>
      </c>
    </row>
    <row r="1850" spans="1:9">
      <c r="A1850" s="296"/>
      <c r="B1850" s="274"/>
      <c r="C1850" s="274"/>
      <c r="D1850" s="274"/>
      <c r="E1850" s="274"/>
      <c r="F1850" s="274"/>
      <c r="G1850" s="274"/>
      <c r="H1850" s="274"/>
      <c r="I1850" s="291" t="str">
        <f t="shared" si="29"/>
        <v/>
      </c>
    </row>
    <row r="1851" spans="1:9">
      <c r="A1851" s="296"/>
      <c r="B1851" s="274"/>
      <c r="C1851" s="274"/>
      <c r="D1851" s="274"/>
      <c r="E1851" s="274"/>
      <c r="F1851" s="274"/>
      <c r="G1851" s="274"/>
      <c r="H1851" s="274"/>
      <c r="I1851" s="291" t="str">
        <f t="shared" si="29"/>
        <v/>
      </c>
    </row>
    <row r="1852" spans="1:9">
      <c r="A1852" s="285"/>
      <c r="B1852" s="274"/>
      <c r="C1852" s="274"/>
      <c r="D1852" s="274"/>
      <c r="E1852" s="274"/>
      <c r="F1852" s="274"/>
      <c r="G1852" s="274"/>
      <c r="H1852" s="274"/>
      <c r="I1852" s="291" t="str">
        <f t="shared" si="29"/>
        <v/>
      </c>
    </row>
    <row r="1853" spans="1:9">
      <c r="A1853" s="285"/>
      <c r="B1853" s="274"/>
      <c r="C1853" s="274"/>
      <c r="D1853" s="274"/>
      <c r="E1853" s="274"/>
      <c r="F1853" s="274"/>
      <c r="G1853" s="274"/>
      <c r="H1853" s="274"/>
      <c r="I1853" s="291" t="str">
        <f t="shared" si="29"/>
        <v/>
      </c>
    </row>
    <row r="1854" spans="1:9">
      <c r="A1854" s="285"/>
      <c r="B1854" s="274"/>
      <c r="C1854" s="274"/>
      <c r="D1854" s="274"/>
      <c r="E1854" s="274"/>
      <c r="F1854" s="274"/>
      <c r="G1854" s="274"/>
      <c r="H1854" s="274"/>
      <c r="I1854" s="291" t="str">
        <f t="shared" si="29"/>
        <v/>
      </c>
    </row>
    <row r="1855" spans="1:9">
      <c r="A1855" s="296"/>
      <c r="B1855" s="274"/>
      <c r="C1855" s="274"/>
      <c r="D1855" s="274"/>
      <c r="E1855" s="274"/>
      <c r="F1855" s="274"/>
      <c r="G1855" s="274"/>
      <c r="H1855" s="274"/>
      <c r="I1855" s="291" t="str">
        <f t="shared" si="29"/>
        <v/>
      </c>
    </row>
    <row r="1856" spans="1:9">
      <c r="A1856" s="285"/>
      <c r="B1856" s="274"/>
      <c r="C1856" s="274"/>
      <c r="D1856" s="274"/>
      <c r="E1856" s="274"/>
      <c r="F1856" s="274"/>
      <c r="G1856" s="274"/>
      <c r="H1856" s="274"/>
      <c r="I1856" s="291" t="str">
        <f t="shared" si="29"/>
        <v/>
      </c>
    </row>
    <row r="1857" spans="1:9">
      <c r="A1857" s="296"/>
      <c r="B1857" s="274"/>
      <c r="C1857" s="274"/>
      <c r="D1857" s="274"/>
      <c r="E1857" s="274"/>
      <c r="F1857" s="274"/>
      <c r="G1857" s="274"/>
      <c r="H1857" s="274"/>
      <c r="I1857" s="291" t="str">
        <f t="shared" si="29"/>
        <v/>
      </c>
    </row>
    <row r="1858" spans="1:9">
      <c r="A1858" s="296"/>
      <c r="B1858" s="274"/>
      <c r="C1858" s="274"/>
      <c r="D1858" s="274"/>
      <c r="E1858" s="274"/>
      <c r="F1858" s="274"/>
      <c r="G1858" s="274"/>
      <c r="H1858" s="274"/>
      <c r="I1858" s="291" t="str">
        <f t="shared" si="29"/>
        <v/>
      </c>
    </row>
    <row r="1859" spans="1:9">
      <c r="A1859" s="296"/>
      <c r="B1859" s="274"/>
      <c r="C1859" s="274"/>
      <c r="D1859" s="274"/>
      <c r="E1859" s="274"/>
      <c r="F1859" s="274"/>
      <c r="G1859" s="274"/>
      <c r="H1859" s="274"/>
      <c r="I1859" s="291" t="str">
        <f t="shared" si="29"/>
        <v/>
      </c>
    </row>
    <row r="1860" spans="1:9">
      <c r="A1860" s="285"/>
      <c r="B1860" s="274"/>
      <c r="C1860" s="274"/>
      <c r="D1860" s="274"/>
      <c r="E1860" s="274"/>
      <c r="F1860" s="274"/>
      <c r="G1860" s="274"/>
      <c r="H1860" s="274"/>
      <c r="I1860" s="291" t="str">
        <f t="shared" si="29"/>
        <v/>
      </c>
    </row>
    <row r="1861" spans="1:9">
      <c r="A1861" s="285"/>
      <c r="B1861" s="274"/>
      <c r="C1861" s="274"/>
      <c r="D1861" s="274"/>
      <c r="E1861" s="274"/>
      <c r="F1861" s="274"/>
      <c r="G1861" s="274"/>
      <c r="H1861" s="274"/>
      <c r="I1861" s="291" t="str">
        <f t="shared" si="29"/>
        <v/>
      </c>
    </row>
    <row r="1862" spans="1:9">
      <c r="A1862" s="285"/>
      <c r="B1862" s="274"/>
      <c r="C1862" s="274"/>
      <c r="D1862" s="274"/>
      <c r="E1862" s="274"/>
      <c r="F1862" s="274"/>
      <c r="G1862" s="274"/>
      <c r="H1862" s="274"/>
      <c r="I1862" s="291" t="str">
        <f t="shared" si="29"/>
        <v/>
      </c>
    </row>
    <row r="1863" spans="1:9">
      <c r="A1863" s="285"/>
      <c r="B1863" s="274"/>
      <c r="C1863" s="274"/>
      <c r="D1863" s="274"/>
      <c r="E1863" s="274"/>
      <c r="F1863" s="274"/>
      <c r="G1863" s="274"/>
      <c r="H1863" s="274"/>
      <c r="I1863" s="291" t="str">
        <f t="shared" si="29"/>
        <v/>
      </c>
    </row>
    <row r="1864" spans="1:9">
      <c r="A1864" s="285"/>
      <c r="B1864" s="274"/>
      <c r="C1864" s="274"/>
      <c r="D1864" s="274"/>
      <c r="E1864" s="274"/>
      <c r="F1864" s="274"/>
      <c r="G1864" s="274"/>
      <c r="H1864" s="274"/>
      <c r="I1864" s="291" t="str">
        <f t="shared" si="29"/>
        <v/>
      </c>
    </row>
    <row r="1865" spans="1:9">
      <c r="A1865" s="285"/>
      <c r="B1865" s="274"/>
      <c r="C1865" s="274"/>
      <c r="D1865" s="274"/>
      <c r="E1865" s="274"/>
      <c r="F1865" s="274"/>
      <c r="G1865" s="274"/>
      <c r="H1865" s="274"/>
      <c r="I1865" s="291" t="str">
        <f t="shared" si="29"/>
        <v/>
      </c>
    </row>
    <row r="1866" spans="1:9">
      <c r="A1866" s="285"/>
      <c r="B1866" s="274"/>
      <c r="C1866" s="274"/>
      <c r="D1866" s="274"/>
      <c r="E1866" s="274"/>
      <c r="F1866" s="274"/>
      <c r="G1866" s="274"/>
      <c r="H1866" s="274"/>
      <c r="I1866" s="291" t="str">
        <f t="shared" si="29"/>
        <v/>
      </c>
    </row>
    <row r="1867" spans="1:9">
      <c r="A1867" s="285"/>
      <c r="B1867" s="274"/>
      <c r="C1867" s="274"/>
      <c r="D1867" s="274"/>
      <c r="E1867" s="274"/>
      <c r="F1867" s="274"/>
      <c r="G1867" s="274"/>
      <c r="H1867" s="274"/>
      <c r="I1867" s="291" t="str">
        <f t="shared" si="29"/>
        <v/>
      </c>
    </row>
    <row r="1868" spans="1:9">
      <c r="A1868" s="285"/>
      <c r="B1868" s="274"/>
      <c r="C1868" s="274"/>
      <c r="D1868" s="274"/>
      <c r="E1868" s="274"/>
      <c r="F1868" s="274"/>
      <c r="G1868" s="274"/>
      <c r="H1868" s="274"/>
      <c r="I1868" s="291" t="str">
        <f t="shared" si="29"/>
        <v/>
      </c>
    </row>
    <row r="1869" spans="1:9">
      <c r="A1869" s="285"/>
      <c r="B1869" s="274"/>
      <c r="C1869" s="274"/>
      <c r="D1869" s="274"/>
      <c r="E1869" s="274"/>
      <c r="F1869" s="274"/>
      <c r="G1869" s="274"/>
      <c r="H1869" s="274"/>
      <c r="I1869" s="291" t="str">
        <f t="shared" si="29"/>
        <v/>
      </c>
    </row>
    <row r="1870" spans="1:9">
      <c r="A1870" s="285"/>
      <c r="B1870" s="274"/>
      <c r="C1870" s="274"/>
      <c r="D1870" s="274"/>
      <c r="E1870" s="274"/>
      <c r="F1870" s="274"/>
      <c r="G1870" s="274"/>
      <c r="H1870" s="274"/>
      <c r="I1870" s="291" t="str">
        <f t="shared" si="29"/>
        <v/>
      </c>
    </row>
    <row r="1871" spans="1:9">
      <c r="A1871" s="285"/>
      <c r="B1871" s="274"/>
      <c r="C1871" s="274"/>
      <c r="D1871" s="274"/>
      <c r="E1871" s="274"/>
      <c r="F1871" s="274"/>
      <c r="G1871" s="274"/>
      <c r="H1871" s="274"/>
      <c r="I1871" s="291" t="str">
        <f t="shared" si="29"/>
        <v/>
      </c>
    </row>
    <row r="1872" spans="1:9">
      <c r="A1872" s="285"/>
      <c r="B1872" s="274"/>
      <c r="C1872" s="274"/>
      <c r="D1872" s="274"/>
      <c r="E1872" s="274"/>
      <c r="F1872" s="274"/>
      <c r="G1872" s="274"/>
      <c r="H1872" s="274"/>
      <c r="I1872" s="291" t="str">
        <f t="shared" si="29"/>
        <v/>
      </c>
    </row>
    <row r="1873" spans="1:9">
      <c r="A1873" s="285"/>
      <c r="B1873" s="274"/>
      <c r="C1873" s="274"/>
      <c r="D1873" s="274"/>
      <c r="E1873" s="274"/>
      <c r="F1873" s="274"/>
      <c r="G1873" s="274"/>
      <c r="H1873" s="274"/>
      <c r="I1873" s="291" t="str">
        <f t="shared" si="29"/>
        <v/>
      </c>
    </row>
    <row r="1874" spans="1:9">
      <c r="A1874" s="285"/>
      <c r="B1874" s="274"/>
      <c r="C1874" s="274"/>
      <c r="D1874" s="274"/>
      <c r="E1874" s="274"/>
      <c r="F1874" s="274"/>
      <c r="G1874" s="274"/>
      <c r="H1874" s="274"/>
      <c r="I1874" s="291" t="str">
        <f t="shared" si="29"/>
        <v/>
      </c>
    </row>
    <row r="1875" spans="1:9">
      <c r="A1875" s="285"/>
      <c r="B1875" s="274"/>
      <c r="C1875" s="274"/>
      <c r="D1875" s="274"/>
      <c r="E1875" s="274"/>
      <c r="F1875" s="274"/>
      <c r="G1875" s="274"/>
      <c r="H1875" s="274"/>
      <c r="I1875" s="291" t="str">
        <f t="shared" si="29"/>
        <v/>
      </c>
    </row>
    <row r="1876" spans="1:9">
      <c r="A1876" s="285"/>
      <c r="B1876" s="274"/>
      <c r="C1876" s="274"/>
      <c r="D1876" s="274"/>
      <c r="E1876" s="274"/>
      <c r="F1876" s="274"/>
      <c r="G1876" s="274"/>
      <c r="H1876" s="274"/>
      <c r="I1876" s="291" t="str">
        <f t="shared" ref="I1876:I1939" si="30">IF(A1876="","",IF(H1876&lt;&gt;"","",IF(A1876&lt;$D$4,"Avant",IF(D1876="",IF(AND(A1876&lt;$B$4,A1876&gt;$D$4),$A$7,"Après"),IF(AND(A1876&lt;$B$4,A1876&gt;$D$4),$A$8,"Après")))))</f>
        <v/>
      </c>
    </row>
    <row r="1877" spans="1:9">
      <c r="A1877" s="285"/>
      <c r="B1877" s="274"/>
      <c r="C1877" s="274"/>
      <c r="D1877" s="274"/>
      <c r="E1877" s="274"/>
      <c r="F1877" s="274"/>
      <c r="G1877" s="274"/>
      <c r="H1877" s="274"/>
      <c r="I1877" s="291" t="str">
        <f t="shared" si="30"/>
        <v/>
      </c>
    </row>
    <row r="1878" spans="1:9">
      <c r="A1878" s="285"/>
      <c r="B1878" s="274"/>
      <c r="C1878" s="274"/>
      <c r="D1878" s="274"/>
      <c r="E1878" s="274"/>
      <c r="F1878" s="274"/>
      <c r="G1878" s="274"/>
      <c r="H1878" s="274"/>
      <c r="I1878" s="291" t="str">
        <f t="shared" si="30"/>
        <v/>
      </c>
    </row>
    <row r="1879" spans="1:9">
      <c r="A1879" s="285"/>
      <c r="B1879" s="274"/>
      <c r="C1879" s="274"/>
      <c r="D1879" s="274"/>
      <c r="E1879" s="274"/>
      <c r="F1879" s="274"/>
      <c r="G1879" s="274"/>
      <c r="H1879" s="274"/>
      <c r="I1879" s="291" t="str">
        <f t="shared" si="30"/>
        <v/>
      </c>
    </row>
    <row r="1880" spans="1:9">
      <c r="A1880" s="285"/>
      <c r="B1880" s="274"/>
      <c r="C1880" s="274"/>
      <c r="D1880" s="274"/>
      <c r="E1880" s="274"/>
      <c r="F1880" s="274"/>
      <c r="G1880" s="274"/>
      <c r="H1880" s="274"/>
      <c r="I1880" s="291" t="str">
        <f t="shared" si="30"/>
        <v/>
      </c>
    </row>
    <row r="1881" spans="1:9">
      <c r="A1881" s="285"/>
      <c r="B1881" s="274"/>
      <c r="C1881" s="274"/>
      <c r="D1881" s="274"/>
      <c r="E1881" s="274"/>
      <c r="F1881" s="274"/>
      <c r="G1881" s="274"/>
      <c r="H1881" s="274"/>
      <c r="I1881" s="291" t="str">
        <f t="shared" si="30"/>
        <v/>
      </c>
    </row>
    <row r="1882" spans="1:9">
      <c r="A1882" s="285"/>
      <c r="B1882" s="274"/>
      <c r="C1882" s="274"/>
      <c r="D1882" s="274"/>
      <c r="E1882" s="274"/>
      <c r="F1882" s="274"/>
      <c r="G1882" s="274"/>
      <c r="H1882" s="274"/>
      <c r="I1882" s="291" t="str">
        <f t="shared" si="30"/>
        <v/>
      </c>
    </row>
    <row r="1883" spans="1:9">
      <c r="A1883" s="285"/>
      <c r="B1883" s="274"/>
      <c r="C1883" s="274"/>
      <c r="D1883" s="274"/>
      <c r="E1883" s="274"/>
      <c r="F1883" s="274"/>
      <c r="G1883" s="274"/>
      <c r="H1883" s="274"/>
      <c r="I1883" s="291" t="str">
        <f t="shared" si="30"/>
        <v/>
      </c>
    </row>
    <row r="1884" spans="1:9">
      <c r="A1884" s="285"/>
      <c r="B1884" s="274"/>
      <c r="C1884" s="274"/>
      <c r="D1884" s="274"/>
      <c r="E1884" s="274"/>
      <c r="F1884" s="274"/>
      <c r="G1884" s="274"/>
      <c r="H1884" s="274"/>
      <c r="I1884" s="291" t="str">
        <f t="shared" si="30"/>
        <v/>
      </c>
    </row>
    <row r="1885" spans="1:9">
      <c r="A1885" s="285"/>
      <c r="B1885" s="274"/>
      <c r="C1885" s="274"/>
      <c r="D1885" s="274"/>
      <c r="E1885" s="274"/>
      <c r="F1885" s="274"/>
      <c r="G1885" s="274"/>
      <c r="H1885" s="274"/>
      <c r="I1885" s="291" t="str">
        <f t="shared" si="30"/>
        <v/>
      </c>
    </row>
    <row r="1886" spans="1:9">
      <c r="A1886" s="285"/>
      <c r="B1886" s="274"/>
      <c r="C1886" s="274"/>
      <c r="D1886" s="274"/>
      <c r="E1886" s="274"/>
      <c r="F1886" s="274"/>
      <c r="G1886" s="274"/>
      <c r="H1886" s="274"/>
      <c r="I1886" s="291" t="str">
        <f t="shared" si="30"/>
        <v/>
      </c>
    </row>
    <row r="1887" spans="1:9">
      <c r="A1887" s="285"/>
      <c r="B1887" s="274"/>
      <c r="C1887" s="274"/>
      <c r="D1887" s="274"/>
      <c r="E1887" s="274"/>
      <c r="F1887" s="274"/>
      <c r="G1887" s="274"/>
      <c r="H1887" s="274"/>
      <c r="I1887" s="291" t="str">
        <f t="shared" si="30"/>
        <v/>
      </c>
    </row>
    <row r="1888" spans="1:9">
      <c r="A1888" s="285"/>
      <c r="B1888" s="274"/>
      <c r="C1888" s="274"/>
      <c r="D1888" s="274"/>
      <c r="E1888" s="274"/>
      <c r="F1888" s="274"/>
      <c r="G1888" s="274"/>
      <c r="H1888" s="274"/>
      <c r="I1888" s="291" t="str">
        <f t="shared" si="30"/>
        <v/>
      </c>
    </row>
    <row r="1889" spans="1:9">
      <c r="A1889" s="285"/>
      <c r="B1889" s="274"/>
      <c r="C1889" s="274"/>
      <c r="D1889" s="274"/>
      <c r="E1889" s="274"/>
      <c r="F1889" s="274"/>
      <c r="G1889" s="274"/>
      <c r="H1889" s="274"/>
      <c r="I1889" s="291" t="str">
        <f t="shared" si="30"/>
        <v/>
      </c>
    </row>
    <row r="1890" spans="1:9">
      <c r="A1890" s="285"/>
      <c r="B1890" s="274"/>
      <c r="C1890" s="274"/>
      <c r="D1890" s="274"/>
      <c r="E1890" s="274"/>
      <c r="F1890" s="274"/>
      <c r="G1890" s="274"/>
      <c r="H1890" s="274"/>
      <c r="I1890" s="291" t="str">
        <f t="shared" si="30"/>
        <v/>
      </c>
    </row>
    <row r="1891" spans="1:9">
      <c r="A1891" s="285"/>
      <c r="B1891" s="274"/>
      <c r="C1891" s="274"/>
      <c r="D1891" s="274"/>
      <c r="E1891" s="274"/>
      <c r="F1891" s="274"/>
      <c r="G1891" s="274"/>
      <c r="H1891" s="274"/>
      <c r="I1891" s="291" t="str">
        <f t="shared" si="30"/>
        <v/>
      </c>
    </row>
    <row r="1892" spans="1:9">
      <c r="A1892" s="285"/>
      <c r="B1892" s="274"/>
      <c r="C1892" s="274"/>
      <c r="D1892" s="274"/>
      <c r="E1892" s="274"/>
      <c r="F1892" s="274"/>
      <c r="G1892" s="274"/>
      <c r="H1892" s="274"/>
      <c r="I1892" s="291" t="str">
        <f t="shared" si="30"/>
        <v/>
      </c>
    </row>
    <row r="1893" spans="1:9">
      <c r="A1893" s="285"/>
      <c r="B1893" s="274"/>
      <c r="C1893" s="274"/>
      <c r="D1893" s="274"/>
      <c r="E1893" s="274"/>
      <c r="F1893" s="274"/>
      <c r="G1893" s="274"/>
      <c r="H1893" s="274"/>
      <c r="I1893" s="291" t="str">
        <f t="shared" si="30"/>
        <v/>
      </c>
    </row>
    <row r="1894" spans="1:9">
      <c r="A1894" s="285"/>
      <c r="B1894" s="274"/>
      <c r="C1894" s="274"/>
      <c r="D1894" s="274"/>
      <c r="E1894" s="274"/>
      <c r="F1894" s="274"/>
      <c r="G1894" s="274"/>
      <c r="H1894" s="274"/>
      <c r="I1894" s="291" t="str">
        <f t="shared" si="30"/>
        <v/>
      </c>
    </row>
    <row r="1895" spans="1:9">
      <c r="A1895" s="285"/>
      <c r="B1895" s="274"/>
      <c r="C1895" s="274"/>
      <c r="D1895" s="274"/>
      <c r="E1895" s="274"/>
      <c r="F1895" s="274"/>
      <c r="G1895" s="274"/>
      <c r="H1895" s="274"/>
      <c r="I1895" s="291" t="str">
        <f t="shared" si="30"/>
        <v/>
      </c>
    </row>
    <row r="1896" spans="1:9">
      <c r="A1896" s="285"/>
      <c r="B1896" s="274"/>
      <c r="C1896" s="274"/>
      <c r="D1896" s="274"/>
      <c r="E1896" s="274"/>
      <c r="F1896" s="274"/>
      <c r="G1896" s="274"/>
      <c r="H1896" s="274"/>
      <c r="I1896" s="291" t="str">
        <f t="shared" si="30"/>
        <v/>
      </c>
    </row>
    <row r="1897" spans="1:9">
      <c r="A1897" s="285"/>
      <c r="B1897" s="274"/>
      <c r="C1897" s="274"/>
      <c r="D1897" s="274"/>
      <c r="E1897" s="274"/>
      <c r="F1897" s="274"/>
      <c r="G1897" s="274"/>
      <c r="H1897" s="274"/>
      <c r="I1897" s="291" t="str">
        <f t="shared" si="30"/>
        <v/>
      </c>
    </row>
    <row r="1898" spans="1:9">
      <c r="A1898" s="285"/>
      <c r="B1898" s="274"/>
      <c r="C1898" s="274"/>
      <c r="D1898" s="274"/>
      <c r="E1898" s="274"/>
      <c r="F1898" s="274"/>
      <c r="G1898" s="274"/>
      <c r="H1898" s="274"/>
      <c r="I1898" s="291" t="str">
        <f t="shared" si="30"/>
        <v/>
      </c>
    </row>
    <row r="1899" spans="1:9">
      <c r="A1899" s="285"/>
      <c r="B1899" s="274"/>
      <c r="C1899" s="274"/>
      <c r="D1899" s="274"/>
      <c r="E1899" s="274"/>
      <c r="F1899" s="274"/>
      <c r="G1899" s="274"/>
      <c r="H1899" s="274"/>
      <c r="I1899" s="291" t="str">
        <f t="shared" si="30"/>
        <v/>
      </c>
    </row>
    <row r="1900" spans="1:9">
      <c r="A1900" s="285"/>
      <c r="B1900" s="274"/>
      <c r="C1900" s="274"/>
      <c r="D1900" s="274"/>
      <c r="E1900" s="274"/>
      <c r="F1900" s="274"/>
      <c r="G1900" s="274"/>
      <c r="H1900" s="274"/>
      <c r="I1900" s="291" t="str">
        <f t="shared" si="30"/>
        <v/>
      </c>
    </row>
    <row r="1901" spans="1:9">
      <c r="A1901" s="285"/>
      <c r="B1901" s="274"/>
      <c r="C1901" s="274"/>
      <c r="D1901" s="274"/>
      <c r="E1901" s="274"/>
      <c r="F1901" s="274"/>
      <c r="G1901" s="274"/>
      <c r="H1901" s="274"/>
      <c r="I1901" s="291" t="str">
        <f t="shared" si="30"/>
        <v/>
      </c>
    </row>
    <row r="1902" spans="1:9">
      <c r="A1902" s="285"/>
      <c r="B1902" s="274"/>
      <c r="C1902" s="274"/>
      <c r="D1902" s="274"/>
      <c r="E1902" s="274"/>
      <c r="F1902" s="274"/>
      <c r="G1902" s="274"/>
      <c r="H1902" s="274"/>
      <c r="I1902" s="291" t="str">
        <f t="shared" si="30"/>
        <v/>
      </c>
    </row>
    <row r="1903" spans="1:9">
      <c r="A1903" s="285"/>
      <c r="B1903" s="274"/>
      <c r="C1903" s="274"/>
      <c r="D1903" s="274"/>
      <c r="E1903" s="274"/>
      <c r="F1903" s="274"/>
      <c r="G1903" s="274"/>
      <c r="H1903" s="274"/>
      <c r="I1903" s="291" t="str">
        <f t="shared" si="30"/>
        <v/>
      </c>
    </row>
    <row r="1904" spans="1:9">
      <c r="A1904" s="285"/>
      <c r="B1904" s="274"/>
      <c r="C1904" s="274"/>
      <c r="D1904" s="274"/>
      <c r="E1904" s="274"/>
      <c r="F1904" s="274"/>
      <c r="G1904" s="274"/>
      <c r="H1904" s="274"/>
      <c r="I1904" s="291" t="str">
        <f t="shared" si="30"/>
        <v/>
      </c>
    </row>
    <row r="1905" spans="1:9">
      <c r="A1905" s="285"/>
      <c r="B1905" s="274"/>
      <c r="C1905" s="274"/>
      <c r="D1905" s="274"/>
      <c r="E1905" s="274"/>
      <c r="F1905" s="274"/>
      <c r="G1905" s="274"/>
      <c r="H1905" s="274"/>
      <c r="I1905" s="291" t="str">
        <f t="shared" si="30"/>
        <v/>
      </c>
    </row>
    <row r="1906" spans="1:9">
      <c r="A1906" s="285"/>
      <c r="B1906" s="274"/>
      <c r="C1906" s="274"/>
      <c r="D1906" s="274"/>
      <c r="E1906" s="274"/>
      <c r="F1906" s="274"/>
      <c r="G1906" s="274"/>
      <c r="H1906" s="274"/>
      <c r="I1906" s="291" t="str">
        <f t="shared" si="30"/>
        <v/>
      </c>
    </row>
    <row r="1907" spans="1:9">
      <c r="A1907" s="285"/>
      <c r="B1907" s="274"/>
      <c r="C1907" s="274"/>
      <c r="D1907" s="274"/>
      <c r="E1907" s="274"/>
      <c r="F1907" s="274"/>
      <c r="G1907" s="274"/>
      <c r="H1907" s="274"/>
      <c r="I1907" s="291" t="str">
        <f t="shared" si="30"/>
        <v/>
      </c>
    </row>
    <row r="1908" spans="1:9">
      <c r="A1908" s="285"/>
      <c r="B1908" s="274"/>
      <c r="C1908" s="274"/>
      <c r="D1908" s="274"/>
      <c r="E1908" s="274"/>
      <c r="F1908" s="274"/>
      <c r="G1908" s="274"/>
      <c r="H1908" s="274"/>
      <c r="I1908" s="291" t="str">
        <f t="shared" si="30"/>
        <v/>
      </c>
    </row>
    <row r="1909" spans="1:9">
      <c r="A1909" s="285"/>
      <c r="B1909" s="274"/>
      <c r="C1909" s="274"/>
      <c r="D1909" s="274"/>
      <c r="E1909" s="274"/>
      <c r="F1909" s="274"/>
      <c r="G1909" s="274"/>
      <c r="H1909" s="274"/>
      <c r="I1909" s="291" t="str">
        <f t="shared" si="30"/>
        <v/>
      </c>
    </row>
    <row r="1910" spans="1:9">
      <c r="A1910" s="285"/>
      <c r="B1910" s="274"/>
      <c r="C1910" s="274"/>
      <c r="D1910" s="274"/>
      <c r="E1910" s="274"/>
      <c r="F1910" s="274"/>
      <c r="G1910" s="274"/>
      <c r="H1910" s="274"/>
      <c r="I1910" s="291" t="str">
        <f t="shared" si="30"/>
        <v/>
      </c>
    </row>
    <row r="1911" spans="1:9">
      <c r="A1911" s="285"/>
      <c r="B1911" s="274"/>
      <c r="C1911" s="274"/>
      <c r="D1911" s="274"/>
      <c r="E1911" s="274"/>
      <c r="F1911" s="274"/>
      <c r="G1911" s="274"/>
      <c r="H1911" s="274"/>
      <c r="I1911" s="291" t="str">
        <f t="shared" si="30"/>
        <v/>
      </c>
    </row>
    <row r="1912" spans="1:9">
      <c r="A1912" s="285"/>
      <c r="B1912" s="274"/>
      <c r="C1912" s="274"/>
      <c r="D1912" s="274"/>
      <c r="E1912" s="274"/>
      <c r="F1912" s="274"/>
      <c r="G1912" s="274"/>
      <c r="H1912" s="274"/>
      <c r="I1912" s="291" t="str">
        <f t="shared" si="30"/>
        <v/>
      </c>
    </row>
    <row r="1913" spans="1:9">
      <c r="A1913" s="285"/>
      <c r="B1913" s="274"/>
      <c r="C1913" s="274"/>
      <c r="D1913" s="274"/>
      <c r="E1913" s="274"/>
      <c r="F1913" s="274"/>
      <c r="G1913" s="274"/>
      <c r="H1913" s="274"/>
      <c r="I1913" s="291" t="str">
        <f t="shared" si="30"/>
        <v/>
      </c>
    </row>
    <row r="1914" spans="1:9">
      <c r="A1914" s="285"/>
      <c r="B1914" s="274"/>
      <c r="C1914" s="274"/>
      <c r="D1914" s="274"/>
      <c r="E1914" s="274"/>
      <c r="F1914" s="274"/>
      <c r="G1914" s="274"/>
      <c r="H1914" s="274"/>
      <c r="I1914" s="291" t="str">
        <f t="shared" si="30"/>
        <v/>
      </c>
    </row>
    <row r="1915" spans="1:9">
      <c r="A1915" s="285"/>
      <c r="B1915" s="274"/>
      <c r="C1915" s="274"/>
      <c r="D1915" s="274"/>
      <c r="E1915" s="274"/>
      <c r="F1915" s="274"/>
      <c r="G1915" s="274"/>
      <c r="H1915" s="274"/>
      <c r="I1915" s="291" t="str">
        <f t="shared" si="30"/>
        <v/>
      </c>
    </row>
    <row r="1916" spans="1:9">
      <c r="A1916" s="285"/>
      <c r="B1916" s="274"/>
      <c r="C1916" s="274"/>
      <c r="D1916" s="274"/>
      <c r="E1916" s="274"/>
      <c r="F1916" s="274"/>
      <c r="G1916" s="274"/>
      <c r="H1916" s="274"/>
      <c r="I1916" s="291" t="str">
        <f t="shared" si="30"/>
        <v/>
      </c>
    </row>
    <row r="1917" spans="1:9">
      <c r="A1917" s="285"/>
      <c r="B1917" s="274"/>
      <c r="C1917" s="274"/>
      <c r="D1917" s="274"/>
      <c r="E1917" s="274"/>
      <c r="F1917" s="274"/>
      <c r="G1917" s="274"/>
      <c r="H1917" s="274"/>
      <c r="I1917" s="291" t="str">
        <f t="shared" si="30"/>
        <v/>
      </c>
    </row>
    <row r="1918" spans="1:9">
      <c r="A1918" s="285"/>
      <c r="B1918" s="274"/>
      <c r="C1918" s="274"/>
      <c r="D1918" s="274"/>
      <c r="E1918" s="274"/>
      <c r="F1918" s="274"/>
      <c r="G1918" s="274"/>
      <c r="H1918" s="274"/>
      <c r="I1918" s="291" t="str">
        <f t="shared" si="30"/>
        <v/>
      </c>
    </row>
    <row r="1919" spans="1:9">
      <c r="A1919" s="285"/>
      <c r="B1919" s="274"/>
      <c r="C1919" s="274"/>
      <c r="D1919" s="274"/>
      <c r="E1919" s="274"/>
      <c r="F1919" s="274"/>
      <c r="G1919" s="274"/>
      <c r="H1919" s="274"/>
      <c r="I1919" s="291" t="str">
        <f t="shared" si="30"/>
        <v/>
      </c>
    </row>
    <row r="1920" spans="1:9">
      <c r="A1920" s="285"/>
      <c r="B1920" s="274"/>
      <c r="C1920" s="274"/>
      <c r="D1920" s="274"/>
      <c r="E1920" s="274"/>
      <c r="F1920" s="274"/>
      <c r="G1920" s="274"/>
      <c r="H1920" s="274"/>
      <c r="I1920" s="291" t="str">
        <f t="shared" si="30"/>
        <v/>
      </c>
    </row>
    <row r="1921" spans="1:9">
      <c r="A1921" s="285"/>
      <c r="B1921" s="274"/>
      <c r="C1921" s="274"/>
      <c r="D1921" s="274"/>
      <c r="E1921" s="274"/>
      <c r="F1921" s="274"/>
      <c r="G1921" s="274"/>
      <c r="H1921" s="274"/>
      <c r="I1921" s="291" t="str">
        <f t="shared" si="30"/>
        <v/>
      </c>
    </row>
    <row r="1922" spans="1:9">
      <c r="A1922" s="285"/>
      <c r="B1922" s="274"/>
      <c r="C1922" s="274"/>
      <c r="D1922" s="274"/>
      <c r="E1922" s="274"/>
      <c r="F1922" s="274"/>
      <c r="G1922" s="274"/>
      <c r="H1922" s="274"/>
      <c r="I1922" s="291" t="str">
        <f t="shared" si="30"/>
        <v/>
      </c>
    </row>
    <row r="1923" spans="1:9">
      <c r="A1923" s="285"/>
      <c r="B1923" s="274"/>
      <c r="C1923" s="274"/>
      <c r="D1923" s="274"/>
      <c r="E1923" s="274"/>
      <c r="F1923" s="274"/>
      <c r="G1923" s="274"/>
      <c r="H1923" s="274"/>
      <c r="I1923" s="291" t="str">
        <f t="shared" si="30"/>
        <v/>
      </c>
    </row>
    <row r="1924" spans="1:9">
      <c r="A1924" s="285"/>
      <c r="B1924" s="274"/>
      <c r="C1924" s="274"/>
      <c r="D1924" s="274"/>
      <c r="E1924" s="274"/>
      <c r="F1924" s="274"/>
      <c r="G1924" s="274"/>
      <c r="H1924" s="274"/>
      <c r="I1924" s="291" t="str">
        <f t="shared" si="30"/>
        <v/>
      </c>
    </row>
    <row r="1925" spans="1:9">
      <c r="A1925" s="285"/>
      <c r="B1925" s="274"/>
      <c r="C1925" s="274"/>
      <c r="D1925" s="274"/>
      <c r="E1925" s="274"/>
      <c r="F1925" s="274"/>
      <c r="G1925" s="274"/>
      <c r="H1925" s="274"/>
      <c r="I1925" s="291" t="str">
        <f t="shared" si="30"/>
        <v/>
      </c>
    </row>
    <row r="1926" spans="1:9">
      <c r="A1926" s="285"/>
      <c r="B1926" s="274"/>
      <c r="C1926" s="274"/>
      <c r="D1926" s="274"/>
      <c r="E1926" s="274"/>
      <c r="F1926" s="274"/>
      <c r="G1926" s="274"/>
      <c r="H1926" s="274"/>
      <c r="I1926" s="291" t="str">
        <f t="shared" si="30"/>
        <v/>
      </c>
    </row>
    <row r="1927" spans="1:9">
      <c r="A1927" s="285"/>
      <c r="B1927" s="274"/>
      <c r="C1927" s="274"/>
      <c r="D1927" s="274"/>
      <c r="E1927" s="274"/>
      <c r="F1927" s="274"/>
      <c r="G1927" s="274"/>
      <c r="H1927" s="274"/>
      <c r="I1927" s="291" t="str">
        <f t="shared" si="30"/>
        <v/>
      </c>
    </row>
    <row r="1928" spans="1:9">
      <c r="A1928" s="285"/>
      <c r="B1928" s="274"/>
      <c r="C1928" s="274"/>
      <c r="D1928" s="274"/>
      <c r="E1928" s="274"/>
      <c r="F1928" s="274"/>
      <c r="G1928" s="274"/>
      <c r="H1928" s="274"/>
      <c r="I1928" s="291" t="str">
        <f t="shared" si="30"/>
        <v/>
      </c>
    </row>
    <row r="1929" spans="1:9">
      <c r="A1929" s="285"/>
      <c r="B1929" s="274"/>
      <c r="C1929" s="274"/>
      <c r="D1929" s="274"/>
      <c r="E1929" s="274"/>
      <c r="F1929" s="274"/>
      <c r="G1929" s="274"/>
      <c r="H1929" s="274"/>
      <c r="I1929" s="291" t="str">
        <f t="shared" si="30"/>
        <v/>
      </c>
    </row>
    <row r="1930" spans="1:9">
      <c r="A1930" s="285"/>
      <c r="B1930" s="274"/>
      <c r="C1930" s="274"/>
      <c r="D1930" s="274"/>
      <c r="E1930" s="274"/>
      <c r="F1930" s="274"/>
      <c r="G1930" s="274"/>
      <c r="H1930" s="274"/>
      <c r="I1930" s="291" t="str">
        <f t="shared" si="30"/>
        <v/>
      </c>
    </row>
    <row r="1931" spans="1:9">
      <c r="A1931" s="285"/>
      <c r="B1931" s="274"/>
      <c r="C1931" s="274"/>
      <c r="D1931" s="274"/>
      <c r="E1931" s="274"/>
      <c r="F1931" s="274"/>
      <c r="G1931" s="274"/>
      <c r="H1931" s="274"/>
      <c r="I1931" s="291" t="str">
        <f t="shared" si="30"/>
        <v/>
      </c>
    </row>
    <row r="1932" spans="1:9">
      <c r="A1932" s="285"/>
      <c r="B1932" s="274"/>
      <c r="C1932" s="274"/>
      <c r="D1932" s="274"/>
      <c r="E1932" s="274"/>
      <c r="F1932" s="274"/>
      <c r="G1932" s="274"/>
      <c r="H1932" s="274"/>
      <c r="I1932" s="291" t="str">
        <f t="shared" si="30"/>
        <v/>
      </c>
    </row>
    <row r="1933" spans="1:9">
      <c r="A1933" s="285"/>
      <c r="B1933" s="274"/>
      <c r="C1933" s="274"/>
      <c r="D1933" s="274"/>
      <c r="E1933" s="274"/>
      <c r="F1933" s="274"/>
      <c r="G1933" s="274"/>
      <c r="H1933" s="274"/>
      <c r="I1933" s="291" t="str">
        <f t="shared" si="30"/>
        <v/>
      </c>
    </row>
    <row r="1934" spans="1:9">
      <c r="A1934" s="285"/>
      <c r="B1934" s="274"/>
      <c r="C1934" s="274"/>
      <c r="D1934" s="274"/>
      <c r="E1934" s="274"/>
      <c r="F1934" s="274"/>
      <c r="G1934" s="274"/>
      <c r="H1934" s="274"/>
      <c r="I1934" s="291" t="str">
        <f t="shared" si="30"/>
        <v/>
      </c>
    </row>
    <row r="1935" spans="1:9">
      <c r="A1935" s="285"/>
      <c r="B1935" s="274"/>
      <c r="C1935" s="274"/>
      <c r="D1935" s="274"/>
      <c r="E1935" s="274"/>
      <c r="F1935" s="274"/>
      <c r="G1935" s="274"/>
      <c r="H1935" s="274"/>
      <c r="I1935" s="291" t="str">
        <f t="shared" si="30"/>
        <v/>
      </c>
    </row>
    <row r="1936" spans="1:9">
      <c r="A1936" s="285"/>
      <c r="B1936" s="274"/>
      <c r="C1936" s="274"/>
      <c r="D1936" s="274"/>
      <c r="E1936" s="274"/>
      <c r="F1936" s="274"/>
      <c r="G1936" s="274"/>
      <c r="H1936" s="274"/>
      <c r="I1936" s="291" t="str">
        <f t="shared" si="30"/>
        <v/>
      </c>
    </row>
    <row r="1937" spans="1:9">
      <c r="A1937" s="285"/>
      <c r="B1937" s="274"/>
      <c r="C1937" s="274"/>
      <c r="D1937" s="274"/>
      <c r="E1937" s="274"/>
      <c r="F1937" s="274"/>
      <c r="G1937" s="274"/>
      <c r="H1937" s="274"/>
      <c r="I1937" s="291" t="str">
        <f t="shared" si="30"/>
        <v/>
      </c>
    </row>
    <row r="1938" spans="1:9">
      <c r="A1938" s="285"/>
      <c r="B1938" s="274"/>
      <c r="C1938" s="274"/>
      <c r="D1938" s="274"/>
      <c r="E1938" s="274"/>
      <c r="F1938" s="274"/>
      <c r="G1938" s="274"/>
      <c r="H1938" s="274"/>
      <c r="I1938" s="291" t="str">
        <f t="shared" si="30"/>
        <v/>
      </c>
    </row>
    <row r="1939" spans="1:9">
      <c r="A1939" s="285"/>
      <c r="B1939" s="274"/>
      <c r="C1939" s="274"/>
      <c r="D1939" s="274"/>
      <c r="E1939" s="274"/>
      <c r="F1939" s="274"/>
      <c r="G1939" s="274"/>
      <c r="H1939" s="274"/>
      <c r="I1939" s="291" t="str">
        <f t="shared" si="30"/>
        <v/>
      </c>
    </row>
    <row r="1940" spans="1:9">
      <c r="A1940" s="285"/>
      <c r="B1940" s="274"/>
      <c r="C1940" s="274"/>
      <c r="D1940" s="274"/>
      <c r="E1940" s="274"/>
      <c r="F1940" s="274"/>
      <c r="G1940" s="274"/>
      <c r="H1940" s="274"/>
      <c r="I1940" s="291" t="str">
        <f t="shared" ref="I1940:I2003" si="31">IF(A1940="","",IF(H1940&lt;&gt;"","",IF(A1940&lt;$D$4,"Avant",IF(D1940="",IF(AND(A1940&lt;$B$4,A1940&gt;$D$4),$A$7,"Après"),IF(AND(A1940&lt;$B$4,A1940&gt;$D$4),$A$8,"Après")))))</f>
        <v/>
      </c>
    </row>
    <row r="1941" spans="1:9">
      <c r="A1941" s="285"/>
      <c r="B1941" s="274"/>
      <c r="C1941" s="274"/>
      <c r="D1941" s="274"/>
      <c r="E1941" s="274"/>
      <c r="F1941" s="274"/>
      <c r="G1941" s="274"/>
      <c r="H1941" s="274"/>
      <c r="I1941" s="291" t="str">
        <f t="shared" si="31"/>
        <v/>
      </c>
    </row>
    <row r="1942" spans="1:9">
      <c r="A1942" s="285"/>
      <c r="B1942" s="274"/>
      <c r="C1942" s="274"/>
      <c r="D1942" s="274"/>
      <c r="E1942" s="274"/>
      <c r="F1942" s="274"/>
      <c r="G1942" s="274"/>
      <c r="H1942" s="274"/>
      <c r="I1942" s="291" t="str">
        <f t="shared" si="31"/>
        <v/>
      </c>
    </row>
    <row r="1943" spans="1:9">
      <c r="A1943" s="285"/>
      <c r="B1943" s="274"/>
      <c r="C1943" s="274"/>
      <c r="D1943" s="274"/>
      <c r="E1943" s="274"/>
      <c r="F1943" s="274"/>
      <c r="G1943" s="274"/>
      <c r="H1943" s="274"/>
      <c r="I1943" s="291" t="str">
        <f t="shared" si="31"/>
        <v/>
      </c>
    </row>
    <row r="1944" spans="1:9">
      <c r="A1944" s="285"/>
      <c r="B1944" s="274"/>
      <c r="C1944" s="274"/>
      <c r="D1944" s="274"/>
      <c r="E1944" s="274"/>
      <c r="F1944" s="274"/>
      <c r="G1944" s="274"/>
      <c r="H1944" s="274"/>
      <c r="I1944" s="291" t="str">
        <f t="shared" si="31"/>
        <v/>
      </c>
    </row>
    <row r="1945" spans="1:9">
      <c r="A1945" s="285"/>
      <c r="B1945" s="274"/>
      <c r="C1945" s="274"/>
      <c r="D1945" s="274"/>
      <c r="E1945" s="274"/>
      <c r="F1945" s="274"/>
      <c r="G1945" s="274"/>
      <c r="H1945" s="274"/>
      <c r="I1945" s="291" t="str">
        <f t="shared" si="31"/>
        <v/>
      </c>
    </row>
    <row r="1946" spans="1:9">
      <c r="A1946" s="285"/>
      <c r="B1946" s="274"/>
      <c r="C1946" s="274"/>
      <c r="D1946" s="274"/>
      <c r="E1946" s="274"/>
      <c r="F1946" s="274"/>
      <c r="G1946" s="274"/>
      <c r="H1946" s="274"/>
      <c r="I1946" s="291" t="str">
        <f t="shared" si="31"/>
        <v/>
      </c>
    </row>
    <row r="1947" spans="1:9">
      <c r="A1947" s="285"/>
      <c r="B1947" s="274"/>
      <c r="C1947" s="274"/>
      <c r="D1947" s="274"/>
      <c r="E1947" s="274"/>
      <c r="F1947" s="274"/>
      <c r="G1947" s="274"/>
      <c r="H1947" s="274"/>
      <c r="I1947" s="291" t="str">
        <f t="shared" si="31"/>
        <v/>
      </c>
    </row>
    <row r="1948" spans="1:9">
      <c r="A1948" s="285"/>
      <c r="B1948" s="274"/>
      <c r="C1948" s="274"/>
      <c r="D1948" s="274"/>
      <c r="E1948" s="274"/>
      <c r="F1948" s="274"/>
      <c r="G1948" s="274"/>
      <c r="H1948" s="274"/>
      <c r="I1948" s="291" t="str">
        <f t="shared" si="31"/>
        <v/>
      </c>
    </row>
    <row r="1949" spans="1:9">
      <c r="A1949" s="285"/>
      <c r="B1949" s="274"/>
      <c r="C1949" s="274"/>
      <c r="D1949" s="274"/>
      <c r="E1949" s="274"/>
      <c r="F1949" s="274"/>
      <c r="G1949" s="274"/>
      <c r="H1949" s="274"/>
      <c r="I1949" s="291" t="str">
        <f t="shared" si="31"/>
        <v/>
      </c>
    </row>
    <row r="1950" spans="1:9">
      <c r="A1950" s="285"/>
      <c r="B1950" s="274"/>
      <c r="C1950" s="274"/>
      <c r="D1950" s="274"/>
      <c r="E1950" s="274"/>
      <c r="F1950" s="274"/>
      <c r="G1950" s="274"/>
      <c r="H1950" s="274"/>
      <c r="I1950" s="291" t="str">
        <f t="shared" si="31"/>
        <v/>
      </c>
    </row>
    <row r="1951" spans="1:9">
      <c r="A1951" s="285"/>
      <c r="B1951" s="274"/>
      <c r="C1951" s="274"/>
      <c r="D1951" s="274"/>
      <c r="E1951" s="274"/>
      <c r="F1951" s="274"/>
      <c r="G1951" s="274"/>
      <c r="H1951" s="274"/>
      <c r="I1951" s="291" t="str">
        <f t="shared" si="31"/>
        <v/>
      </c>
    </row>
    <row r="1952" spans="1:9">
      <c r="A1952" s="285"/>
      <c r="B1952" s="274"/>
      <c r="C1952" s="274"/>
      <c r="D1952" s="274"/>
      <c r="E1952" s="274"/>
      <c r="F1952" s="274"/>
      <c r="G1952" s="274"/>
      <c r="H1952" s="274"/>
      <c r="I1952" s="291" t="str">
        <f t="shared" si="31"/>
        <v/>
      </c>
    </row>
    <row r="1953" spans="1:9">
      <c r="A1953" s="285"/>
      <c r="B1953" s="274"/>
      <c r="C1953" s="274"/>
      <c r="D1953" s="274"/>
      <c r="E1953" s="274"/>
      <c r="F1953" s="274"/>
      <c r="G1953" s="274"/>
      <c r="H1953" s="274"/>
      <c r="I1953" s="291" t="str">
        <f t="shared" si="31"/>
        <v/>
      </c>
    </row>
    <row r="1954" spans="1:9">
      <c r="A1954" s="285"/>
      <c r="B1954" s="274"/>
      <c r="C1954" s="274"/>
      <c r="D1954" s="274"/>
      <c r="E1954" s="274"/>
      <c r="F1954" s="274"/>
      <c r="G1954" s="274"/>
      <c r="H1954" s="274"/>
      <c r="I1954" s="291" t="str">
        <f t="shared" si="31"/>
        <v/>
      </c>
    </row>
    <row r="1955" spans="1:9">
      <c r="A1955" s="285"/>
      <c r="B1955" s="274"/>
      <c r="C1955" s="274"/>
      <c r="D1955" s="274"/>
      <c r="E1955" s="274"/>
      <c r="F1955" s="274"/>
      <c r="G1955" s="274"/>
      <c r="H1955" s="274"/>
      <c r="I1955" s="291" t="str">
        <f t="shared" si="31"/>
        <v/>
      </c>
    </row>
    <row r="1956" spans="1:9">
      <c r="A1956" s="285"/>
      <c r="B1956" s="274"/>
      <c r="C1956" s="274"/>
      <c r="D1956" s="274"/>
      <c r="E1956" s="274"/>
      <c r="F1956" s="274"/>
      <c r="G1956" s="274"/>
      <c r="H1956" s="274"/>
      <c r="I1956" s="291" t="str">
        <f t="shared" si="31"/>
        <v/>
      </c>
    </row>
    <row r="1957" spans="1:9">
      <c r="A1957" s="285"/>
      <c r="B1957" s="274"/>
      <c r="C1957" s="274"/>
      <c r="D1957" s="274"/>
      <c r="E1957" s="274"/>
      <c r="F1957" s="274"/>
      <c r="G1957" s="274"/>
      <c r="H1957" s="274"/>
      <c r="I1957" s="291" t="str">
        <f t="shared" si="31"/>
        <v/>
      </c>
    </row>
    <row r="1958" spans="1:9">
      <c r="A1958" s="285"/>
      <c r="B1958" s="274"/>
      <c r="C1958" s="274"/>
      <c r="D1958" s="274"/>
      <c r="E1958" s="274"/>
      <c r="F1958" s="274"/>
      <c r="G1958" s="274"/>
      <c r="H1958" s="274"/>
      <c r="I1958" s="291" t="str">
        <f t="shared" si="31"/>
        <v/>
      </c>
    </row>
    <row r="1959" spans="1:9">
      <c r="A1959" s="285"/>
      <c r="B1959" s="274"/>
      <c r="C1959" s="274"/>
      <c r="D1959" s="274"/>
      <c r="E1959" s="274"/>
      <c r="F1959" s="274"/>
      <c r="G1959" s="274"/>
      <c r="H1959" s="274"/>
      <c r="I1959" s="291" t="str">
        <f t="shared" si="31"/>
        <v/>
      </c>
    </row>
    <row r="1960" spans="1:9">
      <c r="A1960" s="285"/>
      <c r="B1960" s="274"/>
      <c r="C1960" s="274"/>
      <c r="D1960" s="274"/>
      <c r="E1960" s="274"/>
      <c r="F1960" s="274"/>
      <c r="G1960" s="274"/>
      <c r="H1960" s="274"/>
      <c r="I1960" s="291" t="str">
        <f t="shared" si="31"/>
        <v/>
      </c>
    </row>
    <row r="1961" spans="1:9">
      <c r="A1961" s="285"/>
      <c r="B1961" s="274"/>
      <c r="C1961" s="274"/>
      <c r="D1961" s="274"/>
      <c r="E1961" s="274"/>
      <c r="F1961" s="274"/>
      <c r="G1961" s="274"/>
      <c r="H1961" s="274"/>
      <c r="I1961" s="291" t="str">
        <f t="shared" si="31"/>
        <v/>
      </c>
    </row>
    <row r="1962" spans="1:9">
      <c r="A1962" s="285"/>
      <c r="B1962" s="274"/>
      <c r="C1962" s="274"/>
      <c r="D1962" s="274"/>
      <c r="E1962" s="274"/>
      <c r="F1962" s="274"/>
      <c r="G1962" s="274"/>
      <c r="H1962" s="274"/>
      <c r="I1962" s="291" t="str">
        <f t="shared" si="31"/>
        <v/>
      </c>
    </row>
    <row r="1963" spans="1:9">
      <c r="A1963" s="285"/>
      <c r="B1963" s="274"/>
      <c r="C1963" s="274"/>
      <c r="D1963" s="274"/>
      <c r="E1963" s="274"/>
      <c r="F1963" s="274"/>
      <c r="G1963" s="274"/>
      <c r="H1963" s="274"/>
      <c r="I1963" s="291" t="str">
        <f t="shared" si="31"/>
        <v/>
      </c>
    </row>
    <row r="1964" spans="1:9">
      <c r="A1964" s="285"/>
      <c r="B1964" s="274"/>
      <c r="C1964" s="274"/>
      <c r="D1964" s="274"/>
      <c r="E1964" s="274"/>
      <c r="F1964" s="274"/>
      <c r="G1964" s="274"/>
      <c r="H1964" s="274"/>
      <c r="I1964" s="291" t="str">
        <f t="shared" si="31"/>
        <v/>
      </c>
    </row>
    <row r="1965" spans="1:9">
      <c r="A1965" s="285"/>
      <c r="B1965" s="274"/>
      <c r="C1965" s="274"/>
      <c r="D1965" s="274"/>
      <c r="E1965" s="274"/>
      <c r="F1965" s="274"/>
      <c r="G1965" s="274"/>
      <c r="H1965" s="274"/>
      <c r="I1965" s="291" t="str">
        <f t="shared" si="31"/>
        <v/>
      </c>
    </row>
    <row r="1966" spans="1:9">
      <c r="A1966" s="285"/>
      <c r="B1966" s="274"/>
      <c r="C1966" s="274"/>
      <c r="D1966" s="274"/>
      <c r="E1966" s="274"/>
      <c r="F1966" s="274"/>
      <c r="G1966" s="274"/>
      <c r="H1966" s="274"/>
      <c r="I1966" s="291" t="str">
        <f t="shared" si="31"/>
        <v/>
      </c>
    </row>
    <row r="1967" spans="1:9">
      <c r="A1967" s="285"/>
      <c r="B1967" s="274"/>
      <c r="C1967" s="274"/>
      <c r="D1967" s="274"/>
      <c r="E1967" s="274"/>
      <c r="F1967" s="274"/>
      <c r="G1967" s="274"/>
      <c r="H1967" s="274"/>
      <c r="I1967" s="291" t="str">
        <f t="shared" si="31"/>
        <v/>
      </c>
    </row>
    <row r="1968" spans="1:9">
      <c r="A1968" s="285"/>
      <c r="B1968" s="274"/>
      <c r="C1968" s="274"/>
      <c r="D1968" s="274"/>
      <c r="E1968" s="274"/>
      <c r="F1968" s="274"/>
      <c r="G1968" s="274"/>
      <c r="H1968" s="274"/>
      <c r="I1968" s="291" t="str">
        <f t="shared" si="31"/>
        <v/>
      </c>
    </row>
    <row r="1969" spans="1:9">
      <c r="A1969" s="285"/>
      <c r="B1969" s="274"/>
      <c r="C1969" s="274"/>
      <c r="D1969" s="274"/>
      <c r="E1969" s="274"/>
      <c r="F1969" s="274"/>
      <c r="G1969" s="274"/>
      <c r="H1969" s="274"/>
      <c r="I1969" s="291" t="str">
        <f t="shared" si="31"/>
        <v/>
      </c>
    </row>
    <row r="1970" spans="1:9">
      <c r="A1970" s="285"/>
      <c r="B1970" s="274"/>
      <c r="C1970" s="274"/>
      <c r="D1970" s="274"/>
      <c r="E1970" s="274"/>
      <c r="F1970" s="274"/>
      <c r="G1970" s="274"/>
      <c r="H1970" s="274"/>
      <c r="I1970" s="291" t="str">
        <f t="shared" si="31"/>
        <v/>
      </c>
    </row>
    <row r="1971" spans="1:9">
      <c r="A1971" s="285"/>
      <c r="B1971" s="274"/>
      <c r="C1971" s="274"/>
      <c r="D1971" s="274"/>
      <c r="E1971" s="274"/>
      <c r="F1971" s="274"/>
      <c r="G1971" s="274"/>
      <c r="H1971" s="274"/>
      <c r="I1971" s="291" t="str">
        <f t="shared" si="31"/>
        <v/>
      </c>
    </row>
    <row r="1972" spans="1:9">
      <c r="A1972" s="285"/>
      <c r="B1972" s="274"/>
      <c r="C1972" s="274"/>
      <c r="D1972" s="274"/>
      <c r="E1972" s="274"/>
      <c r="F1972" s="274"/>
      <c r="G1972" s="274"/>
      <c r="H1972" s="274"/>
      <c r="I1972" s="291" t="str">
        <f t="shared" si="31"/>
        <v/>
      </c>
    </row>
    <row r="1973" spans="1:9">
      <c r="A1973" s="285"/>
      <c r="B1973" s="274"/>
      <c r="C1973" s="274"/>
      <c r="D1973" s="274"/>
      <c r="E1973" s="274"/>
      <c r="F1973" s="274"/>
      <c r="G1973" s="274"/>
      <c r="H1973" s="274"/>
      <c r="I1973" s="291" t="str">
        <f t="shared" si="31"/>
        <v/>
      </c>
    </row>
    <row r="1974" spans="1:9">
      <c r="A1974" s="285"/>
      <c r="B1974" s="274"/>
      <c r="C1974" s="274"/>
      <c r="D1974" s="274"/>
      <c r="E1974" s="274"/>
      <c r="F1974" s="274"/>
      <c r="G1974" s="274"/>
      <c r="H1974" s="274"/>
      <c r="I1974" s="291" t="str">
        <f t="shared" si="31"/>
        <v/>
      </c>
    </row>
    <row r="1975" spans="1:9">
      <c r="A1975" s="285"/>
      <c r="B1975" s="274"/>
      <c r="C1975" s="274"/>
      <c r="D1975" s="274"/>
      <c r="E1975" s="274"/>
      <c r="F1975" s="274"/>
      <c r="G1975" s="274"/>
      <c r="H1975" s="274"/>
      <c r="I1975" s="291" t="str">
        <f t="shared" si="31"/>
        <v/>
      </c>
    </row>
    <row r="1976" spans="1:9">
      <c r="A1976" s="285"/>
      <c r="B1976" s="274"/>
      <c r="C1976" s="274"/>
      <c r="D1976" s="274"/>
      <c r="E1976" s="274"/>
      <c r="F1976" s="274"/>
      <c r="G1976" s="274"/>
      <c r="H1976" s="274"/>
      <c r="I1976" s="291" t="str">
        <f t="shared" si="31"/>
        <v/>
      </c>
    </row>
    <row r="1977" spans="1:9">
      <c r="A1977" s="285"/>
      <c r="B1977" s="274"/>
      <c r="C1977" s="274"/>
      <c r="D1977" s="274"/>
      <c r="E1977" s="274"/>
      <c r="F1977" s="274"/>
      <c r="G1977" s="274"/>
      <c r="H1977" s="274"/>
      <c r="I1977" s="291" t="str">
        <f t="shared" si="31"/>
        <v/>
      </c>
    </row>
    <row r="1978" spans="1:9">
      <c r="A1978" s="285"/>
      <c r="B1978" s="274"/>
      <c r="C1978" s="274"/>
      <c r="D1978" s="274"/>
      <c r="E1978" s="274"/>
      <c r="F1978" s="274"/>
      <c r="G1978" s="274"/>
      <c r="H1978" s="274"/>
      <c r="I1978" s="291" t="str">
        <f t="shared" si="31"/>
        <v/>
      </c>
    </row>
    <row r="1979" spans="1:9">
      <c r="A1979" s="285"/>
      <c r="B1979" s="274"/>
      <c r="C1979" s="274"/>
      <c r="D1979" s="274"/>
      <c r="E1979" s="274"/>
      <c r="F1979" s="274"/>
      <c r="G1979" s="274"/>
      <c r="H1979" s="274"/>
      <c r="I1979" s="291" t="str">
        <f t="shared" si="31"/>
        <v/>
      </c>
    </row>
    <row r="1980" spans="1:9">
      <c r="A1980" s="285"/>
      <c r="B1980" s="274"/>
      <c r="C1980" s="274"/>
      <c r="D1980" s="274"/>
      <c r="E1980" s="274"/>
      <c r="F1980" s="274"/>
      <c r="G1980" s="274"/>
      <c r="H1980" s="274"/>
      <c r="I1980" s="291" t="str">
        <f t="shared" si="31"/>
        <v/>
      </c>
    </row>
    <row r="1981" spans="1:9">
      <c r="A1981" s="285"/>
      <c r="B1981" s="274"/>
      <c r="C1981" s="274"/>
      <c r="D1981" s="274"/>
      <c r="E1981" s="274"/>
      <c r="F1981" s="274"/>
      <c r="G1981" s="274"/>
      <c r="H1981" s="274"/>
      <c r="I1981" s="291" t="str">
        <f t="shared" si="31"/>
        <v/>
      </c>
    </row>
    <row r="1982" spans="1:9">
      <c r="A1982" s="285"/>
      <c r="B1982" s="274"/>
      <c r="C1982" s="274"/>
      <c r="D1982" s="274"/>
      <c r="E1982" s="274"/>
      <c r="F1982" s="274"/>
      <c r="G1982" s="274"/>
      <c r="H1982" s="274"/>
      <c r="I1982" s="291" t="str">
        <f t="shared" si="31"/>
        <v/>
      </c>
    </row>
    <row r="1983" spans="1:9">
      <c r="A1983" s="285"/>
      <c r="B1983" s="274"/>
      <c r="C1983" s="274"/>
      <c r="D1983" s="274"/>
      <c r="E1983" s="274"/>
      <c r="F1983" s="274"/>
      <c r="G1983" s="274"/>
      <c r="H1983" s="274"/>
      <c r="I1983" s="291" t="str">
        <f t="shared" si="31"/>
        <v/>
      </c>
    </row>
    <row r="1984" spans="1:9">
      <c r="A1984" s="285"/>
      <c r="B1984" s="274"/>
      <c r="C1984" s="274"/>
      <c r="D1984" s="274"/>
      <c r="E1984" s="274"/>
      <c r="F1984" s="274"/>
      <c r="G1984" s="274"/>
      <c r="H1984" s="274"/>
      <c r="I1984" s="291" t="str">
        <f t="shared" si="31"/>
        <v/>
      </c>
    </row>
    <row r="1985" spans="1:9">
      <c r="A1985" s="285"/>
      <c r="B1985" s="274"/>
      <c r="C1985" s="274"/>
      <c r="D1985" s="274"/>
      <c r="E1985" s="274"/>
      <c r="F1985" s="274"/>
      <c r="G1985" s="274"/>
      <c r="H1985" s="274"/>
      <c r="I1985" s="291" t="str">
        <f t="shared" si="31"/>
        <v/>
      </c>
    </row>
    <row r="1986" spans="1:9">
      <c r="A1986" s="285"/>
      <c r="B1986" s="274"/>
      <c r="C1986" s="274"/>
      <c r="D1986" s="274"/>
      <c r="E1986" s="274"/>
      <c r="F1986" s="274"/>
      <c r="G1986" s="274"/>
      <c r="H1986" s="274"/>
      <c r="I1986" s="291" t="str">
        <f t="shared" si="31"/>
        <v/>
      </c>
    </row>
    <row r="1987" spans="1:9">
      <c r="A1987" s="285"/>
      <c r="B1987" s="274"/>
      <c r="C1987" s="274"/>
      <c r="D1987" s="274"/>
      <c r="E1987" s="274"/>
      <c r="F1987" s="274"/>
      <c r="G1987" s="274"/>
      <c r="H1987" s="274"/>
      <c r="I1987" s="291" t="str">
        <f t="shared" si="31"/>
        <v/>
      </c>
    </row>
    <row r="1988" spans="1:9">
      <c r="A1988" s="285"/>
      <c r="B1988" s="274"/>
      <c r="C1988" s="274"/>
      <c r="D1988" s="274"/>
      <c r="E1988" s="274"/>
      <c r="F1988" s="274"/>
      <c r="G1988" s="274"/>
      <c r="H1988" s="274"/>
      <c r="I1988" s="291" t="str">
        <f t="shared" si="31"/>
        <v/>
      </c>
    </row>
    <row r="1989" spans="1:9">
      <c r="A1989" s="285"/>
      <c r="B1989" s="274"/>
      <c r="C1989" s="274"/>
      <c r="D1989" s="274"/>
      <c r="E1989" s="274"/>
      <c r="F1989" s="274"/>
      <c r="G1989" s="274"/>
      <c r="H1989" s="274"/>
      <c r="I1989" s="291" t="str">
        <f t="shared" si="31"/>
        <v/>
      </c>
    </row>
    <row r="1990" spans="1:9">
      <c r="A1990" s="285"/>
      <c r="B1990" s="274"/>
      <c r="C1990" s="274"/>
      <c r="D1990" s="274"/>
      <c r="E1990" s="274"/>
      <c r="F1990" s="274"/>
      <c r="G1990" s="274"/>
      <c r="H1990" s="274"/>
      <c r="I1990" s="291" t="str">
        <f t="shared" si="31"/>
        <v/>
      </c>
    </row>
    <row r="1991" spans="1:9">
      <c r="A1991" s="285"/>
      <c r="B1991" s="274"/>
      <c r="C1991" s="274"/>
      <c r="D1991" s="274"/>
      <c r="E1991" s="274"/>
      <c r="F1991" s="274"/>
      <c r="G1991" s="274"/>
      <c r="H1991" s="274"/>
      <c r="I1991" s="291" t="str">
        <f t="shared" si="31"/>
        <v/>
      </c>
    </row>
    <row r="1992" spans="1:9">
      <c r="A1992" s="285"/>
      <c r="B1992" s="274"/>
      <c r="C1992" s="274"/>
      <c r="D1992" s="274"/>
      <c r="E1992" s="274"/>
      <c r="F1992" s="274"/>
      <c r="G1992" s="274"/>
      <c r="H1992" s="274"/>
      <c r="I1992" s="291" t="str">
        <f t="shared" si="31"/>
        <v/>
      </c>
    </row>
    <row r="1993" spans="1:9">
      <c r="A1993" s="285"/>
      <c r="B1993" s="274"/>
      <c r="C1993" s="274"/>
      <c r="D1993" s="274"/>
      <c r="E1993" s="274"/>
      <c r="F1993" s="274"/>
      <c r="G1993" s="274"/>
      <c r="H1993" s="274"/>
      <c r="I1993" s="291" t="str">
        <f t="shared" si="31"/>
        <v/>
      </c>
    </row>
    <row r="1994" spans="1:9">
      <c r="A1994" s="285"/>
      <c r="B1994" s="274"/>
      <c r="C1994" s="274"/>
      <c r="D1994" s="274"/>
      <c r="E1994" s="274"/>
      <c r="F1994" s="274"/>
      <c r="G1994" s="274"/>
      <c r="H1994" s="274"/>
      <c r="I1994" s="291" t="str">
        <f t="shared" si="31"/>
        <v/>
      </c>
    </row>
    <row r="1995" spans="1:9">
      <c r="A1995" s="285"/>
      <c r="B1995" s="274"/>
      <c r="C1995" s="274"/>
      <c r="D1995" s="274"/>
      <c r="E1995" s="274"/>
      <c r="F1995" s="274"/>
      <c r="G1995" s="274"/>
      <c r="H1995" s="274"/>
      <c r="I1995" s="291" t="str">
        <f t="shared" si="31"/>
        <v/>
      </c>
    </row>
    <row r="1996" spans="1:9">
      <c r="A1996" s="285"/>
      <c r="B1996" s="274"/>
      <c r="C1996" s="274"/>
      <c r="D1996" s="274"/>
      <c r="E1996" s="274"/>
      <c r="F1996" s="274"/>
      <c r="G1996" s="274"/>
      <c r="H1996" s="274"/>
      <c r="I1996" s="291" t="str">
        <f t="shared" si="31"/>
        <v/>
      </c>
    </row>
    <row r="1997" spans="1:9">
      <c r="A1997" s="285"/>
      <c r="B1997" s="274"/>
      <c r="C1997" s="274"/>
      <c r="D1997" s="274"/>
      <c r="E1997" s="274"/>
      <c r="F1997" s="274"/>
      <c r="G1997" s="274"/>
      <c r="H1997" s="274"/>
      <c r="I1997" s="291" t="str">
        <f t="shared" si="31"/>
        <v/>
      </c>
    </row>
    <row r="1998" spans="1:9">
      <c r="A1998" s="285"/>
      <c r="B1998" s="274"/>
      <c r="C1998" s="274"/>
      <c r="D1998" s="274"/>
      <c r="E1998" s="274"/>
      <c r="F1998" s="274"/>
      <c r="G1998" s="274"/>
      <c r="H1998" s="274"/>
      <c r="I1998" s="291" t="str">
        <f t="shared" si="31"/>
        <v/>
      </c>
    </row>
    <row r="1999" spans="1:9">
      <c r="A1999" s="285"/>
      <c r="B1999" s="274"/>
      <c r="C1999" s="274"/>
      <c r="D1999" s="274"/>
      <c r="E1999" s="274"/>
      <c r="F1999" s="274"/>
      <c r="G1999" s="274"/>
      <c r="H1999" s="274"/>
      <c r="I1999" s="291" t="str">
        <f t="shared" si="31"/>
        <v/>
      </c>
    </row>
    <row r="2000" spans="1:9">
      <c r="A2000" s="285"/>
      <c r="B2000" s="274"/>
      <c r="C2000" s="274"/>
      <c r="D2000" s="274"/>
      <c r="E2000" s="274"/>
      <c r="F2000" s="274"/>
      <c r="G2000" s="274"/>
      <c r="H2000" s="274"/>
      <c r="I2000" s="291" t="str">
        <f t="shared" si="31"/>
        <v/>
      </c>
    </row>
    <row r="2001" spans="1:9">
      <c r="A2001" s="285"/>
      <c r="B2001" s="274"/>
      <c r="C2001" s="274"/>
      <c r="D2001" s="274"/>
      <c r="E2001" s="274"/>
      <c r="F2001" s="274"/>
      <c r="G2001" s="274"/>
      <c r="H2001" s="274"/>
      <c r="I2001" s="291" t="str">
        <f t="shared" si="31"/>
        <v/>
      </c>
    </row>
    <row r="2002" spans="1:9">
      <c r="A2002" s="285"/>
      <c r="B2002" s="274"/>
      <c r="C2002" s="274"/>
      <c r="D2002" s="274"/>
      <c r="E2002" s="274"/>
      <c r="F2002" s="274"/>
      <c r="G2002" s="274"/>
      <c r="H2002" s="274"/>
      <c r="I2002" s="291" t="str">
        <f t="shared" si="31"/>
        <v/>
      </c>
    </row>
    <row r="2003" spans="1:9">
      <c r="A2003" s="285"/>
      <c r="B2003" s="274"/>
      <c r="C2003" s="274"/>
      <c r="D2003" s="274"/>
      <c r="E2003" s="274"/>
      <c r="F2003" s="274"/>
      <c r="G2003" s="274"/>
      <c r="H2003" s="274"/>
      <c r="I2003" s="291" t="str">
        <f t="shared" si="31"/>
        <v/>
      </c>
    </row>
    <row r="2004" spans="1:9">
      <c r="A2004" s="285"/>
      <c r="B2004" s="274"/>
      <c r="C2004" s="274"/>
      <c r="D2004" s="274"/>
      <c r="E2004" s="274"/>
      <c r="F2004" s="274"/>
      <c r="G2004" s="274"/>
      <c r="H2004" s="274"/>
      <c r="I2004" s="291" t="str">
        <f t="shared" ref="I2004:I2067" si="32">IF(A2004="","",IF(H2004&lt;&gt;"","",IF(A2004&lt;$D$4,"Avant",IF(D2004="",IF(AND(A2004&lt;$B$4,A2004&gt;$D$4),$A$7,"Après"),IF(AND(A2004&lt;$B$4,A2004&gt;$D$4),$A$8,"Après")))))</f>
        <v/>
      </c>
    </row>
    <row r="2005" spans="1:9">
      <c r="A2005" s="285"/>
      <c r="B2005" s="274"/>
      <c r="C2005" s="274"/>
      <c r="D2005" s="274"/>
      <c r="E2005" s="274"/>
      <c r="F2005" s="274"/>
      <c r="G2005" s="274"/>
      <c r="H2005" s="274"/>
      <c r="I2005" s="291" t="str">
        <f t="shared" si="32"/>
        <v/>
      </c>
    </row>
    <row r="2006" spans="1:9">
      <c r="A2006" s="285"/>
      <c r="B2006" s="274"/>
      <c r="C2006" s="274"/>
      <c r="D2006" s="274"/>
      <c r="E2006" s="274"/>
      <c r="F2006" s="274"/>
      <c r="G2006" s="274"/>
      <c r="H2006" s="274"/>
      <c r="I2006" s="291" t="str">
        <f t="shared" si="32"/>
        <v/>
      </c>
    </row>
    <row r="2007" spans="1:9">
      <c r="A2007" s="285"/>
      <c r="B2007" s="274"/>
      <c r="C2007" s="274"/>
      <c r="D2007" s="274"/>
      <c r="E2007" s="274"/>
      <c r="F2007" s="274"/>
      <c r="G2007" s="274"/>
      <c r="H2007" s="274"/>
      <c r="I2007" s="291" t="str">
        <f t="shared" si="32"/>
        <v/>
      </c>
    </row>
    <row r="2008" spans="1:9">
      <c r="A2008" s="285"/>
      <c r="B2008" s="274"/>
      <c r="C2008" s="274"/>
      <c r="D2008" s="274"/>
      <c r="E2008" s="274"/>
      <c r="F2008" s="274"/>
      <c r="G2008" s="274"/>
      <c r="H2008" s="274"/>
      <c r="I2008" s="291" t="str">
        <f t="shared" si="32"/>
        <v/>
      </c>
    </row>
    <row r="2009" spans="1:9">
      <c r="A2009" s="285"/>
      <c r="B2009" s="274"/>
      <c r="C2009" s="274"/>
      <c r="D2009" s="274"/>
      <c r="E2009" s="274"/>
      <c r="F2009" s="274"/>
      <c r="G2009" s="274"/>
      <c r="H2009" s="274"/>
      <c r="I2009" s="291" t="str">
        <f t="shared" si="32"/>
        <v/>
      </c>
    </row>
    <row r="2010" spans="1:9">
      <c r="A2010" s="285"/>
      <c r="B2010" s="274"/>
      <c r="C2010" s="274"/>
      <c r="D2010" s="274"/>
      <c r="E2010" s="274"/>
      <c r="F2010" s="274"/>
      <c r="G2010" s="274"/>
      <c r="H2010" s="274"/>
      <c r="I2010" s="291" t="str">
        <f t="shared" si="32"/>
        <v/>
      </c>
    </row>
    <row r="2011" spans="1:9">
      <c r="A2011" s="285"/>
      <c r="B2011" s="274"/>
      <c r="C2011" s="274"/>
      <c r="D2011" s="274"/>
      <c r="E2011" s="274"/>
      <c r="F2011" s="274"/>
      <c r="G2011" s="274"/>
      <c r="H2011" s="274"/>
      <c r="I2011" s="291" t="str">
        <f t="shared" si="32"/>
        <v/>
      </c>
    </row>
    <row r="2012" spans="1:9">
      <c r="A2012" s="285"/>
      <c r="B2012" s="274"/>
      <c r="C2012" s="274"/>
      <c r="D2012" s="274"/>
      <c r="E2012" s="274"/>
      <c r="F2012" s="274"/>
      <c r="G2012" s="274"/>
      <c r="H2012" s="274"/>
      <c r="I2012" s="291" t="str">
        <f t="shared" si="32"/>
        <v/>
      </c>
    </row>
    <row r="2013" spans="1:9">
      <c r="A2013" s="285"/>
      <c r="B2013" s="274"/>
      <c r="C2013" s="274"/>
      <c r="D2013" s="274"/>
      <c r="E2013" s="274"/>
      <c r="F2013" s="274"/>
      <c r="G2013" s="274"/>
      <c r="H2013" s="274"/>
      <c r="I2013" s="291" t="str">
        <f t="shared" si="32"/>
        <v/>
      </c>
    </row>
    <row r="2014" spans="1:9">
      <c r="A2014" s="285"/>
      <c r="B2014" s="274"/>
      <c r="C2014" s="274"/>
      <c r="D2014" s="274"/>
      <c r="E2014" s="274"/>
      <c r="F2014" s="274"/>
      <c r="G2014" s="274"/>
      <c r="H2014" s="274"/>
      <c r="I2014" s="291" t="str">
        <f t="shared" si="32"/>
        <v/>
      </c>
    </row>
    <row r="2015" spans="1:9">
      <c r="A2015" s="285"/>
      <c r="B2015" s="274"/>
      <c r="C2015" s="274"/>
      <c r="D2015" s="274"/>
      <c r="E2015" s="274"/>
      <c r="F2015" s="274"/>
      <c r="G2015" s="274"/>
      <c r="H2015" s="274"/>
      <c r="I2015" s="291" t="str">
        <f t="shared" si="32"/>
        <v/>
      </c>
    </row>
    <row r="2016" spans="1:9">
      <c r="A2016" s="285"/>
      <c r="B2016" s="274"/>
      <c r="C2016" s="274"/>
      <c r="D2016" s="274"/>
      <c r="E2016" s="274"/>
      <c r="F2016" s="274"/>
      <c r="G2016" s="274"/>
      <c r="H2016" s="274"/>
      <c r="I2016" s="291" t="str">
        <f t="shared" si="32"/>
        <v/>
      </c>
    </row>
    <row r="2017" spans="1:9">
      <c r="A2017" s="285"/>
      <c r="B2017" s="274"/>
      <c r="C2017" s="274"/>
      <c r="D2017" s="274"/>
      <c r="E2017" s="274"/>
      <c r="F2017" s="274"/>
      <c r="G2017" s="274"/>
      <c r="H2017" s="274"/>
      <c r="I2017" s="291" t="str">
        <f t="shared" si="32"/>
        <v/>
      </c>
    </row>
    <row r="2018" spans="1:9">
      <c r="A2018" s="285"/>
      <c r="B2018" s="274"/>
      <c r="C2018" s="274"/>
      <c r="D2018" s="274"/>
      <c r="E2018" s="274"/>
      <c r="F2018" s="274"/>
      <c r="G2018" s="274"/>
      <c r="H2018" s="274"/>
      <c r="I2018" s="291" t="str">
        <f t="shared" si="32"/>
        <v/>
      </c>
    </row>
    <row r="2019" spans="1:9">
      <c r="A2019" s="285"/>
      <c r="B2019" s="274"/>
      <c r="C2019" s="274"/>
      <c r="D2019" s="274"/>
      <c r="E2019" s="274"/>
      <c r="F2019" s="274"/>
      <c r="G2019" s="274"/>
      <c r="H2019" s="274"/>
      <c r="I2019" s="291" t="str">
        <f t="shared" si="32"/>
        <v/>
      </c>
    </row>
    <row r="2020" spans="1:9">
      <c r="A2020" s="285"/>
      <c r="B2020" s="274"/>
      <c r="C2020" s="274"/>
      <c r="D2020" s="274"/>
      <c r="E2020" s="274"/>
      <c r="F2020" s="274"/>
      <c r="G2020" s="274"/>
      <c r="H2020" s="274"/>
      <c r="I2020" s="291" t="str">
        <f t="shared" si="32"/>
        <v/>
      </c>
    </row>
    <row r="2021" spans="1:9">
      <c r="A2021" s="285"/>
      <c r="B2021" s="274"/>
      <c r="C2021" s="274"/>
      <c r="D2021" s="274"/>
      <c r="E2021" s="274"/>
      <c r="F2021" s="274"/>
      <c r="G2021" s="274"/>
      <c r="H2021" s="274"/>
      <c r="I2021" s="291" t="str">
        <f t="shared" si="32"/>
        <v/>
      </c>
    </row>
    <row r="2022" spans="1:9">
      <c r="A2022" s="285"/>
      <c r="B2022" s="274"/>
      <c r="C2022" s="274"/>
      <c r="D2022" s="274"/>
      <c r="E2022" s="274"/>
      <c r="F2022" s="274"/>
      <c r="G2022" s="274"/>
      <c r="H2022" s="274"/>
      <c r="I2022" s="291" t="str">
        <f t="shared" si="32"/>
        <v/>
      </c>
    </row>
    <row r="2023" spans="1:9">
      <c r="A2023" s="285"/>
      <c r="B2023" s="274"/>
      <c r="C2023" s="274"/>
      <c r="D2023" s="274"/>
      <c r="E2023" s="274"/>
      <c r="F2023" s="274"/>
      <c r="G2023" s="274"/>
      <c r="H2023" s="274"/>
      <c r="I2023" s="291" t="str">
        <f t="shared" si="32"/>
        <v/>
      </c>
    </row>
    <row r="2024" spans="1:9">
      <c r="A2024" s="285"/>
      <c r="B2024" s="274"/>
      <c r="C2024" s="274"/>
      <c r="D2024" s="274"/>
      <c r="E2024" s="274"/>
      <c r="F2024" s="274"/>
      <c r="G2024" s="274"/>
      <c r="H2024" s="274"/>
      <c r="I2024" s="291" t="str">
        <f t="shared" si="32"/>
        <v/>
      </c>
    </row>
    <row r="2025" spans="1:9">
      <c r="A2025" s="285"/>
      <c r="B2025" s="274"/>
      <c r="C2025" s="274"/>
      <c r="D2025" s="274"/>
      <c r="E2025" s="274"/>
      <c r="F2025" s="274"/>
      <c r="G2025" s="274"/>
      <c r="H2025" s="274"/>
      <c r="I2025" s="291" t="str">
        <f t="shared" si="32"/>
        <v/>
      </c>
    </row>
    <row r="2026" spans="1:9">
      <c r="A2026" s="285"/>
      <c r="B2026" s="274"/>
      <c r="C2026" s="274"/>
      <c r="D2026" s="274"/>
      <c r="E2026" s="274"/>
      <c r="F2026" s="274"/>
      <c r="G2026" s="274"/>
      <c r="H2026" s="274"/>
      <c r="I2026" s="291" t="str">
        <f t="shared" si="32"/>
        <v/>
      </c>
    </row>
    <row r="2027" spans="1:9">
      <c r="A2027" s="285"/>
      <c r="B2027" s="274"/>
      <c r="C2027" s="274"/>
      <c r="D2027" s="274"/>
      <c r="E2027" s="274"/>
      <c r="F2027" s="274"/>
      <c r="G2027" s="274"/>
      <c r="H2027" s="274"/>
      <c r="I2027" s="291" t="str">
        <f t="shared" si="32"/>
        <v/>
      </c>
    </row>
    <row r="2028" spans="1:9">
      <c r="A2028" s="285"/>
      <c r="B2028" s="274"/>
      <c r="C2028" s="274"/>
      <c r="D2028" s="274"/>
      <c r="E2028" s="274"/>
      <c r="F2028" s="274"/>
      <c r="G2028" s="274"/>
      <c r="H2028" s="274"/>
      <c r="I2028" s="291" t="str">
        <f t="shared" si="32"/>
        <v/>
      </c>
    </row>
    <row r="2029" spans="1:9">
      <c r="A2029" s="285"/>
      <c r="B2029" s="274"/>
      <c r="C2029" s="274"/>
      <c r="D2029" s="274"/>
      <c r="E2029" s="274"/>
      <c r="F2029" s="274"/>
      <c r="G2029" s="274"/>
      <c r="H2029" s="274"/>
      <c r="I2029" s="291" t="str">
        <f t="shared" si="32"/>
        <v/>
      </c>
    </row>
    <row r="2030" spans="1:9">
      <c r="A2030" s="285"/>
      <c r="B2030" s="274"/>
      <c r="C2030" s="274"/>
      <c r="D2030" s="274"/>
      <c r="E2030" s="274"/>
      <c r="F2030" s="274"/>
      <c r="G2030" s="274"/>
      <c r="H2030" s="274"/>
      <c r="I2030" s="291" t="str">
        <f t="shared" si="32"/>
        <v/>
      </c>
    </row>
    <row r="2031" spans="1:9">
      <c r="A2031" s="285"/>
      <c r="B2031" s="274"/>
      <c r="C2031" s="274"/>
      <c r="D2031" s="274"/>
      <c r="E2031" s="274"/>
      <c r="F2031" s="274"/>
      <c r="G2031" s="274"/>
      <c r="H2031" s="274"/>
      <c r="I2031" s="291" t="str">
        <f t="shared" si="32"/>
        <v/>
      </c>
    </row>
    <row r="2032" spans="1:9">
      <c r="A2032" s="285"/>
      <c r="B2032" s="274"/>
      <c r="C2032" s="274"/>
      <c r="D2032" s="274"/>
      <c r="E2032" s="274"/>
      <c r="F2032" s="274"/>
      <c r="G2032" s="274"/>
      <c r="H2032" s="274"/>
      <c r="I2032" s="291" t="str">
        <f t="shared" si="32"/>
        <v/>
      </c>
    </row>
    <row r="2033" spans="1:9">
      <c r="A2033" s="285"/>
      <c r="B2033" s="274"/>
      <c r="C2033" s="274"/>
      <c r="D2033" s="274"/>
      <c r="E2033" s="274"/>
      <c r="F2033" s="274"/>
      <c r="G2033" s="274"/>
      <c r="H2033" s="274"/>
      <c r="I2033" s="291" t="str">
        <f t="shared" si="32"/>
        <v/>
      </c>
    </row>
    <row r="2034" spans="1:9">
      <c r="A2034" s="285"/>
      <c r="B2034" s="274"/>
      <c r="C2034" s="274"/>
      <c r="D2034" s="274"/>
      <c r="E2034" s="274"/>
      <c r="F2034" s="274"/>
      <c r="G2034" s="274"/>
      <c r="H2034" s="274"/>
      <c r="I2034" s="291" t="str">
        <f t="shared" si="32"/>
        <v/>
      </c>
    </row>
    <row r="2035" spans="1:9">
      <c r="A2035" s="285"/>
      <c r="B2035" s="274"/>
      <c r="C2035" s="274"/>
      <c r="D2035" s="274"/>
      <c r="E2035" s="274"/>
      <c r="F2035" s="274"/>
      <c r="G2035" s="274"/>
      <c r="H2035" s="274"/>
      <c r="I2035" s="291" t="str">
        <f t="shared" si="32"/>
        <v/>
      </c>
    </row>
    <row r="2036" spans="1:9">
      <c r="A2036" s="285"/>
      <c r="B2036" s="274"/>
      <c r="C2036" s="274"/>
      <c r="D2036" s="274"/>
      <c r="E2036" s="274"/>
      <c r="F2036" s="274"/>
      <c r="G2036" s="274"/>
      <c r="H2036" s="274"/>
      <c r="I2036" s="291" t="str">
        <f t="shared" si="32"/>
        <v/>
      </c>
    </row>
    <row r="2037" spans="1:9">
      <c r="A2037" s="285"/>
      <c r="B2037" s="274"/>
      <c r="C2037" s="274"/>
      <c r="D2037" s="274"/>
      <c r="E2037" s="274"/>
      <c r="F2037" s="274"/>
      <c r="G2037" s="274"/>
      <c r="H2037" s="274"/>
      <c r="I2037" s="291" t="str">
        <f t="shared" si="32"/>
        <v/>
      </c>
    </row>
    <row r="2038" spans="1:9">
      <c r="A2038" s="285"/>
      <c r="B2038" s="274"/>
      <c r="C2038" s="274"/>
      <c r="D2038" s="274"/>
      <c r="E2038" s="274"/>
      <c r="F2038" s="274"/>
      <c r="G2038" s="274"/>
      <c r="H2038" s="274"/>
      <c r="I2038" s="291" t="str">
        <f t="shared" si="32"/>
        <v/>
      </c>
    </row>
    <row r="2039" spans="1:9">
      <c r="A2039" s="285"/>
      <c r="B2039" s="274"/>
      <c r="C2039" s="274"/>
      <c r="D2039" s="274"/>
      <c r="E2039" s="274"/>
      <c r="F2039" s="274"/>
      <c r="G2039" s="274"/>
      <c r="H2039" s="274"/>
      <c r="I2039" s="291" t="str">
        <f t="shared" si="32"/>
        <v/>
      </c>
    </row>
    <row r="2040" spans="1:9">
      <c r="A2040" s="285"/>
      <c r="B2040" s="274"/>
      <c r="C2040" s="274"/>
      <c r="D2040" s="274"/>
      <c r="E2040" s="274"/>
      <c r="F2040" s="274"/>
      <c r="G2040" s="274"/>
      <c r="H2040" s="274"/>
      <c r="I2040" s="291" t="str">
        <f t="shared" si="32"/>
        <v/>
      </c>
    </row>
    <row r="2041" spans="1:9">
      <c r="A2041" s="285"/>
      <c r="B2041" s="274"/>
      <c r="C2041" s="274"/>
      <c r="D2041" s="274"/>
      <c r="E2041" s="274"/>
      <c r="F2041" s="274"/>
      <c r="G2041" s="274"/>
      <c r="H2041" s="274"/>
      <c r="I2041" s="291" t="str">
        <f t="shared" si="32"/>
        <v/>
      </c>
    </row>
    <row r="2042" spans="1:9">
      <c r="A2042" s="285"/>
      <c r="B2042" s="274"/>
      <c r="C2042" s="274"/>
      <c r="D2042" s="274"/>
      <c r="E2042" s="274"/>
      <c r="F2042" s="274"/>
      <c r="G2042" s="274"/>
      <c r="H2042" s="274"/>
      <c r="I2042" s="291" t="str">
        <f t="shared" si="32"/>
        <v/>
      </c>
    </row>
    <row r="2043" spans="1:9">
      <c r="A2043" s="285"/>
      <c r="B2043" s="274"/>
      <c r="C2043" s="274"/>
      <c r="D2043" s="274"/>
      <c r="E2043" s="274"/>
      <c r="F2043" s="274"/>
      <c r="G2043" s="274"/>
      <c r="H2043" s="274"/>
      <c r="I2043" s="291" t="str">
        <f t="shared" si="32"/>
        <v/>
      </c>
    </row>
    <row r="2044" spans="1:9">
      <c r="A2044" s="285"/>
      <c r="B2044" s="274"/>
      <c r="C2044" s="274"/>
      <c r="D2044" s="274"/>
      <c r="E2044" s="274"/>
      <c r="F2044" s="274"/>
      <c r="G2044" s="274"/>
      <c r="H2044" s="274"/>
      <c r="I2044" s="291" t="str">
        <f t="shared" si="32"/>
        <v/>
      </c>
    </row>
    <row r="2045" spans="1:9">
      <c r="A2045" s="285"/>
      <c r="B2045" s="274"/>
      <c r="C2045" s="274"/>
      <c r="D2045" s="274"/>
      <c r="E2045" s="274"/>
      <c r="F2045" s="274"/>
      <c r="G2045" s="274"/>
      <c r="H2045" s="274"/>
      <c r="I2045" s="291" t="str">
        <f t="shared" si="32"/>
        <v/>
      </c>
    </row>
    <row r="2046" spans="1:9">
      <c r="A2046" s="285"/>
      <c r="B2046" s="274"/>
      <c r="C2046" s="274"/>
      <c r="D2046" s="274"/>
      <c r="E2046" s="274"/>
      <c r="F2046" s="274"/>
      <c r="G2046" s="274"/>
      <c r="H2046" s="274"/>
      <c r="I2046" s="291" t="str">
        <f t="shared" si="32"/>
        <v/>
      </c>
    </row>
    <row r="2047" spans="1:9">
      <c r="A2047" s="285"/>
      <c r="B2047" s="274"/>
      <c r="C2047" s="274"/>
      <c r="D2047" s="274"/>
      <c r="E2047" s="274"/>
      <c r="F2047" s="274"/>
      <c r="G2047" s="274"/>
      <c r="H2047" s="274"/>
      <c r="I2047" s="291" t="str">
        <f t="shared" si="32"/>
        <v/>
      </c>
    </row>
    <row r="2048" spans="1:9">
      <c r="A2048" s="285"/>
      <c r="B2048" s="274"/>
      <c r="C2048" s="274"/>
      <c r="D2048" s="274"/>
      <c r="E2048" s="274"/>
      <c r="F2048" s="274"/>
      <c r="G2048" s="274"/>
      <c r="H2048" s="274"/>
      <c r="I2048" s="291" t="str">
        <f t="shared" si="32"/>
        <v/>
      </c>
    </row>
    <row r="2049" spans="1:9">
      <c r="A2049" s="285"/>
      <c r="B2049" s="274"/>
      <c r="C2049" s="274"/>
      <c r="D2049" s="274"/>
      <c r="E2049" s="274"/>
      <c r="F2049" s="274"/>
      <c r="G2049" s="274"/>
      <c r="H2049" s="274"/>
      <c r="I2049" s="291" t="str">
        <f t="shared" si="32"/>
        <v/>
      </c>
    </row>
    <row r="2050" spans="1:9">
      <c r="A2050" s="285"/>
      <c r="B2050" s="274"/>
      <c r="C2050" s="274"/>
      <c r="D2050" s="274"/>
      <c r="E2050" s="274"/>
      <c r="F2050" s="274"/>
      <c r="G2050" s="274"/>
      <c r="H2050" s="274"/>
      <c r="I2050" s="291" t="str">
        <f t="shared" si="32"/>
        <v/>
      </c>
    </row>
    <row r="2051" spans="1:9">
      <c r="A2051" s="285"/>
      <c r="B2051" s="274"/>
      <c r="C2051" s="274"/>
      <c r="D2051" s="274"/>
      <c r="E2051" s="274"/>
      <c r="F2051" s="274"/>
      <c r="G2051" s="274"/>
      <c r="H2051" s="274"/>
      <c r="I2051" s="291" t="str">
        <f t="shared" si="32"/>
        <v/>
      </c>
    </row>
    <row r="2052" spans="1:9">
      <c r="A2052" s="285"/>
      <c r="B2052" s="274"/>
      <c r="C2052" s="274"/>
      <c r="D2052" s="274"/>
      <c r="E2052" s="274"/>
      <c r="F2052" s="274"/>
      <c r="G2052" s="274"/>
      <c r="H2052" s="274"/>
      <c r="I2052" s="291" t="str">
        <f t="shared" si="32"/>
        <v/>
      </c>
    </row>
    <row r="2053" spans="1:9">
      <c r="A2053" s="285"/>
      <c r="B2053" s="274"/>
      <c r="C2053" s="274"/>
      <c r="D2053" s="274"/>
      <c r="E2053" s="274"/>
      <c r="F2053" s="274"/>
      <c r="G2053" s="274"/>
      <c r="H2053" s="274"/>
      <c r="I2053" s="291" t="str">
        <f t="shared" si="32"/>
        <v/>
      </c>
    </row>
    <row r="2054" spans="1:9">
      <c r="A2054" s="285"/>
      <c r="B2054" s="274"/>
      <c r="C2054" s="274"/>
      <c r="D2054" s="274"/>
      <c r="E2054" s="274"/>
      <c r="F2054" s="274"/>
      <c r="G2054" s="274"/>
      <c r="H2054" s="274"/>
      <c r="I2054" s="291" t="str">
        <f t="shared" si="32"/>
        <v/>
      </c>
    </row>
    <row r="2055" spans="1:9">
      <c r="A2055" s="285"/>
      <c r="B2055" s="274"/>
      <c r="C2055" s="274"/>
      <c r="D2055" s="274"/>
      <c r="E2055" s="274"/>
      <c r="F2055" s="274"/>
      <c r="G2055" s="274"/>
      <c r="H2055" s="274"/>
      <c r="I2055" s="291" t="str">
        <f t="shared" si="32"/>
        <v/>
      </c>
    </row>
    <row r="2056" spans="1:9">
      <c r="A2056" s="285"/>
      <c r="B2056" s="274"/>
      <c r="C2056" s="274"/>
      <c r="D2056" s="274"/>
      <c r="E2056" s="274"/>
      <c r="F2056" s="274"/>
      <c r="G2056" s="274"/>
      <c r="H2056" s="274"/>
      <c r="I2056" s="291" t="str">
        <f t="shared" si="32"/>
        <v/>
      </c>
    </row>
    <row r="2057" spans="1:9">
      <c r="A2057" s="285"/>
      <c r="B2057" s="274"/>
      <c r="C2057" s="274"/>
      <c r="D2057" s="274"/>
      <c r="E2057" s="274"/>
      <c r="F2057" s="274"/>
      <c r="G2057" s="274"/>
      <c r="H2057" s="274"/>
      <c r="I2057" s="291" t="str">
        <f t="shared" si="32"/>
        <v/>
      </c>
    </row>
    <row r="2058" spans="1:9">
      <c r="A2058" s="285"/>
      <c r="B2058" s="274"/>
      <c r="C2058" s="274"/>
      <c r="D2058" s="274"/>
      <c r="E2058" s="274"/>
      <c r="F2058" s="274"/>
      <c r="G2058" s="274"/>
      <c r="H2058" s="274"/>
      <c r="I2058" s="291" t="str">
        <f t="shared" si="32"/>
        <v/>
      </c>
    </row>
    <row r="2059" spans="1:9">
      <c r="A2059" s="285"/>
      <c r="B2059" s="274"/>
      <c r="C2059" s="274"/>
      <c r="D2059" s="274"/>
      <c r="E2059" s="274"/>
      <c r="F2059" s="274"/>
      <c r="G2059" s="274"/>
      <c r="H2059" s="274"/>
      <c r="I2059" s="291" t="str">
        <f t="shared" si="32"/>
        <v/>
      </c>
    </row>
    <row r="2060" spans="1:9">
      <c r="A2060" s="285"/>
      <c r="B2060" s="274"/>
      <c r="C2060" s="274"/>
      <c r="D2060" s="274"/>
      <c r="E2060" s="274"/>
      <c r="F2060" s="274"/>
      <c r="G2060" s="274"/>
      <c r="H2060" s="274"/>
      <c r="I2060" s="291" t="str">
        <f t="shared" si="32"/>
        <v/>
      </c>
    </row>
    <row r="2061" spans="1:9">
      <c r="A2061" s="285"/>
      <c r="B2061" s="274"/>
      <c r="C2061" s="274"/>
      <c r="D2061" s="274"/>
      <c r="E2061" s="274"/>
      <c r="F2061" s="274"/>
      <c r="G2061" s="274"/>
      <c r="H2061" s="274"/>
      <c r="I2061" s="291" t="str">
        <f t="shared" si="32"/>
        <v/>
      </c>
    </row>
    <row r="2062" spans="1:9">
      <c r="A2062" s="285"/>
      <c r="B2062" s="274"/>
      <c r="C2062" s="274"/>
      <c r="D2062" s="274"/>
      <c r="E2062" s="274"/>
      <c r="F2062" s="274"/>
      <c r="G2062" s="274"/>
      <c r="H2062" s="274"/>
      <c r="I2062" s="291" t="str">
        <f t="shared" si="32"/>
        <v/>
      </c>
    </row>
    <row r="2063" spans="1:9">
      <c r="A2063" s="285"/>
      <c r="B2063" s="274"/>
      <c r="C2063" s="274"/>
      <c r="D2063" s="274"/>
      <c r="E2063" s="274"/>
      <c r="F2063" s="274"/>
      <c r="G2063" s="274"/>
      <c r="H2063" s="274"/>
      <c r="I2063" s="291" t="str">
        <f t="shared" si="32"/>
        <v/>
      </c>
    </row>
    <row r="2064" spans="1:9">
      <c r="A2064" s="285"/>
      <c r="B2064" s="274"/>
      <c r="C2064" s="274"/>
      <c r="D2064" s="274"/>
      <c r="E2064" s="274"/>
      <c r="F2064" s="274"/>
      <c r="G2064" s="274"/>
      <c r="H2064" s="274"/>
      <c r="I2064" s="291" t="str">
        <f t="shared" si="32"/>
        <v/>
      </c>
    </row>
    <row r="2065" spans="1:9">
      <c r="A2065" s="285"/>
      <c r="B2065" s="274"/>
      <c r="C2065" s="274"/>
      <c r="D2065" s="274"/>
      <c r="E2065" s="274"/>
      <c r="F2065" s="274"/>
      <c r="G2065" s="274"/>
      <c r="H2065" s="274"/>
      <c r="I2065" s="291" t="str">
        <f t="shared" si="32"/>
        <v/>
      </c>
    </row>
    <row r="2066" spans="1:9">
      <c r="A2066" s="285"/>
      <c r="B2066" s="274"/>
      <c r="C2066" s="274"/>
      <c r="D2066" s="274"/>
      <c r="E2066" s="274"/>
      <c r="F2066" s="274"/>
      <c r="G2066" s="274"/>
      <c r="H2066" s="274"/>
      <c r="I2066" s="291" t="str">
        <f t="shared" si="32"/>
        <v/>
      </c>
    </row>
    <row r="2067" spans="1:9">
      <c r="A2067" s="285"/>
      <c r="B2067" s="274"/>
      <c r="C2067" s="274"/>
      <c r="D2067" s="274"/>
      <c r="E2067" s="274"/>
      <c r="F2067" s="274"/>
      <c r="G2067" s="274"/>
      <c r="H2067" s="274"/>
      <c r="I2067" s="291" t="str">
        <f t="shared" si="32"/>
        <v/>
      </c>
    </row>
    <row r="2068" spans="1:9">
      <c r="A2068" s="285"/>
      <c r="B2068" s="274"/>
      <c r="C2068" s="274"/>
      <c r="D2068" s="274"/>
      <c r="E2068" s="274"/>
      <c r="F2068" s="274"/>
      <c r="G2068" s="274"/>
      <c r="H2068" s="274"/>
      <c r="I2068" s="291" t="str">
        <f t="shared" ref="I2068:I2131" si="33">IF(A2068="","",IF(H2068&lt;&gt;"","",IF(A2068&lt;$D$4,"Avant",IF(D2068="",IF(AND(A2068&lt;$B$4,A2068&gt;$D$4),$A$7,"Après"),IF(AND(A2068&lt;$B$4,A2068&gt;$D$4),$A$8,"Après")))))</f>
        <v/>
      </c>
    </row>
    <row r="2069" spans="1:9">
      <c r="A2069" s="285"/>
      <c r="B2069" s="274"/>
      <c r="C2069" s="274"/>
      <c r="D2069" s="274"/>
      <c r="E2069" s="274"/>
      <c r="F2069" s="274"/>
      <c r="G2069" s="274"/>
      <c r="H2069" s="274"/>
      <c r="I2069" s="291" t="str">
        <f t="shared" si="33"/>
        <v/>
      </c>
    </row>
    <row r="2070" spans="1:9">
      <c r="A2070" s="285"/>
      <c r="B2070" s="274"/>
      <c r="C2070" s="274"/>
      <c r="D2070" s="274"/>
      <c r="E2070" s="274"/>
      <c r="F2070" s="274"/>
      <c r="G2070" s="274"/>
      <c r="H2070" s="274"/>
      <c r="I2070" s="291" t="str">
        <f t="shared" si="33"/>
        <v/>
      </c>
    </row>
    <row r="2071" spans="1:9">
      <c r="A2071" s="285"/>
      <c r="B2071" s="274"/>
      <c r="C2071" s="274"/>
      <c r="D2071" s="274"/>
      <c r="E2071" s="274"/>
      <c r="F2071" s="274"/>
      <c r="G2071" s="274"/>
      <c r="H2071" s="274"/>
      <c r="I2071" s="291" t="str">
        <f t="shared" si="33"/>
        <v/>
      </c>
    </row>
    <row r="2072" spans="1:9">
      <c r="A2072" s="285"/>
      <c r="B2072" s="274"/>
      <c r="C2072" s="274"/>
      <c r="D2072" s="274"/>
      <c r="E2072" s="274"/>
      <c r="F2072" s="274"/>
      <c r="G2072" s="274"/>
      <c r="H2072" s="274"/>
      <c r="I2072" s="291" t="str">
        <f t="shared" si="33"/>
        <v/>
      </c>
    </row>
    <row r="2073" spans="1:9">
      <c r="A2073" s="285"/>
      <c r="B2073" s="274"/>
      <c r="C2073" s="274"/>
      <c r="D2073" s="274"/>
      <c r="E2073" s="274"/>
      <c r="F2073" s="274"/>
      <c r="G2073" s="274"/>
      <c r="H2073" s="274"/>
      <c r="I2073" s="291" t="str">
        <f t="shared" si="33"/>
        <v/>
      </c>
    </row>
    <row r="2074" spans="1:9">
      <c r="A2074" s="285"/>
      <c r="B2074" s="274"/>
      <c r="C2074" s="274"/>
      <c r="D2074" s="274"/>
      <c r="E2074" s="274"/>
      <c r="F2074" s="274"/>
      <c r="G2074" s="274"/>
      <c r="H2074" s="274"/>
      <c r="I2074" s="291" t="str">
        <f t="shared" si="33"/>
        <v/>
      </c>
    </row>
    <row r="2075" spans="1:9">
      <c r="A2075" s="285"/>
      <c r="B2075" s="274"/>
      <c r="C2075" s="274"/>
      <c r="D2075" s="274"/>
      <c r="E2075" s="274"/>
      <c r="F2075" s="274"/>
      <c r="G2075" s="274"/>
      <c r="H2075" s="274"/>
      <c r="I2075" s="291" t="str">
        <f t="shared" si="33"/>
        <v/>
      </c>
    </row>
    <row r="2076" spans="1:9">
      <c r="A2076" s="285"/>
      <c r="B2076" s="274"/>
      <c r="C2076" s="274"/>
      <c r="D2076" s="274"/>
      <c r="E2076" s="274"/>
      <c r="F2076" s="274"/>
      <c r="G2076" s="274"/>
      <c r="H2076" s="274"/>
      <c r="I2076" s="291" t="str">
        <f t="shared" si="33"/>
        <v/>
      </c>
    </row>
    <row r="2077" spans="1:9">
      <c r="A2077" s="285"/>
      <c r="B2077" s="274"/>
      <c r="C2077" s="274"/>
      <c r="D2077" s="274"/>
      <c r="E2077" s="274"/>
      <c r="F2077" s="274"/>
      <c r="G2077" s="274"/>
      <c r="H2077" s="274"/>
      <c r="I2077" s="291" t="str">
        <f t="shared" si="33"/>
        <v/>
      </c>
    </row>
    <row r="2078" spans="1:9">
      <c r="A2078" s="285"/>
      <c r="B2078" s="274"/>
      <c r="C2078" s="274"/>
      <c r="D2078" s="274"/>
      <c r="E2078" s="274"/>
      <c r="F2078" s="274"/>
      <c r="G2078" s="274"/>
      <c r="H2078" s="274"/>
      <c r="I2078" s="291" t="str">
        <f t="shared" si="33"/>
        <v/>
      </c>
    </row>
    <row r="2079" spans="1:9">
      <c r="A2079" s="285"/>
      <c r="B2079" s="274"/>
      <c r="C2079" s="274"/>
      <c r="D2079" s="274"/>
      <c r="E2079" s="274"/>
      <c r="F2079" s="274"/>
      <c r="G2079" s="274"/>
      <c r="H2079" s="274"/>
      <c r="I2079" s="291" t="str">
        <f t="shared" si="33"/>
        <v/>
      </c>
    </row>
    <row r="2080" spans="1:9">
      <c r="A2080" s="285"/>
      <c r="B2080" s="274"/>
      <c r="C2080" s="274"/>
      <c r="D2080" s="274"/>
      <c r="E2080" s="274"/>
      <c r="F2080" s="274"/>
      <c r="G2080" s="274"/>
      <c r="H2080" s="274"/>
      <c r="I2080" s="291" t="str">
        <f t="shared" si="33"/>
        <v/>
      </c>
    </row>
    <row r="2081" spans="1:9">
      <c r="A2081" s="285"/>
      <c r="B2081" s="274"/>
      <c r="C2081" s="274"/>
      <c r="D2081" s="274"/>
      <c r="E2081" s="274"/>
      <c r="F2081" s="274"/>
      <c r="G2081" s="274"/>
      <c r="H2081" s="274"/>
      <c r="I2081" s="291" t="str">
        <f t="shared" si="33"/>
        <v/>
      </c>
    </row>
    <row r="2082" spans="1:9">
      <c r="A2082" s="285"/>
      <c r="B2082" s="274"/>
      <c r="C2082" s="274"/>
      <c r="D2082" s="274"/>
      <c r="E2082" s="274"/>
      <c r="F2082" s="274"/>
      <c r="G2082" s="274"/>
      <c r="H2082" s="274"/>
      <c r="I2082" s="291" t="str">
        <f t="shared" si="33"/>
        <v/>
      </c>
    </row>
    <row r="2083" spans="1:9">
      <c r="A2083" s="285"/>
      <c r="B2083" s="274"/>
      <c r="C2083" s="274"/>
      <c r="D2083" s="274"/>
      <c r="E2083" s="274"/>
      <c r="F2083" s="274"/>
      <c r="G2083" s="274"/>
      <c r="H2083" s="274"/>
      <c r="I2083" s="291" t="str">
        <f t="shared" si="33"/>
        <v/>
      </c>
    </row>
    <row r="2084" spans="1:9">
      <c r="A2084" s="285"/>
      <c r="B2084" s="274"/>
      <c r="C2084" s="274"/>
      <c r="D2084" s="274"/>
      <c r="E2084" s="274"/>
      <c r="F2084" s="274"/>
      <c r="G2084" s="274"/>
      <c r="H2084" s="274"/>
      <c r="I2084" s="291" t="str">
        <f t="shared" si="33"/>
        <v/>
      </c>
    </row>
    <row r="2085" spans="1:9">
      <c r="A2085" s="285"/>
      <c r="B2085" s="274"/>
      <c r="C2085" s="274"/>
      <c r="D2085" s="274"/>
      <c r="E2085" s="274"/>
      <c r="F2085" s="274"/>
      <c r="G2085" s="274"/>
      <c r="H2085" s="274"/>
      <c r="I2085" s="291" t="str">
        <f t="shared" si="33"/>
        <v/>
      </c>
    </row>
    <row r="2086" spans="1:9">
      <c r="A2086" s="285"/>
      <c r="B2086" s="274"/>
      <c r="C2086" s="274"/>
      <c r="D2086" s="274"/>
      <c r="E2086" s="274"/>
      <c r="F2086" s="274"/>
      <c r="G2086" s="274"/>
      <c r="H2086" s="274"/>
      <c r="I2086" s="291" t="str">
        <f t="shared" si="33"/>
        <v/>
      </c>
    </row>
    <row r="2087" spans="1:9">
      <c r="A2087" s="285"/>
      <c r="B2087" s="274"/>
      <c r="C2087" s="274"/>
      <c r="D2087" s="274"/>
      <c r="E2087" s="274"/>
      <c r="F2087" s="274"/>
      <c r="G2087" s="274"/>
      <c r="H2087" s="274"/>
      <c r="I2087" s="291" t="str">
        <f t="shared" si="33"/>
        <v/>
      </c>
    </row>
    <row r="2088" spans="1:9">
      <c r="A2088" s="285"/>
      <c r="B2088" s="274"/>
      <c r="C2088" s="274"/>
      <c r="D2088" s="274"/>
      <c r="E2088" s="274"/>
      <c r="F2088" s="274"/>
      <c r="G2088" s="274"/>
      <c r="H2088" s="274"/>
      <c r="I2088" s="291" t="str">
        <f t="shared" si="33"/>
        <v/>
      </c>
    </row>
    <row r="2089" spans="1:9">
      <c r="A2089" s="285"/>
      <c r="B2089" s="274"/>
      <c r="C2089" s="274"/>
      <c r="D2089" s="274"/>
      <c r="E2089" s="274"/>
      <c r="F2089" s="274"/>
      <c r="G2089" s="274"/>
      <c r="H2089" s="274"/>
      <c r="I2089" s="291" t="str">
        <f t="shared" si="33"/>
        <v/>
      </c>
    </row>
    <row r="2090" spans="1:9">
      <c r="A2090" s="285"/>
      <c r="B2090" s="274"/>
      <c r="C2090" s="274"/>
      <c r="D2090" s="274"/>
      <c r="E2090" s="274"/>
      <c r="F2090" s="274"/>
      <c r="G2090" s="274"/>
      <c r="H2090" s="274"/>
      <c r="I2090" s="291" t="str">
        <f t="shared" si="33"/>
        <v/>
      </c>
    </row>
    <row r="2091" spans="1:9">
      <c r="A2091" s="285"/>
      <c r="B2091" s="274"/>
      <c r="C2091" s="274"/>
      <c r="D2091" s="274"/>
      <c r="E2091" s="274"/>
      <c r="F2091" s="274"/>
      <c r="G2091" s="274"/>
      <c r="H2091" s="274"/>
      <c r="I2091" s="291" t="str">
        <f t="shared" si="33"/>
        <v/>
      </c>
    </row>
    <row r="2092" spans="1:9">
      <c r="A2092" s="285"/>
      <c r="B2092" s="274"/>
      <c r="C2092" s="274"/>
      <c r="D2092" s="274"/>
      <c r="E2092" s="274"/>
      <c r="F2092" s="274"/>
      <c r="G2092" s="274"/>
      <c r="H2092" s="274"/>
      <c r="I2092" s="291" t="str">
        <f t="shared" si="33"/>
        <v/>
      </c>
    </row>
    <row r="2093" spans="1:9">
      <c r="A2093" s="285"/>
      <c r="B2093" s="274"/>
      <c r="C2093" s="274"/>
      <c r="D2093" s="274"/>
      <c r="E2093" s="274"/>
      <c r="F2093" s="274"/>
      <c r="G2093" s="274"/>
      <c r="H2093" s="274"/>
      <c r="I2093" s="291" t="str">
        <f t="shared" si="33"/>
        <v/>
      </c>
    </row>
    <row r="2094" spans="1:9">
      <c r="A2094" s="285"/>
      <c r="B2094" s="274"/>
      <c r="C2094" s="274"/>
      <c r="D2094" s="274"/>
      <c r="E2094" s="274"/>
      <c r="F2094" s="274"/>
      <c r="G2094" s="274"/>
      <c r="H2094" s="274"/>
      <c r="I2094" s="291" t="str">
        <f t="shared" si="33"/>
        <v/>
      </c>
    </row>
    <row r="2095" spans="1:9">
      <c r="A2095" s="285"/>
      <c r="B2095" s="274"/>
      <c r="C2095" s="274"/>
      <c r="D2095" s="274"/>
      <c r="E2095" s="274"/>
      <c r="F2095" s="274"/>
      <c r="G2095" s="274"/>
      <c r="H2095" s="274"/>
      <c r="I2095" s="291" t="str">
        <f t="shared" si="33"/>
        <v/>
      </c>
    </row>
    <row r="2096" spans="1:9">
      <c r="A2096" s="285"/>
      <c r="B2096" s="274"/>
      <c r="C2096" s="274"/>
      <c r="D2096" s="274"/>
      <c r="E2096" s="274"/>
      <c r="F2096" s="274"/>
      <c r="G2096" s="274"/>
      <c r="H2096" s="274"/>
      <c r="I2096" s="291" t="str">
        <f t="shared" si="33"/>
        <v/>
      </c>
    </row>
    <row r="2097" spans="1:9">
      <c r="A2097" s="285"/>
      <c r="B2097" s="274"/>
      <c r="C2097" s="274"/>
      <c r="D2097" s="274"/>
      <c r="E2097" s="274"/>
      <c r="F2097" s="274"/>
      <c r="G2097" s="274"/>
      <c r="H2097" s="274"/>
      <c r="I2097" s="291" t="str">
        <f t="shared" si="33"/>
        <v/>
      </c>
    </row>
    <row r="2098" spans="1:9">
      <c r="A2098" s="285"/>
      <c r="B2098" s="274"/>
      <c r="C2098" s="274"/>
      <c r="D2098" s="274"/>
      <c r="E2098" s="274"/>
      <c r="F2098" s="274"/>
      <c r="G2098" s="274"/>
      <c r="H2098" s="274"/>
      <c r="I2098" s="291" t="str">
        <f t="shared" si="33"/>
        <v/>
      </c>
    </row>
    <row r="2099" spans="1:9">
      <c r="A2099" s="285"/>
      <c r="B2099" s="274"/>
      <c r="C2099" s="274"/>
      <c r="D2099" s="274"/>
      <c r="E2099" s="274"/>
      <c r="F2099" s="274"/>
      <c r="G2099" s="274"/>
      <c r="H2099" s="274"/>
      <c r="I2099" s="291" t="str">
        <f t="shared" si="33"/>
        <v/>
      </c>
    </row>
    <row r="2100" spans="1:9">
      <c r="A2100" s="285"/>
      <c r="B2100" s="274"/>
      <c r="C2100" s="274"/>
      <c r="D2100" s="274"/>
      <c r="E2100" s="274"/>
      <c r="F2100" s="274"/>
      <c r="G2100" s="274"/>
      <c r="H2100" s="274"/>
      <c r="I2100" s="291" t="str">
        <f t="shared" si="33"/>
        <v/>
      </c>
    </row>
    <row r="2101" spans="1:9">
      <c r="A2101" s="285"/>
      <c r="B2101" s="274"/>
      <c r="C2101" s="274"/>
      <c r="D2101" s="274"/>
      <c r="E2101" s="274"/>
      <c r="F2101" s="274"/>
      <c r="G2101" s="274"/>
      <c r="H2101" s="274"/>
      <c r="I2101" s="291" t="str">
        <f t="shared" si="33"/>
        <v/>
      </c>
    </row>
    <row r="2102" spans="1:9">
      <c r="A2102" s="285"/>
      <c r="B2102" s="274"/>
      <c r="C2102" s="274"/>
      <c r="D2102" s="274"/>
      <c r="E2102" s="274"/>
      <c r="F2102" s="274"/>
      <c r="G2102" s="274"/>
      <c r="H2102" s="274"/>
      <c r="I2102" s="291" t="str">
        <f t="shared" si="33"/>
        <v/>
      </c>
    </row>
    <row r="2103" spans="1:9">
      <c r="A2103" s="285"/>
      <c r="B2103" s="274"/>
      <c r="C2103" s="274"/>
      <c r="D2103" s="274"/>
      <c r="E2103" s="274"/>
      <c r="F2103" s="274"/>
      <c r="G2103" s="274"/>
      <c r="H2103" s="274"/>
      <c r="I2103" s="291" t="str">
        <f t="shared" si="33"/>
        <v/>
      </c>
    </row>
    <row r="2104" spans="1:9">
      <c r="A2104" s="285"/>
      <c r="B2104" s="274"/>
      <c r="C2104" s="274"/>
      <c r="D2104" s="274"/>
      <c r="E2104" s="274"/>
      <c r="F2104" s="274"/>
      <c r="G2104" s="274"/>
      <c r="H2104" s="274"/>
      <c r="I2104" s="291" t="str">
        <f t="shared" si="33"/>
        <v/>
      </c>
    </row>
    <row r="2105" spans="1:9">
      <c r="A2105" s="285"/>
      <c r="B2105" s="274"/>
      <c r="C2105" s="274"/>
      <c r="D2105" s="274"/>
      <c r="E2105" s="274"/>
      <c r="F2105" s="274"/>
      <c r="G2105" s="274"/>
      <c r="H2105" s="274"/>
      <c r="I2105" s="291" t="str">
        <f t="shared" si="33"/>
        <v/>
      </c>
    </row>
    <row r="2106" spans="1:9">
      <c r="A2106" s="285"/>
      <c r="B2106" s="274"/>
      <c r="C2106" s="274"/>
      <c r="D2106" s="274"/>
      <c r="E2106" s="274"/>
      <c r="F2106" s="274"/>
      <c r="G2106" s="274"/>
      <c r="H2106" s="274"/>
      <c r="I2106" s="291" t="str">
        <f t="shared" si="33"/>
        <v/>
      </c>
    </row>
    <row r="2107" spans="1:9">
      <c r="A2107" s="285"/>
      <c r="B2107" s="274"/>
      <c r="C2107" s="274"/>
      <c r="D2107" s="274"/>
      <c r="E2107" s="274"/>
      <c r="F2107" s="274"/>
      <c r="G2107" s="274"/>
      <c r="H2107" s="274"/>
      <c r="I2107" s="291" t="str">
        <f t="shared" si="33"/>
        <v/>
      </c>
    </row>
    <row r="2108" spans="1:9">
      <c r="A2108" s="285"/>
      <c r="B2108" s="274"/>
      <c r="C2108" s="274"/>
      <c r="D2108" s="274"/>
      <c r="E2108" s="274"/>
      <c r="F2108" s="274"/>
      <c r="G2108" s="274"/>
      <c r="H2108" s="274"/>
      <c r="I2108" s="291" t="str">
        <f t="shared" si="33"/>
        <v/>
      </c>
    </row>
    <row r="2109" spans="1:9">
      <c r="A2109" s="285"/>
      <c r="B2109" s="274"/>
      <c r="C2109" s="274"/>
      <c r="D2109" s="274"/>
      <c r="E2109" s="274"/>
      <c r="F2109" s="274"/>
      <c r="G2109" s="274"/>
      <c r="H2109" s="274"/>
      <c r="I2109" s="291" t="str">
        <f t="shared" si="33"/>
        <v/>
      </c>
    </row>
    <row r="2110" spans="1:9">
      <c r="A2110" s="285"/>
      <c r="B2110" s="274"/>
      <c r="C2110" s="274"/>
      <c r="D2110" s="274"/>
      <c r="E2110" s="274"/>
      <c r="F2110" s="274"/>
      <c r="G2110" s="274"/>
      <c r="H2110" s="274"/>
      <c r="I2110" s="291" t="str">
        <f t="shared" si="33"/>
        <v/>
      </c>
    </row>
    <row r="2111" spans="1:9">
      <c r="A2111" s="285"/>
      <c r="B2111" s="274"/>
      <c r="C2111" s="274"/>
      <c r="D2111" s="274"/>
      <c r="E2111" s="274"/>
      <c r="F2111" s="274"/>
      <c r="G2111" s="274"/>
      <c r="H2111" s="274"/>
      <c r="I2111" s="291" t="str">
        <f t="shared" si="33"/>
        <v/>
      </c>
    </row>
    <row r="2112" spans="1:9">
      <c r="A2112" s="285"/>
      <c r="B2112" s="274"/>
      <c r="C2112" s="274"/>
      <c r="D2112" s="274"/>
      <c r="E2112" s="274"/>
      <c r="F2112" s="274"/>
      <c r="G2112" s="274"/>
      <c r="H2112" s="274"/>
      <c r="I2112" s="291" t="str">
        <f t="shared" si="33"/>
        <v/>
      </c>
    </row>
    <row r="2113" spans="1:9">
      <c r="A2113" s="285"/>
      <c r="B2113" s="274"/>
      <c r="C2113" s="274"/>
      <c r="D2113" s="274"/>
      <c r="E2113" s="274"/>
      <c r="F2113" s="274"/>
      <c r="G2113" s="274"/>
      <c r="H2113" s="274"/>
      <c r="I2113" s="291" t="str">
        <f t="shared" si="33"/>
        <v/>
      </c>
    </row>
    <row r="2114" spans="1:9">
      <c r="A2114" s="285"/>
      <c r="B2114" s="274"/>
      <c r="C2114" s="274"/>
      <c r="D2114" s="274"/>
      <c r="E2114" s="274"/>
      <c r="F2114" s="274"/>
      <c r="G2114" s="274"/>
      <c r="H2114" s="274"/>
      <c r="I2114" s="291" t="str">
        <f t="shared" si="33"/>
        <v/>
      </c>
    </row>
    <row r="2115" spans="1:9">
      <c r="A2115" s="285"/>
      <c r="B2115" s="274"/>
      <c r="C2115" s="274"/>
      <c r="D2115" s="274"/>
      <c r="E2115" s="274"/>
      <c r="F2115" s="274"/>
      <c r="G2115" s="274"/>
      <c r="H2115" s="274"/>
      <c r="I2115" s="291" t="str">
        <f t="shared" si="33"/>
        <v/>
      </c>
    </row>
    <row r="2116" spans="1:9">
      <c r="A2116" s="285"/>
      <c r="B2116" s="274"/>
      <c r="C2116" s="274"/>
      <c r="D2116" s="274"/>
      <c r="E2116" s="274"/>
      <c r="F2116" s="274"/>
      <c r="G2116" s="274"/>
      <c r="H2116" s="274"/>
      <c r="I2116" s="291" t="str">
        <f t="shared" si="33"/>
        <v/>
      </c>
    </row>
    <row r="2117" spans="1:9">
      <c r="A2117" s="285"/>
      <c r="B2117" s="274"/>
      <c r="C2117" s="274"/>
      <c r="D2117" s="274"/>
      <c r="E2117" s="274"/>
      <c r="F2117" s="274"/>
      <c r="G2117" s="274"/>
      <c r="H2117" s="274"/>
      <c r="I2117" s="291" t="str">
        <f t="shared" si="33"/>
        <v/>
      </c>
    </row>
    <row r="2118" spans="1:9">
      <c r="A2118" s="285"/>
      <c r="B2118" s="274"/>
      <c r="C2118" s="274"/>
      <c r="D2118" s="274"/>
      <c r="E2118" s="274"/>
      <c r="F2118" s="274"/>
      <c r="G2118" s="274"/>
      <c r="H2118" s="274"/>
      <c r="I2118" s="291" t="str">
        <f t="shared" si="33"/>
        <v/>
      </c>
    </row>
    <row r="2119" spans="1:9">
      <c r="A2119" s="285"/>
      <c r="B2119" s="274"/>
      <c r="C2119" s="274"/>
      <c r="D2119" s="274"/>
      <c r="E2119" s="274"/>
      <c r="F2119" s="274"/>
      <c r="G2119" s="274"/>
      <c r="H2119" s="274"/>
      <c r="I2119" s="291" t="str">
        <f t="shared" si="33"/>
        <v/>
      </c>
    </row>
    <row r="2120" spans="1:9">
      <c r="A2120" s="285"/>
      <c r="B2120" s="274"/>
      <c r="C2120" s="274"/>
      <c r="D2120" s="274"/>
      <c r="E2120" s="274"/>
      <c r="F2120" s="274"/>
      <c r="G2120" s="274"/>
      <c r="H2120" s="274"/>
      <c r="I2120" s="291" t="str">
        <f t="shared" si="33"/>
        <v/>
      </c>
    </row>
    <row r="2121" spans="1:9">
      <c r="A2121" s="285"/>
      <c r="B2121" s="274"/>
      <c r="C2121" s="274"/>
      <c r="D2121" s="274"/>
      <c r="E2121" s="274"/>
      <c r="F2121" s="274"/>
      <c r="G2121" s="274"/>
      <c r="H2121" s="274"/>
      <c r="I2121" s="291" t="str">
        <f t="shared" si="33"/>
        <v/>
      </c>
    </row>
    <row r="2122" spans="1:9">
      <c r="A2122" s="285"/>
      <c r="B2122" s="274"/>
      <c r="C2122" s="274"/>
      <c r="D2122" s="274"/>
      <c r="E2122" s="274"/>
      <c r="F2122" s="274"/>
      <c r="G2122" s="274"/>
      <c r="H2122" s="274"/>
      <c r="I2122" s="291" t="str">
        <f t="shared" si="33"/>
        <v/>
      </c>
    </row>
    <row r="2123" spans="1:9">
      <c r="A2123" s="285"/>
      <c r="B2123" s="274"/>
      <c r="C2123" s="274"/>
      <c r="D2123" s="274"/>
      <c r="E2123" s="274"/>
      <c r="F2123" s="274"/>
      <c r="G2123" s="274"/>
      <c r="H2123" s="274"/>
      <c r="I2123" s="291" t="str">
        <f t="shared" si="33"/>
        <v/>
      </c>
    </row>
    <row r="2124" spans="1:9">
      <c r="A2124" s="285"/>
      <c r="B2124" s="274"/>
      <c r="C2124" s="274"/>
      <c r="D2124" s="274"/>
      <c r="E2124" s="274"/>
      <c r="F2124" s="274"/>
      <c r="G2124" s="274"/>
      <c r="H2124" s="274"/>
      <c r="I2124" s="291" t="str">
        <f t="shared" si="33"/>
        <v/>
      </c>
    </row>
    <row r="2125" spans="1:9">
      <c r="A2125" s="285"/>
      <c r="B2125" s="274"/>
      <c r="C2125" s="274"/>
      <c r="D2125" s="274"/>
      <c r="E2125" s="274"/>
      <c r="F2125" s="274"/>
      <c r="G2125" s="274"/>
      <c r="H2125" s="274"/>
      <c r="I2125" s="291" t="str">
        <f t="shared" si="33"/>
        <v/>
      </c>
    </row>
    <row r="2126" spans="1:9">
      <c r="A2126" s="285"/>
      <c r="B2126" s="274"/>
      <c r="C2126" s="274"/>
      <c r="D2126" s="274"/>
      <c r="E2126" s="274"/>
      <c r="F2126" s="274"/>
      <c r="G2126" s="274"/>
      <c r="H2126" s="274"/>
      <c r="I2126" s="291" t="str">
        <f t="shared" si="33"/>
        <v/>
      </c>
    </row>
    <row r="2127" spans="1:9">
      <c r="A2127" s="285"/>
      <c r="B2127" s="274"/>
      <c r="C2127" s="274"/>
      <c r="D2127" s="274"/>
      <c r="E2127" s="274"/>
      <c r="F2127" s="274"/>
      <c r="G2127" s="274"/>
      <c r="H2127" s="274"/>
      <c r="I2127" s="291" t="str">
        <f t="shared" si="33"/>
        <v/>
      </c>
    </row>
    <row r="2128" spans="1:9">
      <c r="A2128" s="285"/>
      <c r="B2128" s="274"/>
      <c r="C2128" s="274"/>
      <c r="D2128" s="274"/>
      <c r="E2128" s="274"/>
      <c r="F2128" s="274"/>
      <c r="G2128" s="274"/>
      <c r="H2128" s="274"/>
      <c r="I2128" s="291" t="str">
        <f t="shared" si="33"/>
        <v/>
      </c>
    </row>
    <row r="2129" spans="1:9">
      <c r="A2129" s="285"/>
      <c r="B2129" s="274"/>
      <c r="C2129" s="274"/>
      <c r="D2129" s="274"/>
      <c r="E2129" s="274"/>
      <c r="F2129" s="274"/>
      <c r="G2129" s="274"/>
      <c r="H2129" s="274"/>
      <c r="I2129" s="291" t="str">
        <f t="shared" si="33"/>
        <v/>
      </c>
    </row>
    <row r="2130" spans="1:9">
      <c r="A2130" s="285"/>
      <c r="B2130" s="274"/>
      <c r="C2130" s="274"/>
      <c r="D2130" s="274"/>
      <c r="E2130" s="274"/>
      <c r="F2130" s="274"/>
      <c r="G2130" s="274"/>
      <c r="H2130" s="274"/>
      <c r="I2130" s="291" t="str">
        <f t="shared" si="33"/>
        <v/>
      </c>
    </row>
    <row r="2131" spans="1:9">
      <c r="A2131" s="285"/>
      <c r="B2131" s="274"/>
      <c r="C2131" s="274"/>
      <c r="D2131" s="274"/>
      <c r="E2131" s="274"/>
      <c r="F2131" s="274"/>
      <c r="G2131" s="274"/>
      <c r="H2131" s="274"/>
      <c r="I2131" s="291" t="str">
        <f t="shared" si="33"/>
        <v/>
      </c>
    </row>
    <row r="2132" spans="1:9">
      <c r="A2132" s="285"/>
      <c r="B2132" s="274"/>
      <c r="C2132" s="274"/>
      <c r="D2132" s="274"/>
      <c r="E2132" s="274"/>
      <c r="F2132" s="274"/>
      <c r="G2132" s="274"/>
      <c r="H2132" s="274"/>
      <c r="I2132" s="291" t="str">
        <f t="shared" ref="I2132:I2195" si="34">IF(A2132="","",IF(H2132&lt;&gt;"","",IF(A2132&lt;$D$4,"Avant",IF(D2132="",IF(AND(A2132&lt;$B$4,A2132&gt;$D$4),$A$7,"Après"),IF(AND(A2132&lt;$B$4,A2132&gt;$D$4),$A$8,"Après")))))</f>
        <v/>
      </c>
    </row>
    <row r="2133" spans="1:9">
      <c r="A2133" s="285"/>
      <c r="B2133" s="274"/>
      <c r="C2133" s="274"/>
      <c r="D2133" s="274"/>
      <c r="E2133" s="274"/>
      <c r="F2133" s="274"/>
      <c r="G2133" s="274"/>
      <c r="H2133" s="274"/>
      <c r="I2133" s="291" t="str">
        <f t="shared" si="34"/>
        <v/>
      </c>
    </row>
    <row r="2134" spans="1:9">
      <c r="A2134" s="285"/>
      <c r="B2134" s="274"/>
      <c r="C2134" s="274"/>
      <c r="D2134" s="274"/>
      <c r="E2134" s="274"/>
      <c r="F2134" s="274"/>
      <c r="G2134" s="274"/>
      <c r="H2134" s="274"/>
      <c r="I2134" s="291" t="str">
        <f t="shared" si="34"/>
        <v/>
      </c>
    </row>
    <row r="2135" spans="1:9">
      <c r="A2135" s="285"/>
      <c r="B2135" s="274"/>
      <c r="C2135" s="274"/>
      <c r="D2135" s="274"/>
      <c r="E2135" s="274"/>
      <c r="F2135" s="274"/>
      <c r="G2135" s="274"/>
      <c r="H2135" s="274"/>
      <c r="I2135" s="291" t="str">
        <f t="shared" si="34"/>
        <v/>
      </c>
    </row>
    <row r="2136" spans="1:9">
      <c r="A2136" s="285"/>
      <c r="B2136" s="274"/>
      <c r="C2136" s="274"/>
      <c r="D2136" s="274"/>
      <c r="E2136" s="274"/>
      <c r="F2136" s="274"/>
      <c r="G2136" s="274"/>
      <c r="H2136" s="274"/>
      <c r="I2136" s="291" t="str">
        <f t="shared" si="34"/>
        <v/>
      </c>
    </row>
    <row r="2137" spans="1:9">
      <c r="A2137" s="285"/>
      <c r="B2137" s="274"/>
      <c r="C2137" s="274"/>
      <c r="D2137" s="274"/>
      <c r="E2137" s="274"/>
      <c r="F2137" s="274"/>
      <c r="G2137" s="274"/>
      <c r="H2137" s="274"/>
      <c r="I2137" s="291" t="str">
        <f t="shared" si="34"/>
        <v/>
      </c>
    </row>
    <row r="2138" spans="1:9">
      <c r="A2138" s="285"/>
      <c r="B2138" s="274"/>
      <c r="C2138" s="274"/>
      <c r="D2138" s="274"/>
      <c r="E2138" s="274"/>
      <c r="F2138" s="274"/>
      <c r="G2138" s="274"/>
      <c r="H2138" s="274"/>
      <c r="I2138" s="291" t="str">
        <f t="shared" si="34"/>
        <v/>
      </c>
    </row>
    <row r="2139" spans="1:9">
      <c r="A2139" s="285"/>
      <c r="B2139" s="274"/>
      <c r="C2139" s="274"/>
      <c r="D2139" s="274"/>
      <c r="E2139" s="274"/>
      <c r="F2139" s="274"/>
      <c r="G2139" s="274"/>
      <c r="H2139" s="274"/>
      <c r="I2139" s="291" t="str">
        <f t="shared" si="34"/>
        <v/>
      </c>
    </row>
    <row r="2140" spans="1:9">
      <c r="A2140" s="285"/>
      <c r="B2140" s="274"/>
      <c r="C2140" s="274"/>
      <c r="D2140" s="274"/>
      <c r="E2140" s="274"/>
      <c r="F2140" s="274"/>
      <c r="G2140" s="274"/>
      <c r="H2140" s="274"/>
      <c r="I2140" s="291" t="str">
        <f t="shared" si="34"/>
        <v/>
      </c>
    </row>
    <row r="2141" spans="1:9">
      <c r="A2141" s="285"/>
      <c r="B2141" s="274"/>
      <c r="C2141" s="274"/>
      <c r="D2141" s="274"/>
      <c r="E2141" s="274"/>
      <c r="F2141" s="274"/>
      <c r="G2141" s="274"/>
      <c r="H2141" s="274"/>
      <c r="I2141" s="291" t="str">
        <f t="shared" si="34"/>
        <v/>
      </c>
    </row>
    <row r="2142" spans="1:9">
      <c r="A2142" s="285"/>
      <c r="B2142" s="274"/>
      <c r="C2142" s="274"/>
      <c r="D2142" s="274"/>
      <c r="E2142" s="274"/>
      <c r="F2142" s="274"/>
      <c r="G2142" s="274"/>
      <c r="H2142" s="274"/>
      <c r="I2142" s="291" t="str">
        <f t="shared" si="34"/>
        <v/>
      </c>
    </row>
    <row r="2143" spans="1:9">
      <c r="A2143" s="285"/>
      <c r="B2143" s="274"/>
      <c r="C2143" s="274"/>
      <c r="D2143" s="274"/>
      <c r="E2143" s="274"/>
      <c r="F2143" s="274"/>
      <c r="G2143" s="274"/>
      <c r="H2143" s="274"/>
      <c r="I2143" s="291" t="str">
        <f t="shared" si="34"/>
        <v/>
      </c>
    </row>
    <row r="2144" spans="1:9">
      <c r="A2144" s="285"/>
      <c r="B2144" s="274"/>
      <c r="C2144" s="274"/>
      <c r="D2144" s="274"/>
      <c r="E2144" s="274"/>
      <c r="F2144" s="274"/>
      <c r="G2144" s="274"/>
      <c r="H2144" s="274"/>
      <c r="I2144" s="291" t="str">
        <f t="shared" si="34"/>
        <v/>
      </c>
    </row>
    <row r="2145" spans="1:9">
      <c r="A2145" s="285"/>
      <c r="B2145" s="274"/>
      <c r="C2145" s="274"/>
      <c r="D2145" s="274"/>
      <c r="E2145" s="274"/>
      <c r="F2145" s="274"/>
      <c r="G2145" s="274"/>
      <c r="H2145" s="274"/>
      <c r="I2145" s="291" t="str">
        <f t="shared" si="34"/>
        <v/>
      </c>
    </row>
    <row r="2146" spans="1:9">
      <c r="A2146" s="285"/>
      <c r="B2146" s="274"/>
      <c r="C2146" s="274"/>
      <c r="D2146" s="274"/>
      <c r="E2146" s="274"/>
      <c r="F2146" s="274"/>
      <c r="G2146" s="274"/>
      <c r="H2146" s="274"/>
      <c r="I2146" s="291" t="str">
        <f t="shared" si="34"/>
        <v/>
      </c>
    </row>
    <row r="2147" spans="1:9">
      <c r="A2147" s="285"/>
      <c r="B2147" s="274"/>
      <c r="C2147" s="274"/>
      <c r="D2147" s="274"/>
      <c r="E2147" s="274"/>
      <c r="F2147" s="274"/>
      <c r="G2147" s="274"/>
      <c r="H2147" s="274"/>
      <c r="I2147" s="291" t="str">
        <f t="shared" si="34"/>
        <v/>
      </c>
    </row>
    <row r="2148" spans="1:9">
      <c r="A2148" s="285"/>
      <c r="B2148" s="274"/>
      <c r="C2148" s="274"/>
      <c r="D2148" s="274"/>
      <c r="E2148" s="274"/>
      <c r="F2148" s="274"/>
      <c r="G2148" s="274"/>
      <c r="H2148" s="274"/>
      <c r="I2148" s="291" t="str">
        <f t="shared" si="34"/>
        <v/>
      </c>
    </row>
    <row r="2149" spans="1:9">
      <c r="A2149" s="285"/>
      <c r="B2149" s="274"/>
      <c r="C2149" s="274"/>
      <c r="D2149" s="274"/>
      <c r="E2149" s="274"/>
      <c r="F2149" s="274"/>
      <c r="G2149" s="274"/>
      <c r="H2149" s="274"/>
      <c r="I2149" s="291" t="str">
        <f t="shared" si="34"/>
        <v/>
      </c>
    </row>
    <row r="2150" spans="1:9">
      <c r="A2150" s="285"/>
      <c r="B2150" s="274"/>
      <c r="C2150" s="274"/>
      <c r="D2150" s="274"/>
      <c r="E2150" s="274"/>
      <c r="F2150" s="274"/>
      <c r="G2150" s="274"/>
      <c r="H2150" s="274"/>
      <c r="I2150" s="291" t="str">
        <f t="shared" si="34"/>
        <v/>
      </c>
    </row>
    <row r="2151" spans="1:9">
      <c r="A2151" s="285"/>
      <c r="B2151" s="274"/>
      <c r="C2151" s="274"/>
      <c r="D2151" s="274"/>
      <c r="E2151" s="274"/>
      <c r="F2151" s="274"/>
      <c r="G2151" s="274"/>
      <c r="H2151" s="274"/>
      <c r="I2151" s="291" t="str">
        <f t="shared" si="34"/>
        <v/>
      </c>
    </row>
    <row r="2152" spans="1:9">
      <c r="A2152" s="285"/>
      <c r="B2152" s="274"/>
      <c r="C2152" s="274"/>
      <c r="D2152" s="274"/>
      <c r="E2152" s="274"/>
      <c r="F2152" s="274"/>
      <c r="G2152" s="274"/>
      <c r="H2152" s="274"/>
      <c r="I2152" s="291" t="str">
        <f t="shared" si="34"/>
        <v/>
      </c>
    </row>
    <row r="2153" spans="1:9">
      <c r="A2153" s="285"/>
      <c r="B2153" s="274"/>
      <c r="C2153" s="274"/>
      <c r="D2153" s="274"/>
      <c r="E2153" s="274"/>
      <c r="F2153" s="274"/>
      <c r="G2153" s="274"/>
      <c r="H2153" s="274"/>
      <c r="I2153" s="291" t="str">
        <f t="shared" si="34"/>
        <v/>
      </c>
    </row>
    <row r="2154" spans="1:9">
      <c r="A2154" s="285"/>
      <c r="B2154" s="274"/>
      <c r="C2154" s="274"/>
      <c r="D2154" s="274"/>
      <c r="E2154" s="274"/>
      <c r="F2154" s="274"/>
      <c r="G2154" s="274"/>
      <c r="H2154" s="274"/>
      <c r="I2154" s="291" t="str">
        <f t="shared" si="34"/>
        <v/>
      </c>
    </row>
    <row r="2155" spans="1:9">
      <c r="A2155" s="285"/>
      <c r="B2155" s="274"/>
      <c r="C2155" s="274"/>
      <c r="D2155" s="274"/>
      <c r="E2155" s="274"/>
      <c r="F2155" s="274"/>
      <c r="G2155" s="274"/>
      <c r="H2155" s="274"/>
      <c r="I2155" s="291" t="str">
        <f t="shared" si="34"/>
        <v/>
      </c>
    </row>
    <row r="2156" spans="1:9">
      <c r="A2156" s="285"/>
      <c r="B2156" s="274"/>
      <c r="C2156" s="274"/>
      <c r="D2156" s="274"/>
      <c r="E2156" s="274"/>
      <c r="F2156" s="274"/>
      <c r="G2156" s="274"/>
      <c r="H2156" s="274"/>
      <c r="I2156" s="291" t="str">
        <f t="shared" si="34"/>
        <v/>
      </c>
    </row>
    <row r="2157" spans="1:9">
      <c r="A2157" s="285"/>
      <c r="B2157" s="274"/>
      <c r="C2157" s="274"/>
      <c r="D2157" s="274"/>
      <c r="E2157" s="274"/>
      <c r="F2157" s="274"/>
      <c r="G2157" s="274"/>
      <c r="H2157" s="274"/>
      <c r="I2157" s="291" t="str">
        <f t="shared" si="34"/>
        <v/>
      </c>
    </row>
    <row r="2158" spans="1:9">
      <c r="A2158" s="285"/>
      <c r="B2158" s="274"/>
      <c r="C2158" s="274"/>
      <c r="D2158" s="274"/>
      <c r="E2158" s="274"/>
      <c r="F2158" s="274"/>
      <c r="G2158" s="274"/>
      <c r="H2158" s="274"/>
      <c r="I2158" s="291" t="str">
        <f t="shared" si="34"/>
        <v/>
      </c>
    </row>
    <row r="2159" spans="1:9">
      <c r="A2159" s="285"/>
      <c r="B2159" s="274"/>
      <c r="C2159" s="274"/>
      <c r="D2159" s="274"/>
      <c r="E2159" s="274"/>
      <c r="F2159" s="274"/>
      <c r="G2159" s="274"/>
      <c r="H2159" s="274"/>
      <c r="I2159" s="291" t="str">
        <f t="shared" si="34"/>
        <v/>
      </c>
    </row>
    <row r="2160" spans="1:9">
      <c r="A2160" s="285"/>
      <c r="B2160" s="274"/>
      <c r="C2160" s="274"/>
      <c r="D2160" s="274"/>
      <c r="E2160" s="274"/>
      <c r="F2160" s="274"/>
      <c r="G2160" s="274"/>
      <c r="H2160" s="274"/>
      <c r="I2160" s="291" t="str">
        <f t="shared" si="34"/>
        <v/>
      </c>
    </row>
    <row r="2161" spans="1:9">
      <c r="A2161" s="285"/>
      <c r="B2161" s="274"/>
      <c r="C2161" s="274"/>
      <c r="D2161" s="274"/>
      <c r="E2161" s="274"/>
      <c r="F2161" s="274"/>
      <c r="G2161" s="274"/>
      <c r="H2161" s="274"/>
      <c r="I2161" s="291" t="str">
        <f t="shared" si="34"/>
        <v/>
      </c>
    </row>
    <row r="2162" spans="1:9">
      <c r="A2162" s="285"/>
      <c r="B2162" s="274"/>
      <c r="C2162" s="274"/>
      <c r="D2162" s="274"/>
      <c r="E2162" s="274"/>
      <c r="F2162" s="274"/>
      <c r="G2162" s="274"/>
      <c r="H2162" s="274"/>
      <c r="I2162" s="291" t="str">
        <f t="shared" si="34"/>
        <v/>
      </c>
    </row>
    <row r="2163" spans="1:9">
      <c r="A2163" s="285"/>
      <c r="B2163" s="274"/>
      <c r="C2163" s="274"/>
      <c r="D2163" s="274"/>
      <c r="E2163" s="274"/>
      <c r="F2163" s="274"/>
      <c r="G2163" s="274"/>
      <c r="H2163" s="274"/>
      <c r="I2163" s="291" t="str">
        <f t="shared" si="34"/>
        <v/>
      </c>
    </row>
    <row r="2164" spans="1:9">
      <c r="A2164" s="285"/>
      <c r="B2164" s="274"/>
      <c r="C2164" s="274"/>
      <c r="D2164" s="274"/>
      <c r="E2164" s="274"/>
      <c r="F2164" s="274"/>
      <c r="G2164" s="274"/>
      <c r="H2164" s="274"/>
      <c r="I2164" s="291" t="str">
        <f t="shared" si="34"/>
        <v/>
      </c>
    </row>
    <row r="2165" spans="1:9">
      <c r="A2165" s="285"/>
      <c r="B2165" s="274"/>
      <c r="C2165" s="274"/>
      <c r="D2165" s="274"/>
      <c r="E2165" s="274"/>
      <c r="F2165" s="274"/>
      <c r="G2165" s="274"/>
      <c r="H2165" s="274"/>
      <c r="I2165" s="291" t="str">
        <f t="shared" si="34"/>
        <v/>
      </c>
    </row>
    <row r="2166" spans="1:9">
      <c r="A2166" s="285"/>
      <c r="B2166" s="274"/>
      <c r="C2166" s="274"/>
      <c r="D2166" s="274"/>
      <c r="E2166" s="274"/>
      <c r="F2166" s="274"/>
      <c r="G2166" s="274"/>
      <c r="H2166" s="274"/>
      <c r="I2166" s="291" t="str">
        <f t="shared" si="34"/>
        <v/>
      </c>
    </row>
    <row r="2167" spans="1:9">
      <c r="A2167" s="285"/>
      <c r="B2167" s="274"/>
      <c r="C2167" s="274"/>
      <c r="D2167" s="274"/>
      <c r="E2167" s="274"/>
      <c r="F2167" s="274"/>
      <c r="G2167" s="274"/>
      <c r="H2167" s="274"/>
      <c r="I2167" s="291" t="str">
        <f t="shared" si="34"/>
        <v/>
      </c>
    </row>
    <row r="2168" spans="1:9">
      <c r="A2168" s="285"/>
      <c r="B2168" s="274"/>
      <c r="C2168" s="274"/>
      <c r="D2168" s="274"/>
      <c r="E2168" s="274"/>
      <c r="F2168" s="274"/>
      <c r="G2168" s="274"/>
      <c r="H2168" s="274"/>
      <c r="I2168" s="291" t="str">
        <f t="shared" si="34"/>
        <v/>
      </c>
    </row>
    <row r="2169" spans="1:9">
      <c r="A2169" s="285"/>
      <c r="B2169" s="274"/>
      <c r="C2169" s="274"/>
      <c r="D2169" s="274"/>
      <c r="E2169" s="274"/>
      <c r="F2169" s="274"/>
      <c r="G2169" s="274"/>
      <c r="H2169" s="274"/>
      <c r="I2169" s="291" t="str">
        <f t="shared" si="34"/>
        <v/>
      </c>
    </row>
    <row r="2170" spans="1:9">
      <c r="A2170" s="285"/>
      <c r="B2170" s="274"/>
      <c r="C2170" s="274"/>
      <c r="D2170" s="274"/>
      <c r="E2170" s="274"/>
      <c r="F2170" s="274"/>
      <c r="G2170" s="274"/>
      <c r="H2170" s="274"/>
      <c r="I2170" s="291" t="str">
        <f t="shared" si="34"/>
        <v/>
      </c>
    </row>
    <row r="2171" spans="1:9">
      <c r="A2171" s="285"/>
      <c r="B2171" s="274"/>
      <c r="C2171" s="274"/>
      <c r="D2171" s="274"/>
      <c r="E2171" s="274"/>
      <c r="F2171" s="274"/>
      <c r="G2171" s="274"/>
      <c r="H2171" s="274"/>
      <c r="I2171" s="291" t="str">
        <f t="shared" si="34"/>
        <v/>
      </c>
    </row>
    <row r="2172" spans="1:9">
      <c r="A2172" s="285"/>
      <c r="B2172" s="274"/>
      <c r="C2172" s="274"/>
      <c r="D2172" s="274"/>
      <c r="E2172" s="274"/>
      <c r="F2172" s="274"/>
      <c r="G2172" s="274"/>
      <c r="H2172" s="274"/>
      <c r="I2172" s="291" t="str">
        <f t="shared" si="34"/>
        <v/>
      </c>
    </row>
    <row r="2173" spans="1:9">
      <c r="A2173" s="285"/>
      <c r="B2173" s="274"/>
      <c r="C2173" s="274"/>
      <c r="D2173" s="274"/>
      <c r="E2173" s="274"/>
      <c r="F2173" s="274"/>
      <c r="G2173" s="274"/>
      <c r="H2173" s="274"/>
      <c r="I2173" s="291" t="str">
        <f t="shared" si="34"/>
        <v/>
      </c>
    </row>
    <row r="2174" spans="1:9">
      <c r="A2174" s="285"/>
      <c r="B2174" s="274"/>
      <c r="C2174" s="274"/>
      <c r="D2174" s="274"/>
      <c r="E2174" s="274"/>
      <c r="F2174" s="274"/>
      <c r="G2174" s="274"/>
      <c r="H2174" s="274"/>
      <c r="I2174" s="291" t="str">
        <f t="shared" si="34"/>
        <v/>
      </c>
    </row>
    <row r="2175" spans="1:9">
      <c r="A2175" s="285"/>
      <c r="B2175" s="274"/>
      <c r="C2175" s="274"/>
      <c r="D2175" s="274"/>
      <c r="E2175" s="274"/>
      <c r="F2175" s="274"/>
      <c r="G2175" s="274"/>
      <c r="H2175" s="274"/>
      <c r="I2175" s="291" t="str">
        <f t="shared" si="34"/>
        <v/>
      </c>
    </row>
    <row r="2176" spans="1:9">
      <c r="A2176" s="285"/>
      <c r="B2176" s="274"/>
      <c r="C2176" s="274"/>
      <c r="D2176" s="274"/>
      <c r="E2176" s="274"/>
      <c r="F2176" s="274"/>
      <c r="G2176" s="274"/>
      <c r="H2176" s="274"/>
      <c r="I2176" s="291" t="str">
        <f t="shared" si="34"/>
        <v/>
      </c>
    </row>
    <row r="2177" spans="1:9">
      <c r="A2177" s="285"/>
      <c r="B2177" s="274"/>
      <c r="C2177" s="274"/>
      <c r="D2177" s="274"/>
      <c r="E2177" s="274"/>
      <c r="F2177" s="274"/>
      <c r="G2177" s="274"/>
      <c r="H2177" s="274"/>
      <c r="I2177" s="291" t="str">
        <f t="shared" si="34"/>
        <v/>
      </c>
    </row>
    <row r="2178" spans="1:9">
      <c r="A2178" s="285"/>
      <c r="B2178" s="274"/>
      <c r="C2178" s="274"/>
      <c r="D2178" s="274"/>
      <c r="E2178" s="274"/>
      <c r="F2178" s="274"/>
      <c r="G2178" s="274"/>
      <c r="H2178" s="274"/>
      <c r="I2178" s="291" t="str">
        <f t="shared" si="34"/>
        <v/>
      </c>
    </row>
    <row r="2179" spans="1:9">
      <c r="A2179" s="285"/>
      <c r="B2179" s="274"/>
      <c r="C2179" s="274"/>
      <c r="D2179" s="274"/>
      <c r="E2179" s="274"/>
      <c r="F2179" s="274"/>
      <c r="G2179" s="274"/>
      <c r="H2179" s="274"/>
      <c r="I2179" s="291" t="str">
        <f t="shared" si="34"/>
        <v/>
      </c>
    </row>
    <row r="2180" spans="1:9">
      <c r="A2180" s="285"/>
      <c r="B2180" s="274"/>
      <c r="C2180" s="274"/>
      <c r="D2180" s="274"/>
      <c r="E2180" s="274"/>
      <c r="F2180" s="274"/>
      <c r="G2180" s="274"/>
      <c r="H2180" s="274"/>
      <c r="I2180" s="291" t="str">
        <f t="shared" si="34"/>
        <v/>
      </c>
    </row>
    <row r="2181" spans="1:9">
      <c r="A2181" s="285"/>
      <c r="B2181" s="274"/>
      <c r="C2181" s="274"/>
      <c r="D2181" s="274"/>
      <c r="E2181" s="274"/>
      <c r="F2181" s="274"/>
      <c r="G2181" s="274"/>
      <c r="H2181" s="274"/>
      <c r="I2181" s="291" t="str">
        <f t="shared" si="34"/>
        <v/>
      </c>
    </row>
    <row r="2182" spans="1:9">
      <c r="A2182" s="285"/>
      <c r="B2182" s="274"/>
      <c r="C2182" s="274"/>
      <c r="D2182" s="274"/>
      <c r="E2182" s="274"/>
      <c r="F2182" s="274"/>
      <c r="G2182" s="274"/>
      <c r="H2182" s="274"/>
      <c r="I2182" s="291" t="str">
        <f t="shared" si="34"/>
        <v/>
      </c>
    </row>
    <row r="2183" spans="1:9">
      <c r="A2183" s="285"/>
      <c r="B2183" s="274"/>
      <c r="C2183" s="274"/>
      <c r="D2183" s="274"/>
      <c r="E2183" s="274"/>
      <c r="F2183" s="274"/>
      <c r="G2183" s="274"/>
      <c r="H2183" s="274"/>
      <c r="I2183" s="291" t="str">
        <f t="shared" si="34"/>
        <v/>
      </c>
    </row>
    <row r="2184" spans="1:9">
      <c r="A2184" s="285"/>
      <c r="B2184" s="274"/>
      <c r="C2184" s="274"/>
      <c r="D2184" s="274"/>
      <c r="E2184" s="274"/>
      <c r="F2184" s="274"/>
      <c r="G2184" s="274"/>
      <c r="H2184" s="274"/>
      <c r="I2184" s="291" t="str">
        <f t="shared" si="34"/>
        <v/>
      </c>
    </row>
    <row r="2185" spans="1:9">
      <c r="A2185" s="285"/>
      <c r="B2185" s="274"/>
      <c r="C2185" s="274"/>
      <c r="D2185" s="274"/>
      <c r="E2185" s="274"/>
      <c r="F2185" s="274"/>
      <c r="G2185" s="274"/>
      <c r="H2185" s="274"/>
      <c r="I2185" s="291" t="str">
        <f t="shared" si="34"/>
        <v/>
      </c>
    </row>
    <row r="2186" spans="1:9">
      <c r="A2186" s="285"/>
      <c r="B2186" s="274"/>
      <c r="C2186" s="274"/>
      <c r="D2186" s="274"/>
      <c r="E2186" s="274"/>
      <c r="F2186" s="274"/>
      <c r="G2186" s="274"/>
      <c r="H2186" s="274"/>
      <c r="I2186" s="291" t="str">
        <f t="shared" si="34"/>
        <v/>
      </c>
    </row>
    <row r="2187" spans="1:9">
      <c r="A2187" s="285"/>
      <c r="B2187" s="274"/>
      <c r="C2187" s="274"/>
      <c r="D2187" s="274"/>
      <c r="E2187" s="274"/>
      <c r="F2187" s="274"/>
      <c r="G2187" s="274"/>
      <c r="H2187" s="274"/>
      <c r="I2187" s="291" t="str">
        <f t="shared" si="34"/>
        <v/>
      </c>
    </row>
    <row r="2188" spans="1:9">
      <c r="A2188" s="285"/>
      <c r="B2188" s="274"/>
      <c r="C2188" s="274"/>
      <c r="D2188" s="274"/>
      <c r="E2188" s="274"/>
      <c r="F2188" s="274"/>
      <c r="G2188" s="274"/>
      <c r="H2188" s="274"/>
      <c r="I2188" s="291" t="str">
        <f t="shared" si="34"/>
        <v/>
      </c>
    </row>
    <row r="2189" spans="1:9">
      <c r="A2189" s="285"/>
      <c r="B2189" s="274"/>
      <c r="C2189" s="274"/>
      <c r="D2189" s="274"/>
      <c r="E2189" s="274"/>
      <c r="F2189" s="274"/>
      <c r="G2189" s="274"/>
      <c r="H2189" s="274"/>
      <c r="I2189" s="291" t="str">
        <f t="shared" si="34"/>
        <v/>
      </c>
    </row>
    <row r="2190" spans="1:9">
      <c r="A2190" s="285"/>
      <c r="B2190" s="274"/>
      <c r="C2190" s="274"/>
      <c r="D2190" s="274"/>
      <c r="E2190" s="274"/>
      <c r="F2190" s="274"/>
      <c r="G2190" s="274"/>
      <c r="H2190" s="274"/>
      <c r="I2190" s="291" t="str">
        <f t="shared" si="34"/>
        <v/>
      </c>
    </row>
    <row r="2191" spans="1:9">
      <c r="A2191" s="285"/>
      <c r="B2191" s="274"/>
      <c r="C2191" s="274"/>
      <c r="D2191" s="274"/>
      <c r="E2191" s="274"/>
      <c r="F2191" s="274"/>
      <c r="G2191" s="274"/>
      <c r="H2191" s="274"/>
      <c r="I2191" s="291" t="str">
        <f t="shared" si="34"/>
        <v/>
      </c>
    </row>
    <row r="2192" spans="1:9">
      <c r="A2192" s="285"/>
      <c r="B2192" s="274"/>
      <c r="C2192" s="274"/>
      <c r="D2192" s="274"/>
      <c r="E2192" s="274"/>
      <c r="F2192" s="274"/>
      <c r="G2192" s="274"/>
      <c r="H2192" s="274"/>
      <c r="I2192" s="291" t="str">
        <f t="shared" si="34"/>
        <v/>
      </c>
    </row>
    <row r="2193" spans="1:9">
      <c r="A2193" s="285"/>
      <c r="B2193" s="274"/>
      <c r="C2193" s="274"/>
      <c r="D2193" s="274"/>
      <c r="E2193" s="274"/>
      <c r="F2193" s="274"/>
      <c r="G2193" s="274"/>
      <c r="H2193" s="274"/>
      <c r="I2193" s="291" t="str">
        <f t="shared" si="34"/>
        <v/>
      </c>
    </row>
    <row r="2194" spans="1:9">
      <c r="A2194" s="285"/>
      <c r="B2194" s="274"/>
      <c r="C2194" s="274"/>
      <c r="D2194" s="274"/>
      <c r="E2194" s="274"/>
      <c r="F2194" s="274"/>
      <c r="G2194" s="274"/>
      <c r="H2194" s="274"/>
      <c r="I2194" s="291" t="str">
        <f t="shared" si="34"/>
        <v/>
      </c>
    </row>
    <row r="2195" spans="1:9">
      <c r="A2195" s="285"/>
      <c r="B2195" s="274"/>
      <c r="C2195" s="274"/>
      <c r="D2195" s="274"/>
      <c r="E2195" s="274"/>
      <c r="F2195" s="274"/>
      <c r="G2195" s="274"/>
      <c r="H2195" s="274"/>
      <c r="I2195" s="291" t="str">
        <f t="shared" si="34"/>
        <v/>
      </c>
    </row>
    <row r="2196" spans="1:9">
      <c r="A2196" s="285"/>
      <c r="B2196" s="274"/>
      <c r="C2196" s="274"/>
      <c r="D2196" s="274"/>
      <c r="E2196" s="274"/>
      <c r="F2196" s="274"/>
      <c r="G2196" s="274"/>
      <c r="H2196" s="274"/>
      <c r="I2196" s="291" t="str">
        <f t="shared" ref="I2196:I2259" si="35">IF(A2196="","",IF(H2196&lt;&gt;"","",IF(A2196&lt;$D$4,"Avant",IF(D2196="",IF(AND(A2196&lt;$B$4,A2196&gt;$D$4),$A$7,"Après"),IF(AND(A2196&lt;$B$4,A2196&gt;$D$4),$A$8,"Après")))))</f>
        <v/>
      </c>
    </row>
    <row r="2197" spans="1:9">
      <c r="A2197" s="285"/>
      <c r="B2197" s="274"/>
      <c r="C2197" s="274"/>
      <c r="D2197" s="274"/>
      <c r="E2197" s="274"/>
      <c r="F2197" s="274"/>
      <c r="G2197" s="274"/>
      <c r="H2197" s="274"/>
      <c r="I2197" s="291" t="str">
        <f t="shared" si="35"/>
        <v/>
      </c>
    </row>
    <row r="2198" spans="1:9">
      <c r="A2198" s="285"/>
      <c r="B2198" s="274"/>
      <c r="C2198" s="274"/>
      <c r="D2198" s="274"/>
      <c r="E2198" s="274"/>
      <c r="F2198" s="274"/>
      <c r="G2198" s="274"/>
      <c r="H2198" s="274"/>
      <c r="I2198" s="291" t="str">
        <f t="shared" si="35"/>
        <v/>
      </c>
    </row>
    <row r="2199" spans="1:9">
      <c r="A2199" s="285"/>
      <c r="B2199" s="274"/>
      <c r="C2199" s="274"/>
      <c r="D2199" s="274"/>
      <c r="E2199" s="274"/>
      <c r="F2199" s="274"/>
      <c r="G2199" s="274"/>
      <c r="H2199" s="274"/>
      <c r="I2199" s="291" t="str">
        <f t="shared" si="35"/>
        <v/>
      </c>
    </row>
    <row r="2200" spans="1:9">
      <c r="A2200" s="285"/>
      <c r="B2200" s="274"/>
      <c r="C2200" s="274"/>
      <c r="D2200" s="274"/>
      <c r="E2200" s="274"/>
      <c r="F2200" s="274"/>
      <c r="G2200" s="274"/>
      <c r="H2200" s="274"/>
      <c r="I2200" s="291" t="str">
        <f t="shared" si="35"/>
        <v/>
      </c>
    </row>
    <row r="2201" spans="1:9">
      <c r="A2201" s="285"/>
      <c r="B2201" s="274"/>
      <c r="C2201" s="274"/>
      <c r="D2201" s="274"/>
      <c r="E2201" s="274"/>
      <c r="F2201" s="274"/>
      <c r="G2201" s="274"/>
      <c r="H2201" s="274"/>
      <c r="I2201" s="291" t="str">
        <f t="shared" si="35"/>
        <v/>
      </c>
    </row>
    <row r="2202" spans="1:9">
      <c r="A2202" s="285"/>
      <c r="B2202" s="274"/>
      <c r="C2202" s="274"/>
      <c r="D2202" s="274"/>
      <c r="E2202" s="274"/>
      <c r="F2202" s="274"/>
      <c r="G2202" s="274"/>
      <c r="H2202" s="274"/>
      <c r="I2202" s="291" t="str">
        <f t="shared" si="35"/>
        <v/>
      </c>
    </row>
    <row r="2203" spans="1:9">
      <c r="A2203" s="285"/>
      <c r="B2203" s="274"/>
      <c r="C2203" s="274"/>
      <c r="D2203" s="274"/>
      <c r="E2203" s="274"/>
      <c r="F2203" s="274"/>
      <c r="G2203" s="274"/>
      <c r="H2203" s="274"/>
      <c r="I2203" s="291" t="str">
        <f t="shared" si="35"/>
        <v/>
      </c>
    </row>
    <row r="2204" spans="1:9">
      <c r="A2204" s="285"/>
      <c r="B2204" s="274"/>
      <c r="C2204" s="274"/>
      <c r="D2204" s="274"/>
      <c r="E2204" s="274"/>
      <c r="F2204" s="274"/>
      <c r="G2204" s="274"/>
      <c r="H2204" s="274"/>
      <c r="I2204" s="291" t="str">
        <f t="shared" si="35"/>
        <v/>
      </c>
    </row>
    <row r="2205" spans="1:9">
      <c r="A2205" s="285"/>
      <c r="B2205" s="274"/>
      <c r="C2205" s="274"/>
      <c r="D2205" s="274"/>
      <c r="E2205" s="274"/>
      <c r="F2205" s="274"/>
      <c r="G2205" s="274"/>
      <c r="H2205" s="274"/>
      <c r="I2205" s="291" t="str">
        <f t="shared" si="35"/>
        <v/>
      </c>
    </row>
    <row r="2206" spans="1:9">
      <c r="A2206" s="285"/>
      <c r="B2206" s="274"/>
      <c r="C2206" s="274"/>
      <c r="D2206" s="274"/>
      <c r="E2206" s="274"/>
      <c r="F2206" s="274"/>
      <c r="G2206" s="274"/>
      <c r="H2206" s="274"/>
      <c r="I2206" s="291" t="str">
        <f t="shared" si="35"/>
        <v/>
      </c>
    </row>
    <row r="2207" spans="1:9">
      <c r="A2207" s="285"/>
      <c r="B2207" s="274"/>
      <c r="C2207" s="274"/>
      <c r="D2207" s="274"/>
      <c r="E2207" s="274"/>
      <c r="F2207" s="274"/>
      <c r="G2207" s="274"/>
      <c r="H2207" s="274"/>
      <c r="I2207" s="291" t="str">
        <f t="shared" si="35"/>
        <v/>
      </c>
    </row>
    <row r="2208" spans="1:9">
      <c r="A2208" s="285"/>
      <c r="B2208" s="274"/>
      <c r="C2208" s="274"/>
      <c r="D2208" s="274"/>
      <c r="E2208" s="274"/>
      <c r="F2208" s="274"/>
      <c r="G2208" s="274"/>
      <c r="H2208" s="274"/>
      <c r="I2208" s="291" t="str">
        <f t="shared" si="35"/>
        <v/>
      </c>
    </row>
    <row r="2209" spans="1:9">
      <c r="A2209" s="285"/>
      <c r="B2209" s="274"/>
      <c r="C2209" s="274"/>
      <c r="D2209" s="274"/>
      <c r="E2209" s="274"/>
      <c r="F2209" s="274"/>
      <c r="G2209" s="274"/>
      <c r="H2209" s="274"/>
      <c r="I2209" s="291" t="str">
        <f t="shared" si="35"/>
        <v/>
      </c>
    </row>
    <row r="2210" spans="1:9">
      <c r="A2210" s="285"/>
      <c r="B2210" s="274"/>
      <c r="C2210" s="274"/>
      <c r="D2210" s="274"/>
      <c r="E2210" s="274"/>
      <c r="F2210" s="274"/>
      <c r="G2210" s="274"/>
      <c r="H2210" s="274"/>
      <c r="I2210" s="291" t="str">
        <f t="shared" si="35"/>
        <v/>
      </c>
    </row>
    <row r="2211" spans="1:9">
      <c r="A2211" s="285"/>
      <c r="B2211" s="274"/>
      <c r="C2211" s="274"/>
      <c r="D2211" s="274"/>
      <c r="E2211" s="274"/>
      <c r="F2211" s="274"/>
      <c r="G2211" s="274"/>
      <c r="H2211" s="274"/>
      <c r="I2211" s="291" t="str">
        <f t="shared" si="35"/>
        <v/>
      </c>
    </row>
    <row r="2212" spans="1:9">
      <c r="A2212" s="285"/>
      <c r="B2212" s="274"/>
      <c r="C2212" s="274"/>
      <c r="D2212" s="274"/>
      <c r="E2212" s="274"/>
      <c r="F2212" s="274"/>
      <c r="G2212" s="274"/>
      <c r="H2212" s="274"/>
      <c r="I2212" s="291" t="str">
        <f t="shared" si="35"/>
        <v/>
      </c>
    </row>
    <row r="2213" spans="1:9">
      <c r="A2213" s="285"/>
      <c r="B2213" s="274"/>
      <c r="C2213" s="274"/>
      <c r="D2213" s="274"/>
      <c r="E2213" s="274"/>
      <c r="F2213" s="274"/>
      <c r="G2213" s="274"/>
      <c r="H2213" s="274"/>
      <c r="I2213" s="291" t="str">
        <f t="shared" si="35"/>
        <v/>
      </c>
    </row>
    <row r="2214" spans="1:9">
      <c r="A2214" s="285"/>
      <c r="B2214" s="274"/>
      <c r="C2214" s="274"/>
      <c r="D2214" s="274"/>
      <c r="E2214" s="274"/>
      <c r="F2214" s="274"/>
      <c r="G2214" s="274"/>
      <c r="H2214" s="274"/>
      <c r="I2214" s="291" t="str">
        <f t="shared" si="35"/>
        <v/>
      </c>
    </row>
    <row r="2215" spans="1:9">
      <c r="A2215" s="285"/>
      <c r="B2215" s="274"/>
      <c r="C2215" s="274"/>
      <c r="D2215" s="274"/>
      <c r="E2215" s="274"/>
      <c r="F2215" s="274"/>
      <c r="G2215" s="274"/>
      <c r="H2215" s="274"/>
      <c r="I2215" s="291" t="str">
        <f t="shared" si="35"/>
        <v/>
      </c>
    </row>
    <row r="2216" spans="1:9">
      <c r="A2216" s="285"/>
      <c r="B2216" s="274"/>
      <c r="C2216" s="274"/>
      <c r="D2216" s="274"/>
      <c r="E2216" s="274"/>
      <c r="F2216" s="274"/>
      <c r="G2216" s="274"/>
      <c r="H2216" s="274"/>
      <c r="I2216" s="291" t="str">
        <f t="shared" si="35"/>
        <v/>
      </c>
    </row>
    <row r="2217" spans="1:9">
      <c r="A2217" s="285"/>
      <c r="B2217" s="274"/>
      <c r="C2217" s="274"/>
      <c r="D2217" s="274"/>
      <c r="E2217" s="274"/>
      <c r="F2217" s="274"/>
      <c r="G2217" s="274"/>
      <c r="H2217" s="274"/>
      <c r="I2217" s="291" t="str">
        <f t="shared" si="35"/>
        <v/>
      </c>
    </row>
    <row r="2218" spans="1:9">
      <c r="A2218" s="285"/>
      <c r="B2218" s="274"/>
      <c r="C2218" s="274"/>
      <c r="D2218" s="274"/>
      <c r="E2218" s="274"/>
      <c r="F2218" s="274"/>
      <c r="G2218" s="274"/>
      <c r="H2218" s="274"/>
      <c r="I2218" s="291" t="str">
        <f t="shared" si="35"/>
        <v/>
      </c>
    </row>
    <row r="2219" spans="1:9">
      <c r="A2219" s="285"/>
      <c r="B2219" s="274"/>
      <c r="C2219" s="274"/>
      <c r="D2219" s="274"/>
      <c r="E2219" s="274"/>
      <c r="F2219" s="274"/>
      <c r="G2219" s="274"/>
      <c r="H2219" s="274"/>
      <c r="I2219" s="291" t="str">
        <f t="shared" si="35"/>
        <v/>
      </c>
    </row>
    <row r="2220" spans="1:9">
      <c r="A2220" s="285"/>
      <c r="B2220" s="274"/>
      <c r="C2220" s="274"/>
      <c r="D2220" s="274"/>
      <c r="E2220" s="274"/>
      <c r="F2220" s="274"/>
      <c r="G2220" s="274"/>
      <c r="H2220" s="274"/>
      <c r="I2220" s="291" t="str">
        <f t="shared" si="35"/>
        <v/>
      </c>
    </row>
    <row r="2221" spans="1:9">
      <c r="A2221" s="285"/>
      <c r="B2221" s="274"/>
      <c r="C2221" s="274"/>
      <c r="D2221" s="274"/>
      <c r="E2221" s="274"/>
      <c r="F2221" s="274"/>
      <c r="G2221" s="274"/>
      <c r="H2221" s="274"/>
      <c r="I2221" s="291" t="str">
        <f t="shared" si="35"/>
        <v/>
      </c>
    </row>
    <row r="2222" spans="1:9">
      <c r="A2222" s="285"/>
      <c r="B2222" s="274"/>
      <c r="C2222" s="274"/>
      <c r="D2222" s="274"/>
      <c r="E2222" s="274"/>
      <c r="F2222" s="274"/>
      <c r="G2222" s="274"/>
      <c r="H2222" s="274"/>
      <c r="I2222" s="291" t="str">
        <f t="shared" si="35"/>
        <v/>
      </c>
    </row>
    <row r="2223" spans="1:9">
      <c r="A2223" s="285"/>
      <c r="B2223" s="274"/>
      <c r="C2223" s="274"/>
      <c r="D2223" s="274"/>
      <c r="E2223" s="274"/>
      <c r="F2223" s="274"/>
      <c r="G2223" s="274"/>
      <c r="H2223" s="274"/>
      <c r="I2223" s="291" t="str">
        <f t="shared" si="35"/>
        <v/>
      </c>
    </row>
    <row r="2224" spans="1:9">
      <c r="A2224" s="285"/>
      <c r="B2224" s="274"/>
      <c r="C2224" s="274"/>
      <c r="D2224" s="274"/>
      <c r="E2224" s="274"/>
      <c r="F2224" s="274"/>
      <c r="G2224" s="274"/>
      <c r="H2224" s="274"/>
      <c r="I2224" s="291" t="str">
        <f t="shared" si="35"/>
        <v/>
      </c>
    </row>
    <row r="2225" spans="1:9">
      <c r="A2225" s="285"/>
      <c r="B2225" s="274"/>
      <c r="C2225" s="274"/>
      <c r="D2225" s="274"/>
      <c r="E2225" s="274"/>
      <c r="F2225" s="274"/>
      <c r="G2225" s="274"/>
      <c r="H2225" s="274"/>
      <c r="I2225" s="291" t="str">
        <f t="shared" si="35"/>
        <v/>
      </c>
    </row>
    <row r="2226" spans="1:9">
      <c r="A2226" s="285"/>
      <c r="B2226" s="274"/>
      <c r="C2226" s="274"/>
      <c r="D2226" s="274"/>
      <c r="E2226" s="274"/>
      <c r="F2226" s="274"/>
      <c r="G2226" s="274"/>
      <c r="H2226" s="274"/>
      <c r="I2226" s="291" t="str">
        <f t="shared" si="35"/>
        <v/>
      </c>
    </row>
    <row r="2227" spans="1:9">
      <c r="A2227" s="285"/>
      <c r="B2227" s="274"/>
      <c r="C2227" s="274"/>
      <c r="D2227" s="274"/>
      <c r="E2227" s="274"/>
      <c r="F2227" s="274"/>
      <c r="G2227" s="274"/>
      <c r="H2227" s="274"/>
      <c r="I2227" s="291" t="str">
        <f t="shared" si="35"/>
        <v/>
      </c>
    </row>
    <row r="2228" spans="1:9">
      <c r="A2228" s="285"/>
      <c r="B2228" s="274"/>
      <c r="C2228" s="274"/>
      <c r="D2228" s="274"/>
      <c r="E2228" s="274"/>
      <c r="F2228" s="274"/>
      <c r="G2228" s="274"/>
      <c r="H2228" s="274"/>
      <c r="I2228" s="291" t="str">
        <f t="shared" si="35"/>
        <v/>
      </c>
    </row>
    <row r="2229" spans="1:9">
      <c r="A2229" s="285"/>
      <c r="B2229" s="274"/>
      <c r="C2229" s="274"/>
      <c r="D2229" s="274"/>
      <c r="E2229" s="274"/>
      <c r="F2229" s="274"/>
      <c r="G2229" s="274"/>
      <c r="H2229" s="274"/>
      <c r="I2229" s="291" t="str">
        <f t="shared" si="35"/>
        <v/>
      </c>
    </row>
    <row r="2230" spans="1:9">
      <c r="A2230" s="285"/>
      <c r="B2230" s="274"/>
      <c r="C2230" s="274"/>
      <c r="D2230" s="274"/>
      <c r="E2230" s="274"/>
      <c r="F2230" s="274"/>
      <c r="G2230" s="274"/>
      <c r="H2230" s="274"/>
      <c r="I2230" s="291" t="str">
        <f t="shared" si="35"/>
        <v/>
      </c>
    </row>
    <row r="2231" spans="1:9">
      <c r="A2231" s="285"/>
      <c r="B2231" s="274"/>
      <c r="C2231" s="274"/>
      <c r="D2231" s="274"/>
      <c r="E2231" s="274"/>
      <c r="F2231" s="274"/>
      <c r="G2231" s="274"/>
      <c r="H2231" s="274"/>
      <c r="I2231" s="291" t="str">
        <f t="shared" si="35"/>
        <v/>
      </c>
    </row>
    <row r="2232" spans="1:9">
      <c r="A2232" s="285"/>
      <c r="B2232" s="274"/>
      <c r="C2232" s="274"/>
      <c r="D2232" s="274"/>
      <c r="E2232" s="274"/>
      <c r="F2232" s="274"/>
      <c r="G2232" s="274"/>
      <c r="H2232" s="274"/>
      <c r="I2232" s="291" t="str">
        <f t="shared" si="35"/>
        <v/>
      </c>
    </row>
    <row r="2233" spans="1:9">
      <c r="A2233" s="285"/>
      <c r="B2233" s="274"/>
      <c r="C2233" s="274"/>
      <c r="D2233" s="274"/>
      <c r="E2233" s="274"/>
      <c r="F2233" s="274"/>
      <c r="G2233" s="274"/>
      <c r="H2233" s="274"/>
      <c r="I2233" s="291" t="str">
        <f t="shared" si="35"/>
        <v/>
      </c>
    </row>
    <row r="2234" spans="1:9">
      <c r="A2234" s="285"/>
      <c r="B2234" s="274"/>
      <c r="C2234" s="274"/>
      <c r="D2234" s="274"/>
      <c r="E2234" s="274"/>
      <c r="F2234" s="274"/>
      <c r="G2234" s="274"/>
      <c r="H2234" s="274"/>
      <c r="I2234" s="291" t="str">
        <f t="shared" si="35"/>
        <v/>
      </c>
    </row>
    <row r="2235" spans="1:9">
      <c r="A2235" s="285"/>
      <c r="B2235" s="274"/>
      <c r="C2235" s="274"/>
      <c r="D2235" s="274"/>
      <c r="E2235" s="274"/>
      <c r="F2235" s="274"/>
      <c r="G2235" s="274"/>
      <c r="H2235" s="274"/>
      <c r="I2235" s="291" t="str">
        <f t="shared" si="35"/>
        <v/>
      </c>
    </row>
    <row r="2236" spans="1:9">
      <c r="A2236" s="285"/>
      <c r="B2236" s="274"/>
      <c r="C2236" s="274"/>
      <c r="D2236" s="274"/>
      <c r="E2236" s="274"/>
      <c r="F2236" s="274"/>
      <c r="G2236" s="274"/>
      <c r="H2236" s="274"/>
      <c r="I2236" s="291" t="str">
        <f t="shared" si="35"/>
        <v/>
      </c>
    </row>
    <row r="2237" spans="1:9">
      <c r="A2237" s="285"/>
      <c r="B2237" s="274"/>
      <c r="C2237" s="274"/>
      <c r="D2237" s="274"/>
      <c r="E2237" s="274"/>
      <c r="F2237" s="274"/>
      <c r="G2237" s="274"/>
      <c r="H2237" s="274"/>
      <c r="I2237" s="291" t="str">
        <f t="shared" si="35"/>
        <v/>
      </c>
    </row>
    <row r="2238" spans="1:9">
      <c r="A2238" s="285"/>
      <c r="B2238" s="274"/>
      <c r="C2238" s="274"/>
      <c r="D2238" s="274"/>
      <c r="E2238" s="274"/>
      <c r="F2238" s="274"/>
      <c r="G2238" s="274"/>
      <c r="H2238" s="274"/>
      <c r="I2238" s="291" t="str">
        <f t="shared" si="35"/>
        <v/>
      </c>
    </row>
    <row r="2239" spans="1:9">
      <c r="A2239" s="285"/>
      <c r="B2239" s="274"/>
      <c r="C2239" s="274"/>
      <c r="D2239" s="274"/>
      <c r="E2239" s="274"/>
      <c r="F2239" s="274"/>
      <c r="G2239" s="274"/>
      <c r="H2239" s="274"/>
      <c r="I2239" s="291" t="str">
        <f t="shared" si="35"/>
        <v/>
      </c>
    </row>
    <row r="2240" spans="1:9">
      <c r="A2240" s="285"/>
      <c r="B2240" s="274"/>
      <c r="C2240" s="274"/>
      <c r="D2240" s="274"/>
      <c r="E2240" s="274"/>
      <c r="F2240" s="274"/>
      <c r="G2240" s="274"/>
      <c r="H2240" s="274"/>
      <c r="I2240" s="291" t="str">
        <f t="shared" si="35"/>
        <v/>
      </c>
    </row>
    <row r="2241" spans="1:9">
      <c r="A2241" s="285"/>
      <c r="B2241" s="274"/>
      <c r="C2241" s="274"/>
      <c r="D2241" s="274"/>
      <c r="E2241" s="274"/>
      <c r="F2241" s="274"/>
      <c r="G2241" s="274"/>
      <c r="H2241" s="274"/>
      <c r="I2241" s="291" t="str">
        <f t="shared" si="35"/>
        <v/>
      </c>
    </row>
    <row r="2242" spans="1:9">
      <c r="A2242" s="285"/>
      <c r="B2242" s="274"/>
      <c r="C2242" s="274"/>
      <c r="D2242" s="274"/>
      <c r="E2242" s="274"/>
      <c r="F2242" s="274"/>
      <c r="G2242" s="274"/>
      <c r="H2242" s="274"/>
      <c r="I2242" s="291" t="str">
        <f t="shared" si="35"/>
        <v/>
      </c>
    </row>
    <row r="2243" spans="1:9">
      <c r="A2243" s="285"/>
      <c r="B2243" s="274"/>
      <c r="C2243" s="274"/>
      <c r="D2243" s="274"/>
      <c r="E2243" s="274"/>
      <c r="F2243" s="274"/>
      <c r="G2243" s="274"/>
      <c r="H2243" s="274"/>
      <c r="I2243" s="291" t="str">
        <f t="shared" si="35"/>
        <v/>
      </c>
    </row>
    <row r="2244" spans="1:9">
      <c r="A2244" s="285"/>
      <c r="B2244" s="274"/>
      <c r="C2244" s="274"/>
      <c r="D2244" s="274"/>
      <c r="E2244" s="274"/>
      <c r="F2244" s="274"/>
      <c r="G2244" s="274"/>
      <c r="H2244" s="274"/>
      <c r="I2244" s="291" t="str">
        <f t="shared" si="35"/>
        <v/>
      </c>
    </row>
    <row r="2245" spans="1:9">
      <c r="A2245" s="285"/>
      <c r="B2245" s="274"/>
      <c r="C2245" s="274"/>
      <c r="D2245" s="274"/>
      <c r="E2245" s="274"/>
      <c r="F2245" s="274"/>
      <c r="G2245" s="274"/>
      <c r="H2245" s="274"/>
      <c r="I2245" s="291" t="str">
        <f t="shared" si="35"/>
        <v/>
      </c>
    </row>
    <row r="2246" spans="1:9">
      <c r="A2246" s="285"/>
      <c r="B2246" s="274"/>
      <c r="C2246" s="274"/>
      <c r="D2246" s="274"/>
      <c r="E2246" s="274"/>
      <c r="F2246" s="274"/>
      <c r="G2246" s="274"/>
      <c r="H2246" s="274"/>
      <c r="I2246" s="291" t="str">
        <f t="shared" si="35"/>
        <v/>
      </c>
    </row>
    <row r="2247" spans="1:9">
      <c r="A2247" s="285"/>
      <c r="B2247" s="274"/>
      <c r="C2247" s="274"/>
      <c r="D2247" s="274"/>
      <c r="E2247" s="274"/>
      <c r="F2247" s="274"/>
      <c r="G2247" s="274"/>
      <c r="H2247" s="274"/>
      <c r="I2247" s="291" t="str">
        <f t="shared" si="35"/>
        <v/>
      </c>
    </row>
    <row r="2248" spans="1:9">
      <c r="A2248" s="285"/>
      <c r="B2248" s="274"/>
      <c r="C2248" s="274"/>
      <c r="D2248" s="274"/>
      <c r="E2248" s="274"/>
      <c r="F2248" s="274"/>
      <c r="G2248" s="274"/>
      <c r="H2248" s="274"/>
      <c r="I2248" s="291" t="str">
        <f t="shared" si="35"/>
        <v/>
      </c>
    </row>
    <row r="2249" spans="1:9">
      <c r="A2249" s="285"/>
      <c r="B2249" s="274"/>
      <c r="C2249" s="274"/>
      <c r="D2249" s="274"/>
      <c r="E2249" s="274"/>
      <c r="F2249" s="274"/>
      <c r="G2249" s="274"/>
      <c r="H2249" s="274"/>
      <c r="I2249" s="291" t="str">
        <f t="shared" si="35"/>
        <v/>
      </c>
    </row>
    <row r="2250" spans="1:9">
      <c r="A2250" s="285"/>
      <c r="B2250" s="274"/>
      <c r="C2250" s="274"/>
      <c r="D2250" s="274"/>
      <c r="E2250" s="274"/>
      <c r="F2250" s="274"/>
      <c r="G2250" s="274"/>
      <c r="H2250" s="274"/>
      <c r="I2250" s="291" t="str">
        <f t="shared" si="35"/>
        <v/>
      </c>
    </row>
    <row r="2251" spans="1:9">
      <c r="A2251" s="285"/>
      <c r="B2251" s="274"/>
      <c r="C2251" s="274"/>
      <c r="D2251" s="274"/>
      <c r="E2251" s="274"/>
      <c r="F2251" s="274"/>
      <c r="G2251" s="274"/>
      <c r="H2251" s="274"/>
      <c r="I2251" s="291" t="str">
        <f t="shared" si="35"/>
        <v/>
      </c>
    </row>
    <row r="2252" spans="1:9">
      <c r="A2252" s="285"/>
      <c r="B2252" s="274"/>
      <c r="C2252" s="274"/>
      <c r="D2252" s="274"/>
      <c r="E2252" s="274"/>
      <c r="F2252" s="274"/>
      <c r="G2252" s="274"/>
      <c r="H2252" s="274"/>
      <c r="I2252" s="291" t="str">
        <f t="shared" si="35"/>
        <v/>
      </c>
    </row>
    <row r="2253" spans="1:9">
      <c r="A2253" s="285"/>
      <c r="B2253" s="274"/>
      <c r="C2253" s="274"/>
      <c r="D2253" s="274"/>
      <c r="E2253" s="274"/>
      <c r="F2253" s="274"/>
      <c r="G2253" s="274"/>
      <c r="H2253" s="274"/>
      <c r="I2253" s="291" t="str">
        <f t="shared" si="35"/>
        <v/>
      </c>
    </row>
    <row r="2254" spans="1:9">
      <c r="A2254" s="285"/>
      <c r="B2254" s="274"/>
      <c r="C2254" s="274"/>
      <c r="D2254" s="274"/>
      <c r="E2254" s="274"/>
      <c r="F2254" s="274"/>
      <c r="G2254" s="274"/>
      <c r="H2254" s="274"/>
      <c r="I2254" s="291" t="str">
        <f t="shared" si="35"/>
        <v/>
      </c>
    </row>
    <row r="2255" spans="1:9">
      <c r="A2255" s="285"/>
      <c r="B2255" s="274"/>
      <c r="C2255" s="274"/>
      <c r="D2255" s="274"/>
      <c r="E2255" s="274"/>
      <c r="F2255" s="274"/>
      <c r="G2255" s="274"/>
      <c r="H2255" s="274"/>
      <c r="I2255" s="291" t="str">
        <f t="shared" si="35"/>
        <v/>
      </c>
    </row>
    <row r="2256" spans="1:9">
      <c r="A2256" s="285"/>
      <c r="B2256" s="274"/>
      <c r="C2256" s="274"/>
      <c r="D2256" s="274"/>
      <c r="E2256" s="274"/>
      <c r="F2256" s="274"/>
      <c r="G2256" s="274"/>
      <c r="H2256" s="274"/>
      <c r="I2256" s="291" t="str">
        <f t="shared" si="35"/>
        <v/>
      </c>
    </row>
    <row r="2257" spans="1:9">
      <c r="A2257" s="285"/>
      <c r="B2257" s="274"/>
      <c r="C2257" s="274"/>
      <c r="D2257" s="274"/>
      <c r="E2257" s="274"/>
      <c r="F2257" s="274"/>
      <c r="G2257" s="274"/>
      <c r="H2257" s="274"/>
      <c r="I2257" s="291" t="str">
        <f t="shared" si="35"/>
        <v/>
      </c>
    </row>
    <row r="2258" spans="1:9">
      <c r="A2258" s="285"/>
      <c r="B2258" s="274"/>
      <c r="C2258" s="274"/>
      <c r="D2258" s="274"/>
      <c r="E2258" s="274"/>
      <c r="F2258" s="274"/>
      <c r="G2258" s="274"/>
      <c r="H2258" s="274"/>
      <c r="I2258" s="291" t="str">
        <f t="shared" si="35"/>
        <v/>
      </c>
    </row>
    <row r="2259" spans="1:9">
      <c r="A2259" s="285"/>
      <c r="B2259" s="274"/>
      <c r="C2259" s="274"/>
      <c r="D2259" s="274"/>
      <c r="E2259" s="274"/>
      <c r="F2259" s="274"/>
      <c r="G2259" s="274"/>
      <c r="H2259" s="274"/>
      <c r="I2259" s="291" t="str">
        <f t="shared" si="35"/>
        <v/>
      </c>
    </row>
    <row r="2260" spans="1:9">
      <c r="A2260" s="285"/>
      <c r="B2260" s="274"/>
      <c r="C2260" s="274"/>
      <c r="D2260" s="274"/>
      <c r="E2260" s="274"/>
      <c r="F2260" s="274"/>
      <c r="G2260" s="274"/>
      <c r="H2260" s="274"/>
      <c r="I2260" s="291" t="str">
        <f t="shared" ref="I2260:I2323" si="36">IF(A2260="","",IF(H2260&lt;&gt;"","",IF(A2260&lt;$D$4,"Avant",IF(D2260="",IF(AND(A2260&lt;$B$4,A2260&gt;$D$4),$A$7,"Après"),IF(AND(A2260&lt;$B$4,A2260&gt;$D$4),$A$8,"Après")))))</f>
        <v/>
      </c>
    </row>
    <row r="2261" spans="1:9">
      <c r="A2261" s="285"/>
      <c r="B2261" s="274"/>
      <c r="C2261" s="274"/>
      <c r="D2261" s="274"/>
      <c r="E2261" s="274"/>
      <c r="F2261" s="274"/>
      <c r="G2261" s="274"/>
      <c r="H2261" s="274"/>
      <c r="I2261" s="291" t="str">
        <f t="shared" si="36"/>
        <v/>
      </c>
    </row>
    <row r="2262" spans="1:9">
      <c r="A2262" s="285"/>
      <c r="B2262" s="274"/>
      <c r="C2262" s="274"/>
      <c r="D2262" s="274"/>
      <c r="E2262" s="274"/>
      <c r="F2262" s="274"/>
      <c r="G2262" s="274"/>
      <c r="H2262" s="274"/>
      <c r="I2262" s="291" t="str">
        <f t="shared" si="36"/>
        <v/>
      </c>
    </row>
    <row r="2263" spans="1:9">
      <c r="A2263" s="285"/>
      <c r="B2263" s="274"/>
      <c r="C2263" s="274"/>
      <c r="D2263" s="274"/>
      <c r="E2263" s="274"/>
      <c r="F2263" s="274"/>
      <c r="G2263" s="274"/>
      <c r="H2263" s="274"/>
      <c r="I2263" s="291" t="str">
        <f t="shared" si="36"/>
        <v/>
      </c>
    </row>
    <row r="2264" spans="1:9">
      <c r="A2264" s="285"/>
      <c r="B2264" s="274"/>
      <c r="C2264" s="274"/>
      <c r="D2264" s="274"/>
      <c r="E2264" s="274"/>
      <c r="F2264" s="274"/>
      <c r="G2264" s="274"/>
      <c r="H2264" s="274"/>
      <c r="I2264" s="291" t="str">
        <f t="shared" si="36"/>
        <v/>
      </c>
    </row>
    <row r="2265" spans="1:9">
      <c r="A2265" s="285"/>
      <c r="B2265" s="274"/>
      <c r="C2265" s="274"/>
      <c r="D2265" s="274"/>
      <c r="E2265" s="274"/>
      <c r="F2265" s="274"/>
      <c r="G2265" s="274"/>
      <c r="H2265" s="274"/>
      <c r="I2265" s="291" t="str">
        <f t="shared" si="36"/>
        <v/>
      </c>
    </row>
    <row r="2266" spans="1:9">
      <c r="A2266" s="285"/>
      <c r="B2266" s="274"/>
      <c r="C2266" s="274"/>
      <c r="D2266" s="274"/>
      <c r="E2266" s="274"/>
      <c r="F2266" s="274"/>
      <c r="G2266" s="274"/>
      <c r="H2266" s="274"/>
      <c r="I2266" s="291" t="str">
        <f t="shared" si="36"/>
        <v/>
      </c>
    </row>
    <row r="2267" spans="1:9">
      <c r="A2267" s="285"/>
      <c r="B2267" s="274"/>
      <c r="C2267" s="274"/>
      <c r="D2267" s="274"/>
      <c r="E2267" s="274"/>
      <c r="F2267" s="274"/>
      <c r="G2267" s="274"/>
      <c r="H2267" s="274"/>
      <c r="I2267" s="291" t="str">
        <f t="shared" si="36"/>
        <v/>
      </c>
    </row>
    <row r="2268" spans="1:9">
      <c r="A2268" s="285"/>
      <c r="B2268" s="274"/>
      <c r="C2268" s="274"/>
      <c r="D2268" s="274"/>
      <c r="E2268" s="274"/>
      <c r="F2268" s="274"/>
      <c r="G2268" s="274"/>
      <c r="H2268" s="274"/>
      <c r="I2268" s="291" t="str">
        <f t="shared" si="36"/>
        <v/>
      </c>
    </row>
    <row r="2269" spans="1:9">
      <c r="A2269" s="285"/>
      <c r="B2269" s="274"/>
      <c r="C2269" s="274"/>
      <c r="D2269" s="274"/>
      <c r="E2269" s="274"/>
      <c r="F2269" s="274"/>
      <c r="G2269" s="274"/>
      <c r="H2269" s="274"/>
      <c r="I2269" s="291" t="str">
        <f t="shared" si="36"/>
        <v/>
      </c>
    </row>
    <row r="2270" spans="1:9">
      <c r="A2270" s="285"/>
      <c r="B2270" s="274"/>
      <c r="C2270" s="274"/>
      <c r="D2270" s="274"/>
      <c r="E2270" s="274"/>
      <c r="F2270" s="274"/>
      <c r="G2270" s="274"/>
      <c r="H2270" s="274"/>
      <c r="I2270" s="291" t="str">
        <f t="shared" si="36"/>
        <v/>
      </c>
    </row>
    <row r="2271" spans="1:9">
      <c r="A2271" s="285"/>
      <c r="B2271" s="274"/>
      <c r="C2271" s="274"/>
      <c r="D2271" s="274"/>
      <c r="E2271" s="274"/>
      <c r="F2271" s="274"/>
      <c r="G2271" s="274"/>
      <c r="H2271" s="274"/>
      <c r="I2271" s="291" t="str">
        <f t="shared" si="36"/>
        <v/>
      </c>
    </row>
    <row r="2272" spans="1:9">
      <c r="A2272" s="285"/>
      <c r="B2272" s="274"/>
      <c r="C2272" s="274"/>
      <c r="D2272" s="274"/>
      <c r="E2272" s="274"/>
      <c r="F2272" s="274"/>
      <c r="G2272" s="274"/>
      <c r="H2272" s="274"/>
      <c r="I2272" s="291" t="str">
        <f t="shared" si="36"/>
        <v/>
      </c>
    </row>
    <row r="2273" spans="1:9">
      <c r="A2273" s="285"/>
      <c r="B2273" s="274"/>
      <c r="C2273" s="274"/>
      <c r="D2273" s="274"/>
      <c r="E2273" s="274"/>
      <c r="F2273" s="274"/>
      <c r="G2273" s="274"/>
      <c r="H2273" s="274"/>
      <c r="I2273" s="291" t="str">
        <f t="shared" si="36"/>
        <v/>
      </c>
    </row>
    <row r="2274" spans="1:9">
      <c r="A2274" s="285"/>
      <c r="B2274" s="274"/>
      <c r="C2274" s="274"/>
      <c r="D2274" s="274"/>
      <c r="E2274" s="274"/>
      <c r="F2274" s="274"/>
      <c r="G2274" s="274"/>
      <c r="H2274" s="274"/>
      <c r="I2274" s="291" t="str">
        <f t="shared" si="36"/>
        <v/>
      </c>
    </row>
    <row r="2275" spans="1:9">
      <c r="A2275" s="285"/>
      <c r="B2275" s="274"/>
      <c r="C2275" s="274"/>
      <c r="D2275" s="274"/>
      <c r="E2275" s="274"/>
      <c r="F2275" s="274"/>
      <c r="G2275" s="274"/>
      <c r="H2275" s="274"/>
      <c r="I2275" s="291" t="str">
        <f t="shared" si="36"/>
        <v/>
      </c>
    </row>
    <row r="2276" spans="1:9">
      <c r="A2276" s="285"/>
      <c r="B2276" s="274"/>
      <c r="C2276" s="274"/>
      <c r="D2276" s="274"/>
      <c r="E2276" s="274"/>
      <c r="F2276" s="274"/>
      <c r="G2276" s="274"/>
      <c r="H2276" s="274"/>
      <c r="I2276" s="291" t="str">
        <f t="shared" si="36"/>
        <v/>
      </c>
    </row>
    <row r="2277" spans="1:9">
      <c r="A2277" s="285"/>
      <c r="B2277" s="274"/>
      <c r="C2277" s="274"/>
      <c r="D2277" s="274"/>
      <c r="E2277" s="274"/>
      <c r="F2277" s="274"/>
      <c r="G2277" s="274"/>
      <c r="H2277" s="274"/>
      <c r="I2277" s="291" t="str">
        <f t="shared" si="36"/>
        <v/>
      </c>
    </row>
    <row r="2278" spans="1:9">
      <c r="A2278" s="285"/>
      <c r="B2278" s="274"/>
      <c r="C2278" s="274"/>
      <c r="D2278" s="274"/>
      <c r="E2278" s="274"/>
      <c r="F2278" s="274"/>
      <c r="G2278" s="274"/>
      <c r="H2278" s="274"/>
      <c r="I2278" s="291" t="str">
        <f t="shared" si="36"/>
        <v/>
      </c>
    </row>
    <row r="2279" spans="1:9">
      <c r="A2279" s="285"/>
      <c r="B2279" s="274"/>
      <c r="C2279" s="274"/>
      <c r="D2279" s="274"/>
      <c r="E2279" s="274"/>
      <c r="F2279" s="274"/>
      <c r="G2279" s="274"/>
      <c r="H2279" s="274"/>
      <c r="I2279" s="291" t="str">
        <f t="shared" si="36"/>
        <v/>
      </c>
    </row>
    <row r="2280" spans="1:9">
      <c r="A2280" s="285"/>
      <c r="B2280" s="274"/>
      <c r="C2280" s="274"/>
      <c r="D2280" s="274"/>
      <c r="E2280" s="274"/>
      <c r="F2280" s="274"/>
      <c r="G2280" s="274"/>
      <c r="H2280" s="274"/>
      <c r="I2280" s="291" t="str">
        <f t="shared" si="36"/>
        <v/>
      </c>
    </row>
    <row r="2281" spans="1:9">
      <c r="A2281" s="285"/>
      <c r="B2281" s="274"/>
      <c r="C2281" s="274"/>
      <c r="D2281" s="274"/>
      <c r="E2281" s="274"/>
      <c r="F2281" s="274"/>
      <c r="G2281" s="274"/>
      <c r="H2281" s="274"/>
      <c r="I2281" s="291" t="str">
        <f t="shared" si="36"/>
        <v/>
      </c>
    </row>
    <row r="2282" spans="1:9">
      <c r="A2282" s="285"/>
      <c r="B2282" s="274"/>
      <c r="C2282" s="274"/>
      <c r="D2282" s="274"/>
      <c r="E2282" s="274"/>
      <c r="F2282" s="274"/>
      <c r="G2282" s="274"/>
      <c r="H2282" s="274"/>
      <c r="I2282" s="291" t="str">
        <f t="shared" si="36"/>
        <v/>
      </c>
    </row>
    <row r="2283" spans="1:9">
      <c r="A2283" s="285"/>
      <c r="B2283" s="274"/>
      <c r="C2283" s="274"/>
      <c r="D2283" s="274"/>
      <c r="E2283" s="274"/>
      <c r="F2283" s="274"/>
      <c r="G2283" s="274"/>
      <c r="H2283" s="274"/>
      <c r="I2283" s="291" t="str">
        <f t="shared" si="36"/>
        <v/>
      </c>
    </row>
    <row r="2284" spans="1:9">
      <c r="A2284" s="285"/>
      <c r="B2284" s="274"/>
      <c r="C2284" s="274"/>
      <c r="D2284" s="274"/>
      <c r="E2284" s="274"/>
      <c r="F2284" s="274"/>
      <c r="G2284" s="274"/>
      <c r="H2284" s="274"/>
      <c r="I2284" s="291" t="str">
        <f t="shared" si="36"/>
        <v/>
      </c>
    </row>
    <row r="2285" spans="1:9">
      <c r="A2285" s="285"/>
      <c r="B2285" s="274"/>
      <c r="C2285" s="274"/>
      <c r="D2285" s="274"/>
      <c r="E2285" s="274"/>
      <c r="F2285" s="274"/>
      <c r="G2285" s="274"/>
      <c r="H2285" s="274"/>
      <c r="I2285" s="291" t="str">
        <f t="shared" si="36"/>
        <v/>
      </c>
    </row>
    <row r="2286" spans="1:9">
      <c r="A2286" s="285"/>
      <c r="B2286" s="274"/>
      <c r="C2286" s="274"/>
      <c r="D2286" s="274"/>
      <c r="E2286" s="274"/>
      <c r="F2286" s="274"/>
      <c r="G2286" s="274"/>
      <c r="H2286" s="274"/>
      <c r="I2286" s="291" t="str">
        <f t="shared" si="36"/>
        <v/>
      </c>
    </row>
    <row r="2287" spans="1:9">
      <c r="A2287" s="285"/>
      <c r="B2287" s="274"/>
      <c r="C2287" s="274"/>
      <c r="D2287" s="274"/>
      <c r="E2287" s="274"/>
      <c r="F2287" s="274"/>
      <c r="G2287" s="274"/>
      <c r="H2287" s="274"/>
      <c r="I2287" s="291" t="str">
        <f t="shared" si="36"/>
        <v/>
      </c>
    </row>
    <row r="2288" spans="1:9">
      <c r="A2288" s="285"/>
      <c r="B2288" s="274"/>
      <c r="C2288" s="274"/>
      <c r="D2288" s="274"/>
      <c r="E2288" s="274"/>
      <c r="F2288" s="274"/>
      <c r="G2288" s="274"/>
      <c r="H2288" s="274"/>
      <c r="I2288" s="291" t="str">
        <f t="shared" si="36"/>
        <v/>
      </c>
    </row>
    <row r="2289" spans="1:9">
      <c r="A2289" s="285"/>
      <c r="B2289" s="274"/>
      <c r="C2289" s="274"/>
      <c r="D2289" s="274"/>
      <c r="E2289" s="274"/>
      <c r="F2289" s="274"/>
      <c r="G2289" s="274"/>
      <c r="H2289" s="274"/>
      <c r="I2289" s="291" t="str">
        <f t="shared" si="36"/>
        <v/>
      </c>
    </row>
    <row r="2290" spans="1:9">
      <c r="A2290" s="285"/>
      <c r="B2290" s="274"/>
      <c r="C2290" s="274"/>
      <c r="D2290" s="274"/>
      <c r="E2290" s="274"/>
      <c r="F2290" s="274"/>
      <c r="G2290" s="274"/>
      <c r="H2290" s="274"/>
      <c r="I2290" s="291" t="str">
        <f t="shared" si="36"/>
        <v/>
      </c>
    </row>
    <row r="2291" spans="1:9">
      <c r="A2291" s="285"/>
      <c r="B2291" s="274"/>
      <c r="C2291" s="274"/>
      <c r="D2291" s="274"/>
      <c r="E2291" s="274"/>
      <c r="F2291" s="274"/>
      <c r="G2291" s="274"/>
      <c r="H2291" s="274"/>
      <c r="I2291" s="291" t="str">
        <f t="shared" si="36"/>
        <v/>
      </c>
    </row>
    <row r="2292" spans="1:9">
      <c r="A2292" s="285"/>
      <c r="B2292" s="274"/>
      <c r="C2292" s="274"/>
      <c r="D2292" s="274"/>
      <c r="E2292" s="274"/>
      <c r="F2292" s="274"/>
      <c r="G2292" s="274"/>
      <c r="H2292" s="274"/>
      <c r="I2292" s="291" t="str">
        <f t="shared" si="36"/>
        <v/>
      </c>
    </row>
    <row r="2293" spans="1:9">
      <c r="A2293" s="285"/>
      <c r="B2293" s="274"/>
      <c r="C2293" s="274"/>
      <c r="D2293" s="274"/>
      <c r="E2293" s="274"/>
      <c r="F2293" s="274"/>
      <c r="G2293" s="274"/>
      <c r="H2293" s="274"/>
      <c r="I2293" s="291" t="str">
        <f t="shared" si="36"/>
        <v/>
      </c>
    </row>
    <row r="2294" spans="1:9">
      <c r="A2294" s="285"/>
      <c r="B2294" s="274"/>
      <c r="C2294" s="274"/>
      <c r="D2294" s="274"/>
      <c r="E2294" s="274"/>
      <c r="F2294" s="274"/>
      <c r="G2294" s="274"/>
      <c r="H2294" s="274"/>
      <c r="I2294" s="291" t="str">
        <f t="shared" si="36"/>
        <v/>
      </c>
    </row>
    <row r="2295" spans="1:9">
      <c r="A2295" s="285"/>
      <c r="B2295" s="274"/>
      <c r="C2295" s="274"/>
      <c r="D2295" s="274"/>
      <c r="E2295" s="274"/>
      <c r="F2295" s="274"/>
      <c r="G2295" s="274"/>
      <c r="H2295" s="274"/>
      <c r="I2295" s="291" t="str">
        <f t="shared" si="36"/>
        <v/>
      </c>
    </row>
    <row r="2296" spans="1:9">
      <c r="A2296" s="285"/>
      <c r="B2296" s="274"/>
      <c r="C2296" s="274"/>
      <c r="D2296" s="274"/>
      <c r="E2296" s="274"/>
      <c r="F2296" s="274"/>
      <c r="G2296" s="274"/>
      <c r="H2296" s="274"/>
      <c r="I2296" s="291" t="str">
        <f t="shared" si="36"/>
        <v/>
      </c>
    </row>
    <row r="2297" spans="1:9">
      <c r="A2297" s="285"/>
      <c r="B2297" s="274"/>
      <c r="C2297" s="274"/>
      <c r="D2297" s="274"/>
      <c r="E2297" s="274"/>
      <c r="F2297" s="274"/>
      <c r="G2297" s="274"/>
      <c r="H2297" s="274"/>
      <c r="I2297" s="291" t="str">
        <f t="shared" si="36"/>
        <v/>
      </c>
    </row>
    <row r="2298" spans="1:9">
      <c r="A2298" s="285"/>
      <c r="B2298" s="274"/>
      <c r="C2298" s="274"/>
      <c r="D2298" s="274"/>
      <c r="E2298" s="274"/>
      <c r="F2298" s="274"/>
      <c r="G2298" s="274"/>
      <c r="H2298" s="274"/>
      <c r="I2298" s="291" t="str">
        <f t="shared" si="36"/>
        <v/>
      </c>
    </row>
    <row r="2299" spans="1:9">
      <c r="A2299" s="285"/>
      <c r="B2299" s="274"/>
      <c r="C2299" s="274"/>
      <c r="D2299" s="274"/>
      <c r="E2299" s="274"/>
      <c r="F2299" s="274"/>
      <c r="G2299" s="274"/>
      <c r="H2299" s="274"/>
      <c r="I2299" s="291" t="str">
        <f t="shared" si="36"/>
        <v/>
      </c>
    </row>
    <row r="2300" spans="1:9">
      <c r="A2300" s="285"/>
      <c r="B2300" s="274"/>
      <c r="C2300" s="274"/>
      <c r="D2300" s="274"/>
      <c r="E2300" s="274"/>
      <c r="F2300" s="274"/>
      <c r="G2300" s="274"/>
      <c r="H2300" s="274"/>
      <c r="I2300" s="291" t="str">
        <f t="shared" si="36"/>
        <v/>
      </c>
    </row>
    <row r="2301" spans="1:9">
      <c r="A2301" s="285"/>
      <c r="B2301" s="274"/>
      <c r="C2301" s="274"/>
      <c r="D2301" s="274"/>
      <c r="E2301" s="274"/>
      <c r="F2301" s="274"/>
      <c r="G2301" s="274"/>
      <c r="H2301" s="274"/>
      <c r="I2301" s="291" t="str">
        <f t="shared" si="36"/>
        <v/>
      </c>
    </row>
    <row r="2302" spans="1:9">
      <c r="A2302" s="285"/>
      <c r="B2302" s="274"/>
      <c r="C2302" s="274"/>
      <c r="D2302" s="274"/>
      <c r="E2302" s="274"/>
      <c r="F2302" s="274"/>
      <c r="G2302" s="274"/>
      <c r="H2302" s="274"/>
      <c r="I2302" s="291" t="str">
        <f t="shared" si="36"/>
        <v/>
      </c>
    </row>
    <row r="2303" spans="1:9">
      <c r="A2303" s="285"/>
      <c r="B2303" s="274"/>
      <c r="C2303" s="274"/>
      <c r="D2303" s="274"/>
      <c r="E2303" s="274"/>
      <c r="F2303" s="274"/>
      <c r="G2303" s="274"/>
      <c r="H2303" s="274"/>
      <c r="I2303" s="291" t="str">
        <f t="shared" si="36"/>
        <v/>
      </c>
    </row>
    <row r="2304" spans="1:9">
      <c r="A2304" s="285"/>
      <c r="B2304" s="274"/>
      <c r="C2304" s="274"/>
      <c r="D2304" s="274"/>
      <c r="E2304" s="274"/>
      <c r="F2304" s="274"/>
      <c r="G2304" s="274"/>
      <c r="H2304" s="274"/>
      <c r="I2304" s="291" t="str">
        <f t="shared" si="36"/>
        <v/>
      </c>
    </row>
    <row r="2305" spans="1:9">
      <c r="A2305" s="285"/>
      <c r="B2305" s="274"/>
      <c r="C2305" s="274"/>
      <c r="D2305" s="274"/>
      <c r="E2305" s="274"/>
      <c r="F2305" s="274"/>
      <c r="G2305" s="274"/>
      <c r="H2305" s="274"/>
      <c r="I2305" s="291" t="str">
        <f t="shared" si="36"/>
        <v/>
      </c>
    </row>
    <row r="2306" spans="1:9">
      <c r="A2306" s="285"/>
      <c r="B2306" s="274"/>
      <c r="C2306" s="274"/>
      <c r="D2306" s="274"/>
      <c r="E2306" s="274"/>
      <c r="F2306" s="274"/>
      <c r="G2306" s="274"/>
      <c r="H2306" s="274"/>
      <c r="I2306" s="291" t="str">
        <f t="shared" si="36"/>
        <v/>
      </c>
    </row>
    <row r="2307" spans="1:9">
      <c r="A2307" s="285"/>
      <c r="B2307" s="274"/>
      <c r="C2307" s="274"/>
      <c r="D2307" s="274"/>
      <c r="E2307" s="274"/>
      <c r="F2307" s="274"/>
      <c r="G2307" s="274"/>
      <c r="H2307" s="274"/>
      <c r="I2307" s="291" t="str">
        <f t="shared" si="36"/>
        <v/>
      </c>
    </row>
    <row r="2308" spans="1:9">
      <c r="A2308" s="285"/>
      <c r="B2308" s="274"/>
      <c r="C2308" s="274"/>
      <c r="D2308" s="274"/>
      <c r="E2308" s="274"/>
      <c r="F2308" s="274"/>
      <c r="G2308" s="274"/>
      <c r="H2308" s="274"/>
      <c r="I2308" s="291" t="str">
        <f t="shared" si="36"/>
        <v/>
      </c>
    </row>
    <row r="2309" spans="1:9">
      <c r="A2309" s="285"/>
      <c r="B2309" s="274"/>
      <c r="C2309" s="274"/>
      <c r="D2309" s="274"/>
      <c r="E2309" s="274"/>
      <c r="F2309" s="274"/>
      <c r="G2309" s="274"/>
      <c r="H2309" s="274"/>
      <c r="I2309" s="291" t="str">
        <f t="shared" si="36"/>
        <v/>
      </c>
    </row>
    <row r="2310" spans="1:9">
      <c r="A2310" s="285"/>
      <c r="B2310" s="274"/>
      <c r="C2310" s="274"/>
      <c r="D2310" s="274"/>
      <c r="E2310" s="274"/>
      <c r="F2310" s="274"/>
      <c r="G2310" s="274"/>
      <c r="H2310" s="274"/>
      <c r="I2310" s="291" t="str">
        <f t="shared" si="36"/>
        <v/>
      </c>
    </row>
    <row r="2311" spans="1:9">
      <c r="A2311" s="285"/>
      <c r="B2311" s="274"/>
      <c r="C2311" s="274"/>
      <c r="D2311" s="274"/>
      <c r="E2311" s="274"/>
      <c r="F2311" s="274"/>
      <c r="G2311" s="274"/>
      <c r="H2311" s="274"/>
      <c r="I2311" s="291" t="str">
        <f t="shared" si="36"/>
        <v/>
      </c>
    </row>
    <row r="2312" spans="1:9">
      <c r="A2312" s="285"/>
      <c r="B2312" s="274"/>
      <c r="C2312" s="274"/>
      <c r="D2312" s="274"/>
      <c r="E2312" s="274"/>
      <c r="F2312" s="274"/>
      <c r="G2312" s="274"/>
      <c r="H2312" s="274"/>
      <c r="I2312" s="291" t="str">
        <f t="shared" si="36"/>
        <v/>
      </c>
    </row>
    <row r="2313" spans="1:9">
      <c r="A2313" s="285"/>
      <c r="B2313" s="274"/>
      <c r="C2313" s="274"/>
      <c r="D2313" s="274"/>
      <c r="E2313" s="274"/>
      <c r="F2313" s="274"/>
      <c r="G2313" s="274"/>
      <c r="H2313" s="274"/>
      <c r="I2313" s="291" t="str">
        <f t="shared" si="36"/>
        <v/>
      </c>
    </row>
    <row r="2314" spans="1:9">
      <c r="A2314" s="285"/>
      <c r="B2314" s="274"/>
      <c r="C2314" s="274"/>
      <c r="D2314" s="274"/>
      <c r="E2314" s="274"/>
      <c r="F2314" s="274"/>
      <c r="G2314" s="274"/>
      <c r="H2314" s="274"/>
      <c r="I2314" s="291" t="str">
        <f t="shared" si="36"/>
        <v/>
      </c>
    </row>
    <row r="2315" spans="1:9">
      <c r="A2315" s="285"/>
      <c r="B2315" s="274"/>
      <c r="C2315" s="274"/>
      <c r="D2315" s="274"/>
      <c r="E2315" s="274"/>
      <c r="F2315" s="274"/>
      <c r="G2315" s="274"/>
      <c r="H2315" s="274"/>
      <c r="I2315" s="291" t="str">
        <f t="shared" si="36"/>
        <v/>
      </c>
    </row>
    <row r="2316" spans="1:9">
      <c r="A2316" s="285"/>
      <c r="B2316" s="274"/>
      <c r="C2316" s="274"/>
      <c r="D2316" s="274"/>
      <c r="E2316" s="274"/>
      <c r="F2316" s="274"/>
      <c r="G2316" s="274"/>
      <c r="H2316" s="274"/>
      <c r="I2316" s="291" t="str">
        <f t="shared" si="36"/>
        <v/>
      </c>
    </row>
    <row r="2317" spans="1:9">
      <c r="A2317" s="285"/>
      <c r="B2317" s="274"/>
      <c r="C2317" s="274"/>
      <c r="D2317" s="274"/>
      <c r="E2317" s="274"/>
      <c r="F2317" s="274"/>
      <c r="G2317" s="274"/>
      <c r="H2317" s="274"/>
      <c r="I2317" s="291" t="str">
        <f t="shared" si="36"/>
        <v/>
      </c>
    </row>
    <row r="2318" spans="1:9">
      <c r="A2318" s="285"/>
      <c r="B2318" s="274"/>
      <c r="C2318" s="274"/>
      <c r="D2318" s="274"/>
      <c r="E2318" s="274"/>
      <c r="F2318" s="274"/>
      <c r="G2318" s="274"/>
      <c r="H2318" s="274"/>
      <c r="I2318" s="291" t="str">
        <f t="shared" si="36"/>
        <v/>
      </c>
    </row>
    <row r="2319" spans="1:9">
      <c r="A2319" s="285"/>
      <c r="B2319" s="274"/>
      <c r="C2319" s="274"/>
      <c r="D2319" s="274"/>
      <c r="E2319" s="274"/>
      <c r="F2319" s="274"/>
      <c r="G2319" s="274"/>
      <c r="H2319" s="274"/>
      <c r="I2319" s="291" t="str">
        <f t="shared" si="36"/>
        <v/>
      </c>
    </row>
    <row r="2320" spans="1:9">
      <c r="A2320" s="285"/>
      <c r="B2320" s="274"/>
      <c r="C2320" s="274"/>
      <c r="D2320" s="274"/>
      <c r="E2320" s="274"/>
      <c r="F2320" s="274"/>
      <c r="G2320" s="274"/>
      <c r="H2320" s="274"/>
      <c r="I2320" s="291" t="str">
        <f t="shared" si="36"/>
        <v/>
      </c>
    </row>
    <row r="2321" spans="1:9">
      <c r="A2321" s="285"/>
      <c r="B2321" s="274"/>
      <c r="C2321" s="274"/>
      <c r="D2321" s="274"/>
      <c r="E2321" s="274"/>
      <c r="F2321" s="274"/>
      <c r="G2321" s="274"/>
      <c r="H2321" s="274"/>
      <c r="I2321" s="291" t="str">
        <f t="shared" si="36"/>
        <v/>
      </c>
    </row>
    <row r="2322" spans="1:9">
      <c r="A2322" s="285"/>
      <c r="B2322" s="274"/>
      <c r="C2322" s="274"/>
      <c r="D2322" s="274"/>
      <c r="E2322" s="274"/>
      <c r="F2322" s="274"/>
      <c r="G2322" s="274"/>
      <c r="H2322" s="274"/>
      <c r="I2322" s="291" t="str">
        <f t="shared" si="36"/>
        <v/>
      </c>
    </row>
    <row r="2323" spans="1:9">
      <c r="A2323" s="285"/>
      <c r="B2323" s="274"/>
      <c r="C2323" s="274"/>
      <c r="D2323" s="274"/>
      <c r="E2323" s="274"/>
      <c r="F2323" s="274"/>
      <c r="G2323" s="274"/>
      <c r="H2323" s="274"/>
      <c r="I2323" s="291" t="str">
        <f t="shared" si="36"/>
        <v/>
      </c>
    </row>
    <row r="2324" spans="1:9">
      <c r="A2324" s="285"/>
      <c r="B2324" s="274"/>
      <c r="C2324" s="274"/>
      <c r="D2324" s="274"/>
      <c r="E2324" s="274"/>
      <c r="F2324" s="274"/>
      <c r="G2324" s="274"/>
      <c r="H2324" s="274"/>
      <c r="I2324" s="291" t="str">
        <f t="shared" ref="I2324:I2387" si="37">IF(A2324="","",IF(H2324&lt;&gt;"","",IF(A2324&lt;$D$4,"Avant",IF(D2324="",IF(AND(A2324&lt;$B$4,A2324&gt;$D$4),$A$7,"Après"),IF(AND(A2324&lt;$B$4,A2324&gt;$D$4),$A$8,"Après")))))</f>
        <v/>
      </c>
    </row>
    <row r="2325" spans="1:9">
      <c r="A2325" s="285"/>
      <c r="B2325" s="274"/>
      <c r="C2325" s="274"/>
      <c r="D2325" s="274"/>
      <c r="E2325" s="274"/>
      <c r="F2325" s="274"/>
      <c r="G2325" s="274"/>
      <c r="H2325" s="274"/>
      <c r="I2325" s="291" t="str">
        <f t="shared" si="37"/>
        <v/>
      </c>
    </row>
    <row r="2326" spans="1:9">
      <c r="A2326" s="285"/>
      <c r="B2326" s="274"/>
      <c r="C2326" s="274"/>
      <c r="D2326" s="274"/>
      <c r="E2326" s="274"/>
      <c r="F2326" s="274"/>
      <c r="G2326" s="274"/>
      <c r="H2326" s="274"/>
      <c r="I2326" s="291" t="str">
        <f t="shared" si="37"/>
        <v/>
      </c>
    </row>
    <row r="2327" spans="1:9">
      <c r="A2327" s="285"/>
      <c r="B2327" s="274"/>
      <c r="C2327" s="274"/>
      <c r="D2327" s="274"/>
      <c r="E2327" s="274"/>
      <c r="F2327" s="274"/>
      <c r="G2327" s="274"/>
      <c r="H2327" s="274"/>
      <c r="I2327" s="291" t="str">
        <f t="shared" si="37"/>
        <v/>
      </c>
    </row>
    <row r="2328" spans="1:9">
      <c r="A2328" s="285"/>
      <c r="B2328" s="274"/>
      <c r="C2328" s="274"/>
      <c r="D2328" s="274"/>
      <c r="E2328" s="274"/>
      <c r="F2328" s="274"/>
      <c r="G2328" s="274"/>
      <c r="H2328" s="274"/>
      <c r="I2328" s="291" t="str">
        <f t="shared" si="37"/>
        <v/>
      </c>
    </row>
    <row r="2329" spans="1:9">
      <c r="A2329" s="285"/>
      <c r="B2329" s="274"/>
      <c r="C2329" s="274"/>
      <c r="D2329" s="274"/>
      <c r="E2329" s="274"/>
      <c r="F2329" s="274"/>
      <c r="G2329" s="274"/>
      <c r="H2329" s="274"/>
      <c r="I2329" s="291" t="str">
        <f t="shared" si="37"/>
        <v/>
      </c>
    </row>
    <row r="2330" spans="1:9">
      <c r="A2330" s="285"/>
      <c r="B2330" s="274"/>
      <c r="C2330" s="274"/>
      <c r="D2330" s="274"/>
      <c r="E2330" s="274"/>
      <c r="F2330" s="274"/>
      <c r="G2330" s="274"/>
      <c r="H2330" s="274"/>
      <c r="I2330" s="291" t="str">
        <f t="shared" si="37"/>
        <v/>
      </c>
    </row>
    <row r="2331" spans="1:9">
      <c r="A2331" s="285"/>
      <c r="B2331" s="274"/>
      <c r="C2331" s="274"/>
      <c r="D2331" s="274"/>
      <c r="E2331" s="274"/>
      <c r="F2331" s="274"/>
      <c r="G2331" s="274"/>
      <c r="H2331" s="274"/>
      <c r="I2331" s="291" t="str">
        <f t="shared" si="37"/>
        <v/>
      </c>
    </row>
    <row r="2332" spans="1:9">
      <c r="A2332" s="285"/>
      <c r="B2332" s="274"/>
      <c r="C2332" s="274"/>
      <c r="D2332" s="274"/>
      <c r="E2332" s="274"/>
      <c r="F2332" s="274"/>
      <c r="G2332" s="274"/>
      <c r="H2332" s="274"/>
      <c r="I2332" s="291" t="str">
        <f t="shared" si="37"/>
        <v/>
      </c>
    </row>
    <row r="2333" spans="1:9">
      <c r="A2333" s="285"/>
      <c r="B2333" s="274"/>
      <c r="C2333" s="274"/>
      <c r="D2333" s="274"/>
      <c r="E2333" s="274"/>
      <c r="F2333" s="274"/>
      <c r="G2333" s="274"/>
      <c r="H2333" s="274"/>
      <c r="I2333" s="291" t="str">
        <f t="shared" si="37"/>
        <v/>
      </c>
    </row>
    <row r="2334" spans="1:9">
      <c r="A2334" s="285"/>
      <c r="B2334" s="274"/>
      <c r="C2334" s="274"/>
      <c r="D2334" s="274"/>
      <c r="E2334" s="274"/>
      <c r="F2334" s="274"/>
      <c r="G2334" s="274"/>
      <c r="H2334" s="274"/>
      <c r="I2334" s="291" t="str">
        <f t="shared" si="37"/>
        <v/>
      </c>
    </row>
    <row r="2335" spans="1:9">
      <c r="A2335" s="285"/>
      <c r="B2335" s="274"/>
      <c r="C2335" s="274"/>
      <c r="D2335" s="274"/>
      <c r="E2335" s="274"/>
      <c r="F2335" s="274"/>
      <c r="G2335" s="274"/>
      <c r="H2335" s="274"/>
      <c r="I2335" s="291" t="str">
        <f t="shared" si="37"/>
        <v/>
      </c>
    </row>
    <row r="2336" spans="1:9">
      <c r="A2336" s="285"/>
      <c r="B2336" s="274"/>
      <c r="C2336" s="274"/>
      <c r="D2336" s="274"/>
      <c r="E2336" s="274"/>
      <c r="F2336" s="274"/>
      <c r="G2336" s="274"/>
      <c r="H2336" s="274"/>
      <c r="I2336" s="291" t="str">
        <f t="shared" si="37"/>
        <v/>
      </c>
    </row>
    <row r="2337" spans="1:9">
      <c r="A2337" s="285"/>
      <c r="B2337" s="274"/>
      <c r="C2337" s="274"/>
      <c r="D2337" s="274"/>
      <c r="E2337" s="274"/>
      <c r="F2337" s="274"/>
      <c r="G2337" s="274"/>
      <c r="H2337" s="274"/>
      <c r="I2337" s="291" t="str">
        <f t="shared" si="37"/>
        <v/>
      </c>
    </row>
    <row r="2338" spans="1:9">
      <c r="A2338" s="285"/>
      <c r="B2338" s="274"/>
      <c r="C2338" s="274"/>
      <c r="D2338" s="274"/>
      <c r="E2338" s="274"/>
      <c r="F2338" s="274"/>
      <c r="G2338" s="274"/>
      <c r="H2338" s="274"/>
      <c r="I2338" s="291" t="str">
        <f t="shared" si="37"/>
        <v/>
      </c>
    </row>
    <row r="2339" spans="1:9">
      <c r="A2339" s="285"/>
      <c r="B2339" s="274"/>
      <c r="C2339" s="274"/>
      <c r="D2339" s="274"/>
      <c r="E2339" s="274"/>
      <c r="F2339" s="274"/>
      <c r="G2339" s="274"/>
      <c r="H2339" s="274"/>
      <c r="I2339" s="291" t="str">
        <f t="shared" si="37"/>
        <v/>
      </c>
    </row>
    <row r="2340" spans="1:9">
      <c r="A2340" s="285"/>
      <c r="B2340" s="274"/>
      <c r="C2340" s="274"/>
      <c r="D2340" s="274"/>
      <c r="E2340" s="274"/>
      <c r="F2340" s="274"/>
      <c r="G2340" s="274"/>
      <c r="H2340" s="274"/>
      <c r="I2340" s="291" t="str">
        <f t="shared" si="37"/>
        <v/>
      </c>
    </row>
    <row r="2341" spans="1:9">
      <c r="A2341" s="285"/>
      <c r="B2341" s="274"/>
      <c r="C2341" s="274"/>
      <c r="D2341" s="274"/>
      <c r="E2341" s="274"/>
      <c r="F2341" s="274"/>
      <c r="G2341" s="274"/>
      <c r="H2341" s="274"/>
      <c r="I2341" s="291" t="str">
        <f t="shared" si="37"/>
        <v/>
      </c>
    </row>
    <row r="2342" spans="1:9">
      <c r="A2342" s="285"/>
      <c r="B2342" s="274"/>
      <c r="C2342" s="274"/>
      <c r="D2342" s="274"/>
      <c r="E2342" s="274"/>
      <c r="F2342" s="274"/>
      <c r="G2342" s="274"/>
      <c r="H2342" s="274"/>
      <c r="I2342" s="291" t="str">
        <f t="shared" si="37"/>
        <v/>
      </c>
    </row>
    <row r="2343" spans="1:9">
      <c r="A2343" s="285"/>
      <c r="B2343" s="274"/>
      <c r="C2343" s="274"/>
      <c r="D2343" s="274"/>
      <c r="E2343" s="274"/>
      <c r="F2343" s="274"/>
      <c r="G2343" s="274"/>
      <c r="H2343" s="274"/>
      <c r="I2343" s="291" t="str">
        <f t="shared" si="37"/>
        <v/>
      </c>
    </row>
    <row r="2344" spans="1:9">
      <c r="A2344" s="285"/>
      <c r="B2344" s="274"/>
      <c r="C2344" s="274"/>
      <c r="D2344" s="274"/>
      <c r="E2344" s="274"/>
      <c r="F2344" s="274"/>
      <c r="G2344" s="274"/>
      <c r="H2344" s="274"/>
      <c r="I2344" s="291" t="str">
        <f t="shared" si="37"/>
        <v/>
      </c>
    </row>
    <row r="2345" spans="1:9">
      <c r="A2345" s="285"/>
      <c r="B2345" s="274"/>
      <c r="C2345" s="274"/>
      <c r="D2345" s="274"/>
      <c r="E2345" s="274"/>
      <c r="F2345" s="274"/>
      <c r="G2345" s="274"/>
      <c r="H2345" s="274"/>
      <c r="I2345" s="291" t="str">
        <f t="shared" si="37"/>
        <v/>
      </c>
    </row>
    <row r="2346" spans="1:9">
      <c r="A2346" s="285"/>
      <c r="B2346" s="274"/>
      <c r="C2346" s="274"/>
      <c r="D2346" s="274"/>
      <c r="E2346" s="274"/>
      <c r="F2346" s="274"/>
      <c r="G2346" s="274"/>
      <c r="H2346" s="274"/>
      <c r="I2346" s="291" t="str">
        <f t="shared" si="37"/>
        <v/>
      </c>
    </row>
    <row r="2347" spans="1:9">
      <c r="A2347" s="285"/>
      <c r="B2347" s="274"/>
      <c r="C2347" s="274"/>
      <c r="D2347" s="274"/>
      <c r="E2347" s="274"/>
      <c r="F2347" s="274"/>
      <c r="G2347" s="274"/>
      <c r="H2347" s="274"/>
      <c r="I2347" s="291" t="str">
        <f t="shared" si="37"/>
        <v/>
      </c>
    </row>
    <row r="2348" spans="1:9">
      <c r="A2348" s="285"/>
      <c r="B2348" s="274"/>
      <c r="C2348" s="274"/>
      <c r="D2348" s="274"/>
      <c r="E2348" s="274"/>
      <c r="F2348" s="274"/>
      <c r="G2348" s="274"/>
      <c r="H2348" s="274"/>
      <c r="I2348" s="291" t="str">
        <f t="shared" si="37"/>
        <v/>
      </c>
    </row>
    <row r="2349" spans="1:9">
      <c r="A2349" s="285"/>
      <c r="B2349" s="274"/>
      <c r="C2349" s="274"/>
      <c r="D2349" s="274"/>
      <c r="E2349" s="274"/>
      <c r="F2349" s="274"/>
      <c r="G2349" s="274"/>
      <c r="H2349" s="274"/>
      <c r="I2349" s="291" t="str">
        <f t="shared" si="37"/>
        <v/>
      </c>
    </row>
    <row r="2350" spans="1:9">
      <c r="A2350" s="285"/>
      <c r="B2350" s="274"/>
      <c r="C2350" s="274"/>
      <c r="D2350" s="274"/>
      <c r="E2350" s="274"/>
      <c r="F2350" s="274"/>
      <c r="G2350" s="274"/>
      <c r="H2350" s="274"/>
      <c r="I2350" s="291" t="str">
        <f t="shared" si="37"/>
        <v/>
      </c>
    </row>
    <row r="2351" spans="1:9">
      <c r="A2351" s="285"/>
      <c r="B2351" s="274"/>
      <c r="C2351" s="274"/>
      <c r="D2351" s="274"/>
      <c r="E2351" s="274"/>
      <c r="F2351" s="274"/>
      <c r="G2351" s="274"/>
      <c r="H2351" s="274"/>
      <c r="I2351" s="291" t="str">
        <f t="shared" si="37"/>
        <v/>
      </c>
    </row>
    <row r="2352" spans="1:9">
      <c r="A2352" s="285"/>
      <c r="B2352" s="274"/>
      <c r="C2352" s="274"/>
      <c r="D2352" s="274"/>
      <c r="E2352" s="274"/>
      <c r="F2352" s="274"/>
      <c r="G2352" s="274"/>
      <c r="H2352" s="274"/>
      <c r="I2352" s="291" t="str">
        <f t="shared" si="37"/>
        <v/>
      </c>
    </row>
    <row r="2353" spans="1:9">
      <c r="A2353" s="285"/>
      <c r="B2353" s="274"/>
      <c r="C2353" s="274"/>
      <c r="D2353" s="274"/>
      <c r="E2353" s="274"/>
      <c r="F2353" s="274"/>
      <c r="G2353" s="274"/>
      <c r="H2353" s="274"/>
      <c r="I2353" s="291" t="str">
        <f t="shared" si="37"/>
        <v/>
      </c>
    </row>
    <row r="2354" spans="1:9">
      <c r="A2354" s="285"/>
      <c r="B2354" s="274"/>
      <c r="C2354" s="274"/>
      <c r="D2354" s="274"/>
      <c r="E2354" s="274"/>
      <c r="F2354" s="274"/>
      <c r="G2354" s="274"/>
      <c r="H2354" s="274"/>
      <c r="I2354" s="291" t="str">
        <f t="shared" si="37"/>
        <v/>
      </c>
    </row>
    <row r="2355" spans="1:9">
      <c r="A2355" s="285"/>
      <c r="B2355" s="274"/>
      <c r="C2355" s="274"/>
      <c r="D2355" s="274"/>
      <c r="E2355" s="274"/>
      <c r="F2355" s="274"/>
      <c r="G2355" s="274"/>
      <c r="H2355" s="274"/>
      <c r="I2355" s="291" t="str">
        <f t="shared" si="37"/>
        <v/>
      </c>
    </row>
    <row r="2356" spans="1:9">
      <c r="A2356" s="285"/>
      <c r="B2356" s="274"/>
      <c r="C2356" s="274"/>
      <c r="D2356" s="274"/>
      <c r="E2356" s="274"/>
      <c r="F2356" s="274"/>
      <c r="G2356" s="274"/>
      <c r="H2356" s="274"/>
      <c r="I2356" s="291" t="str">
        <f t="shared" si="37"/>
        <v/>
      </c>
    </row>
    <row r="2357" spans="1:9">
      <c r="A2357" s="285"/>
      <c r="B2357" s="274"/>
      <c r="C2357" s="274"/>
      <c r="D2357" s="274"/>
      <c r="E2357" s="274"/>
      <c r="F2357" s="274"/>
      <c r="G2357" s="274"/>
      <c r="H2357" s="274"/>
      <c r="I2357" s="291" t="str">
        <f t="shared" si="37"/>
        <v/>
      </c>
    </row>
    <row r="2358" spans="1:9">
      <c r="A2358" s="285"/>
      <c r="B2358" s="274"/>
      <c r="C2358" s="274"/>
      <c r="D2358" s="274"/>
      <c r="E2358" s="274"/>
      <c r="F2358" s="274"/>
      <c r="G2358" s="274"/>
      <c r="H2358" s="274"/>
      <c r="I2358" s="291" t="str">
        <f t="shared" si="37"/>
        <v/>
      </c>
    </row>
    <row r="2359" spans="1:9">
      <c r="A2359" s="285"/>
      <c r="B2359" s="274"/>
      <c r="C2359" s="274"/>
      <c r="D2359" s="274"/>
      <c r="E2359" s="274"/>
      <c r="F2359" s="274"/>
      <c r="G2359" s="274"/>
      <c r="H2359" s="274"/>
      <c r="I2359" s="291" t="str">
        <f t="shared" si="37"/>
        <v/>
      </c>
    </row>
    <row r="2360" spans="1:9">
      <c r="A2360" s="285"/>
      <c r="B2360" s="274"/>
      <c r="C2360" s="274"/>
      <c r="D2360" s="274"/>
      <c r="E2360" s="274"/>
      <c r="F2360" s="274"/>
      <c r="G2360" s="274"/>
      <c r="H2360" s="274"/>
      <c r="I2360" s="291" t="str">
        <f t="shared" si="37"/>
        <v/>
      </c>
    </row>
    <row r="2361" spans="1:9">
      <c r="A2361" s="285"/>
      <c r="B2361" s="274"/>
      <c r="C2361" s="274"/>
      <c r="D2361" s="274"/>
      <c r="E2361" s="274"/>
      <c r="F2361" s="274"/>
      <c r="G2361" s="274"/>
      <c r="H2361" s="274"/>
      <c r="I2361" s="291" t="str">
        <f t="shared" si="37"/>
        <v/>
      </c>
    </row>
    <row r="2362" spans="1:9">
      <c r="A2362" s="285"/>
      <c r="B2362" s="274"/>
      <c r="C2362" s="274"/>
      <c r="D2362" s="274"/>
      <c r="E2362" s="274"/>
      <c r="F2362" s="274"/>
      <c r="G2362" s="274"/>
      <c r="H2362" s="274"/>
      <c r="I2362" s="291" t="str">
        <f t="shared" si="37"/>
        <v/>
      </c>
    </row>
    <row r="2363" spans="1:9">
      <c r="A2363" s="285"/>
      <c r="B2363" s="274"/>
      <c r="C2363" s="274"/>
      <c r="D2363" s="274"/>
      <c r="E2363" s="274"/>
      <c r="F2363" s="274"/>
      <c r="G2363" s="274"/>
      <c r="H2363" s="274"/>
      <c r="I2363" s="291" t="str">
        <f t="shared" si="37"/>
        <v/>
      </c>
    </row>
    <row r="2364" spans="1:9">
      <c r="A2364" s="285"/>
      <c r="B2364" s="274"/>
      <c r="C2364" s="274"/>
      <c r="D2364" s="274"/>
      <c r="E2364" s="274"/>
      <c r="F2364" s="274"/>
      <c r="G2364" s="274"/>
      <c r="H2364" s="274"/>
      <c r="I2364" s="291" t="str">
        <f t="shared" si="37"/>
        <v/>
      </c>
    </row>
    <row r="2365" spans="1:9">
      <c r="A2365" s="285"/>
      <c r="B2365" s="274"/>
      <c r="C2365" s="274"/>
      <c r="D2365" s="274"/>
      <c r="E2365" s="274"/>
      <c r="F2365" s="274"/>
      <c r="G2365" s="274"/>
      <c r="H2365" s="274"/>
      <c r="I2365" s="291" t="str">
        <f t="shared" si="37"/>
        <v/>
      </c>
    </row>
    <row r="2366" spans="1:9">
      <c r="A2366" s="285"/>
      <c r="B2366" s="274"/>
      <c r="C2366" s="274"/>
      <c r="D2366" s="274"/>
      <c r="E2366" s="274"/>
      <c r="F2366" s="274"/>
      <c r="G2366" s="274"/>
      <c r="H2366" s="274"/>
      <c r="I2366" s="291" t="str">
        <f t="shared" si="37"/>
        <v/>
      </c>
    </row>
    <row r="2367" spans="1:9">
      <c r="A2367" s="285"/>
      <c r="B2367" s="274"/>
      <c r="C2367" s="274"/>
      <c r="D2367" s="274"/>
      <c r="E2367" s="274"/>
      <c r="F2367" s="274"/>
      <c r="G2367" s="274"/>
      <c r="H2367" s="274"/>
      <c r="I2367" s="291" t="str">
        <f t="shared" si="37"/>
        <v/>
      </c>
    </row>
    <row r="2368" spans="1:9">
      <c r="A2368" s="285"/>
      <c r="B2368" s="274"/>
      <c r="C2368" s="274"/>
      <c r="D2368" s="274"/>
      <c r="E2368" s="274"/>
      <c r="F2368" s="274"/>
      <c r="G2368" s="274"/>
      <c r="H2368" s="274"/>
      <c r="I2368" s="291" t="str">
        <f t="shared" si="37"/>
        <v/>
      </c>
    </row>
    <row r="2369" spans="1:9">
      <c r="A2369" s="285"/>
      <c r="B2369" s="274"/>
      <c r="C2369" s="274"/>
      <c r="D2369" s="274"/>
      <c r="E2369" s="274"/>
      <c r="F2369" s="274"/>
      <c r="G2369" s="274"/>
      <c r="H2369" s="274"/>
      <c r="I2369" s="291" t="str">
        <f t="shared" si="37"/>
        <v/>
      </c>
    </row>
    <row r="2370" spans="1:9">
      <c r="A2370" s="285"/>
      <c r="B2370" s="274"/>
      <c r="C2370" s="274"/>
      <c r="D2370" s="274"/>
      <c r="E2370" s="274"/>
      <c r="F2370" s="274"/>
      <c r="G2370" s="274"/>
      <c r="H2370" s="274"/>
      <c r="I2370" s="291" t="str">
        <f t="shared" si="37"/>
        <v/>
      </c>
    </row>
    <row r="2371" spans="1:9">
      <c r="A2371" s="285"/>
      <c r="B2371" s="274"/>
      <c r="C2371" s="274"/>
      <c r="D2371" s="274"/>
      <c r="E2371" s="274"/>
      <c r="F2371" s="274"/>
      <c r="G2371" s="274"/>
      <c r="H2371" s="274"/>
      <c r="I2371" s="291" t="str">
        <f t="shared" si="37"/>
        <v/>
      </c>
    </row>
    <row r="2372" spans="1:9">
      <c r="A2372" s="285"/>
      <c r="B2372" s="274"/>
      <c r="C2372" s="274"/>
      <c r="D2372" s="274"/>
      <c r="E2372" s="274"/>
      <c r="F2372" s="274"/>
      <c r="G2372" s="274"/>
      <c r="H2372" s="274"/>
      <c r="I2372" s="291" t="str">
        <f t="shared" si="37"/>
        <v/>
      </c>
    </row>
    <row r="2373" spans="1:9">
      <c r="A2373" s="285"/>
      <c r="B2373" s="274"/>
      <c r="C2373" s="274"/>
      <c r="D2373" s="274"/>
      <c r="E2373" s="274"/>
      <c r="F2373" s="274"/>
      <c r="G2373" s="274"/>
      <c r="H2373" s="274"/>
      <c r="I2373" s="291" t="str">
        <f t="shared" si="37"/>
        <v/>
      </c>
    </row>
    <row r="2374" spans="1:9">
      <c r="A2374" s="285"/>
      <c r="B2374" s="274"/>
      <c r="C2374" s="274"/>
      <c r="D2374" s="274"/>
      <c r="E2374" s="274"/>
      <c r="F2374" s="274"/>
      <c r="G2374" s="274"/>
      <c r="H2374" s="274"/>
      <c r="I2374" s="291" t="str">
        <f t="shared" si="37"/>
        <v/>
      </c>
    </row>
    <row r="2375" spans="1:9">
      <c r="A2375" s="285"/>
      <c r="B2375" s="274"/>
      <c r="C2375" s="274"/>
      <c r="D2375" s="274"/>
      <c r="E2375" s="274"/>
      <c r="F2375" s="274"/>
      <c r="G2375" s="274"/>
      <c r="H2375" s="274"/>
      <c r="I2375" s="291" t="str">
        <f t="shared" si="37"/>
        <v/>
      </c>
    </row>
    <row r="2376" spans="1:9">
      <c r="A2376" s="285"/>
      <c r="B2376" s="274"/>
      <c r="C2376" s="274"/>
      <c r="D2376" s="274"/>
      <c r="E2376" s="274"/>
      <c r="F2376" s="274"/>
      <c r="G2376" s="274"/>
      <c r="H2376" s="274"/>
      <c r="I2376" s="291" t="str">
        <f t="shared" si="37"/>
        <v/>
      </c>
    </row>
    <row r="2377" spans="1:9">
      <c r="A2377" s="285"/>
      <c r="B2377" s="274"/>
      <c r="C2377" s="274"/>
      <c r="D2377" s="274"/>
      <c r="E2377" s="274"/>
      <c r="F2377" s="274"/>
      <c r="G2377" s="274"/>
      <c r="H2377" s="274"/>
      <c r="I2377" s="291" t="str">
        <f t="shared" si="37"/>
        <v/>
      </c>
    </row>
    <row r="2378" spans="1:9">
      <c r="A2378" s="285"/>
      <c r="B2378" s="274"/>
      <c r="C2378" s="274"/>
      <c r="D2378" s="274"/>
      <c r="E2378" s="274"/>
      <c r="F2378" s="274"/>
      <c r="G2378" s="274"/>
      <c r="H2378" s="274"/>
      <c r="I2378" s="291" t="str">
        <f t="shared" si="37"/>
        <v/>
      </c>
    </row>
    <row r="2379" spans="1:9">
      <c r="A2379" s="285"/>
      <c r="B2379" s="274"/>
      <c r="C2379" s="274"/>
      <c r="D2379" s="274"/>
      <c r="E2379" s="274"/>
      <c r="F2379" s="274"/>
      <c r="G2379" s="274"/>
      <c r="H2379" s="274"/>
      <c r="I2379" s="291" t="str">
        <f t="shared" si="37"/>
        <v/>
      </c>
    </row>
    <row r="2380" spans="1:9">
      <c r="A2380" s="285"/>
      <c r="B2380" s="274"/>
      <c r="C2380" s="274"/>
      <c r="D2380" s="274"/>
      <c r="E2380" s="274"/>
      <c r="F2380" s="274"/>
      <c r="G2380" s="274"/>
      <c r="H2380" s="274"/>
      <c r="I2380" s="291" t="str">
        <f t="shared" si="37"/>
        <v/>
      </c>
    </row>
    <row r="2381" spans="1:9">
      <c r="A2381" s="285"/>
      <c r="B2381" s="274"/>
      <c r="C2381" s="274"/>
      <c r="D2381" s="274"/>
      <c r="E2381" s="274"/>
      <c r="F2381" s="274"/>
      <c r="G2381" s="274"/>
      <c r="H2381" s="274"/>
      <c r="I2381" s="291" t="str">
        <f t="shared" si="37"/>
        <v/>
      </c>
    </row>
    <row r="2382" spans="1:9">
      <c r="A2382" s="285"/>
      <c r="B2382" s="274"/>
      <c r="C2382" s="274"/>
      <c r="D2382" s="274"/>
      <c r="E2382" s="274"/>
      <c r="F2382" s="274"/>
      <c r="G2382" s="274"/>
      <c r="H2382" s="274"/>
      <c r="I2382" s="291" t="str">
        <f t="shared" si="37"/>
        <v/>
      </c>
    </row>
    <row r="2383" spans="1:9">
      <c r="A2383" s="285"/>
      <c r="B2383" s="274"/>
      <c r="C2383" s="274"/>
      <c r="D2383" s="274"/>
      <c r="E2383" s="274"/>
      <c r="F2383" s="274"/>
      <c r="G2383" s="274"/>
      <c r="H2383" s="274"/>
      <c r="I2383" s="291" t="str">
        <f t="shared" si="37"/>
        <v/>
      </c>
    </row>
    <row r="2384" spans="1:9">
      <c r="A2384" s="285"/>
      <c r="B2384" s="274"/>
      <c r="C2384" s="274"/>
      <c r="D2384" s="274"/>
      <c r="E2384" s="274"/>
      <c r="F2384" s="274"/>
      <c r="G2384" s="274"/>
      <c r="H2384" s="274"/>
      <c r="I2384" s="291" t="str">
        <f t="shared" si="37"/>
        <v/>
      </c>
    </row>
    <row r="2385" spans="1:9">
      <c r="A2385" s="285"/>
      <c r="B2385" s="274"/>
      <c r="C2385" s="274"/>
      <c r="D2385" s="274"/>
      <c r="E2385" s="274"/>
      <c r="F2385" s="274"/>
      <c r="G2385" s="274"/>
      <c r="H2385" s="274"/>
      <c r="I2385" s="291" t="str">
        <f t="shared" si="37"/>
        <v/>
      </c>
    </row>
    <row r="2386" spans="1:9">
      <c r="A2386" s="285"/>
      <c r="B2386" s="274"/>
      <c r="C2386" s="274"/>
      <c r="D2386" s="274"/>
      <c r="E2386" s="274"/>
      <c r="F2386" s="274"/>
      <c r="G2386" s="274"/>
      <c r="H2386" s="274"/>
      <c r="I2386" s="291" t="str">
        <f t="shared" si="37"/>
        <v/>
      </c>
    </row>
    <row r="2387" spans="1:9">
      <c r="A2387" s="285"/>
      <c r="B2387" s="274"/>
      <c r="C2387" s="274"/>
      <c r="D2387" s="274"/>
      <c r="E2387" s="274"/>
      <c r="F2387" s="274"/>
      <c r="G2387" s="274"/>
      <c r="H2387" s="274"/>
      <c r="I2387" s="291" t="str">
        <f t="shared" si="37"/>
        <v/>
      </c>
    </row>
    <row r="2388" spans="1:9">
      <c r="A2388" s="285"/>
      <c r="B2388" s="274"/>
      <c r="C2388" s="274"/>
      <c r="D2388" s="274"/>
      <c r="E2388" s="274"/>
      <c r="F2388" s="274"/>
      <c r="G2388" s="274"/>
      <c r="H2388" s="274"/>
      <c r="I2388" s="291" t="str">
        <f t="shared" ref="I2388:I2451" si="38">IF(A2388="","",IF(H2388&lt;&gt;"","",IF(A2388&lt;$D$4,"Avant",IF(D2388="",IF(AND(A2388&lt;$B$4,A2388&gt;$D$4),$A$7,"Après"),IF(AND(A2388&lt;$B$4,A2388&gt;$D$4),$A$8,"Après")))))</f>
        <v/>
      </c>
    </row>
    <row r="2389" spans="1:9">
      <c r="A2389" s="285"/>
      <c r="B2389" s="274"/>
      <c r="C2389" s="274"/>
      <c r="D2389" s="274"/>
      <c r="E2389" s="274"/>
      <c r="F2389" s="274"/>
      <c r="G2389" s="274"/>
      <c r="H2389" s="274"/>
      <c r="I2389" s="291" t="str">
        <f t="shared" si="38"/>
        <v/>
      </c>
    </row>
    <row r="2390" spans="1:9">
      <c r="A2390" s="285"/>
      <c r="B2390" s="274"/>
      <c r="C2390" s="274"/>
      <c r="D2390" s="274"/>
      <c r="E2390" s="274"/>
      <c r="F2390" s="274"/>
      <c r="G2390" s="274"/>
      <c r="H2390" s="274"/>
      <c r="I2390" s="291" t="str">
        <f t="shared" si="38"/>
        <v/>
      </c>
    </row>
    <row r="2391" spans="1:9">
      <c r="A2391" s="285"/>
      <c r="B2391" s="274"/>
      <c r="C2391" s="274"/>
      <c r="D2391" s="274"/>
      <c r="E2391" s="274"/>
      <c r="F2391" s="274"/>
      <c r="G2391" s="274"/>
      <c r="H2391" s="274"/>
      <c r="I2391" s="291" t="str">
        <f t="shared" si="38"/>
        <v/>
      </c>
    </row>
    <row r="2392" spans="1:9">
      <c r="A2392" s="285"/>
      <c r="B2392" s="274"/>
      <c r="C2392" s="274"/>
      <c r="D2392" s="274"/>
      <c r="E2392" s="274"/>
      <c r="F2392" s="274"/>
      <c r="G2392" s="274"/>
      <c r="H2392" s="274"/>
      <c r="I2392" s="291" t="str">
        <f t="shared" si="38"/>
        <v/>
      </c>
    </row>
    <row r="2393" spans="1:9">
      <c r="A2393" s="285"/>
      <c r="B2393" s="274"/>
      <c r="C2393" s="274"/>
      <c r="D2393" s="274"/>
      <c r="E2393" s="274"/>
      <c r="F2393" s="274"/>
      <c r="G2393" s="274"/>
      <c r="H2393" s="274"/>
      <c r="I2393" s="291" t="str">
        <f t="shared" si="38"/>
        <v/>
      </c>
    </row>
    <row r="2394" spans="1:9">
      <c r="A2394" s="285"/>
      <c r="B2394" s="274"/>
      <c r="C2394" s="274"/>
      <c r="D2394" s="274"/>
      <c r="E2394" s="274"/>
      <c r="F2394" s="274"/>
      <c r="G2394" s="274"/>
      <c r="H2394" s="274"/>
      <c r="I2394" s="291" t="str">
        <f t="shared" si="38"/>
        <v/>
      </c>
    </row>
    <row r="2395" spans="1:9">
      <c r="A2395" s="285"/>
      <c r="B2395" s="274"/>
      <c r="C2395" s="274"/>
      <c r="D2395" s="274"/>
      <c r="E2395" s="274"/>
      <c r="F2395" s="274"/>
      <c r="G2395" s="274"/>
      <c r="H2395" s="274"/>
      <c r="I2395" s="291" t="str">
        <f t="shared" si="38"/>
        <v/>
      </c>
    </row>
    <row r="2396" spans="1:9">
      <c r="A2396" s="285"/>
      <c r="B2396" s="274"/>
      <c r="C2396" s="274"/>
      <c r="D2396" s="274"/>
      <c r="E2396" s="274"/>
      <c r="F2396" s="274"/>
      <c r="G2396" s="274"/>
      <c r="H2396" s="274"/>
      <c r="I2396" s="291" t="str">
        <f t="shared" si="38"/>
        <v/>
      </c>
    </row>
    <row r="2397" spans="1:9">
      <c r="A2397" s="285"/>
      <c r="B2397" s="274"/>
      <c r="C2397" s="274"/>
      <c r="D2397" s="274"/>
      <c r="E2397" s="274"/>
      <c r="F2397" s="274"/>
      <c r="G2397" s="274"/>
      <c r="H2397" s="274"/>
      <c r="I2397" s="291" t="str">
        <f t="shared" si="38"/>
        <v/>
      </c>
    </row>
    <row r="2398" spans="1:9">
      <c r="A2398" s="285"/>
      <c r="B2398" s="274"/>
      <c r="C2398" s="274"/>
      <c r="D2398" s="274"/>
      <c r="E2398" s="274"/>
      <c r="F2398" s="274"/>
      <c r="G2398" s="274"/>
      <c r="H2398" s="274"/>
      <c r="I2398" s="291" t="str">
        <f t="shared" si="38"/>
        <v/>
      </c>
    </row>
    <row r="2399" spans="1:9">
      <c r="A2399" s="285"/>
      <c r="B2399" s="274"/>
      <c r="C2399" s="274"/>
      <c r="D2399" s="274"/>
      <c r="E2399" s="274"/>
      <c r="F2399" s="274"/>
      <c r="G2399" s="274"/>
      <c r="H2399" s="274"/>
      <c r="I2399" s="291" t="str">
        <f t="shared" si="38"/>
        <v/>
      </c>
    </row>
    <row r="2400" spans="1:9">
      <c r="A2400" s="285"/>
      <c r="B2400" s="274"/>
      <c r="C2400" s="274"/>
      <c r="D2400" s="274"/>
      <c r="E2400" s="274"/>
      <c r="F2400" s="274"/>
      <c r="G2400" s="274"/>
      <c r="H2400" s="274"/>
      <c r="I2400" s="291" t="str">
        <f t="shared" si="38"/>
        <v/>
      </c>
    </row>
    <row r="2401" spans="1:9">
      <c r="A2401" s="285"/>
      <c r="B2401" s="274"/>
      <c r="C2401" s="274"/>
      <c r="D2401" s="274"/>
      <c r="E2401" s="274"/>
      <c r="F2401" s="274"/>
      <c r="G2401" s="274"/>
      <c r="H2401" s="274"/>
      <c r="I2401" s="291" t="str">
        <f t="shared" si="38"/>
        <v/>
      </c>
    </row>
    <row r="2402" spans="1:9">
      <c r="A2402" s="285"/>
      <c r="B2402" s="274"/>
      <c r="C2402" s="274"/>
      <c r="D2402" s="274"/>
      <c r="E2402" s="274"/>
      <c r="F2402" s="274"/>
      <c r="G2402" s="274"/>
      <c r="H2402" s="274"/>
      <c r="I2402" s="291" t="str">
        <f t="shared" si="38"/>
        <v/>
      </c>
    </row>
    <row r="2403" spans="1:9">
      <c r="A2403" s="285"/>
      <c r="B2403" s="274"/>
      <c r="C2403" s="274"/>
      <c r="D2403" s="274"/>
      <c r="E2403" s="274"/>
      <c r="F2403" s="274"/>
      <c r="G2403" s="274"/>
      <c r="H2403" s="274"/>
      <c r="I2403" s="291" t="str">
        <f t="shared" si="38"/>
        <v/>
      </c>
    </row>
    <row r="2404" spans="1:9">
      <c r="A2404" s="285"/>
      <c r="B2404" s="274"/>
      <c r="C2404" s="274"/>
      <c r="D2404" s="274"/>
      <c r="E2404" s="274"/>
      <c r="F2404" s="274"/>
      <c r="G2404" s="274"/>
      <c r="H2404" s="274"/>
      <c r="I2404" s="291" t="str">
        <f t="shared" si="38"/>
        <v/>
      </c>
    </row>
    <row r="2405" spans="1:9">
      <c r="A2405" s="285"/>
      <c r="B2405" s="274"/>
      <c r="C2405" s="274"/>
      <c r="D2405" s="274"/>
      <c r="E2405" s="274"/>
      <c r="F2405" s="274"/>
      <c r="G2405" s="274"/>
      <c r="H2405" s="274"/>
      <c r="I2405" s="291" t="str">
        <f t="shared" si="38"/>
        <v/>
      </c>
    </row>
    <row r="2406" spans="1:9">
      <c r="A2406" s="285"/>
      <c r="B2406" s="274"/>
      <c r="C2406" s="274"/>
      <c r="D2406" s="274"/>
      <c r="E2406" s="274"/>
      <c r="F2406" s="274"/>
      <c r="G2406" s="274"/>
      <c r="H2406" s="274"/>
      <c r="I2406" s="291" t="str">
        <f t="shared" si="38"/>
        <v/>
      </c>
    </row>
    <row r="2407" spans="1:9">
      <c r="A2407" s="285"/>
      <c r="B2407" s="274"/>
      <c r="C2407" s="274"/>
      <c r="D2407" s="274"/>
      <c r="E2407" s="274"/>
      <c r="F2407" s="274"/>
      <c r="G2407" s="274"/>
      <c r="H2407" s="274"/>
      <c r="I2407" s="291" t="str">
        <f t="shared" si="38"/>
        <v/>
      </c>
    </row>
    <row r="2408" spans="1:9">
      <c r="A2408" s="285"/>
      <c r="B2408" s="274"/>
      <c r="C2408" s="274"/>
      <c r="D2408" s="274"/>
      <c r="E2408" s="274"/>
      <c r="F2408" s="274"/>
      <c r="G2408" s="274"/>
      <c r="H2408" s="274"/>
      <c r="I2408" s="291" t="str">
        <f t="shared" si="38"/>
        <v/>
      </c>
    </row>
    <row r="2409" spans="1:9">
      <c r="A2409" s="285"/>
      <c r="B2409" s="274"/>
      <c r="C2409" s="274"/>
      <c r="D2409" s="274"/>
      <c r="E2409" s="274"/>
      <c r="F2409" s="274"/>
      <c r="G2409" s="274"/>
      <c r="H2409" s="274"/>
      <c r="I2409" s="291" t="str">
        <f t="shared" si="38"/>
        <v/>
      </c>
    </row>
    <row r="2410" spans="1:9">
      <c r="A2410" s="285"/>
      <c r="B2410" s="274"/>
      <c r="C2410" s="274"/>
      <c r="D2410" s="274"/>
      <c r="E2410" s="274"/>
      <c r="F2410" s="274"/>
      <c r="G2410" s="274"/>
      <c r="H2410" s="274"/>
      <c r="I2410" s="291" t="str">
        <f t="shared" si="38"/>
        <v/>
      </c>
    </row>
    <row r="2411" spans="1:9">
      <c r="A2411" s="285"/>
      <c r="B2411" s="274"/>
      <c r="C2411" s="274"/>
      <c r="D2411" s="274"/>
      <c r="E2411" s="274"/>
      <c r="F2411" s="274"/>
      <c r="G2411" s="274"/>
      <c r="H2411" s="274"/>
      <c r="I2411" s="291" t="str">
        <f t="shared" si="38"/>
        <v/>
      </c>
    </row>
    <row r="2412" spans="1:9">
      <c r="A2412" s="285"/>
      <c r="B2412" s="274"/>
      <c r="C2412" s="274"/>
      <c r="D2412" s="274"/>
      <c r="E2412" s="274"/>
      <c r="F2412" s="274"/>
      <c r="G2412" s="274"/>
      <c r="H2412" s="274"/>
      <c r="I2412" s="291" t="str">
        <f t="shared" si="38"/>
        <v/>
      </c>
    </row>
    <row r="2413" spans="1:9">
      <c r="A2413" s="285"/>
      <c r="B2413" s="274"/>
      <c r="C2413" s="274"/>
      <c r="D2413" s="274"/>
      <c r="E2413" s="274"/>
      <c r="F2413" s="274"/>
      <c r="G2413" s="274"/>
      <c r="H2413" s="274"/>
      <c r="I2413" s="291" t="str">
        <f t="shared" si="38"/>
        <v/>
      </c>
    </row>
    <row r="2414" spans="1:9">
      <c r="A2414" s="285"/>
      <c r="B2414" s="274"/>
      <c r="C2414" s="274"/>
      <c r="D2414" s="274"/>
      <c r="E2414" s="274"/>
      <c r="F2414" s="274"/>
      <c r="G2414" s="274"/>
      <c r="H2414" s="274"/>
      <c r="I2414" s="291" t="str">
        <f t="shared" si="38"/>
        <v/>
      </c>
    </row>
    <row r="2415" spans="1:9">
      <c r="A2415" s="285"/>
      <c r="B2415" s="274"/>
      <c r="C2415" s="274"/>
      <c r="D2415" s="274"/>
      <c r="E2415" s="274"/>
      <c r="F2415" s="274"/>
      <c r="G2415" s="274"/>
      <c r="H2415" s="274"/>
      <c r="I2415" s="291" t="str">
        <f t="shared" si="38"/>
        <v/>
      </c>
    </row>
    <row r="2416" spans="1:9">
      <c r="A2416" s="285"/>
      <c r="B2416" s="274"/>
      <c r="C2416" s="274"/>
      <c r="D2416" s="274"/>
      <c r="E2416" s="274"/>
      <c r="F2416" s="274"/>
      <c r="G2416" s="274"/>
      <c r="H2416" s="274"/>
      <c r="I2416" s="291" t="str">
        <f t="shared" si="38"/>
        <v/>
      </c>
    </row>
    <row r="2417" spans="1:9">
      <c r="A2417" s="285"/>
      <c r="B2417" s="274"/>
      <c r="C2417" s="274"/>
      <c r="D2417" s="274"/>
      <c r="E2417" s="274"/>
      <c r="F2417" s="274"/>
      <c r="G2417" s="274"/>
      <c r="H2417" s="274"/>
      <c r="I2417" s="291" t="str">
        <f t="shared" si="38"/>
        <v/>
      </c>
    </row>
    <row r="2418" spans="1:9">
      <c r="A2418" s="285"/>
      <c r="B2418" s="274"/>
      <c r="C2418" s="274"/>
      <c r="D2418" s="274"/>
      <c r="E2418" s="274"/>
      <c r="F2418" s="274"/>
      <c r="G2418" s="274"/>
      <c r="H2418" s="274"/>
      <c r="I2418" s="291" t="str">
        <f t="shared" si="38"/>
        <v/>
      </c>
    </row>
    <row r="2419" spans="1:9">
      <c r="A2419" s="285"/>
      <c r="B2419" s="274"/>
      <c r="C2419" s="274"/>
      <c r="D2419" s="274"/>
      <c r="E2419" s="274"/>
      <c r="F2419" s="274"/>
      <c r="G2419" s="274"/>
      <c r="H2419" s="274"/>
      <c r="I2419" s="291" t="str">
        <f t="shared" si="38"/>
        <v/>
      </c>
    </row>
    <row r="2420" spans="1:9">
      <c r="A2420" s="285"/>
      <c r="B2420" s="274"/>
      <c r="C2420" s="274"/>
      <c r="D2420" s="274"/>
      <c r="E2420" s="274"/>
      <c r="F2420" s="274"/>
      <c r="G2420" s="274"/>
      <c r="H2420" s="274"/>
      <c r="I2420" s="291" t="str">
        <f t="shared" si="38"/>
        <v/>
      </c>
    </row>
    <row r="2421" spans="1:9">
      <c r="A2421" s="285"/>
      <c r="B2421" s="274"/>
      <c r="C2421" s="274"/>
      <c r="D2421" s="274"/>
      <c r="E2421" s="274"/>
      <c r="F2421" s="274"/>
      <c r="G2421" s="274"/>
      <c r="H2421" s="274"/>
      <c r="I2421" s="291" t="str">
        <f t="shared" si="38"/>
        <v/>
      </c>
    </row>
    <row r="2422" spans="1:9">
      <c r="A2422" s="285"/>
      <c r="B2422" s="274"/>
      <c r="C2422" s="274"/>
      <c r="D2422" s="274"/>
      <c r="E2422" s="274"/>
      <c r="F2422" s="274"/>
      <c r="G2422" s="274"/>
      <c r="H2422" s="274"/>
      <c r="I2422" s="291" t="str">
        <f t="shared" si="38"/>
        <v/>
      </c>
    </row>
    <row r="2423" spans="1:9">
      <c r="A2423" s="285"/>
      <c r="B2423" s="274"/>
      <c r="C2423" s="274"/>
      <c r="D2423" s="274"/>
      <c r="E2423" s="274"/>
      <c r="F2423" s="274"/>
      <c r="G2423" s="274"/>
      <c r="H2423" s="274"/>
      <c r="I2423" s="291" t="str">
        <f t="shared" si="38"/>
        <v/>
      </c>
    </row>
    <row r="2424" spans="1:9">
      <c r="A2424" s="285"/>
      <c r="B2424" s="274"/>
      <c r="C2424" s="274"/>
      <c r="D2424" s="274"/>
      <c r="E2424" s="274"/>
      <c r="F2424" s="274"/>
      <c r="G2424" s="274"/>
      <c r="H2424" s="274"/>
      <c r="I2424" s="291" t="str">
        <f t="shared" si="38"/>
        <v/>
      </c>
    </row>
    <row r="2425" spans="1:9">
      <c r="A2425" s="285"/>
      <c r="B2425" s="274"/>
      <c r="C2425" s="274"/>
      <c r="D2425" s="274"/>
      <c r="E2425" s="274"/>
      <c r="F2425" s="274"/>
      <c r="G2425" s="274"/>
      <c r="H2425" s="274"/>
      <c r="I2425" s="291" t="str">
        <f t="shared" si="38"/>
        <v/>
      </c>
    </row>
    <row r="2426" spans="1:9">
      <c r="A2426" s="285"/>
      <c r="B2426" s="274"/>
      <c r="C2426" s="274"/>
      <c r="D2426" s="274"/>
      <c r="E2426" s="274"/>
      <c r="F2426" s="274"/>
      <c r="G2426" s="274"/>
      <c r="H2426" s="274"/>
      <c r="I2426" s="291" t="str">
        <f t="shared" si="38"/>
        <v/>
      </c>
    </row>
    <row r="2427" spans="1:9">
      <c r="A2427" s="285"/>
      <c r="B2427" s="274"/>
      <c r="C2427" s="274"/>
      <c r="D2427" s="274"/>
      <c r="E2427" s="274"/>
      <c r="F2427" s="274"/>
      <c r="G2427" s="274"/>
      <c r="H2427" s="274"/>
      <c r="I2427" s="291" t="str">
        <f t="shared" si="38"/>
        <v/>
      </c>
    </row>
    <row r="2428" spans="1:9">
      <c r="A2428" s="285"/>
      <c r="B2428" s="274"/>
      <c r="C2428" s="274"/>
      <c r="D2428" s="274"/>
      <c r="E2428" s="274"/>
      <c r="F2428" s="274"/>
      <c r="G2428" s="274"/>
      <c r="H2428" s="274"/>
      <c r="I2428" s="291" t="str">
        <f t="shared" si="38"/>
        <v/>
      </c>
    </row>
    <row r="2429" spans="1:9">
      <c r="A2429" s="285"/>
      <c r="B2429" s="274"/>
      <c r="C2429" s="274"/>
      <c r="D2429" s="274"/>
      <c r="E2429" s="274"/>
      <c r="F2429" s="274"/>
      <c r="G2429" s="274"/>
      <c r="H2429" s="274"/>
      <c r="I2429" s="291" t="str">
        <f t="shared" si="38"/>
        <v/>
      </c>
    </row>
    <row r="2430" spans="1:9">
      <c r="A2430" s="285"/>
      <c r="B2430" s="274"/>
      <c r="C2430" s="274"/>
      <c r="D2430" s="274"/>
      <c r="E2430" s="274"/>
      <c r="F2430" s="274"/>
      <c r="G2430" s="274"/>
      <c r="H2430" s="274"/>
      <c r="I2430" s="291" t="str">
        <f t="shared" si="38"/>
        <v/>
      </c>
    </row>
    <row r="2431" spans="1:9">
      <c r="A2431" s="285"/>
      <c r="B2431" s="274"/>
      <c r="C2431" s="274"/>
      <c r="D2431" s="274"/>
      <c r="E2431" s="274"/>
      <c r="F2431" s="274"/>
      <c r="G2431" s="274"/>
      <c r="H2431" s="274"/>
      <c r="I2431" s="291" t="str">
        <f t="shared" si="38"/>
        <v/>
      </c>
    </row>
    <row r="2432" spans="1:9">
      <c r="A2432" s="285"/>
      <c r="B2432" s="274"/>
      <c r="C2432" s="274"/>
      <c r="D2432" s="274"/>
      <c r="E2432" s="274"/>
      <c r="F2432" s="274"/>
      <c r="G2432" s="274"/>
      <c r="H2432" s="274"/>
      <c r="I2432" s="291" t="str">
        <f t="shared" si="38"/>
        <v/>
      </c>
    </row>
    <row r="2433" spans="1:9">
      <c r="A2433" s="285"/>
      <c r="B2433" s="274"/>
      <c r="C2433" s="274"/>
      <c r="D2433" s="274"/>
      <c r="E2433" s="274"/>
      <c r="F2433" s="274"/>
      <c r="G2433" s="274"/>
      <c r="H2433" s="274"/>
      <c r="I2433" s="291" t="str">
        <f t="shared" si="38"/>
        <v/>
      </c>
    </row>
    <row r="2434" spans="1:9">
      <c r="A2434" s="285"/>
      <c r="B2434" s="274"/>
      <c r="C2434" s="274"/>
      <c r="D2434" s="274"/>
      <c r="E2434" s="274"/>
      <c r="F2434" s="274"/>
      <c r="G2434" s="274"/>
      <c r="H2434" s="274"/>
      <c r="I2434" s="291" t="str">
        <f t="shared" si="38"/>
        <v/>
      </c>
    </row>
    <row r="2435" spans="1:9">
      <c r="A2435" s="285"/>
      <c r="B2435" s="274"/>
      <c r="C2435" s="274"/>
      <c r="D2435" s="274"/>
      <c r="E2435" s="274"/>
      <c r="F2435" s="274"/>
      <c r="G2435" s="274"/>
      <c r="H2435" s="274"/>
      <c r="I2435" s="291" t="str">
        <f t="shared" si="38"/>
        <v/>
      </c>
    </row>
    <row r="2436" spans="1:9">
      <c r="A2436" s="285"/>
      <c r="B2436" s="274"/>
      <c r="C2436" s="274"/>
      <c r="D2436" s="274"/>
      <c r="E2436" s="274"/>
      <c r="F2436" s="274"/>
      <c r="G2436" s="274"/>
      <c r="H2436" s="274"/>
      <c r="I2436" s="291" t="str">
        <f t="shared" si="38"/>
        <v/>
      </c>
    </row>
    <row r="2437" spans="1:9">
      <c r="A2437" s="285"/>
      <c r="B2437" s="274"/>
      <c r="C2437" s="274"/>
      <c r="D2437" s="274"/>
      <c r="E2437" s="274"/>
      <c r="F2437" s="274"/>
      <c r="G2437" s="274"/>
      <c r="H2437" s="274"/>
      <c r="I2437" s="291" t="str">
        <f t="shared" si="38"/>
        <v/>
      </c>
    </row>
    <row r="2438" spans="1:9">
      <c r="A2438" s="285"/>
      <c r="B2438" s="274"/>
      <c r="C2438" s="274"/>
      <c r="D2438" s="274"/>
      <c r="E2438" s="274"/>
      <c r="F2438" s="274"/>
      <c r="G2438" s="274"/>
      <c r="H2438" s="274"/>
      <c r="I2438" s="291" t="str">
        <f t="shared" si="38"/>
        <v/>
      </c>
    </row>
    <row r="2439" spans="1:9">
      <c r="A2439" s="285"/>
      <c r="B2439" s="274"/>
      <c r="C2439" s="274"/>
      <c r="D2439" s="274"/>
      <c r="E2439" s="274"/>
      <c r="F2439" s="274"/>
      <c r="G2439" s="274"/>
      <c r="H2439" s="274"/>
      <c r="I2439" s="291" t="str">
        <f t="shared" si="38"/>
        <v/>
      </c>
    </row>
    <row r="2440" spans="1:9">
      <c r="A2440" s="285"/>
      <c r="B2440" s="274"/>
      <c r="C2440" s="274"/>
      <c r="D2440" s="274"/>
      <c r="E2440" s="274"/>
      <c r="F2440" s="274"/>
      <c r="G2440" s="274"/>
      <c r="H2440" s="274"/>
      <c r="I2440" s="291" t="str">
        <f t="shared" si="38"/>
        <v/>
      </c>
    </row>
    <row r="2441" spans="1:9">
      <c r="A2441" s="285"/>
      <c r="B2441" s="274"/>
      <c r="C2441" s="274"/>
      <c r="D2441" s="274"/>
      <c r="E2441" s="274"/>
      <c r="F2441" s="274"/>
      <c r="G2441" s="274"/>
      <c r="H2441" s="274"/>
      <c r="I2441" s="291" t="str">
        <f t="shared" si="38"/>
        <v/>
      </c>
    </row>
    <row r="2442" spans="1:9">
      <c r="A2442" s="285"/>
      <c r="B2442" s="274"/>
      <c r="C2442" s="274"/>
      <c r="D2442" s="274"/>
      <c r="E2442" s="274"/>
      <c r="F2442" s="274"/>
      <c r="G2442" s="274"/>
      <c r="H2442" s="274"/>
      <c r="I2442" s="291" t="str">
        <f t="shared" si="38"/>
        <v/>
      </c>
    </row>
    <row r="2443" spans="1:9">
      <c r="A2443" s="285"/>
      <c r="B2443" s="274"/>
      <c r="C2443" s="274"/>
      <c r="D2443" s="274"/>
      <c r="E2443" s="274"/>
      <c r="F2443" s="274"/>
      <c r="G2443" s="274"/>
      <c r="H2443" s="274"/>
      <c r="I2443" s="291" t="str">
        <f t="shared" si="38"/>
        <v/>
      </c>
    </row>
    <row r="2444" spans="1:9">
      <c r="A2444" s="285"/>
      <c r="B2444" s="274"/>
      <c r="C2444" s="274"/>
      <c r="D2444" s="274"/>
      <c r="E2444" s="274"/>
      <c r="F2444" s="274"/>
      <c r="G2444" s="274"/>
      <c r="H2444" s="274"/>
      <c r="I2444" s="291" t="str">
        <f t="shared" si="38"/>
        <v/>
      </c>
    </row>
    <row r="2445" spans="1:9">
      <c r="A2445" s="285"/>
      <c r="B2445" s="274"/>
      <c r="C2445" s="274"/>
      <c r="D2445" s="274"/>
      <c r="E2445" s="274"/>
      <c r="F2445" s="274"/>
      <c r="G2445" s="274"/>
      <c r="H2445" s="274"/>
      <c r="I2445" s="291" t="str">
        <f t="shared" si="38"/>
        <v/>
      </c>
    </row>
    <row r="2446" spans="1:9">
      <c r="A2446" s="285"/>
      <c r="B2446" s="274"/>
      <c r="C2446" s="274"/>
      <c r="D2446" s="274"/>
      <c r="E2446" s="274"/>
      <c r="F2446" s="274"/>
      <c r="G2446" s="274"/>
      <c r="H2446" s="274"/>
      <c r="I2446" s="291" t="str">
        <f t="shared" si="38"/>
        <v/>
      </c>
    </row>
    <row r="2447" spans="1:9">
      <c r="A2447" s="285"/>
      <c r="B2447" s="274"/>
      <c r="C2447" s="274"/>
      <c r="D2447" s="274"/>
      <c r="E2447" s="274"/>
      <c r="F2447" s="274"/>
      <c r="G2447" s="274"/>
      <c r="H2447" s="274"/>
      <c r="I2447" s="291" t="str">
        <f t="shared" si="38"/>
        <v/>
      </c>
    </row>
    <row r="2448" spans="1:9">
      <c r="A2448" s="285"/>
      <c r="B2448" s="274"/>
      <c r="C2448" s="274"/>
      <c r="D2448" s="274"/>
      <c r="E2448" s="274"/>
      <c r="F2448" s="274"/>
      <c r="G2448" s="274"/>
      <c r="H2448" s="274"/>
      <c r="I2448" s="291" t="str">
        <f t="shared" si="38"/>
        <v/>
      </c>
    </row>
    <row r="2449" spans="1:9">
      <c r="A2449" s="285"/>
      <c r="B2449" s="274"/>
      <c r="C2449" s="274"/>
      <c r="D2449" s="274"/>
      <c r="E2449" s="274"/>
      <c r="F2449" s="274"/>
      <c r="G2449" s="274"/>
      <c r="H2449" s="274"/>
      <c r="I2449" s="291" t="str">
        <f t="shared" si="38"/>
        <v/>
      </c>
    </row>
    <row r="2450" spans="1:9">
      <c r="A2450" s="285"/>
      <c r="B2450" s="274"/>
      <c r="C2450" s="274"/>
      <c r="D2450" s="274"/>
      <c r="E2450" s="274"/>
      <c r="F2450" s="274"/>
      <c r="G2450" s="274"/>
      <c r="H2450" s="274"/>
      <c r="I2450" s="291" t="str">
        <f t="shared" si="38"/>
        <v/>
      </c>
    </row>
    <row r="2451" spans="1:9">
      <c r="A2451" s="285"/>
      <c r="B2451" s="274"/>
      <c r="C2451" s="274"/>
      <c r="D2451" s="274"/>
      <c r="E2451" s="274"/>
      <c r="F2451" s="274"/>
      <c r="G2451" s="274"/>
      <c r="H2451" s="274"/>
      <c r="I2451" s="291" t="str">
        <f t="shared" si="38"/>
        <v/>
      </c>
    </row>
    <row r="2452" spans="1:9">
      <c r="A2452" s="285"/>
      <c r="B2452" s="274"/>
      <c r="C2452" s="274"/>
      <c r="D2452" s="274"/>
      <c r="E2452" s="274"/>
      <c r="F2452" s="274"/>
      <c r="G2452" s="274"/>
      <c r="H2452" s="274"/>
      <c r="I2452" s="291" t="str">
        <f t="shared" ref="I2452:I2515" si="39">IF(A2452="","",IF(H2452&lt;&gt;"","",IF(A2452&lt;$D$4,"Avant",IF(D2452="",IF(AND(A2452&lt;$B$4,A2452&gt;$D$4),$A$7,"Après"),IF(AND(A2452&lt;$B$4,A2452&gt;$D$4),$A$8,"Après")))))</f>
        <v/>
      </c>
    </row>
    <row r="2453" spans="1:9">
      <c r="A2453" s="285"/>
      <c r="B2453" s="274"/>
      <c r="C2453" s="274"/>
      <c r="D2453" s="274"/>
      <c r="E2453" s="274"/>
      <c r="F2453" s="274"/>
      <c r="G2453" s="274"/>
      <c r="H2453" s="274"/>
      <c r="I2453" s="291" t="str">
        <f t="shared" si="39"/>
        <v/>
      </c>
    </row>
    <row r="2454" spans="1:9">
      <c r="A2454" s="285"/>
      <c r="B2454" s="274"/>
      <c r="C2454" s="274"/>
      <c r="D2454" s="274"/>
      <c r="E2454" s="274"/>
      <c r="F2454" s="274"/>
      <c r="G2454" s="274"/>
      <c r="H2454" s="274"/>
      <c r="I2454" s="291" t="str">
        <f t="shared" si="39"/>
        <v/>
      </c>
    </row>
    <row r="2455" spans="1:9">
      <c r="A2455" s="285"/>
      <c r="B2455" s="274"/>
      <c r="C2455" s="274"/>
      <c r="D2455" s="274"/>
      <c r="E2455" s="274"/>
      <c r="F2455" s="274"/>
      <c r="G2455" s="274"/>
      <c r="H2455" s="274"/>
      <c r="I2455" s="291" t="str">
        <f t="shared" si="39"/>
        <v/>
      </c>
    </row>
    <row r="2456" spans="1:9">
      <c r="A2456" s="285"/>
      <c r="B2456" s="274"/>
      <c r="C2456" s="274"/>
      <c r="D2456" s="274"/>
      <c r="E2456" s="274"/>
      <c r="F2456" s="274"/>
      <c r="G2456" s="274"/>
      <c r="H2456" s="274"/>
      <c r="I2456" s="291" t="str">
        <f t="shared" si="39"/>
        <v/>
      </c>
    </row>
    <row r="2457" spans="1:9">
      <c r="A2457" s="285"/>
      <c r="B2457" s="274"/>
      <c r="C2457" s="274"/>
      <c r="D2457" s="274"/>
      <c r="E2457" s="274"/>
      <c r="F2457" s="274"/>
      <c r="G2457" s="274"/>
      <c r="H2457" s="274"/>
      <c r="I2457" s="291" t="str">
        <f t="shared" si="39"/>
        <v/>
      </c>
    </row>
    <row r="2458" spans="1:9">
      <c r="A2458" s="285"/>
      <c r="B2458" s="274"/>
      <c r="C2458" s="274"/>
      <c r="D2458" s="274"/>
      <c r="E2458" s="274"/>
      <c r="F2458" s="274"/>
      <c r="G2458" s="274"/>
      <c r="H2458" s="274"/>
      <c r="I2458" s="291" t="str">
        <f t="shared" si="39"/>
        <v/>
      </c>
    </row>
    <row r="2459" spans="1:9">
      <c r="A2459" s="285"/>
      <c r="B2459" s="274"/>
      <c r="C2459" s="274"/>
      <c r="D2459" s="274"/>
      <c r="E2459" s="274"/>
      <c r="F2459" s="274"/>
      <c r="G2459" s="274"/>
      <c r="H2459" s="274"/>
      <c r="I2459" s="291" t="str">
        <f t="shared" si="39"/>
        <v/>
      </c>
    </row>
    <row r="2460" spans="1:9">
      <c r="A2460" s="285"/>
      <c r="B2460" s="274"/>
      <c r="C2460" s="274"/>
      <c r="D2460" s="274"/>
      <c r="E2460" s="274"/>
      <c r="F2460" s="274"/>
      <c r="G2460" s="274"/>
      <c r="H2460" s="274"/>
      <c r="I2460" s="291" t="str">
        <f t="shared" si="39"/>
        <v/>
      </c>
    </row>
    <row r="2461" spans="1:9">
      <c r="A2461" s="285"/>
      <c r="B2461" s="274"/>
      <c r="C2461" s="274"/>
      <c r="D2461" s="274"/>
      <c r="E2461" s="274"/>
      <c r="F2461" s="274"/>
      <c r="G2461" s="274"/>
      <c r="H2461" s="274"/>
      <c r="I2461" s="291" t="str">
        <f t="shared" si="39"/>
        <v/>
      </c>
    </row>
    <row r="2462" spans="1:9">
      <c r="A2462" s="285"/>
      <c r="B2462" s="274"/>
      <c r="C2462" s="274"/>
      <c r="D2462" s="274"/>
      <c r="E2462" s="274"/>
      <c r="F2462" s="274"/>
      <c r="G2462" s="274"/>
      <c r="H2462" s="274"/>
      <c r="I2462" s="291" t="str">
        <f t="shared" si="39"/>
        <v/>
      </c>
    </row>
    <row r="2463" spans="1:9">
      <c r="A2463" s="285"/>
      <c r="B2463" s="274"/>
      <c r="C2463" s="274"/>
      <c r="D2463" s="274"/>
      <c r="E2463" s="274"/>
      <c r="F2463" s="274"/>
      <c r="G2463" s="274"/>
      <c r="H2463" s="274"/>
      <c r="I2463" s="291" t="str">
        <f t="shared" si="39"/>
        <v/>
      </c>
    </row>
    <row r="2464" spans="1:9">
      <c r="A2464" s="285"/>
      <c r="B2464" s="274"/>
      <c r="C2464" s="274"/>
      <c r="D2464" s="274"/>
      <c r="E2464" s="274"/>
      <c r="F2464" s="274"/>
      <c r="G2464" s="274"/>
      <c r="H2464" s="274"/>
      <c r="I2464" s="291" t="str">
        <f t="shared" si="39"/>
        <v/>
      </c>
    </row>
    <row r="2465" spans="1:9">
      <c r="A2465" s="285"/>
      <c r="B2465" s="274"/>
      <c r="C2465" s="274"/>
      <c r="D2465" s="274"/>
      <c r="E2465" s="274"/>
      <c r="F2465" s="274"/>
      <c r="G2465" s="274"/>
      <c r="H2465" s="274"/>
      <c r="I2465" s="291" t="str">
        <f t="shared" si="39"/>
        <v/>
      </c>
    </row>
    <row r="2466" spans="1:9">
      <c r="A2466" s="285"/>
      <c r="B2466" s="274"/>
      <c r="C2466" s="274"/>
      <c r="D2466" s="274"/>
      <c r="E2466" s="274"/>
      <c r="F2466" s="274"/>
      <c r="G2466" s="274"/>
      <c r="H2466" s="274"/>
      <c r="I2466" s="291" t="str">
        <f t="shared" si="39"/>
        <v/>
      </c>
    </row>
    <row r="2467" spans="1:9">
      <c r="A2467" s="285"/>
      <c r="B2467" s="274"/>
      <c r="C2467" s="274"/>
      <c r="D2467" s="274"/>
      <c r="E2467" s="274"/>
      <c r="F2467" s="274"/>
      <c r="G2467" s="274"/>
      <c r="H2467" s="274"/>
      <c r="I2467" s="291" t="str">
        <f t="shared" si="39"/>
        <v/>
      </c>
    </row>
    <row r="2468" spans="1:9">
      <c r="A2468" s="285"/>
      <c r="B2468" s="274"/>
      <c r="C2468" s="274"/>
      <c r="D2468" s="274"/>
      <c r="E2468" s="274"/>
      <c r="F2468" s="274"/>
      <c r="G2468" s="274"/>
      <c r="H2468" s="274"/>
      <c r="I2468" s="291" t="str">
        <f t="shared" si="39"/>
        <v/>
      </c>
    </row>
    <row r="2469" spans="1:9">
      <c r="A2469" s="285"/>
      <c r="B2469" s="274"/>
      <c r="C2469" s="274"/>
      <c r="D2469" s="274"/>
      <c r="E2469" s="274"/>
      <c r="F2469" s="274"/>
      <c r="G2469" s="274"/>
      <c r="H2469" s="274"/>
      <c r="I2469" s="291" t="str">
        <f t="shared" si="39"/>
        <v/>
      </c>
    </row>
    <row r="2470" spans="1:9">
      <c r="A2470" s="285"/>
      <c r="B2470" s="274"/>
      <c r="C2470" s="274"/>
      <c r="D2470" s="274"/>
      <c r="E2470" s="274"/>
      <c r="F2470" s="274"/>
      <c r="G2470" s="274"/>
      <c r="H2470" s="274"/>
      <c r="I2470" s="291" t="str">
        <f t="shared" si="39"/>
        <v/>
      </c>
    </row>
    <row r="2471" spans="1:9">
      <c r="A2471" s="285"/>
      <c r="B2471" s="274"/>
      <c r="C2471" s="274"/>
      <c r="D2471" s="274"/>
      <c r="E2471" s="274"/>
      <c r="F2471" s="274"/>
      <c r="G2471" s="274"/>
      <c r="H2471" s="274"/>
      <c r="I2471" s="291" t="str">
        <f t="shared" si="39"/>
        <v/>
      </c>
    </row>
    <row r="2472" spans="1:9">
      <c r="A2472" s="285"/>
      <c r="B2472" s="274"/>
      <c r="C2472" s="274"/>
      <c r="D2472" s="274"/>
      <c r="E2472" s="274"/>
      <c r="F2472" s="274"/>
      <c r="G2472" s="274"/>
      <c r="H2472" s="274"/>
      <c r="I2472" s="291" t="str">
        <f t="shared" si="39"/>
        <v/>
      </c>
    </row>
    <row r="2473" spans="1:9">
      <c r="A2473" s="285"/>
      <c r="B2473" s="274"/>
      <c r="C2473" s="274"/>
      <c r="D2473" s="274"/>
      <c r="E2473" s="274"/>
      <c r="F2473" s="274"/>
      <c r="G2473" s="274"/>
      <c r="H2473" s="274"/>
      <c r="I2473" s="291" t="str">
        <f t="shared" si="39"/>
        <v/>
      </c>
    </row>
    <row r="2474" spans="1:9">
      <c r="A2474" s="285"/>
      <c r="B2474" s="274"/>
      <c r="C2474" s="274"/>
      <c r="D2474" s="274"/>
      <c r="E2474" s="274"/>
      <c r="F2474" s="274"/>
      <c r="G2474" s="274"/>
      <c r="H2474" s="274"/>
      <c r="I2474" s="291" t="str">
        <f t="shared" si="39"/>
        <v/>
      </c>
    </row>
    <row r="2475" spans="1:9">
      <c r="A2475" s="285"/>
      <c r="B2475" s="274"/>
      <c r="C2475" s="274"/>
      <c r="D2475" s="274"/>
      <c r="E2475" s="274"/>
      <c r="F2475" s="274"/>
      <c r="G2475" s="274"/>
      <c r="H2475" s="274"/>
      <c r="I2475" s="291" t="str">
        <f t="shared" si="39"/>
        <v/>
      </c>
    </row>
    <row r="2476" spans="1:9">
      <c r="A2476" s="285"/>
      <c r="B2476" s="274"/>
      <c r="C2476" s="274"/>
      <c r="D2476" s="274"/>
      <c r="E2476" s="274"/>
      <c r="F2476" s="274"/>
      <c r="G2476" s="274"/>
      <c r="H2476" s="274"/>
      <c r="I2476" s="291" t="str">
        <f t="shared" si="39"/>
        <v/>
      </c>
    </row>
    <row r="2477" spans="1:9">
      <c r="A2477" s="285"/>
      <c r="B2477" s="274"/>
      <c r="C2477" s="274"/>
      <c r="D2477" s="274"/>
      <c r="E2477" s="274"/>
      <c r="F2477" s="274"/>
      <c r="G2477" s="274"/>
      <c r="H2477" s="274"/>
      <c r="I2477" s="291" t="str">
        <f t="shared" si="39"/>
        <v/>
      </c>
    </row>
    <row r="2478" spans="1:9">
      <c r="A2478" s="285"/>
      <c r="B2478" s="274"/>
      <c r="C2478" s="274"/>
      <c r="D2478" s="274"/>
      <c r="E2478" s="274"/>
      <c r="F2478" s="274"/>
      <c r="G2478" s="274"/>
      <c r="H2478" s="274"/>
      <c r="I2478" s="291" t="str">
        <f t="shared" si="39"/>
        <v/>
      </c>
    </row>
    <row r="2479" spans="1:9">
      <c r="A2479" s="285"/>
      <c r="B2479" s="274"/>
      <c r="C2479" s="274"/>
      <c r="D2479" s="274"/>
      <c r="E2479" s="274"/>
      <c r="F2479" s="274"/>
      <c r="G2479" s="274"/>
      <c r="H2479" s="274"/>
      <c r="I2479" s="291" t="str">
        <f t="shared" si="39"/>
        <v/>
      </c>
    </row>
    <row r="2480" spans="1:9">
      <c r="A2480" s="285"/>
      <c r="B2480" s="274"/>
      <c r="C2480" s="274"/>
      <c r="D2480" s="274"/>
      <c r="E2480" s="274"/>
      <c r="F2480" s="274"/>
      <c r="G2480" s="274"/>
      <c r="H2480" s="274"/>
      <c r="I2480" s="291" t="str">
        <f t="shared" si="39"/>
        <v/>
      </c>
    </row>
    <row r="2481" spans="1:9">
      <c r="A2481" s="285"/>
      <c r="B2481" s="274"/>
      <c r="C2481" s="274"/>
      <c r="D2481" s="274"/>
      <c r="E2481" s="274"/>
      <c r="F2481" s="274"/>
      <c r="G2481" s="274"/>
      <c r="H2481" s="274"/>
      <c r="I2481" s="291" t="str">
        <f t="shared" si="39"/>
        <v/>
      </c>
    </row>
    <row r="2482" spans="1:9">
      <c r="A2482" s="285"/>
      <c r="B2482" s="274"/>
      <c r="C2482" s="274"/>
      <c r="D2482" s="274"/>
      <c r="E2482" s="274"/>
      <c r="F2482" s="274"/>
      <c r="G2482" s="274"/>
      <c r="H2482" s="274"/>
      <c r="I2482" s="291" t="str">
        <f t="shared" si="39"/>
        <v/>
      </c>
    </row>
    <row r="2483" spans="1:9">
      <c r="A2483" s="285"/>
      <c r="B2483" s="274"/>
      <c r="C2483" s="274"/>
      <c r="D2483" s="274"/>
      <c r="E2483" s="274"/>
      <c r="F2483" s="274"/>
      <c r="G2483" s="274"/>
      <c r="H2483" s="274"/>
      <c r="I2483" s="291" t="str">
        <f t="shared" si="39"/>
        <v/>
      </c>
    </row>
    <row r="2484" spans="1:9">
      <c r="A2484" s="285"/>
      <c r="B2484" s="274"/>
      <c r="C2484" s="274"/>
      <c r="D2484" s="274"/>
      <c r="E2484" s="274"/>
      <c r="F2484" s="274"/>
      <c r="G2484" s="274"/>
      <c r="H2484" s="274"/>
      <c r="I2484" s="291" t="str">
        <f t="shared" si="39"/>
        <v/>
      </c>
    </row>
    <row r="2485" spans="1:9">
      <c r="A2485" s="285"/>
      <c r="B2485" s="274"/>
      <c r="C2485" s="274"/>
      <c r="D2485" s="274"/>
      <c r="E2485" s="274"/>
      <c r="F2485" s="274"/>
      <c r="G2485" s="274"/>
      <c r="H2485" s="274"/>
      <c r="I2485" s="291" t="str">
        <f t="shared" si="39"/>
        <v/>
      </c>
    </row>
    <row r="2486" spans="1:9">
      <c r="A2486" s="285"/>
      <c r="B2486" s="274"/>
      <c r="C2486" s="274"/>
      <c r="D2486" s="274"/>
      <c r="E2486" s="274"/>
      <c r="F2486" s="274"/>
      <c r="G2486" s="274"/>
      <c r="H2486" s="274"/>
      <c r="I2486" s="291" t="str">
        <f t="shared" si="39"/>
        <v/>
      </c>
    </row>
    <row r="2487" spans="1:9">
      <c r="A2487" s="285"/>
      <c r="B2487" s="274"/>
      <c r="C2487" s="274"/>
      <c r="D2487" s="274"/>
      <c r="E2487" s="274"/>
      <c r="F2487" s="274"/>
      <c r="G2487" s="274"/>
      <c r="H2487" s="274"/>
      <c r="I2487" s="291" t="str">
        <f t="shared" si="39"/>
        <v/>
      </c>
    </row>
    <row r="2488" spans="1:9">
      <c r="A2488" s="285"/>
      <c r="B2488" s="274"/>
      <c r="C2488" s="274"/>
      <c r="D2488" s="274"/>
      <c r="E2488" s="274"/>
      <c r="F2488" s="274"/>
      <c r="G2488" s="274"/>
      <c r="H2488" s="274"/>
      <c r="I2488" s="291" t="str">
        <f t="shared" si="39"/>
        <v/>
      </c>
    </row>
    <row r="2489" spans="1:9">
      <c r="A2489" s="285"/>
      <c r="B2489" s="274"/>
      <c r="C2489" s="274"/>
      <c r="D2489" s="274"/>
      <c r="E2489" s="274"/>
      <c r="F2489" s="274"/>
      <c r="G2489" s="274"/>
      <c r="H2489" s="274"/>
      <c r="I2489" s="291" t="str">
        <f t="shared" si="39"/>
        <v/>
      </c>
    </row>
    <row r="2490" spans="1:9">
      <c r="A2490" s="285"/>
      <c r="B2490" s="274"/>
      <c r="C2490" s="274"/>
      <c r="D2490" s="274"/>
      <c r="E2490" s="274"/>
      <c r="F2490" s="274"/>
      <c r="G2490" s="274"/>
      <c r="H2490" s="274"/>
      <c r="I2490" s="291" t="str">
        <f t="shared" si="39"/>
        <v/>
      </c>
    </row>
    <row r="2491" spans="1:9">
      <c r="A2491" s="285"/>
      <c r="B2491" s="274"/>
      <c r="C2491" s="274"/>
      <c r="D2491" s="274"/>
      <c r="E2491" s="274"/>
      <c r="F2491" s="274"/>
      <c r="G2491" s="274"/>
      <c r="H2491" s="274"/>
      <c r="I2491" s="291" t="str">
        <f t="shared" si="39"/>
        <v/>
      </c>
    </row>
    <row r="2492" spans="1:9">
      <c r="A2492" s="285"/>
      <c r="B2492" s="274"/>
      <c r="C2492" s="274"/>
      <c r="D2492" s="274"/>
      <c r="E2492" s="274"/>
      <c r="F2492" s="274"/>
      <c r="G2492" s="274"/>
      <c r="H2492" s="274"/>
      <c r="I2492" s="291" t="str">
        <f t="shared" si="39"/>
        <v/>
      </c>
    </row>
    <row r="2493" spans="1:9">
      <c r="A2493" s="285"/>
      <c r="B2493" s="274"/>
      <c r="C2493" s="274"/>
      <c r="D2493" s="274"/>
      <c r="E2493" s="274"/>
      <c r="F2493" s="274"/>
      <c r="G2493" s="274"/>
      <c r="H2493" s="274"/>
      <c r="I2493" s="291" t="str">
        <f t="shared" si="39"/>
        <v/>
      </c>
    </row>
    <row r="2494" spans="1:9">
      <c r="A2494" s="285"/>
      <c r="B2494" s="274"/>
      <c r="C2494" s="274"/>
      <c r="D2494" s="274"/>
      <c r="E2494" s="274"/>
      <c r="F2494" s="274"/>
      <c r="G2494" s="274"/>
      <c r="H2494" s="274"/>
      <c r="I2494" s="291" t="str">
        <f t="shared" si="39"/>
        <v/>
      </c>
    </row>
    <row r="2495" spans="1:9">
      <c r="A2495" s="285"/>
      <c r="B2495" s="274"/>
      <c r="C2495" s="274"/>
      <c r="D2495" s="274"/>
      <c r="E2495" s="274"/>
      <c r="F2495" s="274"/>
      <c r="G2495" s="274"/>
      <c r="H2495" s="274"/>
      <c r="I2495" s="291" t="str">
        <f t="shared" si="39"/>
        <v/>
      </c>
    </row>
    <row r="2496" spans="1:9">
      <c r="A2496" s="285"/>
      <c r="B2496" s="274"/>
      <c r="C2496" s="274"/>
      <c r="D2496" s="274"/>
      <c r="E2496" s="274"/>
      <c r="F2496" s="274"/>
      <c r="G2496" s="274"/>
      <c r="H2496" s="274"/>
      <c r="I2496" s="291" t="str">
        <f t="shared" si="39"/>
        <v/>
      </c>
    </row>
    <row r="2497" spans="1:9">
      <c r="A2497" s="285"/>
      <c r="B2497" s="274"/>
      <c r="C2497" s="274"/>
      <c r="D2497" s="274"/>
      <c r="E2497" s="274"/>
      <c r="F2497" s="274"/>
      <c r="G2497" s="274"/>
      <c r="H2497" s="274"/>
      <c r="I2497" s="291" t="str">
        <f t="shared" si="39"/>
        <v/>
      </c>
    </row>
    <row r="2498" spans="1:9">
      <c r="A2498" s="285"/>
      <c r="B2498" s="274"/>
      <c r="C2498" s="274"/>
      <c r="D2498" s="274"/>
      <c r="E2498" s="274"/>
      <c r="F2498" s="274"/>
      <c r="G2498" s="274"/>
      <c r="H2498" s="274"/>
      <c r="I2498" s="291" t="str">
        <f t="shared" si="39"/>
        <v/>
      </c>
    </row>
    <row r="2499" spans="1:9">
      <c r="A2499" s="285"/>
      <c r="B2499" s="274"/>
      <c r="C2499" s="274"/>
      <c r="D2499" s="274"/>
      <c r="E2499" s="274"/>
      <c r="F2499" s="274"/>
      <c r="G2499" s="274"/>
      <c r="H2499" s="274"/>
      <c r="I2499" s="291" t="str">
        <f t="shared" si="39"/>
        <v/>
      </c>
    </row>
    <row r="2500" spans="1:9">
      <c r="A2500" s="285"/>
      <c r="B2500" s="274"/>
      <c r="C2500" s="274"/>
      <c r="D2500" s="274"/>
      <c r="E2500" s="274"/>
      <c r="F2500" s="274"/>
      <c r="G2500" s="274"/>
      <c r="H2500" s="274"/>
      <c r="I2500" s="291" t="str">
        <f t="shared" si="39"/>
        <v/>
      </c>
    </row>
    <row r="2501" spans="1:9">
      <c r="A2501" s="285"/>
      <c r="B2501" s="274"/>
      <c r="C2501" s="274"/>
      <c r="D2501" s="274"/>
      <c r="E2501" s="274"/>
      <c r="F2501" s="274"/>
      <c r="G2501" s="274"/>
      <c r="H2501" s="274"/>
      <c r="I2501" s="291" t="str">
        <f t="shared" si="39"/>
        <v/>
      </c>
    </row>
    <row r="2502" spans="1:9">
      <c r="A2502" s="285"/>
      <c r="B2502" s="274"/>
      <c r="C2502" s="274"/>
      <c r="D2502" s="274"/>
      <c r="E2502" s="274"/>
      <c r="F2502" s="274"/>
      <c r="G2502" s="274"/>
      <c r="H2502" s="274"/>
      <c r="I2502" s="291" t="str">
        <f t="shared" si="39"/>
        <v/>
      </c>
    </row>
    <row r="2503" spans="1:9">
      <c r="A2503" s="285"/>
      <c r="B2503" s="274"/>
      <c r="C2503" s="274"/>
      <c r="D2503" s="274"/>
      <c r="E2503" s="274"/>
      <c r="F2503" s="274"/>
      <c r="G2503" s="274"/>
      <c r="H2503" s="274"/>
      <c r="I2503" s="291" t="str">
        <f t="shared" si="39"/>
        <v/>
      </c>
    </row>
    <row r="2504" spans="1:9">
      <c r="A2504" s="285"/>
      <c r="B2504" s="274"/>
      <c r="C2504" s="274"/>
      <c r="D2504" s="274"/>
      <c r="E2504" s="274"/>
      <c r="F2504" s="274"/>
      <c r="G2504" s="274"/>
      <c r="H2504" s="274"/>
      <c r="I2504" s="291" t="str">
        <f t="shared" si="39"/>
        <v/>
      </c>
    </row>
    <row r="2505" spans="1:9">
      <c r="A2505" s="285"/>
      <c r="B2505" s="274"/>
      <c r="C2505" s="274"/>
      <c r="D2505" s="274"/>
      <c r="E2505" s="274"/>
      <c r="F2505" s="274"/>
      <c r="G2505" s="274"/>
      <c r="H2505" s="274"/>
      <c r="I2505" s="291" t="str">
        <f t="shared" si="39"/>
        <v/>
      </c>
    </row>
    <row r="2506" spans="1:9">
      <c r="A2506" s="285"/>
      <c r="B2506" s="274"/>
      <c r="C2506" s="274"/>
      <c r="D2506" s="274"/>
      <c r="E2506" s="274"/>
      <c r="F2506" s="274"/>
      <c r="G2506" s="274"/>
      <c r="H2506" s="274"/>
      <c r="I2506" s="291" t="str">
        <f t="shared" si="39"/>
        <v/>
      </c>
    </row>
    <row r="2507" spans="1:9">
      <c r="A2507" s="285"/>
      <c r="B2507" s="274"/>
      <c r="C2507" s="274"/>
      <c r="D2507" s="274"/>
      <c r="E2507" s="274"/>
      <c r="F2507" s="274"/>
      <c r="G2507" s="274"/>
      <c r="H2507" s="274"/>
      <c r="I2507" s="291" t="str">
        <f t="shared" si="39"/>
        <v/>
      </c>
    </row>
    <row r="2508" spans="1:9">
      <c r="A2508" s="285"/>
      <c r="B2508" s="274"/>
      <c r="C2508" s="274"/>
      <c r="D2508" s="274"/>
      <c r="E2508" s="274"/>
      <c r="F2508" s="274"/>
      <c r="G2508" s="274"/>
      <c r="H2508" s="274"/>
      <c r="I2508" s="291" t="str">
        <f t="shared" si="39"/>
        <v/>
      </c>
    </row>
    <row r="2509" spans="1:9">
      <c r="A2509" s="285"/>
      <c r="B2509" s="274"/>
      <c r="C2509" s="274"/>
      <c r="D2509" s="274"/>
      <c r="E2509" s="274"/>
      <c r="F2509" s="274"/>
      <c r="G2509" s="274"/>
      <c r="H2509" s="274"/>
      <c r="I2509" s="291" t="str">
        <f t="shared" si="39"/>
        <v/>
      </c>
    </row>
    <row r="2510" spans="1:9">
      <c r="A2510" s="285"/>
      <c r="B2510" s="274"/>
      <c r="C2510" s="274"/>
      <c r="D2510" s="274"/>
      <c r="E2510" s="274"/>
      <c r="F2510" s="274"/>
      <c r="G2510" s="274"/>
      <c r="H2510" s="274"/>
      <c r="I2510" s="291" t="str">
        <f t="shared" si="39"/>
        <v/>
      </c>
    </row>
    <row r="2511" spans="1:9">
      <c r="A2511" s="285"/>
      <c r="B2511" s="274"/>
      <c r="C2511" s="274"/>
      <c r="D2511" s="274"/>
      <c r="E2511" s="274"/>
      <c r="F2511" s="274"/>
      <c r="G2511" s="274"/>
      <c r="H2511" s="274"/>
      <c r="I2511" s="291" t="str">
        <f t="shared" si="39"/>
        <v/>
      </c>
    </row>
    <row r="2512" spans="1:9">
      <c r="A2512" s="285"/>
      <c r="B2512" s="274"/>
      <c r="C2512" s="274"/>
      <c r="D2512" s="274"/>
      <c r="E2512" s="274"/>
      <c r="F2512" s="274"/>
      <c r="G2512" s="274"/>
      <c r="H2512" s="274"/>
      <c r="I2512" s="291" t="str">
        <f t="shared" si="39"/>
        <v/>
      </c>
    </row>
    <row r="2513" spans="1:9">
      <c r="A2513" s="285"/>
      <c r="B2513" s="274"/>
      <c r="C2513" s="274"/>
      <c r="D2513" s="274"/>
      <c r="E2513" s="274"/>
      <c r="F2513" s="274"/>
      <c r="G2513" s="274"/>
      <c r="H2513" s="274"/>
      <c r="I2513" s="291" t="str">
        <f t="shared" si="39"/>
        <v/>
      </c>
    </row>
    <row r="2514" spans="1:9">
      <c r="A2514" s="285"/>
      <c r="B2514" s="274"/>
      <c r="C2514" s="274"/>
      <c r="D2514" s="274"/>
      <c r="E2514" s="274"/>
      <c r="F2514" s="274"/>
      <c r="G2514" s="274"/>
      <c r="H2514" s="274"/>
      <c r="I2514" s="291" t="str">
        <f t="shared" si="39"/>
        <v/>
      </c>
    </row>
    <row r="2515" spans="1:9">
      <c r="A2515" s="285"/>
      <c r="B2515" s="274"/>
      <c r="C2515" s="274"/>
      <c r="D2515" s="274"/>
      <c r="E2515" s="274"/>
      <c r="F2515" s="274"/>
      <c r="G2515" s="274"/>
      <c r="H2515" s="274"/>
      <c r="I2515" s="291" t="str">
        <f t="shared" si="39"/>
        <v/>
      </c>
    </row>
    <row r="2516" spans="1:9">
      <c r="A2516" s="285"/>
      <c r="B2516" s="274"/>
      <c r="C2516" s="274"/>
      <c r="D2516" s="274"/>
      <c r="E2516" s="274"/>
      <c r="F2516" s="274"/>
      <c r="G2516" s="274"/>
      <c r="H2516" s="274"/>
      <c r="I2516" s="291" t="str">
        <f t="shared" ref="I2516:I2579" si="40">IF(A2516="","",IF(H2516&lt;&gt;"","",IF(A2516&lt;$D$4,"Avant",IF(D2516="",IF(AND(A2516&lt;$B$4,A2516&gt;$D$4),$A$7,"Après"),IF(AND(A2516&lt;$B$4,A2516&gt;$D$4),$A$8,"Après")))))</f>
        <v/>
      </c>
    </row>
    <row r="2517" spans="1:9">
      <c r="A2517" s="285"/>
      <c r="B2517" s="274"/>
      <c r="C2517" s="274"/>
      <c r="D2517" s="274"/>
      <c r="E2517" s="274"/>
      <c r="F2517" s="274"/>
      <c r="G2517" s="274"/>
      <c r="H2517" s="274"/>
      <c r="I2517" s="291" t="str">
        <f t="shared" si="40"/>
        <v/>
      </c>
    </row>
    <row r="2518" spans="1:9">
      <c r="A2518" s="285"/>
      <c r="B2518" s="274"/>
      <c r="C2518" s="274"/>
      <c r="D2518" s="274"/>
      <c r="E2518" s="274"/>
      <c r="F2518" s="274"/>
      <c r="G2518" s="274"/>
      <c r="H2518" s="274"/>
      <c r="I2518" s="291" t="str">
        <f t="shared" si="40"/>
        <v/>
      </c>
    </row>
    <row r="2519" spans="1:9">
      <c r="A2519" s="285"/>
      <c r="B2519" s="274"/>
      <c r="C2519" s="274"/>
      <c r="D2519" s="274"/>
      <c r="E2519" s="274"/>
      <c r="F2519" s="274"/>
      <c r="G2519" s="274"/>
      <c r="H2519" s="274"/>
      <c r="I2519" s="291" t="str">
        <f t="shared" si="40"/>
        <v/>
      </c>
    </row>
    <row r="2520" spans="1:9">
      <c r="A2520" s="285"/>
      <c r="B2520" s="274"/>
      <c r="C2520" s="274"/>
      <c r="D2520" s="274"/>
      <c r="E2520" s="274"/>
      <c r="F2520" s="274"/>
      <c r="G2520" s="274"/>
      <c r="H2520" s="274"/>
      <c r="I2520" s="291" t="str">
        <f t="shared" si="40"/>
        <v/>
      </c>
    </row>
    <row r="2521" spans="1:9">
      <c r="A2521" s="285"/>
      <c r="B2521" s="274"/>
      <c r="C2521" s="274"/>
      <c r="D2521" s="274"/>
      <c r="E2521" s="274"/>
      <c r="F2521" s="274"/>
      <c r="G2521" s="274"/>
      <c r="H2521" s="274"/>
      <c r="I2521" s="291" t="str">
        <f t="shared" si="40"/>
        <v/>
      </c>
    </row>
    <row r="2522" spans="1:9">
      <c r="A2522" s="285"/>
      <c r="B2522" s="274"/>
      <c r="C2522" s="274"/>
      <c r="D2522" s="274"/>
      <c r="E2522" s="274"/>
      <c r="F2522" s="274"/>
      <c r="G2522" s="274"/>
      <c r="H2522" s="274"/>
      <c r="I2522" s="291" t="str">
        <f t="shared" si="40"/>
        <v/>
      </c>
    </row>
    <row r="2523" spans="1:9">
      <c r="A2523" s="285"/>
      <c r="B2523" s="274"/>
      <c r="C2523" s="274"/>
      <c r="D2523" s="274"/>
      <c r="E2523" s="274"/>
      <c r="F2523" s="274"/>
      <c r="G2523" s="274"/>
      <c r="H2523" s="274"/>
      <c r="I2523" s="291" t="str">
        <f t="shared" si="40"/>
        <v/>
      </c>
    </row>
    <row r="2524" spans="1:9">
      <c r="A2524" s="285"/>
      <c r="B2524" s="274"/>
      <c r="C2524" s="274"/>
      <c r="D2524" s="274"/>
      <c r="E2524" s="274"/>
      <c r="F2524" s="274"/>
      <c r="G2524" s="274"/>
      <c r="H2524" s="274"/>
      <c r="I2524" s="291" t="str">
        <f t="shared" si="40"/>
        <v/>
      </c>
    </row>
    <row r="2525" spans="1:9">
      <c r="A2525" s="285"/>
      <c r="B2525" s="274"/>
      <c r="C2525" s="274"/>
      <c r="D2525" s="274"/>
      <c r="E2525" s="274"/>
      <c r="F2525" s="274"/>
      <c r="G2525" s="274"/>
      <c r="H2525" s="274"/>
      <c r="I2525" s="291" t="str">
        <f t="shared" si="40"/>
        <v/>
      </c>
    </row>
    <row r="2526" spans="1:9">
      <c r="A2526" s="285"/>
      <c r="B2526" s="274"/>
      <c r="C2526" s="274"/>
      <c r="D2526" s="274"/>
      <c r="E2526" s="274"/>
      <c r="F2526" s="274"/>
      <c r="G2526" s="274"/>
      <c r="H2526" s="274"/>
      <c r="I2526" s="291" t="str">
        <f t="shared" si="40"/>
        <v/>
      </c>
    </row>
    <row r="2527" spans="1:9">
      <c r="A2527" s="285"/>
      <c r="B2527" s="274"/>
      <c r="C2527" s="274"/>
      <c r="D2527" s="274"/>
      <c r="E2527" s="274"/>
      <c r="F2527" s="274"/>
      <c r="G2527" s="274"/>
      <c r="H2527" s="274"/>
      <c r="I2527" s="291" t="str">
        <f t="shared" si="40"/>
        <v/>
      </c>
    </row>
    <row r="2528" spans="1:9">
      <c r="A2528" s="285"/>
      <c r="B2528" s="274"/>
      <c r="C2528" s="274"/>
      <c r="D2528" s="274"/>
      <c r="E2528" s="274"/>
      <c r="F2528" s="274"/>
      <c r="G2528" s="274"/>
      <c r="H2528" s="274"/>
      <c r="I2528" s="291" t="str">
        <f t="shared" si="40"/>
        <v/>
      </c>
    </row>
    <row r="2529" spans="1:9">
      <c r="A2529" s="285"/>
      <c r="B2529" s="274"/>
      <c r="C2529" s="274"/>
      <c r="D2529" s="274"/>
      <c r="E2529" s="274"/>
      <c r="F2529" s="274"/>
      <c r="G2529" s="274"/>
      <c r="H2529" s="274"/>
      <c r="I2529" s="291" t="str">
        <f t="shared" si="40"/>
        <v/>
      </c>
    </row>
    <row r="2530" spans="1:9">
      <c r="A2530" s="285"/>
      <c r="B2530" s="274"/>
      <c r="C2530" s="274"/>
      <c r="D2530" s="274"/>
      <c r="E2530" s="274"/>
      <c r="F2530" s="274"/>
      <c r="G2530" s="274"/>
      <c r="H2530" s="274"/>
      <c r="I2530" s="291" t="str">
        <f t="shared" si="40"/>
        <v/>
      </c>
    </row>
    <row r="2531" spans="1:9">
      <c r="A2531" s="285"/>
      <c r="B2531" s="274"/>
      <c r="C2531" s="274"/>
      <c r="D2531" s="274"/>
      <c r="E2531" s="274"/>
      <c r="F2531" s="274"/>
      <c r="G2531" s="274"/>
      <c r="H2531" s="274"/>
      <c r="I2531" s="291" t="str">
        <f t="shared" si="40"/>
        <v/>
      </c>
    </row>
    <row r="2532" spans="1:9">
      <c r="A2532" s="285"/>
      <c r="B2532" s="274"/>
      <c r="C2532" s="274"/>
      <c r="D2532" s="274"/>
      <c r="E2532" s="274"/>
      <c r="F2532" s="274"/>
      <c r="G2532" s="274"/>
      <c r="H2532" s="274"/>
      <c r="I2532" s="291" t="str">
        <f t="shared" si="40"/>
        <v/>
      </c>
    </row>
    <row r="2533" spans="1:9">
      <c r="A2533" s="285"/>
      <c r="B2533" s="274"/>
      <c r="C2533" s="274"/>
      <c r="D2533" s="274"/>
      <c r="E2533" s="274"/>
      <c r="F2533" s="274"/>
      <c r="G2533" s="274"/>
      <c r="H2533" s="274"/>
      <c r="I2533" s="291" t="str">
        <f t="shared" si="40"/>
        <v/>
      </c>
    </row>
    <row r="2534" spans="1:9">
      <c r="A2534" s="285"/>
      <c r="B2534" s="274"/>
      <c r="C2534" s="274"/>
      <c r="D2534" s="274"/>
      <c r="E2534" s="274"/>
      <c r="F2534" s="274"/>
      <c r="G2534" s="274"/>
      <c r="H2534" s="274"/>
      <c r="I2534" s="291" t="str">
        <f t="shared" si="40"/>
        <v/>
      </c>
    </row>
    <row r="2535" spans="1:9">
      <c r="A2535" s="285"/>
      <c r="B2535" s="274"/>
      <c r="C2535" s="274"/>
      <c r="D2535" s="274"/>
      <c r="E2535" s="274"/>
      <c r="F2535" s="274"/>
      <c r="G2535" s="274"/>
      <c r="H2535" s="274"/>
      <c r="I2535" s="291" t="str">
        <f t="shared" si="40"/>
        <v/>
      </c>
    </row>
    <row r="2536" spans="1:9">
      <c r="A2536" s="285"/>
      <c r="B2536" s="274"/>
      <c r="C2536" s="274"/>
      <c r="D2536" s="274"/>
      <c r="E2536" s="274"/>
      <c r="F2536" s="274"/>
      <c r="G2536" s="274"/>
      <c r="H2536" s="274"/>
      <c r="I2536" s="291" t="str">
        <f t="shared" si="40"/>
        <v/>
      </c>
    </row>
    <row r="2537" spans="1:9">
      <c r="A2537" s="285"/>
      <c r="B2537" s="274"/>
      <c r="C2537" s="274"/>
      <c r="D2537" s="274"/>
      <c r="E2537" s="274"/>
      <c r="F2537" s="274"/>
      <c r="G2537" s="274"/>
      <c r="H2537" s="274"/>
      <c r="I2537" s="291" t="str">
        <f t="shared" si="40"/>
        <v/>
      </c>
    </row>
    <row r="2538" spans="1:9">
      <c r="A2538" s="285"/>
      <c r="B2538" s="274"/>
      <c r="C2538" s="274"/>
      <c r="D2538" s="274"/>
      <c r="E2538" s="274"/>
      <c r="F2538" s="274"/>
      <c r="G2538" s="274"/>
      <c r="H2538" s="274"/>
      <c r="I2538" s="291" t="str">
        <f t="shared" si="40"/>
        <v/>
      </c>
    </row>
    <row r="2539" spans="1:9">
      <c r="A2539" s="285"/>
      <c r="B2539" s="274"/>
      <c r="C2539" s="274"/>
      <c r="D2539" s="274"/>
      <c r="E2539" s="274"/>
      <c r="F2539" s="274"/>
      <c r="G2539" s="274"/>
      <c r="H2539" s="274"/>
      <c r="I2539" s="291" t="str">
        <f t="shared" si="40"/>
        <v/>
      </c>
    </row>
    <row r="2540" spans="1:9">
      <c r="A2540" s="285"/>
      <c r="B2540" s="274"/>
      <c r="C2540" s="274"/>
      <c r="D2540" s="274"/>
      <c r="E2540" s="274"/>
      <c r="F2540" s="274"/>
      <c r="G2540" s="274"/>
      <c r="H2540" s="274"/>
      <c r="I2540" s="291" t="str">
        <f t="shared" si="40"/>
        <v/>
      </c>
    </row>
    <row r="2541" spans="1:9">
      <c r="A2541" s="285"/>
      <c r="B2541" s="274"/>
      <c r="C2541" s="274"/>
      <c r="D2541" s="274"/>
      <c r="E2541" s="274"/>
      <c r="F2541" s="274"/>
      <c r="G2541" s="274"/>
      <c r="H2541" s="274"/>
      <c r="I2541" s="291" t="str">
        <f t="shared" si="40"/>
        <v/>
      </c>
    </row>
    <row r="2542" spans="1:9">
      <c r="A2542" s="285"/>
      <c r="B2542" s="274"/>
      <c r="C2542" s="274"/>
      <c r="D2542" s="274"/>
      <c r="E2542" s="274"/>
      <c r="F2542" s="274"/>
      <c r="G2542" s="274"/>
      <c r="H2542" s="274"/>
      <c r="I2542" s="291" t="str">
        <f t="shared" si="40"/>
        <v/>
      </c>
    </row>
    <row r="2543" spans="1:9">
      <c r="A2543" s="285"/>
      <c r="B2543" s="274"/>
      <c r="C2543" s="274"/>
      <c r="D2543" s="274"/>
      <c r="E2543" s="274"/>
      <c r="F2543" s="274"/>
      <c r="G2543" s="274"/>
      <c r="H2543" s="274"/>
      <c r="I2543" s="291" t="str">
        <f t="shared" si="40"/>
        <v/>
      </c>
    </row>
    <row r="2544" spans="1:9">
      <c r="A2544" s="285"/>
      <c r="B2544" s="274"/>
      <c r="C2544" s="274"/>
      <c r="D2544" s="274"/>
      <c r="E2544" s="274"/>
      <c r="F2544" s="274"/>
      <c r="G2544" s="274"/>
      <c r="H2544" s="274"/>
      <c r="I2544" s="291" t="str">
        <f t="shared" si="40"/>
        <v/>
      </c>
    </row>
    <row r="2545" spans="1:9">
      <c r="A2545" s="285"/>
      <c r="B2545" s="274"/>
      <c r="C2545" s="274"/>
      <c r="D2545" s="274"/>
      <c r="E2545" s="274"/>
      <c r="F2545" s="274"/>
      <c r="G2545" s="274"/>
      <c r="H2545" s="274"/>
      <c r="I2545" s="291" t="str">
        <f t="shared" si="40"/>
        <v/>
      </c>
    </row>
    <row r="2546" spans="1:9">
      <c r="A2546" s="285"/>
      <c r="B2546" s="274"/>
      <c r="C2546" s="274"/>
      <c r="D2546" s="274"/>
      <c r="E2546" s="274"/>
      <c r="F2546" s="274"/>
      <c r="G2546" s="274"/>
      <c r="H2546" s="274"/>
      <c r="I2546" s="291" t="str">
        <f t="shared" si="40"/>
        <v/>
      </c>
    </row>
    <row r="2547" spans="1:9">
      <c r="A2547" s="285"/>
      <c r="B2547" s="274"/>
      <c r="C2547" s="274"/>
      <c r="D2547" s="274"/>
      <c r="E2547" s="274"/>
      <c r="F2547" s="274"/>
      <c r="G2547" s="274"/>
      <c r="H2547" s="274"/>
      <c r="I2547" s="291" t="str">
        <f t="shared" si="40"/>
        <v/>
      </c>
    </row>
    <row r="2548" spans="1:9">
      <c r="A2548" s="285"/>
      <c r="B2548" s="274"/>
      <c r="C2548" s="274"/>
      <c r="D2548" s="274"/>
      <c r="E2548" s="274"/>
      <c r="F2548" s="274"/>
      <c r="G2548" s="274"/>
      <c r="H2548" s="274"/>
      <c r="I2548" s="291" t="str">
        <f t="shared" si="40"/>
        <v/>
      </c>
    </row>
    <row r="2549" spans="1:9">
      <c r="A2549" s="285"/>
      <c r="B2549" s="274"/>
      <c r="C2549" s="274"/>
      <c r="D2549" s="274"/>
      <c r="E2549" s="274"/>
      <c r="F2549" s="274"/>
      <c r="G2549" s="274"/>
      <c r="H2549" s="274"/>
      <c r="I2549" s="291" t="str">
        <f t="shared" si="40"/>
        <v/>
      </c>
    </row>
    <row r="2550" spans="1:9">
      <c r="A2550" s="285"/>
      <c r="B2550" s="274"/>
      <c r="C2550" s="274"/>
      <c r="D2550" s="274"/>
      <c r="E2550" s="274"/>
      <c r="F2550" s="274"/>
      <c r="G2550" s="274"/>
      <c r="H2550" s="274"/>
      <c r="I2550" s="291" t="str">
        <f t="shared" si="40"/>
        <v/>
      </c>
    </row>
    <row r="2551" spans="1:9">
      <c r="A2551" s="285"/>
      <c r="B2551" s="274"/>
      <c r="C2551" s="274"/>
      <c r="D2551" s="274"/>
      <c r="E2551" s="274"/>
      <c r="F2551" s="274"/>
      <c r="G2551" s="274"/>
      <c r="H2551" s="274"/>
      <c r="I2551" s="291" t="str">
        <f t="shared" si="40"/>
        <v/>
      </c>
    </row>
    <row r="2552" spans="1:9">
      <c r="A2552" s="285"/>
      <c r="B2552" s="274"/>
      <c r="C2552" s="274"/>
      <c r="D2552" s="274"/>
      <c r="E2552" s="274"/>
      <c r="F2552" s="274"/>
      <c r="G2552" s="274"/>
      <c r="H2552" s="274"/>
      <c r="I2552" s="291" t="str">
        <f t="shared" si="40"/>
        <v/>
      </c>
    </row>
    <row r="2553" spans="1:9">
      <c r="A2553" s="285"/>
      <c r="B2553" s="274"/>
      <c r="C2553" s="274"/>
      <c r="D2553" s="274"/>
      <c r="E2553" s="274"/>
      <c r="F2553" s="274"/>
      <c r="G2553" s="274"/>
      <c r="H2553" s="274"/>
      <c r="I2553" s="291" t="str">
        <f t="shared" si="40"/>
        <v/>
      </c>
    </row>
    <row r="2554" spans="1:9">
      <c r="A2554" s="285"/>
      <c r="B2554" s="274"/>
      <c r="C2554" s="274"/>
      <c r="D2554" s="274"/>
      <c r="E2554" s="274"/>
      <c r="F2554" s="274"/>
      <c r="G2554" s="274"/>
      <c r="H2554" s="274"/>
      <c r="I2554" s="291" t="str">
        <f t="shared" si="40"/>
        <v/>
      </c>
    </row>
    <row r="2555" spans="1:9">
      <c r="A2555" s="285"/>
      <c r="B2555" s="274"/>
      <c r="C2555" s="274"/>
      <c r="D2555" s="274"/>
      <c r="E2555" s="274"/>
      <c r="F2555" s="274"/>
      <c r="G2555" s="274"/>
      <c r="H2555" s="274"/>
      <c r="I2555" s="291" t="str">
        <f t="shared" si="40"/>
        <v/>
      </c>
    </row>
    <row r="2556" spans="1:9">
      <c r="A2556" s="285"/>
      <c r="B2556" s="274"/>
      <c r="C2556" s="274"/>
      <c r="D2556" s="274"/>
      <c r="E2556" s="274"/>
      <c r="F2556" s="274"/>
      <c r="G2556" s="274"/>
      <c r="H2556" s="274"/>
      <c r="I2556" s="291" t="str">
        <f t="shared" si="40"/>
        <v/>
      </c>
    </row>
    <row r="2557" spans="1:9">
      <c r="A2557" s="285"/>
      <c r="B2557" s="274"/>
      <c r="C2557" s="274"/>
      <c r="D2557" s="274"/>
      <c r="E2557" s="274"/>
      <c r="F2557" s="274"/>
      <c r="G2557" s="274"/>
      <c r="H2557" s="274"/>
      <c r="I2557" s="291" t="str">
        <f t="shared" si="40"/>
        <v/>
      </c>
    </row>
    <row r="2558" spans="1:9">
      <c r="A2558" s="285"/>
      <c r="B2558" s="274"/>
      <c r="C2558" s="274"/>
      <c r="D2558" s="274"/>
      <c r="E2558" s="274"/>
      <c r="F2558" s="274"/>
      <c r="G2558" s="274"/>
      <c r="H2558" s="274"/>
      <c r="I2558" s="291" t="str">
        <f t="shared" si="40"/>
        <v/>
      </c>
    </row>
    <row r="2559" spans="1:9">
      <c r="A2559" s="285"/>
      <c r="B2559" s="274"/>
      <c r="C2559" s="274"/>
      <c r="D2559" s="274"/>
      <c r="E2559" s="274"/>
      <c r="F2559" s="274"/>
      <c r="G2559" s="274"/>
      <c r="H2559" s="274"/>
      <c r="I2559" s="291" t="str">
        <f t="shared" si="40"/>
        <v/>
      </c>
    </row>
    <row r="2560" spans="1:9">
      <c r="A2560" s="285"/>
      <c r="B2560" s="274"/>
      <c r="C2560" s="274"/>
      <c r="D2560" s="274"/>
      <c r="E2560" s="274"/>
      <c r="F2560" s="274"/>
      <c r="G2560" s="274"/>
      <c r="H2560" s="274"/>
      <c r="I2560" s="291" t="str">
        <f t="shared" si="40"/>
        <v/>
      </c>
    </row>
    <row r="2561" spans="1:9">
      <c r="A2561" s="285"/>
      <c r="B2561" s="274"/>
      <c r="C2561" s="274"/>
      <c r="D2561" s="274"/>
      <c r="E2561" s="274"/>
      <c r="F2561" s="274"/>
      <c r="G2561" s="274"/>
      <c r="H2561" s="274"/>
      <c r="I2561" s="291" t="str">
        <f t="shared" si="40"/>
        <v/>
      </c>
    </row>
    <row r="2562" spans="1:9">
      <c r="A2562" s="285"/>
      <c r="B2562" s="274"/>
      <c r="C2562" s="274"/>
      <c r="D2562" s="274"/>
      <c r="E2562" s="274"/>
      <c r="F2562" s="274"/>
      <c r="G2562" s="274"/>
      <c r="H2562" s="274"/>
      <c r="I2562" s="291" t="str">
        <f t="shared" si="40"/>
        <v/>
      </c>
    </row>
    <row r="2563" spans="1:9">
      <c r="A2563" s="285"/>
      <c r="B2563" s="274"/>
      <c r="C2563" s="274"/>
      <c r="D2563" s="274"/>
      <c r="E2563" s="274"/>
      <c r="F2563" s="274"/>
      <c r="G2563" s="274"/>
      <c r="H2563" s="274"/>
      <c r="I2563" s="291" t="str">
        <f t="shared" si="40"/>
        <v/>
      </c>
    </row>
    <row r="2564" spans="1:9">
      <c r="A2564" s="285"/>
      <c r="B2564" s="274"/>
      <c r="C2564" s="274"/>
      <c r="D2564" s="274"/>
      <c r="E2564" s="274"/>
      <c r="F2564" s="274"/>
      <c r="G2564" s="274"/>
      <c r="H2564" s="274"/>
      <c r="I2564" s="291" t="str">
        <f t="shared" si="40"/>
        <v/>
      </c>
    </row>
    <row r="2565" spans="1:9">
      <c r="A2565" s="285"/>
      <c r="B2565" s="274"/>
      <c r="C2565" s="274"/>
      <c r="D2565" s="274"/>
      <c r="E2565" s="274"/>
      <c r="F2565" s="274"/>
      <c r="G2565" s="274"/>
      <c r="H2565" s="274"/>
      <c r="I2565" s="291" t="str">
        <f t="shared" si="40"/>
        <v/>
      </c>
    </row>
    <row r="2566" spans="1:9">
      <c r="A2566" s="285"/>
      <c r="B2566" s="274"/>
      <c r="C2566" s="274"/>
      <c r="D2566" s="274"/>
      <c r="E2566" s="274"/>
      <c r="F2566" s="274"/>
      <c r="G2566" s="274"/>
      <c r="H2566" s="274"/>
      <c r="I2566" s="291" t="str">
        <f t="shared" si="40"/>
        <v/>
      </c>
    </row>
    <row r="2567" spans="1:9">
      <c r="A2567" s="285"/>
      <c r="B2567" s="274"/>
      <c r="C2567" s="274"/>
      <c r="D2567" s="274"/>
      <c r="E2567" s="274"/>
      <c r="F2567" s="274"/>
      <c r="G2567" s="274"/>
      <c r="H2567" s="274"/>
      <c r="I2567" s="291" t="str">
        <f t="shared" si="40"/>
        <v/>
      </c>
    </row>
    <row r="2568" spans="1:9">
      <c r="A2568" s="285"/>
      <c r="B2568" s="274"/>
      <c r="C2568" s="274"/>
      <c r="D2568" s="274"/>
      <c r="E2568" s="274"/>
      <c r="F2568" s="274"/>
      <c r="G2568" s="274"/>
      <c r="H2568" s="274"/>
      <c r="I2568" s="291" t="str">
        <f t="shared" si="40"/>
        <v/>
      </c>
    </row>
    <row r="2569" spans="1:9">
      <c r="A2569" s="285"/>
      <c r="B2569" s="274"/>
      <c r="C2569" s="274"/>
      <c r="D2569" s="274"/>
      <c r="E2569" s="274"/>
      <c r="F2569" s="274"/>
      <c r="G2569" s="274"/>
      <c r="H2569" s="274"/>
      <c r="I2569" s="291" t="str">
        <f t="shared" si="40"/>
        <v/>
      </c>
    </row>
    <row r="2570" spans="1:9">
      <c r="A2570" s="285"/>
      <c r="B2570" s="274"/>
      <c r="C2570" s="274"/>
      <c r="D2570" s="274"/>
      <c r="E2570" s="274"/>
      <c r="F2570" s="274"/>
      <c r="G2570" s="274"/>
      <c r="H2570" s="274"/>
      <c r="I2570" s="291" t="str">
        <f t="shared" si="40"/>
        <v/>
      </c>
    </row>
    <row r="2571" spans="1:9">
      <c r="A2571" s="285"/>
      <c r="B2571" s="274"/>
      <c r="C2571" s="274"/>
      <c r="D2571" s="274"/>
      <c r="E2571" s="274"/>
      <c r="F2571" s="274"/>
      <c r="G2571" s="274"/>
      <c r="H2571" s="274"/>
      <c r="I2571" s="291" t="str">
        <f t="shared" si="40"/>
        <v/>
      </c>
    </row>
    <row r="2572" spans="1:9">
      <c r="A2572" s="285"/>
      <c r="B2572" s="274"/>
      <c r="C2572" s="274"/>
      <c r="D2572" s="274"/>
      <c r="E2572" s="274"/>
      <c r="F2572" s="274"/>
      <c r="G2572" s="274"/>
      <c r="H2572" s="274"/>
      <c r="I2572" s="291" t="str">
        <f t="shared" si="40"/>
        <v/>
      </c>
    </row>
    <row r="2573" spans="1:9">
      <c r="A2573" s="285"/>
      <c r="B2573" s="274"/>
      <c r="C2573" s="274"/>
      <c r="D2573" s="274"/>
      <c r="E2573" s="274"/>
      <c r="F2573" s="274"/>
      <c r="G2573" s="274"/>
      <c r="H2573" s="274"/>
      <c r="I2573" s="291" t="str">
        <f t="shared" si="40"/>
        <v/>
      </c>
    </row>
    <row r="2574" spans="1:9">
      <c r="A2574" s="285"/>
      <c r="B2574" s="274"/>
      <c r="C2574" s="274"/>
      <c r="D2574" s="274"/>
      <c r="E2574" s="274"/>
      <c r="F2574" s="274"/>
      <c r="G2574" s="274"/>
      <c r="H2574" s="274"/>
      <c r="I2574" s="291" t="str">
        <f t="shared" si="40"/>
        <v/>
      </c>
    </row>
    <row r="2575" spans="1:9">
      <c r="A2575" s="285"/>
      <c r="B2575" s="274"/>
      <c r="C2575" s="274"/>
      <c r="D2575" s="274"/>
      <c r="E2575" s="274"/>
      <c r="F2575" s="274"/>
      <c r="G2575" s="274"/>
      <c r="H2575" s="274"/>
      <c r="I2575" s="291" t="str">
        <f t="shared" si="40"/>
        <v/>
      </c>
    </row>
    <row r="2576" spans="1:9">
      <c r="A2576" s="285"/>
      <c r="B2576" s="274"/>
      <c r="C2576" s="274"/>
      <c r="D2576" s="274"/>
      <c r="E2576" s="274"/>
      <c r="F2576" s="274"/>
      <c r="G2576" s="274"/>
      <c r="H2576" s="274"/>
      <c r="I2576" s="291" t="str">
        <f t="shared" si="40"/>
        <v/>
      </c>
    </row>
    <row r="2577" spans="1:9">
      <c r="A2577" s="285"/>
      <c r="B2577" s="274"/>
      <c r="C2577" s="274"/>
      <c r="D2577" s="274"/>
      <c r="E2577" s="274"/>
      <c r="F2577" s="274"/>
      <c r="G2577" s="274"/>
      <c r="H2577" s="274"/>
      <c r="I2577" s="291" t="str">
        <f t="shared" si="40"/>
        <v/>
      </c>
    </row>
    <row r="2578" spans="1:9">
      <c r="A2578" s="285"/>
      <c r="B2578" s="274"/>
      <c r="C2578" s="274"/>
      <c r="D2578" s="274"/>
      <c r="E2578" s="274"/>
      <c r="F2578" s="274"/>
      <c r="G2578" s="274"/>
      <c r="H2578" s="274"/>
      <c r="I2578" s="291" t="str">
        <f t="shared" si="40"/>
        <v/>
      </c>
    </row>
    <row r="2579" spans="1:9">
      <c r="A2579" s="285"/>
      <c r="B2579" s="274"/>
      <c r="C2579" s="274"/>
      <c r="D2579" s="274"/>
      <c r="E2579" s="274"/>
      <c r="F2579" s="274"/>
      <c r="G2579" s="274"/>
      <c r="H2579" s="274"/>
      <c r="I2579" s="291" t="str">
        <f t="shared" si="40"/>
        <v/>
      </c>
    </row>
    <row r="2580" spans="1:9">
      <c r="A2580" s="285"/>
      <c r="B2580" s="274"/>
      <c r="C2580" s="274"/>
      <c r="D2580" s="274"/>
      <c r="E2580" s="274"/>
      <c r="F2580" s="274"/>
      <c r="G2580" s="274"/>
      <c r="H2580" s="274"/>
      <c r="I2580" s="291" t="str">
        <f t="shared" ref="I2580:I2643" si="41">IF(A2580="","",IF(H2580&lt;&gt;"","",IF(A2580&lt;$D$4,"Avant",IF(D2580="",IF(AND(A2580&lt;$B$4,A2580&gt;$D$4),$A$7,"Après"),IF(AND(A2580&lt;$B$4,A2580&gt;$D$4),$A$8,"Après")))))</f>
        <v/>
      </c>
    </row>
    <row r="2581" spans="1:9">
      <c r="A2581" s="285"/>
      <c r="B2581" s="274"/>
      <c r="C2581" s="274"/>
      <c r="D2581" s="274"/>
      <c r="E2581" s="274"/>
      <c r="F2581" s="274"/>
      <c r="G2581" s="274"/>
      <c r="H2581" s="274"/>
      <c r="I2581" s="291" t="str">
        <f t="shared" si="41"/>
        <v/>
      </c>
    </row>
    <row r="2582" spans="1:9">
      <c r="A2582" s="285"/>
      <c r="B2582" s="274"/>
      <c r="C2582" s="274"/>
      <c r="D2582" s="274"/>
      <c r="E2582" s="274"/>
      <c r="F2582" s="274"/>
      <c r="G2582" s="274"/>
      <c r="H2582" s="274"/>
      <c r="I2582" s="291" t="str">
        <f t="shared" si="41"/>
        <v/>
      </c>
    </row>
    <row r="2583" spans="1:9">
      <c r="A2583" s="285"/>
      <c r="B2583" s="274"/>
      <c r="C2583" s="274"/>
      <c r="D2583" s="274"/>
      <c r="E2583" s="274"/>
      <c r="F2583" s="274"/>
      <c r="G2583" s="274"/>
      <c r="H2583" s="274"/>
      <c r="I2583" s="291" t="str">
        <f t="shared" si="41"/>
        <v/>
      </c>
    </row>
    <row r="2584" spans="1:9">
      <c r="A2584" s="285"/>
      <c r="B2584" s="274"/>
      <c r="C2584" s="274"/>
      <c r="D2584" s="274"/>
      <c r="E2584" s="274"/>
      <c r="F2584" s="274"/>
      <c r="G2584" s="274"/>
      <c r="H2584" s="274"/>
      <c r="I2584" s="291" t="str">
        <f t="shared" si="41"/>
        <v/>
      </c>
    </row>
    <row r="2585" spans="1:9">
      <c r="A2585" s="285"/>
      <c r="B2585" s="274"/>
      <c r="C2585" s="274"/>
      <c r="D2585" s="274"/>
      <c r="E2585" s="274"/>
      <c r="F2585" s="274"/>
      <c r="G2585" s="274"/>
      <c r="H2585" s="274"/>
      <c r="I2585" s="291" t="str">
        <f t="shared" si="41"/>
        <v/>
      </c>
    </row>
    <row r="2586" spans="1:9">
      <c r="A2586" s="285"/>
      <c r="B2586" s="274"/>
      <c r="C2586" s="274"/>
      <c r="D2586" s="274"/>
      <c r="E2586" s="274"/>
      <c r="F2586" s="274"/>
      <c r="G2586" s="274"/>
      <c r="H2586" s="274"/>
      <c r="I2586" s="291" t="str">
        <f t="shared" si="41"/>
        <v/>
      </c>
    </row>
    <row r="2587" spans="1:9">
      <c r="A2587" s="285"/>
      <c r="B2587" s="274"/>
      <c r="C2587" s="274"/>
      <c r="D2587" s="274"/>
      <c r="E2587" s="274"/>
      <c r="F2587" s="274"/>
      <c r="G2587" s="274"/>
      <c r="H2587" s="274"/>
      <c r="I2587" s="291" t="str">
        <f t="shared" si="41"/>
        <v/>
      </c>
    </row>
    <row r="2588" spans="1:9">
      <c r="A2588" s="285"/>
      <c r="B2588" s="274"/>
      <c r="C2588" s="274"/>
      <c r="D2588" s="274"/>
      <c r="E2588" s="274"/>
      <c r="F2588" s="274"/>
      <c r="G2588" s="274"/>
      <c r="H2588" s="274"/>
      <c r="I2588" s="291" t="str">
        <f t="shared" si="41"/>
        <v/>
      </c>
    </row>
    <row r="2589" spans="1:9">
      <c r="A2589" s="285"/>
      <c r="B2589" s="274"/>
      <c r="C2589" s="274"/>
      <c r="D2589" s="274"/>
      <c r="E2589" s="274"/>
      <c r="F2589" s="274"/>
      <c r="G2589" s="274"/>
      <c r="H2589" s="274"/>
      <c r="I2589" s="291" t="str">
        <f t="shared" si="41"/>
        <v/>
      </c>
    </row>
    <row r="2590" spans="1:9">
      <c r="A2590" s="285"/>
      <c r="B2590" s="274"/>
      <c r="C2590" s="274"/>
      <c r="D2590" s="274"/>
      <c r="E2590" s="274"/>
      <c r="F2590" s="274"/>
      <c r="G2590" s="274"/>
      <c r="H2590" s="274"/>
      <c r="I2590" s="291" t="str">
        <f t="shared" si="41"/>
        <v/>
      </c>
    </row>
    <row r="2591" spans="1:9">
      <c r="A2591" s="285"/>
      <c r="B2591" s="274"/>
      <c r="C2591" s="274"/>
      <c r="D2591" s="274"/>
      <c r="E2591" s="274"/>
      <c r="F2591" s="274"/>
      <c r="G2591" s="274"/>
      <c r="H2591" s="274"/>
      <c r="I2591" s="291" t="str">
        <f t="shared" si="41"/>
        <v/>
      </c>
    </row>
    <row r="2592" spans="1:9">
      <c r="A2592" s="285"/>
      <c r="B2592" s="274"/>
      <c r="C2592" s="274"/>
      <c r="D2592" s="274"/>
      <c r="E2592" s="274"/>
      <c r="F2592" s="274"/>
      <c r="G2592" s="274"/>
      <c r="H2592" s="274"/>
      <c r="I2592" s="291" t="str">
        <f t="shared" si="41"/>
        <v/>
      </c>
    </row>
    <row r="2593" spans="1:9">
      <c r="A2593" s="285"/>
      <c r="B2593" s="274"/>
      <c r="C2593" s="274"/>
      <c r="D2593" s="274"/>
      <c r="E2593" s="274"/>
      <c r="F2593" s="274"/>
      <c r="G2593" s="274"/>
      <c r="H2593" s="274"/>
      <c r="I2593" s="291" t="str">
        <f t="shared" si="41"/>
        <v/>
      </c>
    </row>
    <row r="2594" spans="1:9">
      <c r="A2594" s="285"/>
      <c r="B2594" s="274"/>
      <c r="C2594" s="274"/>
      <c r="D2594" s="274"/>
      <c r="E2594" s="274"/>
      <c r="F2594" s="274"/>
      <c r="G2594" s="274"/>
      <c r="H2594" s="274"/>
      <c r="I2594" s="291" t="str">
        <f t="shared" si="41"/>
        <v/>
      </c>
    </row>
    <row r="2595" spans="1:9">
      <c r="A2595" s="285"/>
      <c r="B2595" s="274"/>
      <c r="C2595" s="274"/>
      <c r="D2595" s="274"/>
      <c r="E2595" s="274"/>
      <c r="F2595" s="274"/>
      <c r="G2595" s="274"/>
      <c r="H2595" s="274"/>
      <c r="I2595" s="291" t="str">
        <f t="shared" si="41"/>
        <v/>
      </c>
    </row>
    <row r="2596" spans="1:9">
      <c r="A2596" s="285"/>
      <c r="B2596" s="274"/>
      <c r="C2596" s="274"/>
      <c r="D2596" s="274"/>
      <c r="E2596" s="274"/>
      <c r="F2596" s="274"/>
      <c r="G2596" s="274"/>
      <c r="H2596" s="274"/>
      <c r="I2596" s="291" t="str">
        <f t="shared" si="41"/>
        <v/>
      </c>
    </row>
    <row r="2597" spans="1:9">
      <c r="A2597" s="285"/>
      <c r="B2597" s="274"/>
      <c r="C2597" s="274"/>
      <c r="D2597" s="274"/>
      <c r="E2597" s="274"/>
      <c r="F2597" s="274"/>
      <c r="G2597" s="274"/>
      <c r="H2597" s="274"/>
      <c r="I2597" s="291" t="str">
        <f t="shared" si="41"/>
        <v/>
      </c>
    </row>
    <row r="2598" spans="1:9">
      <c r="A2598" s="285"/>
      <c r="B2598" s="274"/>
      <c r="C2598" s="274"/>
      <c r="D2598" s="274"/>
      <c r="E2598" s="274"/>
      <c r="F2598" s="274"/>
      <c r="G2598" s="274"/>
      <c r="H2598" s="274"/>
      <c r="I2598" s="291" t="str">
        <f t="shared" si="41"/>
        <v/>
      </c>
    </row>
    <row r="2599" spans="1:9">
      <c r="A2599" s="285"/>
      <c r="B2599" s="274"/>
      <c r="C2599" s="274"/>
      <c r="D2599" s="274"/>
      <c r="E2599" s="274"/>
      <c r="F2599" s="274"/>
      <c r="G2599" s="274"/>
      <c r="H2599" s="274"/>
      <c r="I2599" s="291" t="str">
        <f t="shared" si="41"/>
        <v/>
      </c>
    </row>
    <row r="2600" spans="1:9">
      <c r="A2600" s="285"/>
      <c r="B2600" s="274"/>
      <c r="C2600" s="274"/>
      <c r="D2600" s="274"/>
      <c r="E2600" s="274"/>
      <c r="F2600" s="274"/>
      <c r="G2600" s="274"/>
      <c r="H2600" s="274"/>
      <c r="I2600" s="291" t="str">
        <f t="shared" si="41"/>
        <v/>
      </c>
    </row>
    <row r="2601" spans="1:9">
      <c r="A2601" s="285"/>
      <c r="B2601" s="274"/>
      <c r="C2601" s="274"/>
      <c r="D2601" s="274"/>
      <c r="E2601" s="274"/>
      <c r="F2601" s="274"/>
      <c r="G2601" s="274"/>
      <c r="H2601" s="274"/>
      <c r="I2601" s="291" t="str">
        <f t="shared" si="41"/>
        <v/>
      </c>
    </row>
    <row r="2602" spans="1:9">
      <c r="A2602" s="285"/>
      <c r="B2602" s="274"/>
      <c r="C2602" s="274"/>
      <c r="D2602" s="274"/>
      <c r="E2602" s="274"/>
      <c r="F2602" s="274"/>
      <c r="G2602" s="274"/>
      <c r="H2602" s="274"/>
      <c r="I2602" s="291" t="str">
        <f t="shared" si="41"/>
        <v/>
      </c>
    </row>
    <row r="2603" spans="1:9">
      <c r="A2603" s="285"/>
      <c r="B2603" s="274"/>
      <c r="C2603" s="274"/>
      <c r="D2603" s="274"/>
      <c r="E2603" s="274"/>
      <c r="F2603" s="274"/>
      <c r="G2603" s="274"/>
      <c r="H2603" s="274"/>
      <c r="I2603" s="291" t="str">
        <f t="shared" si="41"/>
        <v/>
      </c>
    </row>
    <row r="2604" spans="1:9">
      <c r="A2604" s="285"/>
      <c r="B2604" s="274"/>
      <c r="C2604" s="274"/>
      <c r="D2604" s="274"/>
      <c r="E2604" s="274"/>
      <c r="F2604" s="274"/>
      <c r="G2604" s="274"/>
      <c r="H2604" s="274"/>
      <c r="I2604" s="291" t="str">
        <f t="shared" si="41"/>
        <v/>
      </c>
    </row>
    <row r="2605" spans="1:9">
      <c r="A2605" s="285"/>
      <c r="B2605" s="274"/>
      <c r="C2605" s="274"/>
      <c r="D2605" s="274"/>
      <c r="E2605" s="274"/>
      <c r="F2605" s="274"/>
      <c r="G2605" s="274"/>
      <c r="H2605" s="274"/>
      <c r="I2605" s="291" t="str">
        <f t="shared" si="41"/>
        <v/>
      </c>
    </row>
    <row r="2606" spans="1:9">
      <c r="A2606" s="285"/>
      <c r="B2606" s="274"/>
      <c r="C2606" s="274"/>
      <c r="D2606" s="274"/>
      <c r="E2606" s="274"/>
      <c r="F2606" s="274"/>
      <c r="G2606" s="274"/>
      <c r="H2606" s="274"/>
      <c r="I2606" s="291" t="str">
        <f t="shared" si="41"/>
        <v/>
      </c>
    </row>
    <row r="2607" spans="1:9">
      <c r="A2607" s="285"/>
      <c r="B2607" s="274"/>
      <c r="C2607" s="274"/>
      <c r="D2607" s="274"/>
      <c r="E2607" s="274"/>
      <c r="F2607" s="274"/>
      <c r="G2607" s="274"/>
      <c r="H2607" s="274"/>
      <c r="I2607" s="291" t="str">
        <f t="shared" si="41"/>
        <v/>
      </c>
    </row>
    <row r="2608" spans="1:9">
      <c r="A2608" s="285"/>
      <c r="B2608" s="274"/>
      <c r="C2608" s="274"/>
      <c r="D2608" s="274"/>
      <c r="E2608" s="274"/>
      <c r="F2608" s="274"/>
      <c r="G2608" s="274"/>
      <c r="H2608" s="274"/>
      <c r="I2608" s="291" t="str">
        <f t="shared" si="41"/>
        <v/>
      </c>
    </row>
    <row r="2609" spans="1:9">
      <c r="A2609" s="285"/>
      <c r="B2609" s="274"/>
      <c r="C2609" s="274"/>
      <c r="D2609" s="274"/>
      <c r="E2609" s="274"/>
      <c r="F2609" s="274"/>
      <c r="G2609" s="274"/>
      <c r="H2609" s="274"/>
      <c r="I2609" s="291" t="str">
        <f t="shared" si="41"/>
        <v/>
      </c>
    </row>
    <row r="2610" spans="1:9">
      <c r="A2610" s="285"/>
      <c r="B2610" s="274"/>
      <c r="C2610" s="274"/>
      <c r="D2610" s="274"/>
      <c r="E2610" s="274"/>
      <c r="F2610" s="274"/>
      <c r="G2610" s="274"/>
      <c r="H2610" s="274"/>
      <c r="I2610" s="291" t="str">
        <f t="shared" si="41"/>
        <v/>
      </c>
    </row>
    <row r="2611" spans="1:9">
      <c r="A2611" s="285"/>
      <c r="B2611" s="274"/>
      <c r="C2611" s="274"/>
      <c r="D2611" s="274"/>
      <c r="E2611" s="274"/>
      <c r="F2611" s="274"/>
      <c r="G2611" s="274"/>
      <c r="H2611" s="274"/>
      <c r="I2611" s="291" t="str">
        <f t="shared" si="41"/>
        <v/>
      </c>
    </row>
    <row r="2612" spans="1:9">
      <c r="A2612" s="285"/>
      <c r="B2612" s="274"/>
      <c r="C2612" s="274"/>
      <c r="D2612" s="274"/>
      <c r="E2612" s="274"/>
      <c r="F2612" s="274"/>
      <c r="G2612" s="274"/>
      <c r="H2612" s="274"/>
      <c r="I2612" s="291" t="str">
        <f t="shared" si="41"/>
        <v/>
      </c>
    </row>
    <row r="2613" spans="1:9">
      <c r="A2613" s="285"/>
      <c r="B2613" s="274"/>
      <c r="C2613" s="274"/>
      <c r="D2613" s="274"/>
      <c r="E2613" s="274"/>
      <c r="F2613" s="274"/>
      <c r="G2613" s="274"/>
      <c r="H2613" s="274"/>
      <c r="I2613" s="291" t="str">
        <f t="shared" si="41"/>
        <v/>
      </c>
    </row>
    <row r="2614" spans="1:9">
      <c r="A2614" s="285"/>
      <c r="B2614" s="274"/>
      <c r="C2614" s="274"/>
      <c r="D2614" s="274"/>
      <c r="E2614" s="274"/>
      <c r="F2614" s="274"/>
      <c r="G2614" s="274"/>
      <c r="H2614" s="274"/>
      <c r="I2614" s="291" t="str">
        <f t="shared" si="41"/>
        <v/>
      </c>
    </row>
    <row r="2615" spans="1:9">
      <c r="A2615" s="285"/>
      <c r="B2615" s="274"/>
      <c r="C2615" s="274"/>
      <c r="D2615" s="274"/>
      <c r="E2615" s="274"/>
      <c r="F2615" s="274"/>
      <c r="G2615" s="274"/>
      <c r="H2615" s="274"/>
      <c r="I2615" s="291" t="str">
        <f t="shared" si="41"/>
        <v/>
      </c>
    </row>
    <row r="2616" spans="1:9">
      <c r="A2616" s="285"/>
      <c r="B2616" s="274"/>
      <c r="C2616" s="274"/>
      <c r="D2616" s="274"/>
      <c r="E2616" s="274"/>
      <c r="F2616" s="274"/>
      <c r="G2616" s="274"/>
      <c r="H2616" s="274"/>
      <c r="I2616" s="291" t="str">
        <f t="shared" si="41"/>
        <v/>
      </c>
    </row>
    <row r="2617" spans="1:9">
      <c r="A2617" s="285"/>
      <c r="B2617" s="274"/>
      <c r="C2617" s="274"/>
      <c r="D2617" s="274"/>
      <c r="E2617" s="274"/>
      <c r="F2617" s="274"/>
      <c r="G2617" s="274"/>
      <c r="H2617" s="274"/>
      <c r="I2617" s="291" t="str">
        <f t="shared" si="41"/>
        <v/>
      </c>
    </row>
    <row r="2618" spans="1:9">
      <c r="A2618" s="285"/>
      <c r="B2618" s="274"/>
      <c r="C2618" s="274"/>
      <c r="D2618" s="274"/>
      <c r="E2618" s="274"/>
      <c r="F2618" s="274"/>
      <c r="G2618" s="274"/>
      <c r="H2618" s="274"/>
      <c r="I2618" s="291" t="str">
        <f t="shared" si="41"/>
        <v/>
      </c>
    </row>
    <row r="2619" spans="1:9">
      <c r="A2619" s="285"/>
      <c r="B2619" s="274"/>
      <c r="C2619" s="274"/>
      <c r="D2619" s="274"/>
      <c r="E2619" s="274"/>
      <c r="F2619" s="274"/>
      <c r="G2619" s="274"/>
      <c r="H2619" s="274"/>
      <c r="I2619" s="291" t="str">
        <f t="shared" si="41"/>
        <v/>
      </c>
    </row>
    <row r="2620" spans="1:9">
      <c r="A2620" s="285"/>
      <c r="B2620" s="274"/>
      <c r="C2620" s="274"/>
      <c r="D2620" s="274"/>
      <c r="E2620" s="274"/>
      <c r="F2620" s="274"/>
      <c r="G2620" s="274"/>
      <c r="H2620" s="274"/>
      <c r="I2620" s="291" t="str">
        <f t="shared" si="41"/>
        <v/>
      </c>
    </row>
    <row r="2621" spans="1:9">
      <c r="A2621" s="285"/>
      <c r="B2621" s="274"/>
      <c r="C2621" s="274"/>
      <c r="D2621" s="274"/>
      <c r="E2621" s="274"/>
      <c r="F2621" s="274"/>
      <c r="G2621" s="274"/>
      <c r="H2621" s="274"/>
      <c r="I2621" s="291" t="str">
        <f t="shared" si="41"/>
        <v/>
      </c>
    </row>
    <row r="2622" spans="1:9">
      <c r="A2622" s="285"/>
      <c r="B2622" s="274"/>
      <c r="C2622" s="274"/>
      <c r="D2622" s="274"/>
      <c r="E2622" s="274"/>
      <c r="F2622" s="274"/>
      <c r="G2622" s="274"/>
      <c r="H2622" s="274"/>
      <c r="I2622" s="291" t="str">
        <f t="shared" si="41"/>
        <v/>
      </c>
    </row>
    <row r="2623" spans="1:9">
      <c r="A2623" s="285"/>
      <c r="B2623" s="274"/>
      <c r="C2623" s="274"/>
      <c r="D2623" s="274"/>
      <c r="E2623" s="274"/>
      <c r="F2623" s="274"/>
      <c r="G2623" s="274"/>
      <c r="H2623" s="274"/>
      <c r="I2623" s="291" t="str">
        <f t="shared" si="41"/>
        <v/>
      </c>
    </row>
    <row r="2624" spans="1:9">
      <c r="A2624" s="285"/>
      <c r="B2624" s="274"/>
      <c r="C2624" s="274"/>
      <c r="D2624" s="274"/>
      <c r="E2624" s="274"/>
      <c r="F2624" s="274"/>
      <c r="G2624" s="274"/>
      <c r="H2624" s="274"/>
      <c r="I2624" s="291" t="str">
        <f t="shared" si="41"/>
        <v/>
      </c>
    </row>
    <row r="2625" spans="1:9">
      <c r="A2625" s="285"/>
      <c r="B2625" s="274"/>
      <c r="C2625" s="274"/>
      <c r="D2625" s="274"/>
      <c r="E2625" s="274"/>
      <c r="F2625" s="274"/>
      <c r="G2625" s="274"/>
      <c r="H2625" s="274"/>
      <c r="I2625" s="291" t="str">
        <f t="shared" si="41"/>
        <v/>
      </c>
    </row>
    <row r="2626" spans="1:9">
      <c r="A2626" s="285"/>
      <c r="B2626" s="274"/>
      <c r="C2626" s="274"/>
      <c r="D2626" s="274"/>
      <c r="E2626" s="274"/>
      <c r="F2626" s="274"/>
      <c r="G2626" s="274"/>
      <c r="H2626" s="274"/>
      <c r="I2626" s="291" t="str">
        <f t="shared" si="41"/>
        <v/>
      </c>
    </row>
    <row r="2627" spans="1:9">
      <c r="A2627" s="285"/>
      <c r="B2627" s="274"/>
      <c r="C2627" s="274"/>
      <c r="D2627" s="274"/>
      <c r="E2627" s="274"/>
      <c r="F2627" s="274"/>
      <c r="G2627" s="274"/>
      <c r="H2627" s="274"/>
      <c r="I2627" s="291" t="str">
        <f t="shared" si="41"/>
        <v/>
      </c>
    </row>
    <row r="2628" spans="1:9">
      <c r="A2628" s="285"/>
      <c r="B2628" s="274"/>
      <c r="C2628" s="274"/>
      <c r="D2628" s="274"/>
      <c r="E2628" s="274"/>
      <c r="F2628" s="274"/>
      <c r="G2628" s="274"/>
      <c r="H2628" s="274"/>
      <c r="I2628" s="291" t="str">
        <f t="shared" si="41"/>
        <v/>
      </c>
    </row>
    <row r="2629" spans="1:9">
      <c r="A2629" s="285"/>
      <c r="B2629" s="274"/>
      <c r="C2629" s="274"/>
      <c r="D2629" s="274"/>
      <c r="E2629" s="274"/>
      <c r="F2629" s="274"/>
      <c r="G2629" s="274"/>
      <c r="H2629" s="274"/>
      <c r="I2629" s="291" t="str">
        <f t="shared" si="41"/>
        <v/>
      </c>
    </row>
    <row r="2630" spans="1:9">
      <c r="A2630" s="285"/>
      <c r="B2630" s="274"/>
      <c r="C2630" s="274"/>
      <c r="D2630" s="274"/>
      <c r="E2630" s="274"/>
      <c r="F2630" s="274"/>
      <c r="G2630" s="274"/>
      <c r="H2630" s="274"/>
      <c r="I2630" s="291" t="str">
        <f t="shared" si="41"/>
        <v/>
      </c>
    </row>
    <row r="2631" spans="1:9">
      <c r="A2631" s="285"/>
      <c r="B2631" s="274"/>
      <c r="C2631" s="274"/>
      <c r="D2631" s="274"/>
      <c r="E2631" s="274"/>
      <c r="F2631" s="274"/>
      <c r="G2631" s="274"/>
      <c r="H2631" s="274"/>
      <c r="I2631" s="291" t="str">
        <f t="shared" si="41"/>
        <v/>
      </c>
    </row>
    <row r="2632" spans="1:9">
      <c r="A2632" s="285"/>
      <c r="B2632" s="274"/>
      <c r="C2632" s="274"/>
      <c r="D2632" s="274"/>
      <c r="E2632" s="274"/>
      <c r="F2632" s="274"/>
      <c r="G2632" s="274"/>
      <c r="H2632" s="274"/>
      <c r="I2632" s="291" t="str">
        <f t="shared" si="41"/>
        <v/>
      </c>
    </row>
    <row r="2633" spans="1:9">
      <c r="A2633" s="285"/>
      <c r="B2633" s="274"/>
      <c r="C2633" s="274"/>
      <c r="D2633" s="274"/>
      <c r="E2633" s="274"/>
      <c r="F2633" s="274"/>
      <c r="G2633" s="274"/>
      <c r="H2633" s="274"/>
      <c r="I2633" s="291" t="str">
        <f t="shared" si="41"/>
        <v/>
      </c>
    </row>
    <row r="2634" spans="1:9">
      <c r="A2634" s="285"/>
      <c r="B2634" s="274"/>
      <c r="C2634" s="274"/>
      <c r="D2634" s="274"/>
      <c r="E2634" s="274"/>
      <c r="F2634" s="274"/>
      <c r="G2634" s="274"/>
      <c r="H2634" s="274"/>
      <c r="I2634" s="291" t="str">
        <f t="shared" si="41"/>
        <v/>
      </c>
    </row>
    <row r="2635" spans="1:9">
      <c r="A2635" s="285"/>
      <c r="B2635" s="274"/>
      <c r="C2635" s="274"/>
      <c r="D2635" s="274"/>
      <c r="E2635" s="274"/>
      <c r="F2635" s="274"/>
      <c r="G2635" s="274"/>
      <c r="H2635" s="274"/>
      <c r="I2635" s="291" t="str">
        <f t="shared" si="41"/>
        <v/>
      </c>
    </row>
    <row r="2636" spans="1:9">
      <c r="A2636" s="285"/>
      <c r="B2636" s="274"/>
      <c r="C2636" s="274"/>
      <c r="D2636" s="274"/>
      <c r="E2636" s="274"/>
      <c r="F2636" s="274"/>
      <c r="G2636" s="274"/>
      <c r="H2636" s="274"/>
      <c r="I2636" s="291" t="str">
        <f t="shared" si="41"/>
        <v/>
      </c>
    </row>
    <row r="2637" spans="1:9">
      <c r="A2637" s="285"/>
      <c r="B2637" s="274"/>
      <c r="C2637" s="274"/>
      <c r="D2637" s="274"/>
      <c r="E2637" s="274"/>
      <c r="F2637" s="274"/>
      <c r="G2637" s="274"/>
      <c r="H2637" s="274"/>
      <c r="I2637" s="291" t="str">
        <f t="shared" si="41"/>
        <v/>
      </c>
    </row>
    <row r="2638" spans="1:9">
      <c r="A2638" s="285"/>
      <c r="B2638" s="274"/>
      <c r="C2638" s="274"/>
      <c r="D2638" s="274"/>
      <c r="E2638" s="274"/>
      <c r="F2638" s="274"/>
      <c r="G2638" s="274"/>
      <c r="H2638" s="274"/>
      <c r="I2638" s="291" t="str">
        <f t="shared" si="41"/>
        <v/>
      </c>
    </row>
    <row r="2639" spans="1:9">
      <c r="A2639" s="285"/>
      <c r="B2639" s="274"/>
      <c r="C2639" s="274"/>
      <c r="D2639" s="274"/>
      <c r="E2639" s="274"/>
      <c r="F2639" s="274"/>
      <c r="G2639" s="274"/>
      <c r="H2639" s="274"/>
      <c r="I2639" s="291" t="str">
        <f t="shared" si="41"/>
        <v/>
      </c>
    </row>
    <row r="2640" spans="1:9">
      <c r="A2640" s="285"/>
      <c r="B2640" s="274"/>
      <c r="C2640" s="274"/>
      <c r="D2640" s="274"/>
      <c r="E2640" s="274"/>
      <c r="F2640" s="274"/>
      <c r="G2640" s="274"/>
      <c r="H2640" s="274"/>
      <c r="I2640" s="291" t="str">
        <f t="shared" si="41"/>
        <v/>
      </c>
    </row>
    <row r="2641" spans="1:9">
      <c r="A2641" s="285"/>
      <c r="B2641" s="274"/>
      <c r="C2641" s="274"/>
      <c r="D2641" s="274"/>
      <c r="E2641" s="274"/>
      <c r="F2641" s="274"/>
      <c r="G2641" s="274"/>
      <c r="H2641" s="274"/>
      <c r="I2641" s="291" t="str">
        <f t="shared" si="41"/>
        <v/>
      </c>
    </row>
    <row r="2642" spans="1:9">
      <c r="A2642" s="285"/>
      <c r="B2642" s="274"/>
      <c r="C2642" s="274"/>
      <c r="D2642" s="274"/>
      <c r="E2642" s="274"/>
      <c r="F2642" s="274"/>
      <c r="G2642" s="274"/>
      <c r="H2642" s="274"/>
      <c r="I2642" s="291" t="str">
        <f t="shared" si="41"/>
        <v/>
      </c>
    </row>
    <row r="2643" spans="1:9">
      <c r="A2643" s="285"/>
      <c r="B2643" s="274"/>
      <c r="C2643" s="274"/>
      <c r="D2643" s="274"/>
      <c r="E2643" s="274"/>
      <c r="F2643" s="274"/>
      <c r="G2643" s="274"/>
      <c r="H2643" s="274"/>
      <c r="I2643" s="291" t="str">
        <f t="shared" si="41"/>
        <v/>
      </c>
    </row>
    <row r="2644" spans="1:9">
      <c r="A2644" s="285"/>
      <c r="B2644" s="274"/>
      <c r="C2644" s="274"/>
      <c r="D2644" s="274"/>
      <c r="E2644" s="274"/>
      <c r="F2644" s="274"/>
      <c r="G2644" s="274"/>
      <c r="H2644" s="274"/>
      <c r="I2644" s="291" t="str">
        <f t="shared" ref="I2644:I2707" si="42">IF(A2644="","",IF(H2644&lt;&gt;"","",IF(A2644&lt;$D$4,"Avant",IF(D2644="",IF(AND(A2644&lt;$B$4,A2644&gt;$D$4),$A$7,"Après"),IF(AND(A2644&lt;$B$4,A2644&gt;$D$4),$A$8,"Après")))))</f>
        <v/>
      </c>
    </row>
    <row r="2645" spans="1:9">
      <c r="A2645" s="285"/>
      <c r="B2645" s="274"/>
      <c r="C2645" s="274"/>
      <c r="D2645" s="274"/>
      <c r="E2645" s="274"/>
      <c r="F2645" s="274"/>
      <c r="G2645" s="274"/>
      <c r="H2645" s="274"/>
      <c r="I2645" s="291" t="str">
        <f t="shared" si="42"/>
        <v/>
      </c>
    </row>
    <row r="2646" spans="1:9">
      <c r="A2646" s="285"/>
      <c r="B2646" s="274"/>
      <c r="C2646" s="274"/>
      <c r="D2646" s="274"/>
      <c r="E2646" s="274"/>
      <c r="F2646" s="274"/>
      <c r="G2646" s="274"/>
      <c r="H2646" s="274"/>
      <c r="I2646" s="291" t="str">
        <f t="shared" si="42"/>
        <v/>
      </c>
    </row>
    <row r="2647" spans="1:9">
      <c r="A2647" s="285"/>
      <c r="B2647" s="274"/>
      <c r="C2647" s="274"/>
      <c r="D2647" s="274"/>
      <c r="E2647" s="274"/>
      <c r="F2647" s="274"/>
      <c r="G2647" s="274"/>
      <c r="H2647" s="274"/>
      <c r="I2647" s="291" t="str">
        <f t="shared" si="42"/>
        <v/>
      </c>
    </row>
    <row r="2648" spans="1:9">
      <c r="A2648" s="285"/>
      <c r="B2648" s="274"/>
      <c r="C2648" s="274"/>
      <c r="D2648" s="274"/>
      <c r="E2648" s="274"/>
      <c r="F2648" s="274"/>
      <c r="G2648" s="274"/>
      <c r="H2648" s="274"/>
      <c r="I2648" s="291" t="str">
        <f t="shared" si="42"/>
        <v/>
      </c>
    </row>
    <row r="2649" spans="1:9">
      <c r="A2649" s="285"/>
      <c r="B2649" s="274"/>
      <c r="C2649" s="274"/>
      <c r="D2649" s="274"/>
      <c r="E2649" s="274"/>
      <c r="F2649" s="274"/>
      <c r="G2649" s="274"/>
      <c r="H2649" s="274"/>
      <c r="I2649" s="291" t="str">
        <f t="shared" si="42"/>
        <v/>
      </c>
    </row>
    <row r="2650" spans="1:9">
      <c r="A2650" s="285"/>
      <c r="B2650" s="274"/>
      <c r="C2650" s="274"/>
      <c r="D2650" s="274"/>
      <c r="E2650" s="274"/>
      <c r="F2650" s="274"/>
      <c r="G2650" s="274"/>
      <c r="H2650" s="274"/>
      <c r="I2650" s="291" t="str">
        <f t="shared" si="42"/>
        <v/>
      </c>
    </row>
    <row r="2651" spans="1:9">
      <c r="A2651" s="285"/>
      <c r="B2651" s="274"/>
      <c r="C2651" s="274"/>
      <c r="D2651" s="274"/>
      <c r="E2651" s="274"/>
      <c r="F2651" s="274"/>
      <c r="G2651" s="274"/>
      <c r="H2651" s="274"/>
      <c r="I2651" s="291" t="str">
        <f t="shared" si="42"/>
        <v/>
      </c>
    </row>
    <row r="2652" spans="1:9">
      <c r="A2652" s="285"/>
      <c r="B2652" s="274"/>
      <c r="C2652" s="274"/>
      <c r="D2652" s="274"/>
      <c r="E2652" s="274"/>
      <c r="F2652" s="274"/>
      <c r="G2652" s="274"/>
      <c r="H2652" s="274"/>
      <c r="I2652" s="291" t="str">
        <f t="shared" si="42"/>
        <v/>
      </c>
    </row>
    <row r="2653" spans="1:9">
      <c r="A2653" s="285"/>
      <c r="B2653" s="274"/>
      <c r="C2653" s="274"/>
      <c r="D2653" s="274"/>
      <c r="E2653" s="274"/>
      <c r="F2653" s="274"/>
      <c r="G2653" s="274"/>
      <c r="H2653" s="274"/>
      <c r="I2653" s="291" t="str">
        <f t="shared" si="42"/>
        <v/>
      </c>
    </row>
    <row r="2654" spans="1:9">
      <c r="A2654" s="285"/>
      <c r="B2654" s="274"/>
      <c r="C2654" s="274"/>
      <c r="D2654" s="274"/>
      <c r="E2654" s="274"/>
      <c r="F2654" s="274"/>
      <c r="G2654" s="274"/>
      <c r="H2654" s="274"/>
      <c r="I2654" s="291" t="str">
        <f t="shared" si="42"/>
        <v/>
      </c>
    </row>
    <row r="2655" spans="1:9">
      <c r="A2655" s="285"/>
      <c r="B2655" s="274"/>
      <c r="C2655" s="274"/>
      <c r="D2655" s="274"/>
      <c r="E2655" s="274"/>
      <c r="F2655" s="274"/>
      <c r="G2655" s="274"/>
      <c r="H2655" s="274"/>
      <c r="I2655" s="291" t="str">
        <f t="shared" si="42"/>
        <v/>
      </c>
    </row>
    <row r="2656" spans="1:9">
      <c r="A2656" s="285"/>
      <c r="B2656" s="274"/>
      <c r="C2656" s="274"/>
      <c r="D2656" s="274"/>
      <c r="E2656" s="274"/>
      <c r="F2656" s="274"/>
      <c r="G2656" s="274"/>
      <c r="H2656" s="274"/>
      <c r="I2656" s="291" t="str">
        <f t="shared" si="42"/>
        <v/>
      </c>
    </row>
    <row r="2657" spans="1:9">
      <c r="A2657" s="285"/>
      <c r="B2657" s="274"/>
      <c r="C2657" s="274"/>
      <c r="D2657" s="274"/>
      <c r="E2657" s="274"/>
      <c r="F2657" s="274"/>
      <c r="G2657" s="274"/>
      <c r="H2657" s="274"/>
      <c r="I2657" s="291" t="str">
        <f t="shared" si="42"/>
        <v/>
      </c>
    </row>
    <row r="2658" spans="1:9">
      <c r="A2658" s="285"/>
      <c r="B2658" s="274"/>
      <c r="C2658" s="274"/>
      <c r="D2658" s="274"/>
      <c r="E2658" s="274"/>
      <c r="F2658" s="274"/>
      <c r="G2658" s="274"/>
      <c r="H2658" s="274"/>
      <c r="I2658" s="291" t="str">
        <f t="shared" si="42"/>
        <v/>
      </c>
    </row>
    <row r="2659" spans="1:9">
      <c r="A2659" s="285"/>
      <c r="B2659" s="274"/>
      <c r="C2659" s="274"/>
      <c r="D2659" s="274"/>
      <c r="E2659" s="274"/>
      <c r="F2659" s="274"/>
      <c r="G2659" s="274"/>
      <c r="H2659" s="274"/>
      <c r="I2659" s="291" t="str">
        <f t="shared" si="42"/>
        <v/>
      </c>
    </row>
    <row r="2660" spans="1:9">
      <c r="A2660" s="285"/>
      <c r="B2660" s="274"/>
      <c r="C2660" s="274"/>
      <c r="D2660" s="274"/>
      <c r="E2660" s="274"/>
      <c r="F2660" s="274"/>
      <c r="G2660" s="274"/>
      <c r="H2660" s="274"/>
      <c r="I2660" s="291" t="str">
        <f t="shared" si="42"/>
        <v/>
      </c>
    </row>
    <row r="2661" spans="1:9">
      <c r="A2661" s="285"/>
      <c r="B2661" s="274"/>
      <c r="C2661" s="274"/>
      <c r="D2661" s="274"/>
      <c r="E2661" s="274"/>
      <c r="F2661" s="274"/>
      <c r="G2661" s="274"/>
      <c r="H2661" s="274"/>
      <c r="I2661" s="291" t="str">
        <f t="shared" si="42"/>
        <v/>
      </c>
    </row>
    <row r="2662" spans="1:9">
      <c r="A2662" s="285"/>
      <c r="B2662" s="274"/>
      <c r="C2662" s="274"/>
      <c r="D2662" s="274"/>
      <c r="E2662" s="274"/>
      <c r="F2662" s="274"/>
      <c r="G2662" s="274"/>
      <c r="H2662" s="274"/>
      <c r="I2662" s="291" t="str">
        <f t="shared" si="42"/>
        <v/>
      </c>
    </row>
    <row r="2663" spans="1:9">
      <c r="A2663" s="285"/>
      <c r="B2663" s="274"/>
      <c r="C2663" s="274"/>
      <c r="D2663" s="274"/>
      <c r="E2663" s="274"/>
      <c r="F2663" s="274"/>
      <c r="G2663" s="274"/>
      <c r="H2663" s="274"/>
      <c r="I2663" s="291" t="str">
        <f t="shared" si="42"/>
        <v/>
      </c>
    </row>
    <row r="2664" spans="1:9">
      <c r="A2664" s="285"/>
      <c r="B2664" s="274"/>
      <c r="C2664" s="274"/>
      <c r="D2664" s="274"/>
      <c r="E2664" s="274"/>
      <c r="F2664" s="274"/>
      <c r="G2664" s="274"/>
      <c r="H2664" s="274"/>
      <c r="I2664" s="291" t="str">
        <f t="shared" si="42"/>
        <v/>
      </c>
    </row>
    <row r="2665" spans="1:9">
      <c r="A2665" s="285"/>
      <c r="B2665" s="274"/>
      <c r="C2665" s="274"/>
      <c r="D2665" s="274"/>
      <c r="E2665" s="274"/>
      <c r="F2665" s="274"/>
      <c r="G2665" s="274"/>
      <c r="H2665" s="274"/>
      <c r="I2665" s="291" t="str">
        <f t="shared" si="42"/>
        <v/>
      </c>
    </row>
    <row r="2666" spans="1:9">
      <c r="A2666" s="285"/>
      <c r="B2666" s="274"/>
      <c r="C2666" s="274"/>
      <c r="D2666" s="274"/>
      <c r="E2666" s="274"/>
      <c r="F2666" s="274"/>
      <c r="G2666" s="274"/>
      <c r="H2666" s="274"/>
      <c r="I2666" s="291" t="str">
        <f t="shared" si="42"/>
        <v/>
      </c>
    </row>
    <row r="2667" spans="1:9">
      <c r="A2667" s="285"/>
      <c r="B2667" s="274"/>
      <c r="C2667" s="274"/>
      <c r="D2667" s="274"/>
      <c r="E2667" s="274"/>
      <c r="F2667" s="274"/>
      <c r="G2667" s="274"/>
      <c r="H2667" s="274"/>
      <c r="I2667" s="291" t="str">
        <f t="shared" si="42"/>
        <v/>
      </c>
    </row>
    <row r="2668" spans="1:9">
      <c r="A2668" s="285"/>
      <c r="B2668" s="274"/>
      <c r="C2668" s="274"/>
      <c r="D2668" s="274"/>
      <c r="E2668" s="274"/>
      <c r="F2668" s="274"/>
      <c r="G2668" s="274"/>
      <c r="H2668" s="274"/>
      <c r="I2668" s="291" t="str">
        <f t="shared" si="42"/>
        <v/>
      </c>
    </row>
    <row r="2669" spans="1:9">
      <c r="A2669" s="285"/>
      <c r="B2669" s="274"/>
      <c r="C2669" s="274"/>
      <c r="D2669" s="274"/>
      <c r="E2669" s="274"/>
      <c r="F2669" s="274"/>
      <c r="G2669" s="274"/>
      <c r="H2669" s="274"/>
      <c r="I2669" s="291" t="str">
        <f t="shared" si="42"/>
        <v/>
      </c>
    </row>
    <row r="2670" spans="1:9">
      <c r="A2670" s="285"/>
      <c r="B2670" s="274"/>
      <c r="C2670" s="274"/>
      <c r="D2670" s="274"/>
      <c r="E2670" s="274"/>
      <c r="F2670" s="274"/>
      <c r="G2670" s="274"/>
      <c r="H2670" s="274"/>
      <c r="I2670" s="291" t="str">
        <f t="shared" si="42"/>
        <v/>
      </c>
    </row>
    <row r="2671" spans="1:9">
      <c r="A2671" s="285"/>
      <c r="B2671" s="274"/>
      <c r="C2671" s="274"/>
      <c r="D2671" s="274"/>
      <c r="E2671" s="274"/>
      <c r="F2671" s="274"/>
      <c r="G2671" s="274"/>
      <c r="H2671" s="274"/>
      <c r="I2671" s="291" t="str">
        <f t="shared" si="42"/>
        <v/>
      </c>
    </row>
    <row r="2672" spans="1:9">
      <c r="A2672" s="285"/>
      <c r="B2672" s="274"/>
      <c r="C2672" s="274"/>
      <c r="D2672" s="274"/>
      <c r="E2672" s="274"/>
      <c r="F2672" s="274"/>
      <c r="G2672" s="274"/>
      <c r="H2672" s="274"/>
      <c r="I2672" s="291" t="str">
        <f t="shared" si="42"/>
        <v/>
      </c>
    </row>
    <row r="2673" spans="1:9">
      <c r="A2673" s="285"/>
      <c r="B2673" s="274"/>
      <c r="C2673" s="274"/>
      <c r="D2673" s="274"/>
      <c r="E2673" s="274"/>
      <c r="F2673" s="274"/>
      <c r="G2673" s="274"/>
      <c r="H2673" s="274"/>
      <c r="I2673" s="291" t="str">
        <f t="shared" si="42"/>
        <v/>
      </c>
    </row>
    <row r="2674" spans="1:9">
      <c r="A2674" s="285"/>
      <c r="B2674" s="274"/>
      <c r="C2674" s="274"/>
      <c r="D2674" s="274"/>
      <c r="E2674" s="274"/>
      <c r="F2674" s="274"/>
      <c r="G2674" s="274"/>
      <c r="H2674" s="274"/>
      <c r="I2674" s="291" t="str">
        <f t="shared" si="42"/>
        <v/>
      </c>
    </row>
    <row r="2675" spans="1:9">
      <c r="A2675" s="285"/>
      <c r="B2675" s="274"/>
      <c r="C2675" s="274"/>
      <c r="D2675" s="274"/>
      <c r="E2675" s="274"/>
      <c r="F2675" s="274"/>
      <c r="G2675" s="274"/>
      <c r="H2675" s="274"/>
      <c r="I2675" s="291" t="str">
        <f t="shared" si="42"/>
        <v/>
      </c>
    </row>
    <row r="2676" spans="1:9">
      <c r="A2676" s="285"/>
      <c r="B2676" s="274"/>
      <c r="C2676" s="274"/>
      <c r="D2676" s="274"/>
      <c r="E2676" s="274"/>
      <c r="F2676" s="274"/>
      <c r="G2676" s="274"/>
      <c r="H2676" s="274"/>
      <c r="I2676" s="291" t="str">
        <f t="shared" si="42"/>
        <v/>
      </c>
    </row>
    <row r="2677" spans="1:9">
      <c r="A2677" s="285"/>
      <c r="B2677" s="274"/>
      <c r="C2677" s="274"/>
      <c r="D2677" s="274"/>
      <c r="E2677" s="274"/>
      <c r="F2677" s="274"/>
      <c r="G2677" s="274"/>
      <c r="H2677" s="274"/>
      <c r="I2677" s="291" t="str">
        <f t="shared" si="42"/>
        <v/>
      </c>
    </row>
    <row r="2678" spans="1:9">
      <c r="A2678" s="285"/>
      <c r="B2678" s="274"/>
      <c r="C2678" s="274"/>
      <c r="D2678" s="274"/>
      <c r="E2678" s="274"/>
      <c r="F2678" s="274"/>
      <c r="G2678" s="274"/>
      <c r="H2678" s="274"/>
      <c r="I2678" s="291" t="str">
        <f t="shared" si="42"/>
        <v/>
      </c>
    </row>
    <row r="2679" spans="1:9">
      <c r="A2679" s="285"/>
      <c r="B2679" s="274"/>
      <c r="C2679" s="274"/>
      <c r="D2679" s="274"/>
      <c r="E2679" s="274"/>
      <c r="F2679" s="274"/>
      <c r="G2679" s="274"/>
      <c r="H2679" s="274"/>
      <c r="I2679" s="291" t="str">
        <f t="shared" si="42"/>
        <v/>
      </c>
    </row>
    <row r="2680" spans="1:9">
      <c r="A2680" s="285"/>
      <c r="B2680" s="274"/>
      <c r="C2680" s="274"/>
      <c r="D2680" s="274"/>
      <c r="E2680" s="274"/>
      <c r="F2680" s="274"/>
      <c r="G2680" s="274"/>
      <c r="H2680" s="274"/>
      <c r="I2680" s="291" t="str">
        <f t="shared" si="42"/>
        <v/>
      </c>
    </row>
    <row r="2681" spans="1:9">
      <c r="A2681" s="285"/>
      <c r="B2681" s="274"/>
      <c r="C2681" s="274"/>
      <c r="D2681" s="274"/>
      <c r="E2681" s="274"/>
      <c r="F2681" s="274"/>
      <c r="G2681" s="274"/>
      <c r="H2681" s="274"/>
      <c r="I2681" s="291" t="str">
        <f t="shared" si="42"/>
        <v/>
      </c>
    </row>
    <row r="2682" spans="1:9">
      <c r="A2682" s="285"/>
      <c r="B2682" s="274"/>
      <c r="C2682" s="274"/>
      <c r="D2682" s="274"/>
      <c r="E2682" s="274"/>
      <c r="F2682" s="274"/>
      <c r="G2682" s="274"/>
      <c r="H2682" s="274"/>
      <c r="I2682" s="291" t="str">
        <f t="shared" si="42"/>
        <v/>
      </c>
    </row>
    <row r="2683" spans="1:9">
      <c r="A2683" s="285"/>
      <c r="B2683" s="274"/>
      <c r="C2683" s="274"/>
      <c r="D2683" s="274"/>
      <c r="E2683" s="274"/>
      <c r="F2683" s="274"/>
      <c r="G2683" s="274"/>
      <c r="H2683" s="274"/>
      <c r="I2683" s="291" t="str">
        <f t="shared" si="42"/>
        <v/>
      </c>
    </row>
    <row r="2684" spans="1:9">
      <c r="A2684" s="285"/>
      <c r="B2684" s="274"/>
      <c r="C2684" s="274"/>
      <c r="D2684" s="274"/>
      <c r="E2684" s="274"/>
      <c r="F2684" s="274"/>
      <c r="G2684" s="274"/>
      <c r="H2684" s="274"/>
      <c r="I2684" s="291" t="str">
        <f t="shared" si="42"/>
        <v/>
      </c>
    </row>
    <row r="2685" spans="1:9">
      <c r="A2685" s="285"/>
      <c r="B2685" s="274"/>
      <c r="C2685" s="274"/>
      <c r="D2685" s="274"/>
      <c r="E2685" s="274"/>
      <c r="F2685" s="274"/>
      <c r="G2685" s="274"/>
      <c r="H2685" s="274"/>
      <c r="I2685" s="291" t="str">
        <f t="shared" si="42"/>
        <v/>
      </c>
    </row>
    <row r="2686" spans="1:9">
      <c r="A2686" s="285"/>
      <c r="B2686" s="274"/>
      <c r="C2686" s="274"/>
      <c r="D2686" s="274"/>
      <c r="E2686" s="274"/>
      <c r="F2686" s="274"/>
      <c r="G2686" s="274"/>
      <c r="H2686" s="274"/>
      <c r="I2686" s="291" t="str">
        <f t="shared" si="42"/>
        <v/>
      </c>
    </row>
    <row r="2687" spans="1:9">
      <c r="A2687" s="285"/>
      <c r="B2687" s="274"/>
      <c r="C2687" s="274"/>
      <c r="D2687" s="274"/>
      <c r="E2687" s="274"/>
      <c r="F2687" s="274"/>
      <c r="G2687" s="274"/>
      <c r="H2687" s="274"/>
      <c r="I2687" s="291" t="str">
        <f t="shared" si="42"/>
        <v/>
      </c>
    </row>
    <row r="2688" spans="1:9">
      <c r="A2688" s="285"/>
      <c r="B2688" s="274"/>
      <c r="C2688" s="274"/>
      <c r="D2688" s="274"/>
      <c r="E2688" s="274"/>
      <c r="F2688" s="274"/>
      <c r="G2688" s="274"/>
      <c r="H2688" s="274"/>
      <c r="I2688" s="291" t="str">
        <f t="shared" si="42"/>
        <v/>
      </c>
    </row>
    <row r="2689" spans="1:9">
      <c r="A2689" s="285"/>
      <c r="B2689" s="274"/>
      <c r="C2689" s="274"/>
      <c r="D2689" s="274"/>
      <c r="E2689" s="274"/>
      <c r="F2689" s="274"/>
      <c r="G2689" s="274"/>
      <c r="H2689" s="274"/>
      <c r="I2689" s="291" t="str">
        <f t="shared" si="42"/>
        <v/>
      </c>
    </row>
    <row r="2690" spans="1:9">
      <c r="A2690" s="285"/>
      <c r="B2690" s="274"/>
      <c r="C2690" s="274"/>
      <c r="D2690" s="274"/>
      <c r="E2690" s="274"/>
      <c r="F2690" s="274"/>
      <c r="G2690" s="274"/>
      <c r="H2690" s="274"/>
      <c r="I2690" s="291" t="str">
        <f t="shared" si="42"/>
        <v/>
      </c>
    </row>
    <row r="2691" spans="1:9">
      <c r="A2691" s="285"/>
      <c r="B2691" s="274"/>
      <c r="C2691" s="274"/>
      <c r="D2691" s="274"/>
      <c r="E2691" s="274"/>
      <c r="F2691" s="274"/>
      <c r="G2691" s="274"/>
      <c r="H2691" s="274"/>
      <c r="I2691" s="291" t="str">
        <f t="shared" si="42"/>
        <v/>
      </c>
    </row>
    <row r="2692" spans="1:9">
      <c r="A2692" s="285"/>
      <c r="B2692" s="274"/>
      <c r="C2692" s="274"/>
      <c r="D2692" s="274"/>
      <c r="E2692" s="274"/>
      <c r="F2692" s="274"/>
      <c r="G2692" s="274"/>
      <c r="H2692" s="274"/>
      <c r="I2692" s="291" t="str">
        <f t="shared" si="42"/>
        <v/>
      </c>
    </row>
    <row r="2693" spans="1:9">
      <c r="A2693" s="285"/>
      <c r="B2693" s="274"/>
      <c r="C2693" s="274"/>
      <c r="D2693" s="274"/>
      <c r="E2693" s="274"/>
      <c r="F2693" s="274"/>
      <c r="G2693" s="274"/>
      <c r="H2693" s="274"/>
      <c r="I2693" s="291" t="str">
        <f t="shared" si="42"/>
        <v/>
      </c>
    </row>
    <row r="2694" spans="1:9">
      <c r="A2694" s="285"/>
      <c r="B2694" s="274"/>
      <c r="C2694" s="274"/>
      <c r="D2694" s="274"/>
      <c r="E2694" s="274"/>
      <c r="F2694" s="274"/>
      <c r="G2694" s="274"/>
      <c r="H2694" s="274"/>
      <c r="I2694" s="291" t="str">
        <f t="shared" si="42"/>
        <v/>
      </c>
    </row>
    <row r="2695" spans="1:9">
      <c r="A2695" s="285"/>
      <c r="B2695" s="274"/>
      <c r="C2695" s="274"/>
      <c r="D2695" s="274"/>
      <c r="E2695" s="274"/>
      <c r="F2695" s="274"/>
      <c r="G2695" s="274"/>
      <c r="H2695" s="274"/>
      <c r="I2695" s="291" t="str">
        <f t="shared" si="42"/>
        <v/>
      </c>
    </row>
    <row r="2696" spans="1:9">
      <c r="A2696" s="285"/>
      <c r="B2696" s="274"/>
      <c r="C2696" s="274"/>
      <c r="D2696" s="274"/>
      <c r="E2696" s="274"/>
      <c r="F2696" s="274"/>
      <c r="G2696" s="274"/>
      <c r="H2696" s="274"/>
      <c r="I2696" s="291" t="str">
        <f t="shared" si="42"/>
        <v/>
      </c>
    </row>
    <row r="2697" spans="1:9">
      <c r="A2697" s="285"/>
      <c r="B2697" s="274"/>
      <c r="C2697" s="274"/>
      <c r="D2697" s="274"/>
      <c r="E2697" s="274"/>
      <c r="F2697" s="274"/>
      <c r="G2697" s="274"/>
      <c r="H2697" s="274"/>
      <c r="I2697" s="291" t="str">
        <f t="shared" si="42"/>
        <v/>
      </c>
    </row>
    <row r="2698" spans="1:9">
      <c r="A2698" s="285"/>
      <c r="B2698" s="274"/>
      <c r="C2698" s="274"/>
      <c r="D2698" s="274"/>
      <c r="E2698" s="274"/>
      <c r="F2698" s="274"/>
      <c r="G2698" s="274"/>
      <c r="H2698" s="274"/>
      <c r="I2698" s="291" t="str">
        <f t="shared" si="42"/>
        <v/>
      </c>
    </row>
    <row r="2699" spans="1:9">
      <c r="A2699" s="285"/>
      <c r="B2699" s="274"/>
      <c r="C2699" s="274"/>
      <c r="D2699" s="274"/>
      <c r="E2699" s="274"/>
      <c r="F2699" s="274"/>
      <c r="G2699" s="274"/>
      <c r="H2699" s="274"/>
      <c r="I2699" s="291" t="str">
        <f t="shared" si="42"/>
        <v/>
      </c>
    </row>
    <row r="2700" spans="1:9">
      <c r="A2700" s="285"/>
      <c r="B2700" s="274"/>
      <c r="C2700" s="274"/>
      <c r="D2700" s="274"/>
      <c r="E2700" s="274"/>
      <c r="F2700" s="274"/>
      <c r="G2700" s="274"/>
      <c r="H2700" s="274"/>
      <c r="I2700" s="291" t="str">
        <f t="shared" si="42"/>
        <v/>
      </c>
    </row>
    <row r="2701" spans="1:9">
      <c r="A2701" s="285"/>
      <c r="B2701" s="274"/>
      <c r="C2701" s="274"/>
      <c r="D2701" s="274"/>
      <c r="E2701" s="274"/>
      <c r="F2701" s="274"/>
      <c r="G2701" s="274"/>
      <c r="H2701" s="274"/>
      <c r="I2701" s="291" t="str">
        <f t="shared" si="42"/>
        <v/>
      </c>
    </row>
    <row r="2702" spans="1:9">
      <c r="A2702" s="285"/>
      <c r="B2702" s="274"/>
      <c r="C2702" s="274"/>
      <c r="D2702" s="274"/>
      <c r="E2702" s="274"/>
      <c r="F2702" s="274"/>
      <c r="G2702" s="274"/>
      <c r="H2702" s="274"/>
      <c r="I2702" s="291" t="str">
        <f t="shared" si="42"/>
        <v/>
      </c>
    </row>
    <row r="2703" spans="1:9">
      <c r="A2703" s="285"/>
      <c r="B2703" s="274"/>
      <c r="C2703" s="274"/>
      <c r="D2703" s="274"/>
      <c r="E2703" s="274"/>
      <c r="F2703" s="274"/>
      <c r="G2703" s="274"/>
      <c r="H2703" s="274"/>
      <c r="I2703" s="291" t="str">
        <f t="shared" si="42"/>
        <v/>
      </c>
    </row>
    <row r="2704" spans="1:9">
      <c r="A2704" s="285"/>
      <c r="B2704" s="274"/>
      <c r="C2704" s="274"/>
      <c r="D2704" s="274"/>
      <c r="E2704" s="274"/>
      <c r="F2704" s="274"/>
      <c r="G2704" s="274"/>
      <c r="H2704" s="274"/>
      <c r="I2704" s="291" t="str">
        <f t="shared" si="42"/>
        <v/>
      </c>
    </row>
    <row r="2705" spans="1:9">
      <c r="A2705" s="285"/>
      <c r="B2705" s="274"/>
      <c r="C2705" s="274"/>
      <c r="D2705" s="274"/>
      <c r="E2705" s="274"/>
      <c r="F2705" s="274"/>
      <c r="G2705" s="274"/>
      <c r="H2705" s="274"/>
      <c r="I2705" s="291" t="str">
        <f t="shared" si="42"/>
        <v/>
      </c>
    </row>
    <row r="2706" spans="1:9">
      <c r="A2706" s="285"/>
      <c r="B2706" s="274"/>
      <c r="C2706" s="274"/>
      <c r="D2706" s="274"/>
      <c r="E2706" s="274"/>
      <c r="F2706" s="274"/>
      <c r="G2706" s="274"/>
      <c r="H2706" s="274"/>
      <c r="I2706" s="291" t="str">
        <f t="shared" si="42"/>
        <v/>
      </c>
    </row>
    <row r="2707" spans="1:9">
      <c r="A2707" s="285"/>
      <c r="B2707" s="274"/>
      <c r="C2707" s="274"/>
      <c r="D2707" s="274"/>
      <c r="E2707" s="274"/>
      <c r="F2707" s="274"/>
      <c r="G2707" s="274"/>
      <c r="H2707" s="274"/>
      <c r="I2707" s="291" t="str">
        <f t="shared" si="42"/>
        <v/>
      </c>
    </row>
    <row r="2708" spans="1:9">
      <c r="A2708" s="285"/>
      <c r="B2708" s="274"/>
      <c r="C2708" s="274"/>
      <c r="D2708" s="274"/>
      <c r="E2708" s="274"/>
      <c r="F2708" s="274"/>
      <c r="G2708" s="274"/>
      <c r="H2708" s="274"/>
      <c r="I2708" s="291" t="str">
        <f t="shared" ref="I2708:I2771" si="43">IF(A2708="","",IF(H2708&lt;&gt;"","",IF(A2708&lt;$D$4,"Avant",IF(D2708="",IF(AND(A2708&lt;$B$4,A2708&gt;$D$4),$A$7,"Après"),IF(AND(A2708&lt;$B$4,A2708&gt;$D$4),$A$8,"Après")))))</f>
        <v/>
      </c>
    </row>
    <row r="2709" spans="1:9">
      <c r="A2709" s="285"/>
      <c r="B2709" s="274"/>
      <c r="C2709" s="274"/>
      <c r="D2709" s="274"/>
      <c r="E2709" s="274"/>
      <c r="F2709" s="274"/>
      <c r="G2709" s="274"/>
      <c r="H2709" s="274"/>
      <c r="I2709" s="291" t="str">
        <f t="shared" si="43"/>
        <v/>
      </c>
    </row>
    <row r="2710" spans="1:9">
      <c r="A2710" s="285"/>
      <c r="B2710" s="274"/>
      <c r="C2710" s="274"/>
      <c r="D2710" s="274"/>
      <c r="E2710" s="274"/>
      <c r="F2710" s="274"/>
      <c r="G2710" s="274"/>
      <c r="H2710" s="274"/>
      <c r="I2710" s="291" t="str">
        <f t="shared" si="43"/>
        <v/>
      </c>
    </row>
    <row r="2711" spans="1:9">
      <c r="A2711" s="285"/>
      <c r="B2711" s="274"/>
      <c r="C2711" s="274"/>
      <c r="D2711" s="274"/>
      <c r="E2711" s="274"/>
      <c r="F2711" s="274"/>
      <c r="G2711" s="274"/>
      <c r="H2711" s="274"/>
      <c r="I2711" s="291" t="str">
        <f t="shared" si="43"/>
        <v/>
      </c>
    </row>
    <row r="2712" spans="1:9">
      <c r="A2712" s="285"/>
      <c r="B2712" s="274"/>
      <c r="C2712" s="274"/>
      <c r="D2712" s="274"/>
      <c r="E2712" s="274"/>
      <c r="F2712" s="274"/>
      <c r="G2712" s="274"/>
      <c r="H2712" s="274"/>
      <c r="I2712" s="291" t="str">
        <f t="shared" si="43"/>
        <v/>
      </c>
    </row>
    <row r="2713" spans="1:9">
      <c r="A2713" s="285"/>
      <c r="B2713" s="274"/>
      <c r="C2713" s="274"/>
      <c r="D2713" s="274"/>
      <c r="E2713" s="274"/>
      <c r="F2713" s="274"/>
      <c r="G2713" s="274"/>
      <c r="H2713" s="274"/>
      <c r="I2713" s="291" t="str">
        <f t="shared" si="43"/>
        <v/>
      </c>
    </row>
    <row r="2714" spans="1:9">
      <c r="A2714" s="285"/>
      <c r="B2714" s="274"/>
      <c r="C2714" s="274"/>
      <c r="D2714" s="274"/>
      <c r="E2714" s="274"/>
      <c r="F2714" s="274"/>
      <c r="G2714" s="274"/>
      <c r="H2714" s="274"/>
      <c r="I2714" s="291" t="str">
        <f t="shared" si="43"/>
        <v/>
      </c>
    </row>
    <row r="2715" spans="1:9">
      <c r="A2715" s="285"/>
      <c r="B2715" s="274"/>
      <c r="C2715" s="274"/>
      <c r="D2715" s="274"/>
      <c r="E2715" s="274"/>
      <c r="F2715" s="274"/>
      <c r="G2715" s="274"/>
      <c r="H2715" s="274"/>
      <c r="I2715" s="291" t="str">
        <f t="shared" si="43"/>
        <v/>
      </c>
    </row>
    <row r="2716" spans="1:9">
      <c r="A2716" s="285"/>
      <c r="B2716" s="274"/>
      <c r="C2716" s="274"/>
      <c r="D2716" s="274"/>
      <c r="E2716" s="274"/>
      <c r="F2716" s="274"/>
      <c r="G2716" s="274"/>
      <c r="H2716" s="274"/>
      <c r="I2716" s="291" t="str">
        <f t="shared" si="43"/>
        <v/>
      </c>
    </row>
    <row r="2717" spans="1:9">
      <c r="A2717" s="285"/>
      <c r="B2717" s="274"/>
      <c r="C2717" s="274"/>
      <c r="D2717" s="274"/>
      <c r="E2717" s="274"/>
      <c r="F2717" s="274"/>
      <c r="G2717" s="274"/>
      <c r="H2717" s="274"/>
      <c r="I2717" s="291" t="str">
        <f t="shared" si="43"/>
        <v/>
      </c>
    </row>
    <row r="2718" spans="1:9">
      <c r="A2718" s="285"/>
      <c r="B2718" s="274"/>
      <c r="C2718" s="274"/>
      <c r="D2718" s="274"/>
      <c r="E2718" s="274"/>
      <c r="F2718" s="274"/>
      <c r="G2718" s="274"/>
      <c r="H2718" s="274"/>
      <c r="I2718" s="291" t="str">
        <f t="shared" si="43"/>
        <v/>
      </c>
    </row>
    <row r="2719" spans="1:9">
      <c r="A2719" s="285"/>
      <c r="B2719" s="274"/>
      <c r="C2719" s="274"/>
      <c r="D2719" s="274"/>
      <c r="E2719" s="274"/>
      <c r="F2719" s="274"/>
      <c r="G2719" s="274"/>
      <c r="H2719" s="274"/>
      <c r="I2719" s="291" t="str">
        <f t="shared" si="43"/>
        <v/>
      </c>
    </row>
    <row r="2720" spans="1:9">
      <c r="A2720" s="285"/>
      <c r="B2720" s="274"/>
      <c r="C2720" s="274"/>
      <c r="D2720" s="274"/>
      <c r="E2720" s="274"/>
      <c r="F2720" s="274"/>
      <c r="G2720" s="274"/>
      <c r="H2720" s="274"/>
      <c r="I2720" s="291" t="str">
        <f t="shared" si="43"/>
        <v/>
      </c>
    </row>
    <row r="2721" spans="1:9">
      <c r="A2721" s="285"/>
      <c r="B2721" s="274"/>
      <c r="C2721" s="274"/>
      <c r="D2721" s="274"/>
      <c r="E2721" s="274"/>
      <c r="F2721" s="274"/>
      <c r="G2721" s="274"/>
      <c r="H2721" s="274"/>
      <c r="I2721" s="291" t="str">
        <f t="shared" si="43"/>
        <v/>
      </c>
    </row>
    <row r="2722" spans="1:9">
      <c r="A2722" s="285"/>
      <c r="B2722" s="274"/>
      <c r="C2722" s="274"/>
      <c r="D2722" s="274"/>
      <c r="E2722" s="274"/>
      <c r="F2722" s="274"/>
      <c r="G2722" s="274"/>
      <c r="H2722" s="274"/>
      <c r="I2722" s="291" t="str">
        <f t="shared" si="43"/>
        <v/>
      </c>
    </row>
    <row r="2723" spans="1:9">
      <c r="A2723" s="285"/>
      <c r="B2723" s="274"/>
      <c r="C2723" s="274"/>
      <c r="D2723" s="274"/>
      <c r="E2723" s="274"/>
      <c r="F2723" s="274"/>
      <c r="G2723" s="274"/>
      <c r="H2723" s="274"/>
      <c r="I2723" s="291" t="str">
        <f t="shared" si="43"/>
        <v/>
      </c>
    </row>
    <row r="2724" spans="1:9">
      <c r="A2724" s="285"/>
      <c r="B2724" s="274"/>
      <c r="C2724" s="274"/>
      <c r="D2724" s="274"/>
      <c r="E2724" s="274"/>
      <c r="F2724" s="274"/>
      <c r="G2724" s="274"/>
      <c r="H2724" s="274"/>
      <c r="I2724" s="291" t="str">
        <f t="shared" si="43"/>
        <v/>
      </c>
    </row>
    <row r="2725" spans="1:9">
      <c r="A2725" s="285"/>
      <c r="B2725" s="274"/>
      <c r="C2725" s="274"/>
      <c r="D2725" s="274"/>
      <c r="E2725" s="274"/>
      <c r="F2725" s="274"/>
      <c r="G2725" s="274"/>
      <c r="H2725" s="274"/>
      <c r="I2725" s="291" t="str">
        <f t="shared" si="43"/>
        <v/>
      </c>
    </row>
    <row r="2726" spans="1:9">
      <c r="A2726" s="285"/>
      <c r="B2726" s="274"/>
      <c r="C2726" s="274"/>
      <c r="D2726" s="274"/>
      <c r="E2726" s="274"/>
      <c r="F2726" s="274"/>
      <c r="G2726" s="274"/>
      <c r="H2726" s="274"/>
      <c r="I2726" s="291" t="str">
        <f t="shared" si="43"/>
        <v/>
      </c>
    </row>
    <row r="2727" spans="1:9">
      <c r="A2727" s="285"/>
      <c r="B2727" s="274"/>
      <c r="C2727" s="274"/>
      <c r="D2727" s="274"/>
      <c r="E2727" s="274"/>
      <c r="F2727" s="274"/>
      <c r="G2727" s="274"/>
      <c r="H2727" s="274"/>
      <c r="I2727" s="291" t="str">
        <f t="shared" si="43"/>
        <v/>
      </c>
    </row>
    <row r="2728" spans="1:9">
      <c r="A2728" s="285"/>
      <c r="B2728" s="274"/>
      <c r="C2728" s="274"/>
      <c r="D2728" s="274"/>
      <c r="E2728" s="274"/>
      <c r="F2728" s="274"/>
      <c r="G2728" s="274"/>
      <c r="H2728" s="274"/>
      <c r="I2728" s="291" t="str">
        <f t="shared" si="43"/>
        <v/>
      </c>
    </row>
    <row r="2729" spans="1:9">
      <c r="A2729" s="285"/>
      <c r="B2729" s="274"/>
      <c r="C2729" s="274"/>
      <c r="D2729" s="274"/>
      <c r="E2729" s="274"/>
      <c r="F2729" s="274"/>
      <c r="G2729" s="274"/>
      <c r="H2729" s="274"/>
      <c r="I2729" s="291" t="str">
        <f t="shared" si="43"/>
        <v/>
      </c>
    </row>
    <row r="2730" spans="1:9">
      <c r="A2730" s="285"/>
      <c r="B2730" s="274"/>
      <c r="C2730" s="274"/>
      <c r="D2730" s="274"/>
      <c r="E2730" s="274"/>
      <c r="F2730" s="274"/>
      <c r="G2730" s="274"/>
      <c r="H2730" s="274"/>
      <c r="I2730" s="291" t="str">
        <f t="shared" si="43"/>
        <v/>
      </c>
    </row>
    <row r="2731" spans="1:9">
      <c r="A2731" s="285"/>
      <c r="B2731" s="274"/>
      <c r="C2731" s="274"/>
      <c r="D2731" s="274"/>
      <c r="E2731" s="274"/>
      <c r="F2731" s="274"/>
      <c r="G2731" s="274"/>
      <c r="H2731" s="274"/>
      <c r="I2731" s="291" t="str">
        <f t="shared" si="43"/>
        <v/>
      </c>
    </row>
    <row r="2732" spans="1:9">
      <c r="A2732" s="285"/>
      <c r="B2732" s="274"/>
      <c r="C2732" s="274"/>
      <c r="D2732" s="274"/>
      <c r="E2732" s="274"/>
      <c r="F2732" s="274"/>
      <c r="G2732" s="274"/>
      <c r="H2732" s="274"/>
      <c r="I2732" s="291" t="str">
        <f t="shared" si="43"/>
        <v/>
      </c>
    </row>
    <row r="2733" spans="1:9">
      <c r="A2733" s="285"/>
      <c r="B2733" s="274"/>
      <c r="C2733" s="274"/>
      <c r="D2733" s="274"/>
      <c r="E2733" s="274"/>
      <c r="F2733" s="274"/>
      <c r="G2733" s="274"/>
      <c r="H2733" s="274"/>
      <c r="I2733" s="291" t="str">
        <f t="shared" si="43"/>
        <v/>
      </c>
    </row>
    <row r="2734" spans="1:9">
      <c r="A2734" s="285"/>
      <c r="B2734" s="274"/>
      <c r="C2734" s="274"/>
      <c r="D2734" s="274"/>
      <c r="E2734" s="274"/>
      <c r="F2734" s="274"/>
      <c r="G2734" s="274"/>
      <c r="H2734" s="274"/>
      <c r="I2734" s="291" t="str">
        <f t="shared" si="43"/>
        <v/>
      </c>
    </row>
    <row r="2735" spans="1:9">
      <c r="A2735" s="285"/>
      <c r="B2735" s="274"/>
      <c r="C2735" s="274"/>
      <c r="D2735" s="274"/>
      <c r="E2735" s="274"/>
      <c r="F2735" s="274"/>
      <c r="G2735" s="274"/>
      <c r="H2735" s="274"/>
      <c r="I2735" s="291" t="str">
        <f t="shared" si="43"/>
        <v/>
      </c>
    </row>
    <row r="2736" spans="1:9">
      <c r="A2736" s="285"/>
      <c r="B2736" s="274"/>
      <c r="C2736" s="274"/>
      <c r="D2736" s="274"/>
      <c r="E2736" s="274"/>
      <c r="F2736" s="274"/>
      <c r="G2736" s="274"/>
      <c r="H2736" s="274"/>
      <c r="I2736" s="291" t="str">
        <f t="shared" si="43"/>
        <v/>
      </c>
    </row>
    <row r="2737" spans="1:9">
      <c r="A2737" s="285"/>
      <c r="B2737" s="274"/>
      <c r="C2737" s="274"/>
      <c r="D2737" s="274"/>
      <c r="E2737" s="274"/>
      <c r="F2737" s="274"/>
      <c r="G2737" s="274"/>
      <c r="H2737" s="274"/>
      <c r="I2737" s="291" t="str">
        <f t="shared" si="43"/>
        <v/>
      </c>
    </row>
    <row r="2738" spans="1:9">
      <c r="A2738" s="285"/>
      <c r="B2738" s="274"/>
      <c r="C2738" s="274"/>
      <c r="D2738" s="274"/>
      <c r="E2738" s="274"/>
      <c r="F2738" s="274"/>
      <c r="G2738" s="274"/>
      <c r="H2738" s="274"/>
      <c r="I2738" s="291" t="str">
        <f t="shared" si="43"/>
        <v/>
      </c>
    </row>
    <row r="2739" spans="1:9">
      <c r="A2739" s="285"/>
      <c r="B2739" s="274"/>
      <c r="C2739" s="274"/>
      <c r="D2739" s="274"/>
      <c r="E2739" s="274"/>
      <c r="F2739" s="274"/>
      <c r="G2739" s="274"/>
      <c r="H2739" s="274"/>
      <c r="I2739" s="291" t="str">
        <f t="shared" si="43"/>
        <v/>
      </c>
    </row>
    <row r="2740" spans="1:9">
      <c r="A2740" s="285"/>
      <c r="B2740" s="274"/>
      <c r="C2740" s="274"/>
      <c r="D2740" s="274"/>
      <c r="E2740" s="274"/>
      <c r="F2740" s="274"/>
      <c r="G2740" s="274"/>
      <c r="H2740" s="274"/>
      <c r="I2740" s="291" t="str">
        <f t="shared" si="43"/>
        <v/>
      </c>
    </row>
    <row r="2741" spans="1:9">
      <c r="A2741" s="285"/>
      <c r="B2741" s="274"/>
      <c r="C2741" s="274"/>
      <c r="D2741" s="274"/>
      <c r="E2741" s="274"/>
      <c r="F2741" s="274"/>
      <c r="G2741" s="274"/>
      <c r="H2741" s="274"/>
      <c r="I2741" s="291" t="str">
        <f t="shared" si="43"/>
        <v/>
      </c>
    </row>
    <row r="2742" spans="1:9">
      <c r="A2742" s="285"/>
      <c r="B2742" s="274"/>
      <c r="C2742" s="274"/>
      <c r="D2742" s="274"/>
      <c r="E2742" s="274"/>
      <c r="F2742" s="274"/>
      <c r="G2742" s="274"/>
      <c r="H2742" s="274"/>
      <c r="I2742" s="291" t="str">
        <f t="shared" si="43"/>
        <v/>
      </c>
    </row>
    <row r="2743" spans="1:9">
      <c r="A2743" s="285"/>
      <c r="B2743" s="274"/>
      <c r="C2743" s="274"/>
      <c r="D2743" s="274"/>
      <c r="E2743" s="274"/>
      <c r="F2743" s="274"/>
      <c r="G2743" s="274"/>
      <c r="H2743" s="274"/>
      <c r="I2743" s="291" t="str">
        <f t="shared" si="43"/>
        <v/>
      </c>
    </row>
    <row r="2744" spans="1:9">
      <c r="A2744" s="285"/>
      <c r="B2744" s="274"/>
      <c r="C2744" s="274"/>
      <c r="D2744" s="274"/>
      <c r="E2744" s="274"/>
      <c r="F2744" s="274"/>
      <c r="G2744" s="274"/>
      <c r="H2744" s="274"/>
      <c r="I2744" s="291" t="str">
        <f t="shared" si="43"/>
        <v/>
      </c>
    </row>
    <row r="2745" spans="1:9">
      <c r="A2745" s="285"/>
      <c r="B2745" s="274"/>
      <c r="C2745" s="274"/>
      <c r="D2745" s="274"/>
      <c r="E2745" s="274"/>
      <c r="F2745" s="274"/>
      <c r="G2745" s="274"/>
      <c r="H2745" s="274"/>
      <c r="I2745" s="291" t="str">
        <f t="shared" si="43"/>
        <v/>
      </c>
    </row>
    <row r="2746" spans="1:9">
      <c r="A2746" s="285"/>
      <c r="B2746" s="274"/>
      <c r="C2746" s="274"/>
      <c r="D2746" s="274"/>
      <c r="E2746" s="274"/>
      <c r="F2746" s="274"/>
      <c r="G2746" s="274"/>
      <c r="H2746" s="274"/>
      <c r="I2746" s="291" t="str">
        <f t="shared" si="43"/>
        <v/>
      </c>
    </row>
    <row r="2747" spans="1:9">
      <c r="A2747" s="285"/>
      <c r="B2747" s="274"/>
      <c r="C2747" s="274"/>
      <c r="D2747" s="274"/>
      <c r="E2747" s="274"/>
      <c r="F2747" s="274"/>
      <c r="G2747" s="274"/>
      <c r="H2747" s="274"/>
      <c r="I2747" s="291" t="str">
        <f t="shared" si="43"/>
        <v/>
      </c>
    </row>
    <row r="2748" spans="1:9">
      <c r="A2748" s="285"/>
      <c r="B2748" s="274"/>
      <c r="C2748" s="274"/>
      <c r="D2748" s="274"/>
      <c r="E2748" s="274"/>
      <c r="F2748" s="274"/>
      <c r="G2748" s="274"/>
      <c r="H2748" s="274"/>
      <c r="I2748" s="291" t="str">
        <f t="shared" si="43"/>
        <v/>
      </c>
    </row>
    <row r="2749" spans="1:9">
      <c r="A2749" s="285"/>
      <c r="B2749" s="274"/>
      <c r="C2749" s="274"/>
      <c r="D2749" s="274"/>
      <c r="E2749" s="274"/>
      <c r="F2749" s="274"/>
      <c r="G2749" s="274"/>
      <c r="H2749" s="274"/>
      <c r="I2749" s="291" t="str">
        <f t="shared" si="43"/>
        <v/>
      </c>
    </row>
    <row r="2750" spans="1:9">
      <c r="A2750" s="285"/>
      <c r="B2750" s="274"/>
      <c r="C2750" s="274"/>
      <c r="D2750" s="274"/>
      <c r="E2750" s="274"/>
      <c r="F2750" s="274"/>
      <c r="G2750" s="274"/>
      <c r="H2750" s="274"/>
      <c r="I2750" s="291" t="str">
        <f t="shared" si="43"/>
        <v/>
      </c>
    </row>
    <row r="2751" spans="1:9">
      <c r="A2751" s="285"/>
      <c r="B2751" s="274"/>
      <c r="C2751" s="274"/>
      <c r="D2751" s="274"/>
      <c r="E2751" s="274"/>
      <c r="F2751" s="274"/>
      <c r="G2751" s="274"/>
      <c r="H2751" s="274"/>
      <c r="I2751" s="291" t="str">
        <f t="shared" si="43"/>
        <v/>
      </c>
    </row>
    <row r="2752" spans="1:9">
      <c r="A2752" s="285"/>
      <c r="B2752" s="274"/>
      <c r="C2752" s="274"/>
      <c r="D2752" s="274"/>
      <c r="E2752" s="274"/>
      <c r="F2752" s="274"/>
      <c r="G2752" s="274"/>
      <c r="H2752" s="274"/>
      <c r="I2752" s="291" t="str">
        <f t="shared" si="43"/>
        <v/>
      </c>
    </row>
    <row r="2753" spans="1:9">
      <c r="A2753" s="285"/>
      <c r="B2753" s="274"/>
      <c r="C2753" s="274"/>
      <c r="D2753" s="274"/>
      <c r="E2753" s="274"/>
      <c r="F2753" s="274"/>
      <c r="G2753" s="274"/>
      <c r="H2753" s="274"/>
      <c r="I2753" s="291" t="str">
        <f t="shared" si="43"/>
        <v/>
      </c>
    </row>
    <row r="2754" spans="1:9">
      <c r="A2754" s="285"/>
      <c r="B2754" s="274"/>
      <c r="C2754" s="274"/>
      <c r="D2754" s="274"/>
      <c r="E2754" s="274"/>
      <c r="F2754" s="274"/>
      <c r="G2754" s="274"/>
      <c r="H2754" s="274"/>
      <c r="I2754" s="291" t="str">
        <f t="shared" si="43"/>
        <v/>
      </c>
    </row>
    <row r="2755" spans="1:9">
      <c r="A2755" s="285"/>
      <c r="B2755" s="274"/>
      <c r="C2755" s="274"/>
      <c r="D2755" s="274"/>
      <c r="E2755" s="274"/>
      <c r="F2755" s="274"/>
      <c r="G2755" s="274"/>
      <c r="H2755" s="274"/>
      <c r="I2755" s="291" t="str">
        <f t="shared" si="43"/>
        <v/>
      </c>
    </row>
    <row r="2756" spans="1:9">
      <c r="A2756" s="285"/>
      <c r="B2756" s="274"/>
      <c r="C2756" s="274"/>
      <c r="D2756" s="274"/>
      <c r="E2756" s="274"/>
      <c r="F2756" s="274"/>
      <c r="G2756" s="274"/>
      <c r="H2756" s="274"/>
      <c r="I2756" s="291" t="str">
        <f t="shared" si="43"/>
        <v/>
      </c>
    </row>
    <row r="2757" spans="1:9">
      <c r="A2757" s="285"/>
      <c r="B2757" s="274"/>
      <c r="C2757" s="274"/>
      <c r="D2757" s="274"/>
      <c r="E2757" s="274"/>
      <c r="F2757" s="274"/>
      <c r="G2757" s="274"/>
      <c r="H2757" s="274"/>
      <c r="I2757" s="291" t="str">
        <f t="shared" si="43"/>
        <v/>
      </c>
    </row>
    <row r="2758" spans="1:9">
      <c r="A2758" s="285"/>
      <c r="B2758" s="274"/>
      <c r="C2758" s="274"/>
      <c r="D2758" s="274"/>
      <c r="E2758" s="274"/>
      <c r="F2758" s="274"/>
      <c r="G2758" s="274"/>
      <c r="H2758" s="274"/>
      <c r="I2758" s="291" t="str">
        <f t="shared" si="43"/>
        <v/>
      </c>
    </row>
    <row r="2759" spans="1:9">
      <c r="A2759" s="285"/>
      <c r="B2759" s="274"/>
      <c r="C2759" s="274"/>
      <c r="D2759" s="274"/>
      <c r="E2759" s="274"/>
      <c r="F2759" s="274"/>
      <c r="G2759" s="274"/>
      <c r="H2759" s="274"/>
      <c r="I2759" s="291" t="str">
        <f t="shared" si="43"/>
        <v/>
      </c>
    </row>
    <row r="2760" spans="1:9">
      <c r="A2760" s="285"/>
      <c r="B2760" s="274"/>
      <c r="C2760" s="274"/>
      <c r="D2760" s="274"/>
      <c r="E2760" s="274"/>
      <c r="F2760" s="274"/>
      <c r="G2760" s="274"/>
      <c r="H2760" s="274"/>
      <c r="I2760" s="291" t="str">
        <f t="shared" si="43"/>
        <v/>
      </c>
    </row>
    <row r="2761" spans="1:9">
      <c r="A2761" s="285"/>
      <c r="B2761" s="274"/>
      <c r="C2761" s="274"/>
      <c r="D2761" s="274"/>
      <c r="E2761" s="274"/>
      <c r="F2761" s="274"/>
      <c r="G2761" s="274"/>
      <c r="H2761" s="274"/>
      <c r="I2761" s="291" t="str">
        <f t="shared" si="43"/>
        <v/>
      </c>
    </row>
    <row r="2762" spans="1:9">
      <c r="A2762" s="285"/>
      <c r="B2762" s="274"/>
      <c r="C2762" s="274"/>
      <c r="D2762" s="274"/>
      <c r="E2762" s="274"/>
      <c r="F2762" s="274"/>
      <c r="G2762" s="274"/>
      <c r="H2762" s="274"/>
      <c r="I2762" s="291" t="str">
        <f t="shared" si="43"/>
        <v/>
      </c>
    </row>
    <row r="2763" spans="1:9">
      <c r="A2763" s="285"/>
      <c r="B2763" s="274"/>
      <c r="C2763" s="274"/>
      <c r="D2763" s="274"/>
      <c r="E2763" s="274"/>
      <c r="F2763" s="274"/>
      <c r="G2763" s="274"/>
      <c r="H2763" s="274"/>
      <c r="I2763" s="291" t="str">
        <f t="shared" si="43"/>
        <v/>
      </c>
    </row>
    <row r="2764" spans="1:9">
      <c r="A2764" s="285"/>
      <c r="B2764" s="274"/>
      <c r="C2764" s="274"/>
      <c r="D2764" s="274"/>
      <c r="E2764" s="274"/>
      <c r="F2764" s="274"/>
      <c r="G2764" s="274"/>
      <c r="H2764" s="274"/>
      <c r="I2764" s="291" t="str">
        <f t="shared" si="43"/>
        <v/>
      </c>
    </row>
    <row r="2765" spans="1:9">
      <c r="A2765" s="285"/>
      <c r="B2765" s="274"/>
      <c r="C2765" s="274"/>
      <c r="D2765" s="274"/>
      <c r="E2765" s="274"/>
      <c r="F2765" s="274"/>
      <c r="G2765" s="274"/>
      <c r="H2765" s="274"/>
      <c r="I2765" s="291" t="str">
        <f t="shared" si="43"/>
        <v/>
      </c>
    </row>
    <row r="2766" spans="1:9">
      <c r="A2766" s="285"/>
      <c r="B2766" s="274"/>
      <c r="C2766" s="274"/>
      <c r="D2766" s="274"/>
      <c r="E2766" s="274"/>
      <c r="F2766" s="274"/>
      <c r="G2766" s="274"/>
      <c r="H2766" s="274"/>
      <c r="I2766" s="291" t="str">
        <f t="shared" si="43"/>
        <v/>
      </c>
    </row>
    <row r="2767" spans="1:9">
      <c r="A2767" s="285"/>
      <c r="B2767" s="274"/>
      <c r="C2767" s="274"/>
      <c r="D2767" s="274"/>
      <c r="E2767" s="274"/>
      <c r="F2767" s="274"/>
      <c r="G2767" s="274"/>
      <c r="H2767" s="274"/>
      <c r="I2767" s="291" t="str">
        <f t="shared" si="43"/>
        <v/>
      </c>
    </row>
    <row r="2768" spans="1:9">
      <c r="A2768" s="285"/>
      <c r="B2768" s="274"/>
      <c r="C2768" s="274"/>
      <c r="D2768" s="274"/>
      <c r="E2768" s="274"/>
      <c r="F2768" s="274"/>
      <c r="G2768" s="274"/>
      <c r="H2768" s="274"/>
      <c r="I2768" s="291" t="str">
        <f t="shared" si="43"/>
        <v/>
      </c>
    </row>
    <row r="2769" spans="1:9">
      <c r="A2769" s="285"/>
      <c r="B2769" s="274"/>
      <c r="C2769" s="274"/>
      <c r="D2769" s="274"/>
      <c r="E2769" s="274"/>
      <c r="F2769" s="274"/>
      <c r="G2769" s="274"/>
      <c r="H2769" s="274"/>
      <c r="I2769" s="291" t="str">
        <f t="shared" si="43"/>
        <v/>
      </c>
    </row>
    <row r="2770" spans="1:9">
      <c r="A2770" s="285"/>
      <c r="B2770" s="274"/>
      <c r="C2770" s="274"/>
      <c r="D2770" s="274"/>
      <c r="E2770" s="274"/>
      <c r="F2770" s="274"/>
      <c r="G2770" s="274"/>
      <c r="H2770" s="274"/>
      <c r="I2770" s="291" t="str">
        <f t="shared" si="43"/>
        <v/>
      </c>
    </row>
    <row r="2771" spans="1:9">
      <c r="A2771" s="285"/>
      <c r="B2771" s="274"/>
      <c r="C2771" s="274"/>
      <c r="D2771" s="274"/>
      <c r="E2771" s="274"/>
      <c r="F2771" s="274"/>
      <c r="G2771" s="274"/>
      <c r="H2771" s="274"/>
      <c r="I2771" s="291" t="str">
        <f t="shared" si="43"/>
        <v/>
      </c>
    </row>
    <row r="2772" spans="1:9">
      <c r="A2772" s="285"/>
      <c r="B2772" s="274"/>
      <c r="C2772" s="274"/>
      <c r="D2772" s="274"/>
      <c r="E2772" s="274"/>
      <c r="F2772" s="274"/>
      <c r="G2772" s="274"/>
      <c r="H2772" s="274"/>
      <c r="I2772" s="291" t="str">
        <f t="shared" ref="I2772:I2835" si="44">IF(A2772="","",IF(H2772&lt;&gt;"","",IF(A2772&lt;$D$4,"Avant",IF(D2772="",IF(AND(A2772&lt;$B$4,A2772&gt;$D$4),$A$7,"Après"),IF(AND(A2772&lt;$B$4,A2772&gt;$D$4),$A$8,"Après")))))</f>
        <v/>
      </c>
    </row>
    <row r="2773" spans="1:9">
      <c r="A2773" s="285"/>
      <c r="B2773" s="274"/>
      <c r="C2773" s="274"/>
      <c r="D2773" s="274"/>
      <c r="E2773" s="274"/>
      <c r="F2773" s="274"/>
      <c r="G2773" s="274"/>
      <c r="H2773" s="274"/>
      <c r="I2773" s="291" t="str">
        <f t="shared" si="44"/>
        <v/>
      </c>
    </row>
    <row r="2774" spans="1:9">
      <c r="A2774" s="285"/>
      <c r="B2774" s="274"/>
      <c r="C2774" s="274"/>
      <c r="D2774" s="274"/>
      <c r="E2774" s="274"/>
      <c r="F2774" s="274"/>
      <c r="G2774" s="274"/>
      <c r="H2774" s="274"/>
      <c r="I2774" s="291" t="str">
        <f t="shared" si="44"/>
        <v/>
      </c>
    </row>
    <row r="2775" spans="1:9">
      <c r="A2775" s="285"/>
      <c r="B2775" s="274"/>
      <c r="C2775" s="274"/>
      <c r="D2775" s="274"/>
      <c r="E2775" s="274"/>
      <c r="F2775" s="274"/>
      <c r="G2775" s="274"/>
      <c r="H2775" s="274"/>
      <c r="I2775" s="291" t="str">
        <f t="shared" si="44"/>
        <v/>
      </c>
    </row>
    <row r="2776" spans="1:9">
      <c r="A2776" s="285"/>
      <c r="B2776" s="274"/>
      <c r="C2776" s="274"/>
      <c r="D2776" s="274"/>
      <c r="E2776" s="274"/>
      <c r="F2776" s="274"/>
      <c r="G2776" s="274"/>
      <c r="H2776" s="274"/>
      <c r="I2776" s="291" t="str">
        <f t="shared" si="44"/>
        <v/>
      </c>
    </row>
    <row r="2777" spans="1:9">
      <c r="A2777" s="285"/>
      <c r="B2777" s="274"/>
      <c r="C2777" s="274"/>
      <c r="D2777" s="274"/>
      <c r="E2777" s="274"/>
      <c r="F2777" s="274"/>
      <c r="G2777" s="274"/>
      <c r="H2777" s="274"/>
      <c r="I2777" s="291" t="str">
        <f t="shared" si="44"/>
        <v/>
      </c>
    </row>
    <row r="2778" spans="1:9">
      <c r="A2778" s="285"/>
      <c r="B2778" s="274"/>
      <c r="C2778" s="274"/>
      <c r="D2778" s="274"/>
      <c r="E2778" s="274"/>
      <c r="F2778" s="274"/>
      <c r="G2778" s="274"/>
      <c r="H2778" s="274"/>
      <c r="I2778" s="291" t="str">
        <f t="shared" si="44"/>
        <v/>
      </c>
    </row>
    <row r="2779" spans="1:9">
      <c r="A2779" s="285"/>
      <c r="B2779" s="274"/>
      <c r="C2779" s="274"/>
      <c r="D2779" s="274"/>
      <c r="E2779" s="274"/>
      <c r="F2779" s="274"/>
      <c r="G2779" s="274"/>
      <c r="H2779" s="274"/>
      <c r="I2779" s="291" t="str">
        <f t="shared" si="44"/>
        <v/>
      </c>
    </row>
    <row r="2780" spans="1:9">
      <c r="A2780" s="285"/>
      <c r="B2780" s="274"/>
      <c r="C2780" s="274"/>
      <c r="D2780" s="274"/>
      <c r="E2780" s="274"/>
      <c r="F2780" s="274"/>
      <c r="G2780" s="274"/>
      <c r="H2780" s="274"/>
      <c r="I2780" s="291" t="str">
        <f t="shared" si="44"/>
        <v/>
      </c>
    </row>
    <row r="2781" spans="1:9">
      <c r="A2781" s="285"/>
      <c r="B2781" s="274"/>
      <c r="C2781" s="274"/>
      <c r="D2781" s="274"/>
      <c r="E2781" s="274"/>
      <c r="F2781" s="274"/>
      <c r="G2781" s="274"/>
      <c r="H2781" s="274"/>
      <c r="I2781" s="291" t="str">
        <f t="shared" si="44"/>
        <v/>
      </c>
    </row>
    <row r="2782" spans="1:9">
      <c r="A2782" s="285"/>
      <c r="B2782" s="274"/>
      <c r="C2782" s="274"/>
      <c r="D2782" s="274"/>
      <c r="E2782" s="274"/>
      <c r="F2782" s="274"/>
      <c r="G2782" s="274"/>
      <c r="H2782" s="274"/>
      <c r="I2782" s="291" t="str">
        <f t="shared" si="44"/>
        <v/>
      </c>
    </row>
    <row r="2783" spans="1:9">
      <c r="A2783" s="285"/>
      <c r="B2783" s="274"/>
      <c r="C2783" s="274"/>
      <c r="D2783" s="274"/>
      <c r="E2783" s="274"/>
      <c r="F2783" s="274"/>
      <c r="G2783" s="274"/>
      <c r="H2783" s="274"/>
      <c r="I2783" s="291" t="str">
        <f t="shared" si="44"/>
        <v/>
      </c>
    </row>
    <row r="2784" spans="1:9">
      <c r="A2784" s="285"/>
      <c r="B2784" s="274"/>
      <c r="C2784" s="274"/>
      <c r="D2784" s="274"/>
      <c r="E2784" s="274"/>
      <c r="F2784" s="274"/>
      <c r="G2784" s="274"/>
      <c r="H2784" s="274"/>
      <c r="I2784" s="291" t="str">
        <f t="shared" si="44"/>
        <v/>
      </c>
    </row>
    <row r="2785" spans="1:9">
      <c r="A2785" s="285"/>
      <c r="B2785" s="274"/>
      <c r="C2785" s="274"/>
      <c r="D2785" s="274"/>
      <c r="E2785" s="274"/>
      <c r="F2785" s="274"/>
      <c r="G2785" s="274"/>
      <c r="H2785" s="274"/>
      <c r="I2785" s="291" t="str">
        <f t="shared" si="44"/>
        <v/>
      </c>
    </row>
    <row r="2786" spans="1:9">
      <c r="A2786" s="285"/>
      <c r="B2786" s="274"/>
      <c r="C2786" s="274"/>
      <c r="D2786" s="274"/>
      <c r="E2786" s="274"/>
      <c r="F2786" s="274"/>
      <c r="G2786" s="274"/>
      <c r="H2786" s="274"/>
      <c r="I2786" s="291" t="str">
        <f t="shared" si="44"/>
        <v/>
      </c>
    </row>
    <row r="2787" spans="1:9">
      <c r="A2787" s="285"/>
      <c r="B2787" s="274"/>
      <c r="C2787" s="274"/>
      <c r="D2787" s="274"/>
      <c r="E2787" s="274"/>
      <c r="F2787" s="274"/>
      <c r="G2787" s="274"/>
      <c r="H2787" s="274"/>
      <c r="I2787" s="291" t="str">
        <f t="shared" si="44"/>
        <v/>
      </c>
    </row>
    <row r="2788" spans="1:9">
      <c r="A2788" s="285"/>
      <c r="B2788" s="274"/>
      <c r="C2788" s="274"/>
      <c r="D2788" s="274"/>
      <c r="E2788" s="274"/>
      <c r="F2788" s="274"/>
      <c r="G2788" s="274"/>
      <c r="H2788" s="274"/>
      <c r="I2788" s="291" t="str">
        <f t="shared" si="44"/>
        <v/>
      </c>
    </row>
    <row r="2789" spans="1:9">
      <c r="A2789" s="285"/>
      <c r="B2789" s="274"/>
      <c r="C2789" s="274"/>
      <c r="D2789" s="274"/>
      <c r="E2789" s="274"/>
      <c r="F2789" s="274"/>
      <c r="G2789" s="274"/>
      <c r="H2789" s="274"/>
      <c r="I2789" s="291" t="str">
        <f t="shared" si="44"/>
        <v/>
      </c>
    </row>
    <row r="2790" spans="1:9">
      <c r="A2790" s="285"/>
      <c r="B2790" s="274"/>
      <c r="C2790" s="274"/>
      <c r="D2790" s="274"/>
      <c r="E2790" s="274"/>
      <c r="F2790" s="274"/>
      <c r="G2790" s="274"/>
      <c r="H2790" s="274"/>
      <c r="I2790" s="291" t="str">
        <f t="shared" si="44"/>
        <v/>
      </c>
    </row>
    <row r="2791" spans="1:9">
      <c r="A2791" s="285"/>
      <c r="B2791" s="274"/>
      <c r="C2791" s="274"/>
      <c r="D2791" s="274"/>
      <c r="E2791" s="274"/>
      <c r="F2791" s="274"/>
      <c r="G2791" s="274"/>
      <c r="H2791" s="274"/>
      <c r="I2791" s="291" t="str">
        <f t="shared" si="44"/>
        <v/>
      </c>
    </row>
    <row r="2792" spans="1:9">
      <c r="A2792" s="285"/>
      <c r="B2792" s="274"/>
      <c r="C2792" s="274"/>
      <c r="D2792" s="274"/>
      <c r="E2792" s="274"/>
      <c r="F2792" s="274"/>
      <c r="G2792" s="274"/>
      <c r="H2792" s="274"/>
      <c r="I2792" s="291" t="str">
        <f t="shared" si="44"/>
        <v/>
      </c>
    </row>
    <row r="2793" spans="1:9">
      <c r="A2793" s="285"/>
      <c r="B2793" s="274"/>
      <c r="C2793" s="274"/>
      <c r="D2793" s="274"/>
      <c r="E2793" s="274"/>
      <c r="F2793" s="274"/>
      <c r="G2793" s="274"/>
      <c r="H2793" s="274"/>
      <c r="I2793" s="291" t="str">
        <f t="shared" si="44"/>
        <v/>
      </c>
    </row>
    <row r="2794" spans="1:9">
      <c r="A2794" s="285"/>
      <c r="B2794" s="274"/>
      <c r="C2794" s="274"/>
      <c r="D2794" s="274"/>
      <c r="E2794" s="274"/>
      <c r="F2794" s="274"/>
      <c r="G2794" s="274"/>
      <c r="H2794" s="274"/>
      <c r="I2794" s="291" t="str">
        <f t="shared" si="44"/>
        <v/>
      </c>
    </row>
    <row r="2795" spans="1:9">
      <c r="A2795" s="285"/>
      <c r="B2795" s="274"/>
      <c r="C2795" s="274"/>
      <c r="D2795" s="274"/>
      <c r="E2795" s="274"/>
      <c r="F2795" s="274"/>
      <c r="G2795" s="274"/>
      <c r="H2795" s="274"/>
      <c r="I2795" s="291" t="str">
        <f t="shared" si="44"/>
        <v/>
      </c>
    </row>
    <row r="2796" spans="1:9">
      <c r="A2796" s="285"/>
      <c r="B2796" s="274"/>
      <c r="C2796" s="274"/>
      <c r="D2796" s="274"/>
      <c r="E2796" s="274"/>
      <c r="F2796" s="274"/>
      <c r="G2796" s="274"/>
      <c r="H2796" s="274"/>
      <c r="I2796" s="291" t="str">
        <f t="shared" si="44"/>
        <v/>
      </c>
    </row>
    <row r="2797" spans="1:9">
      <c r="A2797" s="285"/>
      <c r="B2797" s="274"/>
      <c r="C2797" s="274"/>
      <c r="D2797" s="274"/>
      <c r="E2797" s="274"/>
      <c r="F2797" s="274"/>
      <c r="G2797" s="274"/>
      <c r="H2797" s="274"/>
      <c r="I2797" s="291" t="str">
        <f t="shared" si="44"/>
        <v/>
      </c>
    </row>
    <row r="2798" spans="1:9">
      <c r="A2798" s="285"/>
      <c r="B2798" s="274"/>
      <c r="C2798" s="274"/>
      <c r="D2798" s="274"/>
      <c r="E2798" s="274"/>
      <c r="F2798" s="274"/>
      <c r="G2798" s="274"/>
      <c r="H2798" s="274"/>
      <c r="I2798" s="291" t="str">
        <f t="shared" si="44"/>
        <v/>
      </c>
    </row>
    <row r="2799" spans="1:9">
      <c r="A2799" s="285"/>
      <c r="B2799" s="274"/>
      <c r="C2799" s="274"/>
      <c r="D2799" s="274"/>
      <c r="E2799" s="274"/>
      <c r="F2799" s="274"/>
      <c r="G2799" s="274"/>
      <c r="H2799" s="274"/>
      <c r="I2799" s="291" t="str">
        <f t="shared" si="44"/>
        <v/>
      </c>
    </row>
    <row r="2800" spans="1:9">
      <c r="A2800" s="285"/>
      <c r="B2800" s="274"/>
      <c r="C2800" s="274"/>
      <c r="D2800" s="274"/>
      <c r="E2800" s="274"/>
      <c r="F2800" s="274"/>
      <c r="G2800" s="274"/>
      <c r="H2800" s="274"/>
      <c r="I2800" s="291" t="str">
        <f t="shared" si="44"/>
        <v/>
      </c>
    </row>
    <row r="2801" spans="1:9">
      <c r="A2801" s="285"/>
      <c r="B2801" s="274"/>
      <c r="C2801" s="274"/>
      <c r="D2801" s="274"/>
      <c r="E2801" s="274"/>
      <c r="F2801" s="274"/>
      <c r="G2801" s="274"/>
      <c r="H2801" s="274"/>
      <c r="I2801" s="291" t="str">
        <f t="shared" si="44"/>
        <v/>
      </c>
    </row>
    <row r="2802" spans="1:9">
      <c r="A2802" s="285"/>
      <c r="B2802" s="274"/>
      <c r="C2802" s="274"/>
      <c r="D2802" s="274"/>
      <c r="E2802" s="274"/>
      <c r="F2802" s="274"/>
      <c r="G2802" s="274"/>
      <c r="H2802" s="274"/>
      <c r="I2802" s="291" t="str">
        <f t="shared" si="44"/>
        <v/>
      </c>
    </row>
    <row r="2803" spans="1:9">
      <c r="A2803" s="285"/>
      <c r="B2803" s="274"/>
      <c r="C2803" s="274"/>
      <c r="D2803" s="274"/>
      <c r="E2803" s="274"/>
      <c r="F2803" s="274"/>
      <c r="G2803" s="274"/>
      <c r="H2803" s="274"/>
      <c r="I2803" s="291" t="str">
        <f t="shared" si="44"/>
        <v/>
      </c>
    </row>
    <row r="2804" spans="1:9">
      <c r="A2804" s="285"/>
      <c r="B2804" s="274"/>
      <c r="C2804" s="274"/>
      <c r="D2804" s="274"/>
      <c r="E2804" s="274"/>
      <c r="F2804" s="274"/>
      <c r="G2804" s="274"/>
      <c r="H2804" s="274"/>
      <c r="I2804" s="291" t="str">
        <f t="shared" si="44"/>
        <v/>
      </c>
    </row>
    <row r="2805" spans="1:9">
      <c r="A2805" s="285"/>
      <c r="B2805" s="274"/>
      <c r="C2805" s="274"/>
      <c r="D2805" s="274"/>
      <c r="E2805" s="274"/>
      <c r="F2805" s="274"/>
      <c r="G2805" s="274"/>
      <c r="H2805" s="274"/>
      <c r="I2805" s="291" t="str">
        <f t="shared" si="44"/>
        <v/>
      </c>
    </row>
    <row r="2806" spans="1:9">
      <c r="A2806" s="285"/>
      <c r="B2806" s="274"/>
      <c r="C2806" s="274"/>
      <c r="D2806" s="274"/>
      <c r="E2806" s="274"/>
      <c r="F2806" s="274"/>
      <c r="G2806" s="274"/>
      <c r="H2806" s="274"/>
      <c r="I2806" s="291" t="str">
        <f t="shared" si="44"/>
        <v/>
      </c>
    </row>
    <row r="2807" spans="1:9">
      <c r="A2807" s="285"/>
      <c r="B2807" s="274"/>
      <c r="C2807" s="274"/>
      <c r="D2807" s="274"/>
      <c r="E2807" s="274"/>
      <c r="F2807" s="274"/>
      <c r="G2807" s="274"/>
      <c r="H2807" s="274"/>
      <c r="I2807" s="291" t="str">
        <f t="shared" si="44"/>
        <v/>
      </c>
    </row>
    <row r="2808" spans="1:9">
      <c r="A2808" s="285"/>
      <c r="B2808" s="274"/>
      <c r="C2808" s="274"/>
      <c r="D2808" s="274"/>
      <c r="E2808" s="274"/>
      <c r="F2808" s="274"/>
      <c r="G2808" s="274"/>
      <c r="H2808" s="274"/>
      <c r="I2808" s="291" t="str">
        <f t="shared" si="44"/>
        <v/>
      </c>
    </row>
    <row r="2809" spans="1:9">
      <c r="A2809" s="285"/>
      <c r="B2809" s="274"/>
      <c r="C2809" s="274"/>
      <c r="D2809" s="274"/>
      <c r="E2809" s="274"/>
      <c r="F2809" s="274"/>
      <c r="G2809" s="274"/>
      <c r="H2809" s="274"/>
      <c r="I2809" s="291" t="str">
        <f t="shared" si="44"/>
        <v/>
      </c>
    </row>
    <row r="2810" spans="1:9">
      <c r="A2810" s="285"/>
      <c r="B2810" s="274"/>
      <c r="C2810" s="274"/>
      <c r="D2810" s="274"/>
      <c r="E2810" s="274"/>
      <c r="F2810" s="274"/>
      <c r="G2810" s="274"/>
      <c r="H2810" s="274"/>
      <c r="I2810" s="291" t="str">
        <f t="shared" si="44"/>
        <v/>
      </c>
    </row>
    <row r="2811" spans="1:9">
      <c r="A2811" s="285"/>
      <c r="B2811" s="274"/>
      <c r="C2811" s="274"/>
      <c r="D2811" s="274"/>
      <c r="E2811" s="274"/>
      <c r="F2811" s="274"/>
      <c r="G2811" s="274"/>
      <c r="H2811" s="274"/>
      <c r="I2811" s="291" t="str">
        <f t="shared" si="44"/>
        <v/>
      </c>
    </row>
    <row r="2812" spans="1:9">
      <c r="A2812" s="285"/>
      <c r="B2812" s="274"/>
      <c r="C2812" s="274"/>
      <c r="D2812" s="274"/>
      <c r="E2812" s="274"/>
      <c r="F2812" s="274"/>
      <c r="G2812" s="274"/>
      <c r="H2812" s="274"/>
      <c r="I2812" s="291" t="str">
        <f t="shared" si="44"/>
        <v/>
      </c>
    </row>
    <row r="2813" spans="1:9">
      <c r="A2813" s="285"/>
      <c r="B2813" s="274"/>
      <c r="C2813" s="274"/>
      <c r="D2813" s="274"/>
      <c r="E2813" s="274"/>
      <c r="F2813" s="274"/>
      <c r="G2813" s="274"/>
      <c r="H2813" s="274"/>
      <c r="I2813" s="291" t="str">
        <f t="shared" si="44"/>
        <v/>
      </c>
    </row>
    <row r="2814" spans="1:9">
      <c r="A2814" s="285"/>
      <c r="B2814" s="274"/>
      <c r="C2814" s="274"/>
      <c r="D2814" s="274"/>
      <c r="E2814" s="274"/>
      <c r="F2814" s="274"/>
      <c r="G2814" s="274"/>
      <c r="H2814" s="274"/>
      <c r="I2814" s="291" t="str">
        <f t="shared" si="44"/>
        <v/>
      </c>
    </row>
    <row r="2815" spans="1:9">
      <c r="A2815" s="285"/>
      <c r="B2815" s="274"/>
      <c r="C2815" s="274"/>
      <c r="D2815" s="274"/>
      <c r="E2815" s="274"/>
      <c r="F2815" s="274"/>
      <c r="G2815" s="274"/>
      <c r="H2815" s="274"/>
      <c r="I2815" s="291" t="str">
        <f t="shared" si="44"/>
        <v/>
      </c>
    </row>
    <row r="2816" spans="1:9">
      <c r="A2816" s="285"/>
      <c r="B2816" s="274"/>
      <c r="C2816" s="274"/>
      <c r="D2816" s="274"/>
      <c r="E2816" s="274"/>
      <c r="F2816" s="274"/>
      <c r="G2816" s="274"/>
      <c r="H2816" s="274"/>
      <c r="I2816" s="291" t="str">
        <f t="shared" si="44"/>
        <v/>
      </c>
    </row>
    <row r="2817" spans="1:9">
      <c r="A2817" s="285"/>
      <c r="B2817" s="274"/>
      <c r="C2817" s="274"/>
      <c r="D2817" s="274"/>
      <c r="E2817" s="274"/>
      <c r="F2817" s="274"/>
      <c r="G2817" s="274"/>
      <c r="H2817" s="274"/>
      <c r="I2817" s="291" t="str">
        <f t="shared" si="44"/>
        <v/>
      </c>
    </row>
    <row r="2818" spans="1:9">
      <c r="A2818" s="285"/>
      <c r="B2818" s="274"/>
      <c r="C2818" s="274"/>
      <c r="D2818" s="274"/>
      <c r="E2818" s="274"/>
      <c r="F2818" s="274"/>
      <c r="G2818" s="274"/>
      <c r="H2818" s="274"/>
      <c r="I2818" s="291" t="str">
        <f t="shared" si="44"/>
        <v/>
      </c>
    </row>
    <row r="2819" spans="1:9">
      <c r="A2819" s="285"/>
      <c r="B2819" s="274"/>
      <c r="C2819" s="274"/>
      <c r="D2819" s="274"/>
      <c r="E2819" s="274"/>
      <c r="F2819" s="274"/>
      <c r="G2819" s="274"/>
      <c r="H2819" s="274"/>
      <c r="I2819" s="291" t="str">
        <f t="shared" si="44"/>
        <v/>
      </c>
    </row>
    <row r="2820" spans="1:9">
      <c r="A2820" s="285"/>
      <c r="B2820" s="274"/>
      <c r="C2820" s="274"/>
      <c r="D2820" s="274"/>
      <c r="E2820" s="274"/>
      <c r="F2820" s="274"/>
      <c r="G2820" s="274"/>
      <c r="H2820" s="274"/>
      <c r="I2820" s="291" t="str">
        <f t="shared" si="44"/>
        <v/>
      </c>
    </row>
    <row r="2821" spans="1:9">
      <c r="A2821" s="285"/>
      <c r="B2821" s="274"/>
      <c r="C2821" s="274"/>
      <c r="D2821" s="274"/>
      <c r="E2821" s="274"/>
      <c r="F2821" s="274"/>
      <c r="G2821" s="274"/>
      <c r="H2821" s="274"/>
      <c r="I2821" s="291" t="str">
        <f t="shared" si="44"/>
        <v/>
      </c>
    </row>
    <row r="2822" spans="1:9">
      <c r="A2822" s="285"/>
      <c r="B2822" s="274"/>
      <c r="C2822" s="274"/>
      <c r="D2822" s="274"/>
      <c r="E2822" s="274"/>
      <c r="F2822" s="274"/>
      <c r="G2822" s="274"/>
      <c r="H2822" s="274"/>
      <c r="I2822" s="291" t="str">
        <f t="shared" si="44"/>
        <v/>
      </c>
    </row>
    <row r="2823" spans="1:9">
      <c r="A2823" s="285"/>
      <c r="B2823" s="274"/>
      <c r="C2823" s="274"/>
      <c r="D2823" s="274"/>
      <c r="E2823" s="274"/>
      <c r="F2823" s="274"/>
      <c r="G2823" s="274"/>
      <c r="H2823" s="274"/>
      <c r="I2823" s="291" t="str">
        <f t="shared" si="44"/>
        <v/>
      </c>
    </row>
    <row r="2824" spans="1:9">
      <c r="A2824" s="285"/>
      <c r="B2824" s="274"/>
      <c r="C2824" s="274"/>
      <c r="D2824" s="274"/>
      <c r="E2824" s="274"/>
      <c r="F2824" s="274"/>
      <c r="G2824" s="274"/>
      <c r="H2824" s="274"/>
      <c r="I2824" s="291" t="str">
        <f t="shared" si="44"/>
        <v/>
      </c>
    </row>
    <row r="2825" spans="1:9">
      <c r="A2825" s="285"/>
      <c r="B2825" s="274"/>
      <c r="C2825" s="274"/>
      <c r="D2825" s="274"/>
      <c r="E2825" s="274"/>
      <c r="F2825" s="274"/>
      <c r="G2825" s="274"/>
      <c r="H2825" s="274"/>
      <c r="I2825" s="291" t="str">
        <f t="shared" si="44"/>
        <v/>
      </c>
    </row>
    <row r="2826" spans="1:9">
      <c r="A2826" s="285"/>
      <c r="B2826" s="274"/>
      <c r="C2826" s="274"/>
      <c r="D2826" s="274"/>
      <c r="E2826" s="274"/>
      <c r="F2826" s="274"/>
      <c r="G2826" s="274"/>
      <c r="H2826" s="274"/>
      <c r="I2826" s="291" t="str">
        <f t="shared" si="44"/>
        <v/>
      </c>
    </row>
    <row r="2827" spans="1:9">
      <c r="A2827" s="285"/>
      <c r="B2827" s="274"/>
      <c r="C2827" s="274"/>
      <c r="D2827" s="274"/>
      <c r="E2827" s="274"/>
      <c r="F2827" s="274"/>
      <c r="G2827" s="274"/>
      <c r="H2827" s="274"/>
      <c r="I2827" s="291" t="str">
        <f t="shared" si="44"/>
        <v/>
      </c>
    </row>
    <row r="2828" spans="1:9">
      <c r="A2828" s="285"/>
      <c r="B2828" s="274"/>
      <c r="C2828" s="274"/>
      <c r="D2828" s="274"/>
      <c r="E2828" s="274"/>
      <c r="F2828" s="274"/>
      <c r="G2828" s="274"/>
      <c r="H2828" s="274"/>
      <c r="I2828" s="291" t="str">
        <f t="shared" si="44"/>
        <v/>
      </c>
    </row>
    <row r="2829" spans="1:9">
      <c r="A2829" s="285"/>
      <c r="B2829" s="274"/>
      <c r="C2829" s="274"/>
      <c r="D2829" s="274"/>
      <c r="E2829" s="274"/>
      <c r="F2829" s="274"/>
      <c r="G2829" s="274"/>
      <c r="H2829" s="274"/>
      <c r="I2829" s="291" t="str">
        <f t="shared" si="44"/>
        <v/>
      </c>
    </row>
    <row r="2830" spans="1:9">
      <c r="A2830" s="285"/>
      <c r="B2830" s="274"/>
      <c r="C2830" s="274"/>
      <c r="D2830" s="274"/>
      <c r="E2830" s="274"/>
      <c r="F2830" s="274"/>
      <c r="G2830" s="274"/>
      <c r="H2830" s="274"/>
      <c r="I2830" s="291" t="str">
        <f t="shared" si="44"/>
        <v/>
      </c>
    </row>
    <row r="2831" spans="1:9">
      <c r="A2831" s="285"/>
      <c r="B2831" s="274"/>
      <c r="C2831" s="274"/>
      <c r="D2831" s="274"/>
      <c r="E2831" s="274"/>
      <c r="F2831" s="274"/>
      <c r="G2831" s="274"/>
      <c r="H2831" s="274"/>
      <c r="I2831" s="291" t="str">
        <f t="shared" si="44"/>
        <v/>
      </c>
    </row>
    <row r="2832" spans="1:9">
      <c r="A2832" s="285"/>
      <c r="B2832" s="274"/>
      <c r="C2832" s="274"/>
      <c r="D2832" s="274"/>
      <c r="E2832" s="274"/>
      <c r="F2832" s="274"/>
      <c r="G2832" s="274"/>
      <c r="H2832" s="274"/>
      <c r="I2832" s="291" t="str">
        <f t="shared" si="44"/>
        <v/>
      </c>
    </row>
    <row r="2833" spans="1:9">
      <c r="A2833" s="285"/>
      <c r="B2833" s="274"/>
      <c r="C2833" s="274"/>
      <c r="D2833" s="274"/>
      <c r="E2833" s="274"/>
      <c r="F2833" s="274"/>
      <c r="G2833" s="274"/>
      <c r="H2833" s="274"/>
      <c r="I2833" s="291" t="str">
        <f t="shared" si="44"/>
        <v/>
      </c>
    </row>
    <row r="2834" spans="1:9">
      <c r="A2834" s="285"/>
      <c r="B2834" s="274"/>
      <c r="C2834" s="274"/>
      <c r="D2834" s="274"/>
      <c r="E2834" s="274"/>
      <c r="F2834" s="274"/>
      <c r="G2834" s="274"/>
      <c r="H2834" s="274"/>
      <c r="I2834" s="291" t="str">
        <f t="shared" si="44"/>
        <v/>
      </c>
    </row>
    <row r="2835" spans="1:9">
      <c r="A2835" s="285"/>
      <c r="B2835" s="274"/>
      <c r="C2835" s="274"/>
      <c r="D2835" s="274"/>
      <c r="E2835" s="274"/>
      <c r="F2835" s="274"/>
      <c r="G2835" s="274"/>
      <c r="H2835" s="274"/>
      <c r="I2835" s="291" t="str">
        <f t="shared" si="44"/>
        <v/>
      </c>
    </row>
    <row r="2836" spans="1:9">
      <c r="A2836" s="285"/>
      <c r="B2836" s="274"/>
      <c r="C2836" s="274"/>
      <c r="D2836" s="274"/>
      <c r="E2836" s="274"/>
      <c r="F2836" s="274"/>
      <c r="G2836" s="274"/>
      <c r="H2836" s="274"/>
      <c r="I2836" s="291" t="str">
        <f t="shared" ref="I2836:I2899" si="45">IF(A2836="","",IF(H2836&lt;&gt;"","",IF(A2836&lt;$D$4,"Avant",IF(D2836="",IF(AND(A2836&lt;$B$4,A2836&gt;$D$4),$A$7,"Après"),IF(AND(A2836&lt;$B$4,A2836&gt;$D$4),$A$8,"Après")))))</f>
        <v/>
      </c>
    </row>
    <row r="2837" spans="1:9">
      <c r="A2837" s="285"/>
      <c r="B2837" s="274"/>
      <c r="C2837" s="274"/>
      <c r="D2837" s="274"/>
      <c r="E2837" s="274"/>
      <c r="F2837" s="274"/>
      <c r="G2837" s="274"/>
      <c r="H2837" s="274"/>
      <c r="I2837" s="291" t="str">
        <f t="shared" si="45"/>
        <v/>
      </c>
    </row>
    <row r="2838" spans="1:9">
      <c r="A2838" s="285"/>
      <c r="B2838" s="274"/>
      <c r="C2838" s="274"/>
      <c r="D2838" s="274"/>
      <c r="E2838" s="274"/>
      <c r="F2838" s="274"/>
      <c r="G2838" s="274"/>
      <c r="H2838" s="274"/>
      <c r="I2838" s="291" t="str">
        <f t="shared" si="45"/>
        <v/>
      </c>
    </row>
    <row r="2839" spans="1:9">
      <c r="A2839" s="285"/>
      <c r="B2839" s="274"/>
      <c r="C2839" s="274"/>
      <c r="D2839" s="274"/>
      <c r="E2839" s="274"/>
      <c r="F2839" s="274"/>
      <c r="G2839" s="274"/>
      <c r="H2839" s="274"/>
      <c r="I2839" s="291" t="str">
        <f t="shared" si="45"/>
        <v/>
      </c>
    </row>
    <row r="2840" spans="1:9">
      <c r="A2840" s="285"/>
      <c r="B2840" s="274"/>
      <c r="C2840" s="274"/>
      <c r="D2840" s="274"/>
      <c r="E2840" s="274"/>
      <c r="F2840" s="274"/>
      <c r="G2840" s="274"/>
      <c r="H2840" s="274"/>
      <c r="I2840" s="291" t="str">
        <f t="shared" si="45"/>
        <v/>
      </c>
    </row>
    <row r="2841" spans="1:9">
      <c r="A2841" s="285"/>
      <c r="B2841" s="274"/>
      <c r="C2841" s="274"/>
      <c r="D2841" s="274"/>
      <c r="E2841" s="274"/>
      <c r="F2841" s="274"/>
      <c r="G2841" s="274"/>
      <c r="H2841" s="274"/>
      <c r="I2841" s="291" t="str">
        <f t="shared" si="45"/>
        <v/>
      </c>
    </row>
    <row r="2842" spans="1:9">
      <c r="A2842" s="285"/>
      <c r="B2842" s="274"/>
      <c r="C2842" s="274"/>
      <c r="D2842" s="274"/>
      <c r="E2842" s="274"/>
      <c r="F2842" s="274"/>
      <c r="G2842" s="274"/>
      <c r="H2842" s="274"/>
      <c r="I2842" s="291" t="str">
        <f t="shared" si="45"/>
        <v/>
      </c>
    </row>
    <row r="2843" spans="1:9">
      <c r="A2843" s="285"/>
      <c r="B2843" s="274"/>
      <c r="C2843" s="274"/>
      <c r="D2843" s="274"/>
      <c r="E2843" s="274"/>
      <c r="F2843" s="274"/>
      <c r="G2843" s="274"/>
      <c r="H2843" s="274"/>
      <c r="I2843" s="291" t="str">
        <f t="shared" si="45"/>
        <v/>
      </c>
    </row>
    <row r="2844" spans="1:9">
      <c r="A2844" s="285"/>
      <c r="B2844" s="274"/>
      <c r="C2844" s="274"/>
      <c r="D2844" s="274"/>
      <c r="E2844" s="274"/>
      <c r="F2844" s="274"/>
      <c r="G2844" s="274"/>
      <c r="H2844" s="274"/>
      <c r="I2844" s="291" t="str">
        <f t="shared" si="45"/>
        <v/>
      </c>
    </row>
    <row r="2845" spans="1:9">
      <c r="A2845" s="285"/>
      <c r="B2845" s="274"/>
      <c r="C2845" s="274"/>
      <c r="D2845" s="274"/>
      <c r="E2845" s="274"/>
      <c r="F2845" s="274"/>
      <c r="G2845" s="274"/>
      <c r="H2845" s="274"/>
      <c r="I2845" s="291" t="str">
        <f t="shared" si="45"/>
        <v/>
      </c>
    </row>
    <row r="2846" spans="1:9">
      <c r="A2846" s="285"/>
      <c r="B2846" s="274"/>
      <c r="C2846" s="274"/>
      <c r="D2846" s="274"/>
      <c r="E2846" s="274"/>
      <c r="F2846" s="274"/>
      <c r="G2846" s="274"/>
      <c r="H2846" s="274"/>
      <c r="I2846" s="291" t="str">
        <f t="shared" si="45"/>
        <v/>
      </c>
    </row>
    <row r="2847" spans="1:9">
      <c r="A2847" s="285"/>
      <c r="B2847" s="274"/>
      <c r="C2847" s="274"/>
      <c r="D2847" s="274"/>
      <c r="E2847" s="274"/>
      <c r="F2847" s="274"/>
      <c r="G2847" s="274"/>
      <c r="H2847" s="274"/>
      <c r="I2847" s="291" t="str">
        <f t="shared" si="45"/>
        <v/>
      </c>
    </row>
    <row r="2848" spans="1:9">
      <c r="A2848" s="285"/>
      <c r="B2848" s="274"/>
      <c r="C2848" s="274"/>
      <c r="D2848" s="274"/>
      <c r="E2848" s="274"/>
      <c r="F2848" s="274"/>
      <c r="G2848" s="274"/>
      <c r="H2848" s="274"/>
      <c r="I2848" s="291" t="str">
        <f t="shared" si="45"/>
        <v/>
      </c>
    </row>
    <row r="2849" spans="1:9">
      <c r="A2849" s="285"/>
      <c r="B2849" s="274"/>
      <c r="C2849" s="274"/>
      <c r="D2849" s="274"/>
      <c r="E2849" s="274"/>
      <c r="F2849" s="274"/>
      <c r="G2849" s="274"/>
      <c r="H2849" s="274"/>
      <c r="I2849" s="291" t="str">
        <f t="shared" si="45"/>
        <v/>
      </c>
    </row>
    <row r="2850" spans="1:9">
      <c r="A2850" s="285"/>
      <c r="B2850" s="274"/>
      <c r="C2850" s="274"/>
      <c r="D2850" s="274"/>
      <c r="E2850" s="274"/>
      <c r="F2850" s="274"/>
      <c r="G2850" s="274"/>
      <c r="H2850" s="274"/>
      <c r="I2850" s="291" t="str">
        <f t="shared" si="45"/>
        <v/>
      </c>
    </row>
    <row r="2851" spans="1:9">
      <c r="A2851" s="285"/>
      <c r="B2851" s="274"/>
      <c r="C2851" s="274"/>
      <c r="D2851" s="274"/>
      <c r="E2851" s="274"/>
      <c r="F2851" s="274"/>
      <c r="G2851" s="274"/>
      <c r="H2851" s="274"/>
      <c r="I2851" s="291" t="str">
        <f t="shared" si="45"/>
        <v/>
      </c>
    </row>
    <row r="2852" spans="1:9">
      <c r="A2852" s="285"/>
      <c r="B2852" s="274"/>
      <c r="C2852" s="274"/>
      <c r="D2852" s="274"/>
      <c r="E2852" s="274"/>
      <c r="F2852" s="274"/>
      <c r="G2852" s="274"/>
      <c r="H2852" s="274"/>
      <c r="I2852" s="291" t="str">
        <f t="shared" si="45"/>
        <v/>
      </c>
    </row>
    <row r="2853" spans="1:9">
      <c r="A2853" s="285"/>
      <c r="B2853" s="274"/>
      <c r="C2853" s="274"/>
      <c r="D2853" s="274"/>
      <c r="E2853" s="274"/>
      <c r="F2853" s="274"/>
      <c r="G2853" s="274"/>
      <c r="H2853" s="274"/>
      <c r="I2853" s="291" t="str">
        <f t="shared" si="45"/>
        <v/>
      </c>
    </row>
    <row r="2854" spans="1:9">
      <c r="A2854" s="285"/>
      <c r="B2854" s="274"/>
      <c r="C2854" s="274"/>
      <c r="D2854" s="274"/>
      <c r="E2854" s="274"/>
      <c r="F2854" s="274"/>
      <c r="G2854" s="274"/>
      <c r="H2854" s="274"/>
      <c r="I2854" s="291" t="str">
        <f t="shared" si="45"/>
        <v/>
      </c>
    </row>
    <row r="2855" spans="1:9">
      <c r="A2855" s="285"/>
      <c r="B2855" s="274"/>
      <c r="C2855" s="274"/>
      <c r="D2855" s="274"/>
      <c r="E2855" s="274"/>
      <c r="F2855" s="274"/>
      <c r="G2855" s="274"/>
      <c r="H2855" s="274"/>
      <c r="I2855" s="291" t="str">
        <f t="shared" si="45"/>
        <v/>
      </c>
    </row>
    <row r="2856" spans="1:9">
      <c r="A2856" s="285"/>
      <c r="B2856" s="274"/>
      <c r="C2856" s="274"/>
      <c r="D2856" s="274"/>
      <c r="E2856" s="274"/>
      <c r="F2856" s="274"/>
      <c r="G2856" s="274"/>
      <c r="H2856" s="274"/>
      <c r="I2856" s="291" t="str">
        <f t="shared" si="45"/>
        <v/>
      </c>
    </row>
    <row r="2857" spans="1:9">
      <c r="A2857" s="285"/>
      <c r="B2857" s="274"/>
      <c r="C2857" s="274"/>
      <c r="D2857" s="274"/>
      <c r="E2857" s="274"/>
      <c r="F2857" s="274"/>
      <c r="G2857" s="274"/>
      <c r="H2857" s="274"/>
      <c r="I2857" s="291" t="str">
        <f t="shared" si="45"/>
        <v/>
      </c>
    </row>
    <row r="2858" spans="1:9">
      <c r="A2858" s="285"/>
      <c r="B2858" s="274"/>
      <c r="C2858" s="274"/>
      <c r="D2858" s="274"/>
      <c r="E2858" s="274"/>
      <c r="F2858" s="274"/>
      <c r="G2858" s="274"/>
      <c r="H2858" s="274"/>
      <c r="I2858" s="291" t="str">
        <f t="shared" si="45"/>
        <v/>
      </c>
    </row>
    <row r="2859" spans="1:9">
      <c r="A2859" s="285"/>
      <c r="B2859" s="274"/>
      <c r="C2859" s="274"/>
      <c r="D2859" s="274"/>
      <c r="E2859" s="274"/>
      <c r="F2859" s="274"/>
      <c r="G2859" s="274"/>
      <c r="H2859" s="274"/>
      <c r="I2859" s="291" t="str">
        <f t="shared" si="45"/>
        <v/>
      </c>
    </row>
    <row r="2860" spans="1:9">
      <c r="A2860" s="285"/>
      <c r="B2860" s="274"/>
      <c r="C2860" s="274"/>
      <c r="D2860" s="274"/>
      <c r="E2860" s="274"/>
      <c r="F2860" s="274"/>
      <c r="G2860" s="274"/>
      <c r="H2860" s="274"/>
      <c r="I2860" s="291" t="str">
        <f t="shared" si="45"/>
        <v/>
      </c>
    </row>
    <row r="2861" spans="1:9">
      <c r="A2861" s="285"/>
      <c r="B2861" s="274"/>
      <c r="C2861" s="274"/>
      <c r="D2861" s="274"/>
      <c r="E2861" s="274"/>
      <c r="F2861" s="274"/>
      <c r="G2861" s="274"/>
      <c r="H2861" s="274"/>
      <c r="I2861" s="291" t="str">
        <f t="shared" si="45"/>
        <v/>
      </c>
    </row>
    <row r="2862" spans="1:9">
      <c r="A2862" s="285"/>
      <c r="B2862" s="274"/>
      <c r="C2862" s="274"/>
      <c r="D2862" s="274"/>
      <c r="E2862" s="274"/>
      <c r="F2862" s="274"/>
      <c r="G2862" s="274"/>
      <c r="H2862" s="274"/>
      <c r="I2862" s="291" t="str">
        <f t="shared" si="45"/>
        <v/>
      </c>
    </row>
    <row r="2863" spans="1:9">
      <c r="A2863" s="285"/>
      <c r="B2863" s="274"/>
      <c r="C2863" s="274"/>
      <c r="D2863" s="274"/>
      <c r="E2863" s="274"/>
      <c r="F2863" s="274"/>
      <c r="G2863" s="274"/>
      <c r="H2863" s="274"/>
      <c r="I2863" s="291" t="str">
        <f t="shared" si="45"/>
        <v/>
      </c>
    </row>
    <row r="2864" spans="1:9">
      <c r="A2864" s="285"/>
      <c r="B2864" s="274"/>
      <c r="C2864" s="274"/>
      <c r="D2864" s="274"/>
      <c r="E2864" s="274"/>
      <c r="F2864" s="274"/>
      <c r="G2864" s="274"/>
      <c r="H2864" s="274"/>
      <c r="I2864" s="291" t="str">
        <f t="shared" si="45"/>
        <v/>
      </c>
    </row>
    <row r="2865" spans="1:9">
      <c r="A2865" s="285"/>
      <c r="B2865" s="274"/>
      <c r="C2865" s="274"/>
      <c r="D2865" s="274"/>
      <c r="E2865" s="274"/>
      <c r="F2865" s="274"/>
      <c r="G2865" s="274"/>
      <c r="H2865" s="274"/>
      <c r="I2865" s="291" t="str">
        <f t="shared" si="45"/>
        <v/>
      </c>
    </row>
    <row r="2866" spans="1:9">
      <c r="A2866" s="285"/>
      <c r="B2866" s="274"/>
      <c r="C2866" s="274"/>
      <c r="D2866" s="274"/>
      <c r="E2866" s="274"/>
      <c r="F2866" s="274"/>
      <c r="G2866" s="274"/>
      <c r="H2866" s="274"/>
      <c r="I2866" s="291" t="str">
        <f t="shared" si="45"/>
        <v/>
      </c>
    </row>
    <row r="2867" spans="1:9">
      <c r="A2867" s="285"/>
      <c r="B2867" s="274"/>
      <c r="C2867" s="274"/>
      <c r="D2867" s="274"/>
      <c r="E2867" s="274"/>
      <c r="F2867" s="274"/>
      <c r="G2867" s="274"/>
      <c r="H2867" s="274"/>
      <c r="I2867" s="291" t="str">
        <f t="shared" si="45"/>
        <v/>
      </c>
    </row>
    <row r="2868" spans="1:9">
      <c r="A2868" s="285"/>
      <c r="B2868" s="274"/>
      <c r="C2868" s="274"/>
      <c r="D2868" s="274"/>
      <c r="E2868" s="274"/>
      <c r="F2868" s="274"/>
      <c r="G2868" s="274"/>
      <c r="H2868" s="274"/>
      <c r="I2868" s="291" t="str">
        <f t="shared" si="45"/>
        <v/>
      </c>
    </row>
    <row r="2869" spans="1:9">
      <c r="A2869" s="285"/>
      <c r="B2869" s="274"/>
      <c r="C2869" s="274"/>
      <c r="D2869" s="274"/>
      <c r="E2869" s="274"/>
      <c r="F2869" s="274"/>
      <c r="G2869" s="274"/>
      <c r="H2869" s="274"/>
      <c r="I2869" s="291" t="str">
        <f t="shared" si="45"/>
        <v/>
      </c>
    </row>
    <row r="2870" spans="1:9">
      <c r="A2870" s="285"/>
      <c r="B2870" s="274"/>
      <c r="C2870" s="274"/>
      <c r="D2870" s="274"/>
      <c r="E2870" s="274"/>
      <c r="F2870" s="274"/>
      <c r="G2870" s="274"/>
      <c r="H2870" s="274"/>
      <c r="I2870" s="291" t="str">
        <f t="shared" si="45"/>
        <v/>
      </c>
    </row>
    <row r="2871" spans="1:9">
      <c r="A2871" s="285"/>
      <c r="B2871" s="274"/>
      <c r="C2871" s="274"/>
      <c r="D2871" s="274"/>
      <c r="E2871" s="274"/>
      <c r="F2871" s="274"/>
      <c r="G2871" s="274"/>
      <c r="H2871" s="274"/>
      <c r="I2871" s="291" t="str">
        <f t="shared" si="45"/>
        <v/>
      </c>
    </row>
    <row r="2872" spans="1:9">
      <c r="A2872" s="285"/>
      <c r="B2872" s="274"/>
      <c r="C2872" s="274"/>
      <c r="D2872" s="274"/>
      <c r="E2872" s="274"/>
      <c r="F2872" s="274"/>
      <c r="G2872" s="274"/>
      <c r="H2872" s="274"/>
      <c r="I2872" s="291" t="str">
        <f t="shared" si="45"/>
        <v/>
      </c>
    </row>
    <row r="2873" spans="1:9">
      <c r="A2873" s="285"/>
      <c r="B2873" s="274"/>
      <c r="C2873" s="274"/>
      <c r="D2873" s="274"/>
      <c r="E2873" s="274"/>
      <c r="F2873" s="274"/>
      <c r="G2873" s="274"/>
      <c r="H2873" s="274"/>
      <c r="I2873" s="291" t="str">
        <f t="shared" si="45"/>
        <v/>
      </c>
    </row>
    <row r="2874" spans="1:9">
      <c r="A2874" s="285"/>
      <c r="B2874" s="274"/>
      <c r="C2874" s="274"/>
      <c r="D2874" s="274"/>
      <c r="E2874" s="274"/>
      <c r="F2874" s="274"/>
      <c r="G2874" s="274"/>
      <c r="H2874" s="274"/>
      <c r="I2874" s="291" t="str">
        <f t="shared" si="45"/>
        <v/>
      </c>
    </row>
    <row r="2875" spans="1:9">
      <c r="A2875" s="285"/>
      <c r="B2875" s="274"/>
      <c r="C2875" s="274"/>
      <c r="D2875" s="274"/>
      <c r="E2875" s="274"/>
      <c r="F2875" s="274"/>
      <c r="G2875" s="274"/>
      <c r="H2875" s="274"/>
      <c r="I2875" s="291" t="str">
        <f t="shared" si="45"/>
        <v/>
      </c>
    </row>
    <row r="2876" spans="1:9">
      <c r="A2876" s="285"/>
      <c r="B2876" s="274"/>
      <c r="C2876" s="274"/>
      <c r="D2876" s="274"/>
      <c r="E2876" s="274"/>
      <c r="F2876" s="274"/>
      <c r="G2876" s="274"/>
      <c r="H2876" s="274"/>
      <c r="I2876" s="291" t="str">
        <f t="shared" si="45"/>
        <v/>
      </c>
    </row>
    <row r="2877" spans="1:9">
      <c r="A2877" s="285"/>
      <c r="B2877" s="274"/>
      <c r="C2877" s="274"/>
      <c r="D2877" s="274"/>
      <c r="E2877" s="274"/>
      <c r="F2877" s="274"/>
      <c r="G2877" s="274"/>
      <c r="H2877" s="274"/>
      <c r="I2877" s="291" t="str">
        <f t="shared" si="45"/>
        <v/>
      </c>
    </row>
    <row r="2878" spans="1:9">
      <c r="A2878" s="285"/>
      <c r="B2878" s="274"/>
      <c r="C2878" s="274"/>
      <c r="D2878" s="274"/>
      <c r="E2878" s="274"/>
      <c r="F2878" s="274"/>
      <c r="G2878" s="274"/>
      <c r="H2878" s="274"/>
      <c r="I2878" s="291" t="str">
        <f t="shared" si="45"/>
        <v/>
      </c>
    </row>
    <row r="2879" spans="1:9">
      <c r="A2879" s="285"/>
      <c r="B2879" s="274"/>
      <c r="C2879" s="274"/>
      <c r="D2879" s="274"/>
      <c r="E2879" s="274"/>
      <c r="F2879" s="274"/>
      <c r="G2879" s="274"/>
      <c r="H2879" s="274"/>
      <c r="I2879" s="291" t="str">
        <f t="shared" si="45"/>
        <v/>
      </c>
    </row>
    <row r="2880" spans="1:9">
      <c r="A2880" s="285"/>
      <c r="B2880" s="274"/>
      <c r="C2880" s="274"/>
      <c r="D2880" s="274"/>
      <c r="E2880" s="274"/>
      <c r="F2880" s="274"/>
      <c r="G2880" s="274"/>
      <c r="H2880" s="274"/>
      <c r="I2880" s="291" t="str">
        <f t="shared" si="45"/>
        <v/>
      </c>
    </row>
    <row r="2881" spans="1:9">
      <c r="A2881" s="285"/>
      <c r="B2881" s="274"/>
      <c r="C2881" s="274"/>
      <c r="D2881" s="274"/>
      <c r="E2881" s="274"/>
      <c r="F2881" s="274"/>
      <c r="G2881" s="274"/>
      <c r="H2881" s="274"/>
      <c r="I2881" s="291" t="str">
        <f t="shared" si="45"/>
        <v/>
      </c>
    </row>
    <row r="2882" spans="1:9">
      <c r="A2882" s="285"/>
      <c r="B2882" s="274"/>
      <c r="C2882" s="274"/>
      <c r="D2882" s="274"/>
      <c r="E2882" s="274"/>
      <c r="F2882" s="274"/>
      <c r="G2882" s="274"/>
      <c r="H2882" s="274"/>
      <c r="I2882" s="291" t="str">
        <f t="shared" si="45"/>
        <v/>
      </c>
    </row>
    <row r="2883" spans="1:9">
      <c r="A2883" s="285"/>
      <c r="B2883" s="274"/>
      <c r="C2883" s="274"/>
      <c r="D2883" s="274"/>
      <c r="E2883" s="274"/>
      <c r="F2883" s="274"/>
      <c r="G2883" s="274"/>
      <c r="H2883" s="274"/>
      <c r="I2883" s="291" t="str">
        <f t="shared" si="45"/>
        <v/>
      </c>
    </row>
    <row r="2884" spans="1:9">
      <c r="A2884" s="285"/>
      <c r="B2884" s="274"/>
      <c r="C2884" s="274"/>
      <c r="D2884" s="274"/>
      <c r="E2884" s="274"/>
      <c r="F2884" s="274"/>
      <c r="G2884" s="274"/>
      <c r="H2884" s="274"/>
      <c r="I2884" s="291" t="str">
        <f t="shared" si="45"/>
        <v/>
      </c>
    </row>
    <row r="2885" spans="1:9">
      <c r="A2885" s="285"/>
      <c r="B2885" s="274"/>
      <c r="C2885" s="274"/>
      <c r="D2885" s="274"/>
      <c r="E2885" s="274"/>
      <c r="F2885" s="274"/>
      <c r="G2885" s="274"/>
      <c r="H2885" s="274"/>
      <c r="I2885" s="291" t="str">
        <f t="shared" si="45"/>
        <v/>
      </c>
    </row>
    <row r="2886" spans="1:9">
      <c r="A2886" s="285"/>
      <c r="B2886" s="274"/>
      <c r="C2886" s="274"/>
      <c r="D2886" s="274"/>
      <c r="E2886" s="274"/>
      <c r="F2886" s="274"/>
      <c r="G2886" s="274"/>
      <c r="H2886" s="274"/>
      <c r="I2886" s="291" t="str">
        <f t="shared" si="45"/>
        <v/>
      </c>
    </row>
    <row r="2887" spans="1:9">
      <c r="A2887" s="285"/>
      <c r="B2887" s="274"/>
      <c r="C2887" s="274"/>
      <c r="D2887" s="274"/>
      <c r="E2887" s="274"/>
      <c r="F2887" s="274"/>
      <c r="G2887" s="274"/>
      <c r="H2887" s="274"/>
      <c r="I2887" s="291" t="str">
        <f t="shared" si="45"/>
        <v/>
      </c>
    </row>
    <row r="2888" spans="1:9">
      <c r="A2888" s="285"/>
      <c r="B2888" s="274"/>
      <c r="C2888" s="274"/>
      <c r="D2888" s="274"/>
      <c r="E2888" s="274"/>
      <c r="F2888" s="274"/>
      <c r="G2888" s="274"/>
      <c r="H2888" s="274"/>
      <c r="I2888" s="291" t="str">
        <f t="shared" si="45"/>
        <v/>
      </c>
    </row>
    <row r="2889" spans="1:9">
      <c r="A2889" s="285"/>
      <c r="B2889" s="274"/>
      <c r="C2889" s="274"/>
      <c r="D2889" s="274"/>
      <c r="E2889" s="274"/>
      <c r="F2889" s="274"/>
      <c r="G2889" s="274"/>
      <c r="H2889" s="274"/>
      <c r="I2889" s="291" t="str">
        <f t="shared" si="45"/>
        <v/>
      </c>
    </row>
    <row r="2890" spans="1:9">
      <c r="A2890" s="285"/>
      <c r="B2890" s="274"/>
      <c r="C2890" s="274"/>
      <c r="D2890" s="274"/>
      <c r="E2890" s="274"/>
      <c r="F2890" s="274"/>
      <c r="G2890" s="274"/>
      <c r="H2890" s="274"/>
      <c r="I2890" s="291" t="str">
        <f t="shared" si="45"/>
        <v/>
      </c>
    </row>
    <row r="2891" spans="1:9">
      <c r="A2891" s="285"/>
      <c r="B2891" s="274"/>
      <c r="C2891" s="274"/>
      <c r="D2891" s="274"/>
      <c r="E2891" s="274"/>
      <c r="F2891" s="274"/>
      <c r="G2891" s="274"/>
      <c r="H2891" s="274"/>
      <c r="I2891" s="291" t="str">
        <f t="shared" si="45"/>
        <v/>
      </c>
    </row>
    <row r="2892" spans="1:9">
      <c r="A2892" s="285"/>
      <c r="B2892" s="274"/>
      <c r="C2892" s="274"/>
      <c r="D2892" s="274"/>
      <c r="E2892" s="274"/>
      <c r="F2892" s="274"/>
      <c r="G2892" s="274"/>
      <c r="H2892" s="274"/>
      <c r="I2892" s="291" t="str">
        <f t="shared" si="45"/>
        <v/>
      </c>
    </row>
    <row r="2893" spans="1:9">
      <c r="A2893" s="285"/>
      <c r="B2893" s="274"/>
      <c r="C2893" s="274"/>
      <c r="D2893" s="274"/>
      <c r="E2893" s="274"/>
      <c r="F2893" s="274"/>
      <c r="G2893" s="274"/>
      <c r="H2893" s="274"/>
      <c r="I2893" s="291" t="str">
        <f t="shared" si="45"/>
        <v/>
      </c>
    </row>
    <row r="2894" spans="1:9">
      <c r="A2894" s="285"/>
      <c r="B2894" s="274"/>
      <c r="C2894" s="274"/>
      <c r="D2894" s="274"/>
      <c r="E2894" s="274"/>
      <c r="F2894" s="274"/>
      <c r="G2894" s="274"/>
      <c r="H2894" s="274"/>
      <c r="I2894" s="291" t="str">
        <f t="shared" si="45"/>
        <v/>
      </c>
    </row>
    <row r="2895" spans="1:9">
      <c r="A2895" s="285"/>
      <c r="B2895" s="274"/>
      <c r="C2895" s="274"/>
      <c r="D2895" s="274"/>
      <c r="E2895" s="274"/>
      <c r="F2895" s="274"/>
      <c r="G2895" s="274"/>
      <c r="H2895" s="274"/>
      <c r="I2895" s="291" t="str">
        <f t="shared" si="45"/>
        <v/>
      </c>
    </row>
    <row r="2896" spans="1:9">
      <c r="A2896" s="285"/>
      <c r="B2896" s="274"/>
      <c r="C2896" s="274"/>
      <c r="D2896" s="274"/>
      <c r="E2896" s="274"/>
      <c r="F2896" s="274"/>
      <c r="G2896" s="274"/>
      <c r="H2896" s="274"/>
      <c r="I2896" s="291" t="str">
        <f t="shared" si="45"/>
        <v/>
      </c>
    </row>
    <row r="2897" spans="1:9">
      <c r="A2897" s="285"/>
      <c r="B2897" s="274"/>
      <c r="C2897" s="274"/>
      <c r="D2897" s="274"/>
      <c r="E2897" s="274"/>
      <c r="F2897" s="274"/>
      <c r="G2897" s="274"/>
      <c r="H2897" s="274"/>
      <c r="I2897" s="291" t="str">
        <f t="shared" si="45"/>
        <v/>
      </c>
    </row>
    <row r="2898" spans="1:9">
      <c r="A2898" s="285"/>
      <c r="B2898" s="274"/>
      <c r="C2898" s="274"/>
      <c r="D2898" s="274"/>
      <c r="E2898" s="274"/>
      <c r="F2898" s="274"/>
      <c r="G2898" s="274"/>
      <c r="H2898" s="274"/>
      <c r="I2898" s="291" t="str">
        <f t="shared" si="45"/>
        <v/>
      </c>
    </row>
    <row r="2899" spans="1:9">
      <c r="A2899" s="285"/>
      <c r="B2899" s="274"/>
      <c r="C2899" s="274"/>
      <c r="D2899" s="274"/>
      <c r="E2899" s="274"/>
      <c r="F2899" s="274"/>
      <c r="G2899" s="274"/>
      <c r="H2899" s="274"/>
      <c r="I2899" s="291" t="str">
        <f t="shared" si="45"/>
        <v/>
      </c>
    </row>
    <row r="2900" spans="1:9">
      <c r="A2900" s="285"/>
      <c r="B2900" s="274"/>
      <c r="C2900" s="274"/>
      <c r="D2900" s="274"/>
      <c r="E2900" s="274"/>
      <c r="F2900" s="274"/>
      <c r="G2900" s="274"/>
      <c r="H2900" s="274"/>
      <c r="I2900" s="291" t="str">
        <f t="shared" ref="I2900:I2963" si="46">IF(A2900="","",IF(H2900&lt;&gt;"","",IF(A2900&lt;$D$4,"Avant",IF(D2900="",IF(AND(A2900&lt;$B$4,A2900&gt;$D$4),$A$7,"Après"),IF(AND(A2900&lt;$B$4,A2900&gt;$D$4),$A$8,"Après")))))</f>
        <v/>
      </c>
    </row>
    <row r="2901" spans="1:9">
      <c r="A2901" s="285"/>
      <c r="B2901" s="274"/>
      <c r="C2901" s="274"/>
      <c r="D2901" s="274"/>
      <c r="E2901" s="274"/>
      <c r="F2901" s="274"/>
      <c r="G2901" s="274"/>
      <c r="H2901" s="274"/>
      <c r="I2901" s="291" t="str">
        <f t="shared" si="46"/>
        <v/>
      </c>
    </row>
    <row r="2902" spans="1:9">
      <c r="A2902" s="285"/>
      <c r="B2902" s="274"/>
      <c r="C2902" s="274"/>
      <c r="D2902" s="274"/>
      <c r="E2902" s="274"/>
      <c r="F2902" s="274"/>
      <c r="G2902" s="274"/>
      <c r="H2902" s="274"/>
      <c r="I2902" s="291" t="str">
        <f t="shared" si="46"/>
        <v/>
      </c>
    </row>
    <row r="2903" spans="1:9">
      <c r="A2903" s="285"/>
      <c r="B2903" s="274"/>
      <c r="C2903" s="274"/>
      <c r="D2903" s="274"/>
      <c r="E2903" s="274"/>
      <c r="F2903" s="274"/>
      <c r="G2903" s="274"/>
      <c r="H2903" s="274"/>
      <c r="I2903" s="291" t="str">
        <f t="shared" si="46"/>
        <v/>
      </c>
    </row>
    <row r="2904" spans="1:9">
      <c r="A2904" s="285"/>
      <c r="B2904" s="274"/>
      <c r="C2904" s="274"/>
      <c r="D2904" s="274"/>
      <c r="E2904" s="274"/>
      <c r="F2904" s="274"/>
      <c r="G2904" s="274"/>
      <c r="H2904" s="274"/>
      <c r="I2904" s="291" t="str">
        <f t="shared" si="46"/>
        <v/>
      </c>
    </row>
    <row r="2905" spans="1:9">
      <c r="A2905" s="285"/>
      <c r="B2905" s="274"/>
      <c r="C2905" s="274"/>
      <c r="D2905" s="274"/>
      <c r="E2905" s="274"/>
      <c r="F2905" s="274"/>
      <c r="G2905" s="274"/>
      <c r="H2905" s="274"/>
      <c r="I2905" s="291" t="str">
        <f t="shared" si="46"/>
        <v/>
      </c>
    </row>
    <row r="2906" spans="1:9">
      <c r="A2906" s="285"/>
      <c r="B2906" s="274"/>
      <c r="C2906" s="274"/>
      <c r="D2906" s="274"/>
      <c r="E2906" s="274"/>
      <c r="F2906" s="274"/>
      <c r="G2906" s="274"/>
      <c r="H2906" s="274"/>
      <c r="I2906" s="291" t="str">
        <f t="shared" si="46"/>
        <v/>
      </c>
    </row>
    <row r="2907" spans="1:9">
      <c r="A2907" s="285"/>
      <c r="B2907" s="274"/>
      <c r="C2907" s="274"/>
      <c r="D2907" s="274"/>
      <c r="E2907" s="274"/>
      <c r="F2907" s="274"/>
      <c r="G2907" s="274"/>
      <c r="H2907" s="274"/>
      <c r="I2907" s="291" t="str">
        <f t="shared" si="46"/>
        <v/>
      </c>
    </row>
    <row r="2908" spans="1:9">
      <c r="A2908" s="285"/>
      <c r="B2908" s="274"/>
      <c r="C2908" s="274"/>
      <c r="D2908" s="274"/>
      <c r="E2908" s="274"/>
      <c r="F2908" s="274"/>
      <c r="G2908" s="274"/>
      <c r="H2908" s="274"/>
      <c r="I2908" s="291" t="str">
        <f t="shared" si="46"/>
        <v/>
      </c>
    </row>
    <row r="2909" spans="1:9">
      <c r="A2909" s="285"/>
      <c r="B2909" s="274"/>
      <c r="C2909" s="274"/>
      <c r="D2909" s="274"/>
      <c r="E2909" s="274"/>
      <c r="F2909" s="274"/>
      <c r="G2909" s="274"/>
      <c r="H2909" s="274"/>
      <c r="I2909" s="291" t="str">
        <f t="shared" si="46"/>
        <v/>
      </c>
    </row>
    <row r="2910" spans="1:9">
      <c r="A2910" s="285"/>
      <c r="B2910" s="274"/>
      <c r="C2910" s="274"/>
      <c r="D2910" s="274"/>
      <c r="E2910" s="274"/>
      <c r="F2910" s="274"/>
      <c r="G2910" s="274"/>
      <c r="H2910" s="274"/>
      <c r="I2910" s="291" t="str">
        <f t="shared" si="46"/>
        <v/>
      </c>
    </row>
    <row r="2911" spans="1:9">
      <c r="A2911" s="285"/>
      <c r="B2911" s="274"/>
      <c r="C2911" s="274"/>
      <c r="D2911" s="274"/>
      <c r="E2911" s="274"/>
      <c r="F2911" s="274"/>
      <c r="G2911" s="274"/>
      <c r="H2911" s="274"/>
      <c r="I2911" s="291" t="str">
        <f t="shared" si="46"/>
        <v/>
      </c>
    </row>
    <row r="2912" spans="1:9">
      <c r="A2912" s="285"/>
      <c r="B2912" s="274"/>
      <c r="C2912" s="274"/>
      <c r="D2912" s="274"/>
      <c r="E2912" s="274"/>
      <c r="F2912" s="274"/>
      <c r="G2912" s="274"/>
      <c r="H2912" s="274"/>
      <c r="I2912" s="291" t="str">
        <f t="shared" si="46"/>
        <v/>
      </c>
    </row>
    <row r="2913" spans="1:9">
      <c r="A2913" s="285"/>
      <c r="B2913" s="274"/>
      <c r="C2913" s="274"/>
      <c r="D2913" s="274"/>
      <c r="E2913" s="274"/>
      <c r="F2913" s="274"/>
      <c r="G2913" s="274"/>
      <c r="H2913" s="274"/>
      <c r="I2913" s="291" t="str">
        <f t="shared" si="46"/>
        <v/>
      </c>
    </row>
    <row r="2914" spans="1:9">
      <c r="A2914" s="285"/>
      <c r="B2914" s="274"/>
      <c r="C2914" s="274"/>
      <c r="D2914" s="274"/>
      <c r="E2914" s="274"/>
      <c r="F2914" s="274"/>
      <c r="G2914" s="274"/>
      <c r="H2914" s="274"/>
      <c r="I2914" s="291" t="str">
        <f t="shared" si="46"/>
        <v/>
      </c>
    </row>
    <row r="2915" spans="1:9">
      <c r="A2915" s="285"/>
      <c r="B2915" s="274"/>
      <c r="C2915" s="274"/>
      <c r="D2915" s="274"/>
      <c r="E2915" s="274"/>
      <c r="F2915" s="274"/>
      <c r="G2915" s="274"/>
      <c r="H2915" s="274"/>
      <c r="I2915" s="291" t="str">
        <f t="shared" si="46"/>
        <v/>
      </c>
    </row>
    <row r="2916" spans="1:9">
      <c r="A2916" s="285"/>
      <c r="B2916" s="274"/>
      <c r="C2916" s="274"/>
      <c r="D2916" s="274"/>
      <c r="E2916" s="274"/>
      <c r="F2916" s="274"/>
      <c r="G2916" s="274"/>
      <c r="H2916" s="274"/>
      <c r="I2916" s="291" t="str">
        <f t="shared" si="46"/>
        <v/>
      </c>
    </row>
    <row r="2917" spans="1:9">
      <c r="A2917" s="285"/>
      <c r="B2917" s="274"/>
      <c r="C2917" s="274"/>
      <c r="D2917" s="274"/>
      <c r="E2917" s="274"/>
      <c r="F2917" s="274"/>
      <c r="G2917" s="274"/>
      <c r="H2917" s="274"/>
      <c r="I2917" s="291" t="str">
        <f t="shared" si="46"/>
        <v/>
      </c>
    </row>
    <row r="2918" spans="1:9">
      <c r="A2918" s="285"/>
      <c r="B2918" s="274"/>
      <c r="C2918" s="274"/>
      <c r="D2918" s="274"/>
      <c r="E2918" s="274"/>
      <c r="F2918" s="274"/>
      <c r="G2918" s="274"/>
      <c r="H2918" s="274"/>
      <c r="I2918" s="291" t="str">
        <f t="shared" si="46"/>
        <v/>
      </c>
    </row>
    <row r="2919" spans="1:9">
      <c r="A2919" s="285"/>
      <c r="B2919" s="274"/>
      <c r="C2919" s="274"/>
      <c r="D2919" s="274"/>
      <c r="E2919" s="274"/>
      <c r="F2919" s="274"/>
      <c r="G2919" s="274"/>
      <c r="H2919" s="274"/>
      <c r="I2919" s="291" t="str">
        <f t="shared" si="46"/>
        <v/>
      </c>
    </row>
    <row r="2920" spans="1:9">
      <c r="A2920" s="285"/>
      <c r="B2920" s="274"/>
      <c r="C2920" s="274"/>
      <c r="D2920" s="274"/>
      <c r="E2920" s="274"/>
      <c r="F2920" s="274"/>
      <c r="G2920" s="274"/>
      <c r="H2920" s="274"/>
      <c r="I2920" s="291" t="str">
        <f t="shared" si="46"/>
        <v/>
      </c>
    </row>
    <row r="2921" spans="1:9">
      <c r="A2921" s="285"/>
      <c r="B2921" s="274"/>
      <c r="C2921" s="274"/>
      <c r="D2921" s="274"/>
      <c r="E2921" s="274"/>
      <c r="F2921" s="274"/>
      <c r="G2921" s="274"/>
      <c r="H2921" s="274"/>
      <c r="I2921" s="291" t="str">
        <f t="shared" si="46"/>
        <v/>
      </c>
    </row>
    <row r="2922" spans="1:9">
      <c r="A2922" s="285"/>
      <c r="B2922" s="274"/>
      <c r="C2922" s="274"/>
      <c r="D2922" s="274"/>
      <c r="E2922" s="274"/>
      <c r="F2922" s="274"/>
      <c r="G2922" s="274"/>
      <c r="H2922" s="274"/>
      <c r="I2922" s="291" t="str">
        <f t="shared" si="46"/>
        <v/>
      </c>
    </row>
    <row r="2923" spans="1:9">
      <c r="A2923" s="285"/>
      <c r="B2923" s="274"/>
      <c r="C2923" s="274"/>
      <c r="D2923" s="274"/>
      <c r="E2923" s="274"/>
      <c r="F2923" s="274"/>
      <c r="G2923" s="274"/>
      <c r="H2923" s="274"/>
      <c r="I2923" s="291" t="str">
        <f t="shared" si="46"/>
        <v/>
      </c>
    </row>
    <row r="2924" spans="1:9">
      <c r="A2924" s="285"/>
      <c r="B2924" s="274"/>
      <c r="C2924" s="274"/>
      <c r="D2924" s="274"/>
      <c r="E2924" s="274"/>
      <c r="F2924" s="274"/>
      <c r="G2924" s="274"/>
      <c r="H2924" s="274"/>
      <c r="I2924" s="291" t="str">
        <f t="shared" si="46"/>
        <v/>
      </c>
    </row>
    <row r="2925" spans="1:9">
      <c r="A2925" s="285"/>
      <c r="B2925" s="274"/>
      <c r="C2925" s="274"/>
      <c r="D2925" s="274"/>
      <c r="E2925" s="274"/>
      <c r="F2925" s="274"/>
      <c r="G2925" s="274"/>
      <c r="H2925" s="274"/>
      <c r="I2925" s="291" t="str">
        <f t="shared" si="46"/>
        <v/>
      </c>
    </row>
    <row r="2926" spans="1:9">
      <c r="A2926" s="285"/>
      <c r="B2926" s="274"/>
      <c r="C2926" s="274"/>
      <c r="D2926" s="274"/>
      <c r="E2926" s="274"/>
      <c r="F2926" s="274"/>
      <c r="G2926" s="274"/>
      <c r="H2926" s="274"/>
      <c r="I2926" s="291" t="str">
        <f t="shared" si="46"/>
        <v/>
      </c>
    </row>
    <row r="2927" spans="1:9">
      <c r="A2927" s="285"/>
      <c r="B2927" s="274"/>
      <c r="C2927" s="274"/>
      <c r="D2927" s="274"/>
      <c r="E2927" s="274"/>
      <c r="F2927" s="274"/>
      <c r="G2927" s="274"/>
      <c r="H2927" s="274"/>
      <c r="I2927" s="291" t="str">
        <f t="shared" si="46"/>
        <v/>
      </c>
    </row>
    <row r="2928" spans="1:9">
      <c r="A2928" s="285"/>
      <c r="B2928" s="274"/>
      <c r="C2928" s="274"/>
      <c r="D2928" s="274"/>
      <c r="E2928" s="274"/>
      <c r="F2928" s="274"/>
      <c r="G2928" s="274"/>
      <c r="H2928" s="274"/>
      <c r="I2928" s="291" t="str">
        <f t="shared" si="46"/>
        <v/>
      </c>
    </row>
    <row r="2929" spans="1:9">
      <c r="A2929" s="285"/>
      <c r="B2929" s="274"/>
      <c r="C2929" s="274"/>
      <c r="D2929" s="274"/>
      <c r="E2929" s="274"/>
      <c r="F2929" s="274"/>
      <c r="G2929" s="274"/>
      <c r="H2929" s="274"/>
      <c r="I2929" s="291" t="str">
        <f t="shared" si="46"/>
        <v/>
      </c>
    </row>
    <row r="2930" spans="1:9">
      <c r="A2930" s="285"/>
      <c r="B2930" s="274"/>
      <c r="C2930" s="274"/>
      <c r="D2930" s="274"/>
      <c r="E2930" s="274"/>
      <c r="F2930" s="274"/>
      <c r="G2930" s="274"/>
      <c r="H2930" s="274"/>
      <c r="I2930" s="291" t="str">
        <f t="shared" si="46"/>
        <v/>
      </c>
    </row>
    <row r="2931" spans="1:9">
      <c r="A2931" s="285"/>
      <c r="B2931" s="274"/>
      <c r="C2931" s="274"/>
      <c r="D2931" s="274"/>
      <c r="E2931" s="274"/>
      <c r="F2931" s="274"/>
      <c r="G2931" s="274"/>
      <c r="H2931" s="274"/>
      <c r="I2931" s="291" t="str">
        <f t="shared" si="46"/>
        <v/>
      </c>
    </row>
    <row r="2932" spans="1:9">
      <c r="A2932" s="285"/>
      <c r="B2932" s="274"/>
      <c r="C2932" s="274"/>
      <c r="D2932" s="274"/>
      <c r="E2932" s="274"/>
      <c r="F2932" s="274"/>
      <c r="G2932" s="274"/>
      <c r="H2932" s="274"/>
      <c r="I2932" s="291" t="str">
        <f t="shared" si="46"/>
        <v/>
      </c>
    </row>
    <row r="2933" spans="1:9">
      <c r="A2933" s="285"/>
      <c r="B2933" s="274"/>
      <c r="C2933" s="274"/>
      <c r="D2933" s="274"/>
      <c r="E2933" s="274"/>
      <c r="F2933" s="274"/>
      <c r="G2933" s="274"/>
      <c r="H2933" s="274"/>
      <c r="I2933" s="291" t="str">
        <f t="shared" si="46"/>
        <v/>
      </c>
    </row>
    <row r="2934" spans="1:9">
      <c r="A2934" s="285"/>
      <c r="B2934" s="274"/>
      <c r="C2934" s="274"/>
      <c r="D2934" s="274"/>
      <c r="E2934" s="274"/>
      <c r="F2934" s="274"/>
      <c r="G2934" s="274"/>
      <c r="H2934" s="274"/>
      <c r="I2934" s="291" t="str">
        <f t="shared" si="46"/>
        <v/>
      </c>
    </row>
    <row r="2935" spans="1:9">
      <c r="A2935" s="285"/>
      <c r="B2935" s="274"/>
      <c r="C2935" s="274"/>
      <c r="D2935" s="274"/>
      <c r="E2935" s="274"/>
      <c r="F2935" s="274"/>
      <c r="G2935" s="274"/>
      <c r="H2935" s="274"/>
      <c r="I2935" s="291" t="str">
        <f t="shared" si="46"/>
        <v/>
      </c>
    </row>
    <row r="2936" spans="1:9">
      <c r="A2936" s="285"/>
      <c r="B2936" s="274"/>
      <c r="C2936" s="274"/>
      <c r="D2936" s="274"/>
      <c r="E2936" s="274"/>
      <c r="F2936" s="274"/>
      <c r="G2936" s="274"/>
      <c r="H2936" s="274"/>
      <c r="I2936" s="291" t="str">
        <f t="shared" si="46"/>
        <v/>
      </c>
    </row>
    <row r="2937" spans="1:9">
      <c r="A2937" s="285"/>
      <c r="B2937" s="274"/>
      <c r="C2937" s="274"/>
      <c r="D2937" s="274"/>
      <c r="E2937" s="274"/>
      <c r="F2937" s="274"/>
      <c r="G2937" s="274"/>
      <c r="H2937" s="274"/>
      <c r="I2937" s="291" t="str">
        <f t="shared" si="46"/>
        <v/>
      </c>
    </row>
    <row r="2938" spans="1:9">
      <c r="A2938" s="285"/>
      <c r="B2938" s="274"/>
      <c r="C2938" s="274"/>
      <c r="D2938" s="274"/>
      <c r="E2938" s="274"/>
      <c r="F2938" s="274"/>
      <c r="G2938" s="274"/>
      <c r="H2938" s="274"/>
      <c r="I2938" s="291" t="str">
        <f t="shared" si="46"/>
        <v/>
      </c>
    </row>
    <row r="2939" spans="1:9">
      <c r="A2939" s="285"/>
      <c r="B2939" s="274"/>
      <c r="C2939" s="274"/>
      <c r="D2939" s="274"/>
      <c r="E2939" s="274"/>
      <c r="F2939" s="274"/>
      <c r="G2939" s="274"/>
      <c r="H2939" s="274"/>
      <c r="I2939" s="291" t="str">
        <f t="shared" si="46"/>
        <v/>
      </c>
    </row>
    <row r="2940" spans="1:9">
      <c r="A2940" s="285"/>
      <c r="B2940" s="274"/>
      <c r="C2940" s="274"/>
      <c r="D2940" s="274"/>
      <c r="E2940" s="274"/>
      <c r="F2940" s="274"/>
      <c r="G2940" s="274"/>
      <c r="H2940" s="274"/>
      <c r="I2940" s="291" t="str">
        <f t="shared" si="46"/>
        <v/>
      </c>
    </row>
    <row r="2941" spans="1:9">
      <c r="A2941" s="285"/>
      <c r="B2941" s="274"/>
      <c r="C2941" s="274"/>
      <c r="D2941" s="274"/>
      <c r="E2941" s="274"/>
      <c r="F2941" s="274"/>
      <c r="G2941" s="274"/>
      <c r="H2941" s="274"/>
      <c r="I2941" s="291" t="str">
        <f t="shared" si="46"/>
        <v/>
      </c>
    </row>
    <row r="2942" spans="1:9">
      <c r="A2942" s="285"/>
      <c r="B2942" s="274"/>
      <c r="C2942" s="274"/>
      <c r="D2942" s="274"/>
      <c r="E2942" s="274"/>
      <c r="F2942" s="274"/>
      <c r="G2942" s="274"/>
      <c r="H2942" s="274"/>
      <c r="I2942" s="291" t="str">
        <f t="shared" si="46"/>
        <v/>
      </c>
    </row>
    <row r="2943" spans="1:9">
      <c r="A2943" s="285"/>
      <c r="B2943" s="274"/>
      <c r="C2943" s="274"/>
      <c r="D2943" s="274"/>
      <c r="E2943" s="274"/>
      <c r="F2943" s="274"/>
      <c r="G2943" s="274"/>
      <c r="H2943" s="274"/>
      <c r="I2943" s="291" t="str">
        <f t="shared" si="46"/>
        <v/>
      </c>
    </row>
    <row r="2944" spans="1:9">
      <c r="A2944" s="285"/>
      <c r="B2944" s="274"/>
      <c r="C2944" s="274"/>
      <c r="D2944" s="274"/>
      <c r="E2944" s="274"/>
      <c r="F2944" s="274"/>
      <c r="G2944" s="274"/>
      <c r="H2944" s="274"/>
      <c r="I2944" s="291" t="str">
        <f t="shared" si="46"/>
        <v/>
      </c>
    </row>
    <row r="2945" spans="1:9">
      <c r="A2945" s="285"/>
      <c r="B2945" s="274"/>
      <c r="C2945" s="274"/>
      <c r="D2945" s="274"/>
      <c r="E2945" s="274"/>
      <c r="F2945" s="274"/>
      <c r="G2945" s="274"/>
      <c r="H2945" s="274"/>
      <c r="I2945" s="291" t="str">
        <f t="shared" si="46"/>
        <v/>
      </c>
    </row>
    <row r="2946" spans="1:9">
      <c r="A2946" s="285"/>
      <c r="B2946" s="274"/>
      <c r="C2946" s="274"/>
      <c r="D2946" s="274"/>
      <c r="E2946" s="274"/>
      <c r="F2946" s="274"/>
      <c r="G2946" s="274"/>
      <c r="H2946" s="274"/>
      <c r="I2946" s="291" t="str">
        <f t="shared" si="46"/>
        <v/>
      </c>
    </row>
    <row r="2947" spans="1:9">
      <c r="A2947" s="285"/>
      <c r="B2947" s="274"/>
      <c r="C2947" s="274"/>
      <c r="D2947" s="274"/>
      <c r="E2947" s="274"/>
      <c r="F2947" s="274"/>
      <c r="G2947" s="274"/>
      <c r="H2947" s="274"/>
      <c r="I2947" s="291" t="str">
        <f t="shared" si="46"/>
        <v/>
      </c>
    </row>
    <row r="2948" spans="1:9">
      <c r="A2948" s="285"/>
      <c r="B2948" s="274"/>
      <c r="C2948" s="274"/>
      <c r="D2948" s="274"/>
      <c r="E2948" s="274"/>
      <c r="F2948" s="274"/>
      <c r="G2948" s="274"/>
      <c r="H2948" s="274"/>
      <c r="I2948" s="291" t="str">
        <f t="shared" si="46"/>
        <v/>
      </c>
    </row>
    <row r="2949" spans="1:9">
      <c r="A2949" s="285"/>
      <c r="B2949" s="274"/>
      <c r="C2949" s="274"/>
      <c r="D2949" s="274"/>
      <c r="E2949" s="274"/>
      <c r="F2949" s="274"/>
      <c r="G2949" s="274"/>
      <c r="H2949" s="274"/>
      <c r="I2949" s="291" t="str">
        <f t="shared" si="46"/>
        <v/>
      </c>
    </row>
    <row r="2950" spans="1:9">
      <c r="A2950" s="285"/>
      <c r="B2950" s="274"/>
      <c r="C2950" s="274"/>
      <c r="D2950" s="274"/>
      <c r="E2950" s="274"/>
      <c r="F2950" s="274"/>
      <c r="G2950" s="274"/>
      <c r="H2950" s="274"/>
      <c r="I2950" s="291" t="str">
        <f t="shared" si="46"/>
        <v/>
      </c>
    </row>
    <row r="2951" spans="1:9">
      <c r="A2951" s="285"/>
      <c r="B2951" s="274"/>
      <c r="C2951" s="274"/>
      <c r="D2951" s="274"/>
      <c r="E2951" s="274"/>
      <c r="F2951" s="274"/>
      <c r="G2951" s="274"/>
      <c r="H2951" s="274"/>
      <c r="I2951" s="291" t="str">
        <f t="shared" si="46"/>
        <v/>
      </c>
    </row>
    <row r="2952" spans="1:9">
      <c r="A2952" s="285"/>
      <c r="B2952" s="274"/>
      <c r="C2952" s="274"/>
      <c r="D2952" s="274"/>
      <c r="E2952" s="274"/>
      <c r="F2952" s="274"/>
      <c r="G2952" s="274"/>
      <c r="H2952" s="274"/>
      <c r="I2952" s="291" t="str">
        <f t="shared" si="46"/>
        <v/>
      </c>
    </row>
    <row r="2953" spans="1:9">
      <c r="A2953" s="285"/>
      <c r="B2953" s="274"/>
      <c r="C2953" s="274"/>
      <c r="D2953" s="274"/>
      <c r="E2953" s="274"/>
      <c r="F2953" s="274"/>
      <c r="G2953" s="274"/>
      <c r="H2953" s="274"/>
      <c r="I2953" s="291" t="str">
        <f t="shared" si="46"/>
        <v/>
      </c>
    </row>
    <row r="2954" spans="1:9">
      <c r="A2954" s="285"/>
      <c r="B2954" s="274"/>
      <c r="C2954" s="274"/>
      <c r="D2954" s="274"/>
      <c r="E2954" s="274"/>
      <c r="F2954" s="274"/>
      <c r="G2954" s="274"/>
      <c r="H2954" s="274"/>
      <c r="I2954" s="291" t="str">
        <f t="shared" si="46"/>
        <v/>
      </c>
    </row>
    <row r="2955" spans="1:9">
      <c r="A2955" s="285"/>
      <c r="B2955" s="274"/>
      <c r="C2955" s="274"/>
      <c r="D2955" s="274"/>
      <c r="E2955" s="274"/>
      <c r="F2955" s="274"/>
      <c r="G2955" s="274"/>
      <c r="H2955" s="274"/>
      <c r="I2955" s="291" t="str">
        <f t="shared" si="46"/>
        <v/>
      </c>
    </row>
    <row r="2956" spans="1:9">
      <c r="A2956" s="285"/>
      <c r="B2956" s="274"/>
      <c r="C2956" s="274"/>
      <c r="D2956" s="274"/>
      <c r="E2956" s="274"/>
      <c r="F2956" s="274"/>
      <c r="G2956" s="274"/>
      <c r="H2956" s="274"/>
      <c r="I2956" s="291" t="str">
        <f t="shared" si="46"/>
        <v/>
      </c>
    </row>
    <row r="2957" spans="1:9">
      <c r="A2957" s="285"/>
      <c r="B2957" s="274"/>
      <c r="C2957" s="274"/>
      <c r="D2957" s="274"/>
      <c r="E2957" s="274"/>
      <c r="F2957" s="274"/>
      <c r="G2957" s="274"/>
      <c r="H2957" s="274"/>
      <c r="I2957" s="291" t="str">
        <f t="shared" si="46"/>
        <v/>
      </c>
    </row>
    <row r="2958" spans="1:9">
      <c r="A2958" s="285"/>
      <c r="B2958" s="274"/>
      <c r="C2958" s="274"/>
      <c r="D2958" s="274"/>
      <c r="E2958" s="274"/>
      <c r="F2958" s="274"/>
      <c r="G2958" s="274"/>
      <c r="H2958" s="274"/>
      <c r="I2958" s="291" t="str">
        <f t="shared" si="46"/>
        <v/>
      </c>
    </row>
    <row r="2959" spans="1:9">
      <c r="A2959" s="285"/>
      <c r="B2959" s="274"/>
      <c r="C2959" s="274"/>
      <c r="D2959" s="274"/>
      <c r="E2959" s="274"/>
      <c r="F2959" s="274"/>
      <c r="G2959" s="274"/>
      <c r="H2959" s="274"/>
      <c r="I2959" s="291" t="str">
        <f t="shared" si="46"/>
        <v/>
      </c>
    </row>
    <row r="2960" spans="1:9">
      <c r="A2960" s="285"/>
      <c r="B2960" s="274"/>
      <c r="C2960" s="274"/>
      <c r="D2960" s="274"/>
      <c r="E2960" s="274"/>
      <c r="F2960" s="274"/>
      <c r="G2960" s="274"/>
      <c r="H2960" s="274"/>
      <c r="I2960" s="291" t="str">
        <f t="shared" si="46"/>
        <v/>
      </c>
    </row>
    <row r="2961" spans="1:9">
      <c r="A2961" s="285"/>
      <c r="B2961" s="274"/>
      <c r="C2961" s="274"/>
      <c r="D2961" s="274"/>
      <c r="E2961" s="274"/>
      <c r="F2961" s="274"/>
      <c r="G2961" s="274"/>
      <c r="H2961" s="274"/>
      <c r="I2961" s="291" t="str">
        <f t="shared" si="46"/>
        <v/>
      </c>
    </row>
    <row r="2962" spans="1:9">
      <c r="A2962" s="285"/>
      <c r="B2962" s="274"/>
      <c r="C2962" s="274"/>
      <c r="D2962" s="274"/>
      <c r="E2962" s="274"/>
      <c r="F2962" s="274"/>
      <c r="G2962" s="274"/>
      <c r="H2962" s="274"/>
      <c r="I2962" s="291" t="str">
        <f t="shared" si="46"/>
        <v/>
      </c>
    </row>
    <row r="2963" spans="1:9">
      <c r="A2963" s="285"/>
      <c r="B2963" s="274"/>
      <c r="C2963" s="274"/>
      <c r="D2963" s="274"/>
      <c r="E2963" s="274"/>
      <c r="F2963" s="274"/>
      <c r="G2963" s="274"/>
      <c r="H2963" s="274"/>
      <c r="I2963" s="291" t="str">
        <f t="shared" si="46"/>
        <v/>
      </c>
    </row>
    <row r="2964" spans="1:9">
      <c r="A2964" s="285"/>
      <c r="B2964" s="274"/>
      <c r="C2964" s="274"/>
      <c r="D2964" s="274"/>
      <c r="E2964" s="274"/>
      <c r="F2964" s="274"/>
      <c r="G2964" s="274"/>
      <c r="H2964" s="274"/>
      <c r="I2964" s="291" t="str">
        <f t="shared" ref="I2964:I3000" si="47">IF(A2964="","",IF(H2964&lt;&gt;"","",IF(A2964&lt;$D$4,"Avant",IF(D2964="",IF(AND(A2964&lt;$B$4,A2964&gt;$D$4),$A$7,"Après"),IF(AND(A2964&lt;$B$4,A2964&gt;$D$4),$A$8,"Après")))))</f>
        <v/>
      </c>
    </row>
    <row r="2965" spans="1:9">
      <c r="A2965" s="285"/>
      <c r="B2965" s="274"/>
      <c r="C2965" s="274"/>
      <c r="D2965" s="274"/>
      <c r="E2965" s="274"/>
      <c r="F2965" s="274"/>
      <c r="G2965" s="274"/>
      <c r="H2965" s="274"/>
      <c r="I2965" s="291" t="str">
        <f t="shared" si="47"/>
        <v/>
      </c>
    </row>
    <row r="2966" spans="1:9">
      <c r="A2966" s="285"/>
      <c r="B2966" s="274"/>
      <c r="C2966" s="274"/>
      <c r="D2966" s="274"/>
      <c r="E2966" s="274"/>
      <c r="F2966" s="274"/>
      <c r="G2966" s="274"/>
      <c r="H2966" s="274"/>
      <c r="I2966" s="291" t="str">
        <f t="shared" si="47"/>
        <v/>
      </c>
    </row>
    <row r="2967" spans="1:9">
      <c r="A2967" s="285"/>
      <c r="B2967" s="274"/>
      <c r="C2967" s="274"/>
      <c r="D2967" s="274"/>
      <c r="E2967" s="274"/>
      <c r="F2967" s="274"/>
      <c r="G2967" s="274"/>
      <c r="H2967" s="274"/>
      <c r="I2967" s="291" t="str">
        <f t="shared" si="47"/>
        <v/>
      </c>
    </row>
    <row r="2968" spans="1:9">
      <c r="A2968" s="285"/>
      <c r="B2968" s="274"/>
      <c r="C2968" s="274"/>
      <c r="D2968" s="274"/>
      <c r="E2968" s="274"/>
      <c r="F2968" s="274"/>
      <c r="G2968" s="274"/>
      <c r="H2968" s="274"/>
      <c r="I2968" s="291" t="str">
        <f t="shared" si="47"/>
        <v/>
      </c>
    </row>
    <row r="2969" spans="1:9">
      <c r="A2969" s="285"/>
      <c r="B2969" s="274"/>
      <c r="C2969" s="274"/>
      <c r="D2969" s="274"/>
      <c r="E2969" s="274"/>
      <c r="F2969" s="274"/>
      <c r="G2969" s="274"/>
      <c r="H2969" s="274"/>
      <c r="I2969" s="291" t="str">
        <f t="shared" si="47"/>
        <v/>
      </c>
    </row>
    <row r="2970" spans="1:9">
      <c r="A2970" s="285"/>
      <c r="B2970" s="274"/>
      <c r="C2970" s="274"/>
      <c r="D2970" s="274"/>
      <c r="E2970" s="274"/>
      <c r="F2970" s="274"/>
      <c r="G2970" s="274"/>
      <c r="H2970" s="274"/>
      <c r="I2970" s="291" t="str">
        <f t="shared" si="47"/>
        <v/>
      </c>
    </row>
    <row r="2971" spans="1:9">
      <c r="A2971" s="285"/>
      <c r="B2971" s="274"/>
      <c r="C2971" s="274"/>
      <c r="D2971" s="274"/>
      <c r="E2971" s="274"/>
      <c r="F2971" s="274"/>
      <c r="G2971" s="274"/>
      <c r="H2971" s="274"/>
      <c r="I2971" s="291" t="str">
        <f t="shared" si="47"/>
        <v/>
      </c>
    </row>
    <row r="2972" spans="1:9">
      <c r="A2972" s="285"/>
      <c r="B2972" s="274"/>
      <c r="C2972" s="274"/>
      <c r="D2972" s="274"/>
      <c r="E2972" s="274"/>
      <c r="F2972" s="274"/>
      <c r="G2972" s="274"/>
      <c r="H2972" s="274"/>
      <c r="I2972" s="291" t="str">
        <f t="shared" si="47"/>
        <v/>
      </c>
    </row>
    <row r="2973" spans="1:9">
      <c r="A2973" s="285"/>
      <c r="B2973" s="274"/>
      <c r="C2973" s="274"/>
      <c r="D2973" s="274"/>
      <c r="E2973" s="274"/>
      <c r="F2973" s="274"/>
      <c r="G2973" s="274"/>
      <c r="H2973" s="274"/>
      <c r="I2973" s="291" t="str">
        <f t="shared" si="47"/>
        <v/>
      </c>
    </row>
    <row r="2974" spans="1:9">
      <c r="A2974" s="285"/>
      <c r="B2974" s="274"/>
      <c r="C2974" s="274"/>
      <c r="D2974" s="274"/>
      <c r="E2974" s="274"/>
      <c r="F2974" s="274"/>
      <c r="G2974" s="274"/>
      <c r="H2974" s="274"/>
      <c r="I2974" s="291" t="str">
        <f t="shared" si="47"/>
        <v/>
      </c>
    </row>
    <row r="2975" spans="1:9">
      <c r="A2975" s="285"/>
      <c r="B2975" s="274"/>
      <c r="C2975" s="274"/>
      <c r="D2975" s="274"/>
      <c r="E2975" s="274"/>
      <c r="F2975" s="274"/>
      <c r="G2975" s="274"/>
      <c r="H2975" s="274"/>
      <c r="I2975" s="291" t="str">
        <f t="shared" si="47"/>
        <v/>
      </c>
    </row>
    <row r="2976" spans="1:9">
      <c r="A2976" s="285"/>
      <c r="B2976" s="274"/>
      <c r="C2976" s="274"/>
      <c r="D2976" s="274"/>
      <c r="E2976" s="274"/>
      <c r="F2976" s="274"/>
      <c r="G2976" s="274"/>
      <c r="H2976" s="274"/>
      <c r="I2976" s="291" t="str">
        <f t="shared" si="47"/>
        <v/>
      </c>
    </row>
    <row r="2977" spans="1:9">
      <c r="A2977" s="285"/>
      <c r="B2977" s="274"/>
      <c r="C2977" s="274"/>
      <c r="D2977" s="274"/>
      <c r="E2977" s="274"/>
      <c r="F2977" s="274"/>
      <c r="G2977" s="274"/>
      <c r="H2977" s="274"/>
      <c r="I2977" s="291" t="str">
        <f t="shared" si="47"/>
        <v/>
      </c>
    </row>
    <row r="2978" spans="1:9">
      <c r="A2978" s="285"/>
      <c r="B2978" s="274"/>
      <c r="C2978" s="274"/>
      <c r="D2978" s="274"/>
      <c r="E2978" s="274"/>
      <c r="F2978" s="274"/>
      <c r="G2978" s="274"/>
      <c r="H2978" s="274"/>
      <c r="I2978" s="291" t="str">
        <f t="shared" si="47"/>
        <v/>
      </c>
    </row>
    <row r="2979" spans="1:9">
      <c r="A2979" s="285"/>
      <c r="B2979" s="274"/>
      <c r="C2979" s="274"/>
      <c r="D2979" s="274"/>
      <c r="E2979" s="274"/>
      <c r="F2979" s="274"/>
      <c r="G2979" s="274"/>
      <c r="H2979" s="274"/>
      <c r="I2979" s="291" t="str">
        <f t="shared" si="47"/>
        <v/>
      </c>
    </row>
    <row r="2980" spans="1:9">
      <c r="A2980" s="285"/>
      <c r="B2980" s="274"/>
      <c r="C2980" s="274"/>
      <c r="D2980" s="274"/>
      <c r="E2980" s="274"/>
      <c r="F2980" s="274"/>
      <c r="G2980" s="274"/>
      <c r="H2980" s="274"/>
      <c r="I2980" s="291" t="str">
        <f t="shared" si="47"/>
        <v/>
      </c>
    </row>
    <row r="2981" spans="1:9">
      <c r="A2981" s="285"/>
      <c r="B2981" s="274"/>
      <c r="C2981" s="274"/>
      <c r="D2981" s="274"/>
      <c r="E2981" s="274"/>
      <c r="F2981" s="274"/>
      <c r="G2981" s="274"/>
      <c r="H2981" s="274"/>
      <c r="I2981" s="291" t="str">
        <f t="shared" si="47"/>
        <v/>
      </c>
    </row>
    <row r="2982" spans="1:9">
      <c r="A2982" s="285"/>
      <c r="B2982" s="274"/>
      <c r="C2982" s="274"/>
      <c r="D2982" s="274"/>
      <c r="E2982" s="274"/>
      <c r="F2982" s="274"/>
      <c r="G2982" s="274"/>
      <c r="H2982" s="274"/>
      <c r="I2982" s="291" t="str">
        <f t="shared" si="47"/>
        <v/>
      </c>
    </row>
    <row r="2983" spans="1:9">
      <c r="A2983" s="285"/>
      <c r="B2983" s="274"/>
      <c r="C2983" s="274"/>
      <c r="D2983" s="274"/>
      <c r="E2983" s="274"/>
      <c r="F2983" s="274"/>
      <c r="G2983" s="274"/>
      <c r="H2983" s="274"/>
      <c r="I2983" s="291" t="str">
        <f t="shared" si="47"/>
        <v/>
      </c>
    </row>
    <row r="2984" spans="1:9">
      <c r="A2984" s="285"/>
      <c r="B2984" s="274"/>
      <c r="C2984" s="274"/>
      <c r="D2984" s="274"/>
      <c r="E2984" s="274"/>
      <c r="F2984" s="274"/>
      <c r="G2984" s="274"/>
      <c r="H2984" s="274"/>
      <c r="I2984" s="291" t="str">
        <f t="shared" si="47"/>
        <v/>
      </c>
    </row>
    <row r="2985" spans="1:9">
      <c r="A2985" s="285"/>
      <c r="B2985" s="274"/>
      <c r="C2985" s="274"/>
      <c r="D2985" s="274"/>
      <c r="E2985" s="274"/>
      <c r="F2985" s="274"/>
      <c r="G2985" s="274"/>
      <c r="H2985" s="274"/>
      <c r="I2985" s="291" t="str">
        <f t="shared" si="47"/>
        <v/>
      </c>
    </row>
    <row r="2986" spans="1:9">
      <c r="A2986" s="285"/>
      <c r="B2986" s="274"/>
      <c r="C2986" s="274"/>
      <c r="D2986" s="274"/>
      <c r="E2986" s="274"/>
      <c r="F2986" s="274"/>
      <c r="G2986" s="274"/>
      <c r="H2986" s="274"/>
      <c r="I2986" s="291" t="str">
        <f t="shared" si="47"/>
        <v/>
      </c>
    </row>
    <row r="2987" spans="1:9">
      <c r="A2987" s="285"/>
      <c r="B2987" s="274"/>
      <c r="C2987" s="274"/>
      <c r="D2987" s="274"/>
      <c r="E2987" s="274"/>
      <c r="F2987" s="274"/>
      <c r="G2987" s="274"/>
      <c r="H2987" s="274"/>
      <c r="I2987" s="291" t="str">
        <f t="shared" si="47"/>
        <v/>
      </c>
    </row>
    <row r="2988" spans="1:9">
      <c r="A2988" s="285"/>
      <c r="B2988" s="274"/>
      <c r="C2988" s="274"/>
      <c r="D2988" s="274"/>
      <c r="E2988" s="274"/>
      <c r="F2988" s="274"/>
      <c r="G2988" s="274"/>
      <c r="H2988" s="274"/>
      <c r="I2988" s="291" t="str">
        <f t="shared" si="47"/>
        <v/>
      </c>
    </row>
    <row r="2989" spans="1:9">
      <c r="A2989" s="285"/>
      <c r="B2989" s="274"/>
      <c r="C2989" s="274"/>
      <c r="D2989" s="274"/>
      <c r="E2989" s="274"/>
      <c r="F2989" s="274"/>
      <c r="G2989" s="274"/>
      <c r="H2989" s="274"/>
      <c r="I2989" s="291" t="str">
        <f t="shared" si="47"/>
        <v/>
      </c>
    </row>
    <row r="2990" spans="1:9">
      <c r="A2990" s="285"/>
      <c r="B2990" s="274"/>
      <c r="C2990" s="274"/>
      <c r="D2990" s="274"/>
      <c r="E2990" s="274"/>
      <c r="F2990" s="274"/>
      <c r="G2990" s="274"/>
      <c r="H2990" s="274"/>
      <c r="I2990" s="291" t="str">
        <f t="shared" si="47"/>
        <v/>
      </c>
    </row>
    <row r="2991" spans="1:9">
      <c r="A2991" s="285"/>
      <c r="B2991" s="274"/>
      <c r="C2991" s="274"/>
      <c r="D2991" s="274"/>
      <c r="E2991" s="274"/>
      <c r="F2991" s="274"/>
      <c r="G2991" s="274"/>
      <c r="H2991" s="274"/>
      <c r="I2991" s="291" t="str">
        <f t="shared" si="47"/>
        <v/>
      </c>
    </row>
    <row r="2992" spans="1:9">
      <c r="A2992" s="285"/>
      <c r="B2992" s="274"/>
      <c r="C2992" s="274"/>
      <c r="D2992" s="274"/>
      <c r="E2992" s="274"/>
      <c r="F2992" s="274"/>
      <c r="G2992" s="274"/>
      <c r="H2992" s="274"/>
      <c r="I2992" s="291" t="str">
        <f t="shared" si="47"/>
        <v/>
      </c>
    </row>
    <row r="2993" spans="1:9">
      <c r="A2993" s="285"/>
      <c r="B2993" s="274"/>
      <c r="C2993" s="274"/>
      <c r="D2993" s="274"/>
      <c r="E2993" s="274"/>
      <c r="F2993" s="274"/>
      <c r="G2993" s="274"/>
      <c r="H2993" s="274"/>
      <c r="I2993" s="291" t="str">
        <f t="shared" si="47"/>
        <v/>
      </c>
    </row>
    <row r="2994" spans="1:9">
      <c r="A2994" s="285"/>
      <c r="B2994" s="274"/>
      <c r="C2994" s="274"/>
      <c r="D2994" s="274"/>
      <c r="E2994" s="274"/>
      <c r="F2994" s="274"/>
      <c r="G2994" s="274"/>
      <c r="H2994" s="274"/>
      <c r="I2994" s="291" t="str">
        <f t="shared" si="47"/>
        <v/>
      </c>
    </row>
    <row r="2995" spans="1:9">
      <c r="A2995" s="285"/>
      <c r="B2995" s="274"/>
      <c r="C2995" s="274"/>
      <c r="D2995" s="274"/>
      <c r="E2995" s="274"/>
      <c r="F2995" s="274"/>
      <c r="G2995" s="274"/>
      <c r="H2995" s="274"/>
      <c r="I2995" s="291" t="str">
        <f t="shared" si="47"/>
        <v/>
      </c>
    </row>
    <row r="2996" spans="1:9">
      <c r="A2996" s="285"/>
      <c r="B2996" s="274"/>
      <c r="C2996" s="274"/>
      <c r="D2996" s="274"/>
      <c r="E2996" s="274"/>
      <c r="F2996" s="274"/>
      <c r="G2996" s="274"/>
      <c r="H2996" s="274"/>
      <c r="I2996" s="291" t="str">
        <f t="shared" si="47"/>
        <v/>
      </c>
    </row>
    <row r="2997" spans="1:9">
      <c r="A2997" s="285"/>
      <c r="B2997" s="274"/>
      <c r="C2997" s="274"/>
      <c r="D2997" s="274"/>
      <c r="E2997" s="274"/>
      <c r="F2997" s="274"/>
      <c r="G2997" s="274"/>
      <c r="H2997" s="274"/>
      <c r="I2997" s="291" t="str">
        <f t="shared" si="47"/>
        <v/>
      </c>
    </row>
    <row r="2998" spans="1:9">
      <c r="A2998" s="285"/>
      <c r="B2998" s="274"/>
      <c r="C2998" s="274"/>
      <c r="D2998" s="274"/>
      <c r="E2998" s="274"/>
      <c r="F2998" s="274"/>
      <c r="G2998" s="274"/>
      <c r="H2998" s="274"/>
      <c r="I2998" s="291" t="str">
        <f t="shared" si="47"/>
        <v/>
      </c>
    </row>
    <row r="2999" spans="1:9">
      <c r="A2999" s="285"/>
      <c r="B2999" s="274"/>
      <c r="C2999" s="274"/>
      <c r="D2999" s="274"/>
      <c r="E2999" s="274"/>
      <c r="F2999" s="274"/>
      <c r="G2999" s="274"/>
      <c r="H2999" s="274"/>
      <c r="I2999" s="291" t="str">
        <f t="shared" si="47"/>
        <v/>
      </c>
    </row>
    <row r="3000" spans="1:9" ht="15.75" thickBot="1">
      <c r="A3000" s="300"/>
      <c r="B3000" s="288"/>
      <c r="C3000" s="288"/>
      <c r="D3000" s="288"/>
      <c r="E3000" s="288"/>
      <c r="F3000" s="288"/>
      <c r="G3000" s="288"/>
      <c r="H3000" s="288"/>
      <c r="I3000" s="291" t="str">
        <f t="shared" si="47"/>
        <v/>
      </c>
    </row>
  </sheetData>
  <mergeCells count="2">
    <mergeCell ref="A1:I1"/>
    <mergeCell ref="A2:I2"/>
  </mergeCells>
  <conditionalFormatting sqref="I11:I3000">
    <cfRule type="expression" dxfId="2" priority="1" stopIfTrue="1">
      <formula>IF($A11="",1,0)</formula>
    </cfRule>
    <cfRule type="expression" dxfId="1" priority="2">
      <formula>IF(AND($I11&lt;&gt;$A$7,$I11&lt;&gt;$A$8),1,0)</formula>
    </cfRule>
    <cfRule type="expression" dxfId="0" priority="3">
      <formula>IF(OR($I11=$A$7,$I11=$A$8),1,0)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309"/>
  <sheetViews>
    <sheetView zoomScale="40" zoomScaleNormal="40" workbookViewId="0">
      <pane xSplit="1" ySplit="4" topLeftCell="B5" activePane="bottomRight" state="frozen"/>
      <selection activeCell="A2746" activeCellId="1" sqref="M7145 A2746:N100004"/>
      <selection pane="topRight" activeCell="A2746" activeCellId="1" sqref="M7145 A2746:N100004"/>
      <selection pane="bottomLeft" activeCell="A2746" activeCellId="1" sqref="M7145 A2746:N100004"/>
      <selection pane="bottomRight" activeCell="D75" sqref="D75"/>
    </sheetView>
  </sheetViews>
  <sheetFormatPr baseColWidth="10" defaultRowHeight="15"/>
  <cols>
    <col min="1" max="1" width="49" style="153" customWidth="1"/>
    <col min="2" max="2" width="50.5703125" style="227" customWidth="1"/>
    <col min="3" max="11" width="50.5703125" customWidth="1"/>
  </cols>
  <sheetData>
    <row r="1" spans="1:11" s="153" customFormat="1" ht="46.5">
      <c r="A1" s="323" t="str">
        <f>A5</f>
        <v>Français</v>
      </c>
      <c r="B1" s="324"/>
      <c r="C1" s="324"/>
      <c r="D1" s="324"/>
      <c r="E1" s="324"/>
      <c r="F1" s="324"/>
      <c r="G1" s="324"/>
      <c r="H1" s="324"/>
      <c r="I1" s="324"/>
      <c r="J1" s="324"/>
      <c r="K1" s="325"/>
    </row>
    <row r="2" spans="1:11" s="153" customFormat="1" ht="46.5">
      <c r="A2" s="180"/>
      <c r="B2" s="215"/>
      <c r="C2" s="181"/>
      <c r="D2" s="181"/>
      <c r="E2" s="181"/>
      <c r="F2" s="181"/>
      <c r="G2" s="181"/>
      <c r="H2" s="181"/>
      <c r="I2" s="182"/>
      <c r="J2" s="182"/>
      <c r="K2" s="183"/>
    </row>
    <row r="3" spans="1:11" s="189" customFormat="1" ht="21">
      <c r="A3" s="186"/>
      <c r="B3" s="216" t="s">
        <v>112</v>
      </c>
      <c r="C3" s="187" t="s">
        <v>227</v>
      </c>
      <c r="D3" s="187" t="s">
        <v>228</v>
      </c>
      <c r="E3" s="187" t="s">
        <v>113</v>
      </c>
      <c r="F3" s="187" t="s">
        <v>226</v>
      </c>
      <c r="G3" s="187" t="s">
        <v>226</v>
      </c>
      <c r="H3" s="187" t="s">
        <v>226</v>
      </c>
      <c r="I3" s="187" t="s">
        <v>226</v>
      </c>
      <c r="J3" s="187" t="s">
        <v>226</v>
      </c>
      <c r="K3" s="188" t="s">
        <v>226</v>
      </c>
    </row>
    <row r="4" spans="1:11" s="153" customFormat="1">
      <c r="A4" s="213"/>
      <c r="B4" s="217" t="s">
        <v>121</v>
      </c>
      <c r="C4" s="184"/>
      <c r="D4" s="184"/>
      <c r="E4" s="184"/>
      <c r="F4" s="184"/>
      <c r="G4" s="184"/>
      <c r="H4" s="184"/>
      <c r="I4" s="184"/>
      <c r="J4" s="184"/>
      <c r="K4" s="185"/>
    </row>
    <row r="5" spans="1:11" s="179" customFormat="1">
      <c r="A5" s="208" t="s">
        <v>112</v>
      </c>
      <c r="B5" s="214" t="str">
        <f>$B$3</f>
        <v>Français</v>
      </c>
      <c r="C5" s="190" t="str">
        <f>$C$3</f>
        <v>Deutch</v>
      </c>
      <c r="D5" s="190" t="str">
        <f>$D$3</f>
        <v>English</v>
      </c>
      <c r="E5" s="190" t="str">
        <f>$E$3</f>
        <v>Polonais</v>
      </c>
      <c r="F5" s="190" t="str">
        <f>$F$3</f>
        <v>…</v>
      </c>
      <c r="G5" s="190" t="str">
        <f>$G$3</f>
        <v>…</v>
      </c>
      <c r="H5" s="190" t="str">
        <f>$H$3</f>
        <v>…</v>
      </c>
      <c r="I5" s="190" t="str">
        <f>$I$3</f>
        <v>…</v>
      </c>
      <c r="J5" s="190" t="str">
        <f>$J$3</f>
        <v>…</v>
      </c>
      <c r="K5" s="191" t="str">
        <f>$K$3</f>
        <v>…</v>
      </c>
    </row>
    <row r="6" spans="1:11">
      <c r="A6" s="209" t="s">
        <v>80</v>
      </c>
      <c r="B6" s="218" t="s">
        <v>80</v>
      </c>
      <c r="C6" s="192" t="s">
        <v>122</v>
      </c>
      <c r="D6" s="192"/>
      <c r="E6" s="192"/>
      <c r="F6" s="192"/>
      <c r="G6" s="192"/>
      <c r="H6" s="192"/>
      <c r="I6" s="193"/>
      <c r="J6" s="193"/>
      <c r="K6" s="194"/>
    </row>
    <row r="7" spans="1:11">
      <c r="A7" s="209" t="s">
        <v>57</v>
      </c>
      <c r="B7" s="218" t="s">
        <v>57</v>
      </c>
      <c r="C7" s="192" t="s">
        <v>123</v>
      </c>
      <c r="D7" s="192"/>
      <c r="E7" s="192"/>
      <c r="F7" s="192"/>
      <c r="G7" s="192"/>
      <c r="H7" s="192"/>
      <c r="I7" s="193"/>
      <c r="J7" s="193"/>
      <c r="K7" s="194"/>
    </row>
    <row r="8" spans="1:11">
      <c r="A8" s="209" t="s">
        <v>58</v>
      </c>
      <c r="B8" s="218" t="s">
        <v>58</v>
      </c>
      <c r="C8" s="192" t="s">
        <v>124</v>
      </c>
      <c r="D8" s="192"/>
      <c r="E8" s="192"/>
      <c r="F8" s="192"/>
      <c r="G8" s="192"/>
      <c r="H8" s="192"/>
      <c r="I8" s="193"/>
      <c r="J8" s="193"/>
      <c r="K8" s="194"/>
    </row>
    <row r="9" spans="1:11">
      <c r="A9" s="209" t="s">
        <v>23</v>
      </c>
      <c r="B9" s="218" t="s">
        <v>23</v>
      </c>
      <c r="C9" s="192" t="s">
        <v>1</v>
      </c>
      <c r="D9" s="192"/>
      <c r="E9" s="192"/>
      <c r="F9" s="192"/>
      <c r="G9" s="192"/>
      <c r="H9" s="192"/>
      <c r="I9" s="193"/>
      <c r="J9" s="193"/>
      <c r="K9" s="194"/>
    </row>
    <row r="10" spans="1:11">
      <c r="A10" s="209" t="s">
        <v>24</v>
      </c>
      <c r="B10" s="218" t="s">
        <v>24</v>
      </c>
      <c r="C10" s="192" t="s">
        <v>3</v>
      </c>
      <c r="D10" s="192"/>
      <c r="E10" s="192"/>
      <c r="F10" s="192"/>
      <c r="G10" s="192"/>
      <c r="H10" s="192"/>
      <c r="I10" s="193"/>
      <c r="J10" s="193"/>
      <c r="K10" s="194"/>
    </row>
    <row r="11" spans="1:11">
      <c r="A11" s="209" t="s">
        <v>25</v>
      </c>
      <c r="B11" s="218" t="s">
        <v>25</v>
      </c>
      <c r="C11" s="192" t="s">
        <v>125</v>
      </c>
      <c r="D11" s="192"/>
      <c r="E11" s="192"/>
      <c r="F11" s="192"/>
      <c r="G11" s="192"/>
      <c r="H11" s="192"/>
      <c r="I11" s="193"/>
      <c r="J11" s="193"/>
      <c r="K11" s="194"/>
    </row>
    <row r="12" spans="1:11">
      <c r="A12" s="209" t="s">
        <v>82</v>
      </c>
      <c r="B12" s="218" t="s">
        <v>82</v>
      </c>
      <c r="C12" s="192" t="s">
        <v>126</v>
      </c>
      <c r="D12" s="192"/>
      <c r="E12" s="192"/>
      <c r="F12" s="192"/>
      <c r="G12" s="192"/>
      <c r="H12" s="192"/>
      <c r="I12" s="193"/>
      <c r="J12" s="193"/>
      <c r="K12" s="194"/>
    </row>
    <row r="13" spans="1:11">
      <c r="A13" s="209" t="s">
        <v>13</v>
      </c>
      <c r="B13" s="218" t="s">
        <v>13</v>
      </c>
      <c r="C13" s="192" t="s">
        <v>13</v>
      </c>
      <c r="D13" s="192"/>
      <c r="E13" s="192"/>
      <c r="F13" s="192"/>
      <c r="G13" s="192"/>
      <c r="H13" s="192"/>
      <c r="I13" s="193"/>
      <c r="J13" s="193"/>
      <c r="K13" s="194"/>
    </row>
    <row r="14" spans="1:11">
      <c r="A14" s="209" t="s">
        <v>114</v>
      </c>
      <c r="B14" s="218" t="s">
        <v>114</v>
      </c>
      <c r="C14" s="192" t="s">
        <v>127</v>
      </c>
      <c r="D14" s="192"/>
      <c r="E14" s="192"/>
      <c r="F14" s="192"/>
      <c r="G14" s="192"/>
      <c r="H14" s="192"/>
      <c r="I14" s="193"/>
      <c r="J14" s="193"/>
      <c r="K14" s="194"/>
    </row>
    <row r="15" spans="1:11">
      <c r="A15" s="209" t="s">
        <v>41</v>
      </c>
      <c r="B15" s="218" t="s">
        <v>41</v>
      </c>
      <c r="C15" s="192" t="s">
        <v>41</v>
      </c>
      <c r="D15" s="192"/>
      <c r="E15" s="192"/>
      <c r="F15" s="192"/>
      <c r="G15" s="192"/>
      <c r="H15" s="192"/>
      <c r="I15" s="193"/>
      <c r="J15" s="193"/>
      <c r="K15" s="194"/>
    </row>
    <row r="16" spans="1:11">
      <c r="A16" s="209" t="s">
        <v>42</v>
      </c>
      <c r="B16" s="218" t="s">
        <v>42</v>
      </c>
      <c r="C16" s="192" t="s">
        <v>42</v>
      </c>
      <c r="D16" s="192"/>
      <c r="E16" s="192"/>
      <c r="F16" s="192"/>
      <c r="G16" s="192"/>
      <c r="H16" s="192"/>
      <c r="I16" s="193"/>
      <c r="J16" s="193"/>
      <c r="K16" s="194"/>
    </row>
    <row r="17" spans="1:11">
      <c r="A17" s="209" t="s">
        <v>43</v>
      </c>
      <c r="B17" s="218" t="s">
        <v>43</v>
      </c>
      <c r="C17" s="192" t="s">
        <v>43</v>
      </c>
      <c r="D17" s="192"/>
      <c r="E17" s="192"/>
      <c r="F17" s="192"/>
      <c r="G17" s="192"/>
      <c r="H17" s="192"/>
      <c r="I17" s="193"/>
      <c r="J17" s="193"/>
      <c r="K17" s="194"/>
    </row>
    <row r="18" spans="1:11">
      <c r="A18" s="209" t="s">
        <v>115</v>
      </c>
      <c r="B18" s="218" t="s">
        <v>115</v>
      </c>
      <c r="C18" s="192" t="s">
        <v>115</v>
      </c>
      <c r="D18" s="192"/>
      <c r="E18" s="192"/>
      <c r="F18" s="192"/>
      <c r="G18" s="192"/>
      <c r="H18" s="192"/>
      <c r="I18" s="193"/>
      <c r="J18" s="193"/>
      <c r="K18" s="194"/>
    </row>
    <row r="19" spans="1:11">
      <c r="A19" s="209" t="s">
        <v>65</v>
      </c>
      <c r="B19" s="218" t="s">
        <v>65</v>
      </c>
      <c r="C19" s="192" t="s">
        <v>128</v>
      </c>
      <c r="D19" s="192"/>
      <c r="E19" s="192"/>
      <c r="F19" s="192"/>
      <c r="G19" s="192"/>
      <c r="H19" s="192"/>
      <c r="I19" s="193"/>
      <c r="J19" s="193"/>
      <c r="K19" s="194"/>
    </row>
    <row r="20" spans="1:11">
      <c r="A20" s="209" t="s">
        <v>238</v>
      </c>
      <c r="B20" s="218" t="s">
        <v>238</v>
      </c>
      <c r="C20" s="192"/>
      <c r="D20" s="192"/>
      <c r="E20" s="192"/>
      <c r="F20" s="192"/>
      <c r="G20" s="192"/>
      <c r="H20" s="192"/>
      <c r="I20" s="193"/>
      <c r="J20" s="193"/>
      <c r="K20" s="194"/>
    </row>
    <row r="21" spans="1:11">
      <c r="A21" s="209" t="s">
        <v>116</v>
      </c>
      <c r="B21" s="218" t="s">
        <v>116</v>
      </c>
      <c r="C21" s="192"/>
      <c r="D21" s="192"/>
      <c r="E21" s="192"/>
      <c r="F21" s="192"/>
      <c r="G21" s="192"/>
      <c r="H21" s="192"/>
      <c r="I21" s="193"/>
      <c r="J21" s="193"/>
      <c r="K21" s="194"/>
    </row>
    <row r="22" spans="1:11">
      <c r="A22" s="209" t="s">
        <v>56</v>
      </c>
      <c r="B22" s="218" t="s">
        <v>56</v>
      </c>
      <c r="C22" s="192"/>
      <c r="D22" s="192"/>
      <c r="E22" s="192"/>
      <c r="F22" s="192"/>
      <c r="G22" s="192"/>
      <c r="H22" s="192"/>
      <c r="I22" s="193"/>
      <c r="J22" s="193"/>
      <c r="K22" s="194"/>
    </row>
    <row r="23" spans="1:11" s="153" customFormat="1">
      <c r="A23" s="209" t="s">
        <v>69</v>
      </c>
      <c r="B23" s="218" t="s">
        <v>69</v>
      </c>
      <c r="C23" s="192"/>
      <c r="D23" s="192"/>
      <c r="E23" s="192"/>
      <c r="F23" s="195"/>
      <c r="G23" s="192"/>
      <c r="H23" s="192"/>
      <c r="I23" s="193"/>
      <c r="J23" s="193"/>
      <c r="K23" s="194"/>
    </row>
    <row r="24" spans="1:11">
      <c r="A24" s="209" t="s">
        <v>119</v>
      </c>
      <c r="B24" s="218" t="s">
        <v>119</v>
      </c>
      <c r="C24" s="192"/>
      <c r="D24" s="192"/>
      <c r="E24" s="192"/>
      <c r="F24" s="195"/>
      <c r="G24" s="192"/>
      <c r="H24" s="192"/>
      <c r="I24" s="193"/>
      <c r="J24" s="193"/>
      <c r="K24" s="194"/>
    </row>
    <row r="25" spans="1:11">
      <c r="A25" s="209" t="s">
        <v>117</v>
      </c>
      <c r="B25" s="218" t="s">
        <v>117</v>
      </c>
      <c r="C25" s="192" t="s">
        <v>118</v>
      </c>
      <c r="D25" s="192" t="s">
        <v>45</v>
      </c>
      <c r="E25" s="192"/>
      <c r="F25" s="195"/>
      <c r="G25" s="192"/>
      <c r="H25" s="192"/>
      <c r="I25" s="193"/>
      <c r="J25" s="193"/>
      <c r="K25" s="194"/>
    </row>
    <row r="26" spans="1:11" s="153" customFormat="1">
      <c r="A26" s="209"/>
      <c r="B26" s="218"/>
      <c r="C26" s="192"/>
      <c r="D26" s="192"/>
      <c r="E26" s="192"/>
      <c r="F26" s="195"/>
      <c r="G26" s="192"/>
      <c r="H26" s="192"/>
      <c r="I26" s="193"/>
      <c r="J26" s="193"/>
      <c r="K26" s="194"/>
    </row>
    <row r="27" spans="1:11" s="153" customFormat="1">
      <c r="A27" s="209" t="s">
        <v>231</v>
      </c>
      <c r="B27" s="219" t="s">
        <v>231</v>
      </c>
      <c r="C27" s="192"/>
      <c r="D27" s="192"/>
      <c r="E27" s="192"/>
      <c r="F27" s="195"/>
      <c r="G27" s="192"/>
      <c r="H27" s="192"/>
      <c r="I27" s="193"/>
      <c r="J27" s="193"/>
      <c r="K27" s="194"/>
    </row>
    <row r="28" spans="1:11" s="153" customFormat="1">
      <c r="A28" s="209" t="s">
        <v>232</v>
      </c>
      <c r="B28" s="219" t="s">
        <v>232</v>
      </c>
      <c r="C28" s="192"/>
      <c r="D28" s="192"/>
      <c r="E28" s="192"/>
      <c r="F28" s="195"/>
      <c r="G28" s="192"/>
      <c r="H28" s="192"/>
      <c r="I28" s="193"/>
      <c r="J28" s="193"/>
      <c r="K28" s="194"/>
    </row>
    <row r="29" spans="1:11" s="153" customFormat="1">
      <c r="A29" s="209" t="s">
        <v>233</v>
      </c>
      <c r="B29" s="220" t="s">
        <v>233</v>
      </c>
      <c r="C29" s="192"/>
      <c r="D29" s="192"/>
      <c r="E29" s="192"/>
      <c r="F29" s="195"/>
      <c r="G29" s="192"/>
      <c r="H29" s="192"/>
      <c r="I29" s="193"/>
      <c r="J29" s="193"/>
      <c r="K29" s="194"/>
    </row>
    <row r="30" spans="1:11" s="153" customFormat="1">
      <c r="A30" s="209" t="s">
        <v>234</v>
      </c>
      <c r="B30" s="219" t="s">
        <v>234</v>
      </c>
      <c r="C30" s="192"/>
      <c r="D30" s="192"/>
      <c r="E30" s="192"/>
      <c r="F30" s="195"/>
      <c r="G30" s="192"/>
      <c r="H30" s="192"/>
      <c r="I30" s="193"/>
      <c r="J30" s="193"/>
      <c r="K30" s="194"/>
    </row>
    <row r="31" spans="1:11" s="153" customFormat="1" ht="30">
      <c r="A31" s="209" t="s">
        <v>235</v>
      </c>
      <c r="B31" s="220" t="s">
        <v>235</v>
      </c>
      <c r="C31" s="192"/>
      <c r="D31" s="192"/>
      <c r="E31" s="192"/>
      <c r="F31" s="195"/>
      <c r="G31" s="192"/>
      <c r="H31" s="192"/>
      <c r="I31" s="193"/>
      <c r="J31" s="193"/>
      <c r="K31" s="194"/>
    </row>
    <row r="32" spans="1:11" s="153" customFormat="1">
      <c r="A32" s="209" t="s">
        <v>236</v>
      </c>
      <c r="B32" s="220" t="s">
        <v>236</v>
      </c>
      <c r="C32" s="192"/>
      <c r="D32" s="192"/>
      <c r="E32" s="192"/>
      <c r="F32" s="195"/>
      <c r="G32" s="192"/>
      <c r="H32" s="192"/>
      <c r="I32" s="193"/>
      <c r="J32" s="193"/>
      <c r="K32" s="194"/>
    </row>
    <row r="33" spans="1:11" s="153" customFormat="1">
      <c r="A33" s="209"/>
      <c r="B33" s="218"/>
      <c r="C33" s="192"/>
      <c r="D33" s="192"/>
      <c r="E33" s="192"/>
      <c r="F33" s="195"/>
      <c r="G33" s="192"/>
      <c r="H33" s="192"/>
      <c r="I33" s="193"/>
      <c r="J33" s="193"/>
      <c r="K33" s="194"/>
    </row>
    <row r="34" spans="1:11" s="153" customFormat="1">
      <c r="A34" s="209"/>
      <c r="B34" s="218"/>
      <c r="C34" s="192"/>
      <c r="D34" s="192"/>
      <c r="E34" s="192"/>
      <c r="F34" s="195"/>
      <c r="G34" s="192"/>
      <c r="H34" s="192"/>
      <c r="I34" s="193"/>
      <c r="J34" s="193"/>
      <c r="K34" s="194"/>
    </row>
    <row r="35" spans="1:11">
      <c r="A35" s="209"/>
      <c r="B35" s="218"/>
      <c r="C35" s="192"/>
      <c r="D35" s="192"/>
      <c r="E35" s="192"/>
      <c r="F35" s="192"/>
      <c r="G35" s="192"/>
      <c r="H35" s="192"/>
      <c r="I35" s="193"/>
      <c r="J35" s="193"/>
      <c r="K35" s="194"/>
    </row>
    <row r="36" spans="1:11">
      <c r="A36" s="209" t="s">
        <v>116</v>
      </c>
      <c r="B36" s="218" t="s">
        <v>116</v>
      </c>
      <c r="C36" s="192"/>
      <c r="D36" s="192"/>
      <c r="E36" s="192"/>
      <c r="F36" s="192"/>
      <c r="G36" s="192"/>
      <c r="H36" s="192"/>
      <c r="I36" s="193"/>
      <c r="J36" s="193"/>
      <c r="K36" s="194"/>
    </row>
    <row r="37" spans="1:11">
      <c r="A37" s="210"/>
      <c r="B37" s="221"/>
      <c r="C37" s="196"/>
      <c r="D37" s="196"/>
      <c r="E37" s="196"/>
      <c r="F37" s="196"/>
      <c r="G37" s="196"/>
      <c r="H37" s="196"/>
      <c r="I37" s="196"/>
      <c r="J37" s="196"/>
      <c r="K37" s="197"/>
    </row>
    <row r="38" spans="1:11" s="153" customFormat="1">
      <c r="A38" s="209" t="s">
        <v>52</v>
      </c>
      <c r="B38" s="218" t="s">
        <v>52</v>
      </c>
      <c r="C38" s="192" t="s">
        <v>52</v>
      </c>
      <c r="D38" s="192"/>
      <c r="E38" s="192"/>
      <c r="F38" s="192"/>
      <c r="G38" s="192"/>
      <c r="H38" s="192"/>
      <c r="I38" s="193"/>
      <c r="J38" s="193"/>
      <c r="K38" s="194"/>
    </row>
    <row r="39" spans="1:11" s="153" customFormat="1">
      <c r="A39" s="209" t="s">
        <v>55</v>
      </c>
      <c r="B39" s="218" t="s">
        <v>55</v>
      </c>
      <c r="C39" s="192" t="s">
        <v>55</v>
      </c>
      <c r="D39" s="192"/>
      <c r="E39" s="192"/>
      <c r="F39" s="192"/>
      <c r="G39" s="192"/>
      <c r="H39" s="192"/>
      <c r="I39" s="193"/>
      <c r="J39" s="193"/>
      <c r="K39" s="194"/>
    </row>
    <row r="40" spans="1:11" s="153" customFormat="1">
      <c r="A40" s="209" t="s">
        <v>54</v>
      </c>
      <c r="B40" s="218" t="s">
        <v>54</v>
      </c>
      <c r="C40" s="192" t="s">
        <v>54</v>
      </c>
      <c r="D40" s="192"/>
      <c r="E40" s="192"/>
      <c r="F40" s="192"/>
      <c r="G40" s="192"/>
      <c r="H40" s="192"/>
      <c r="I40" s="193"/>
      <c r="J40" s="193"/>
      <c r="K40" s="194"/>
    </row>
    <row r="41" spans="1:11" s="153" customFormat="1">
      <c r="A41" s="209" t="s">
        <v>48</v>
      </c>
      <c r="B41" s="218" t="s">
        <v>48</v>
      </c>
      <c r="C41" s="192" t="s">
        <v>48</v>
      </c>
      <c r="D41" s="192"/>
      <c r="E41" s="192"/>
      <c r="F41" s="192"/>
      <c r="G41" s="192"/>
      <c r="H41" s="192"/>
      <c r="I41" s="193"/>
      <c r="J41" s="193"/>
      <c r="K41" s="194"/>
    </row>
    <row r="42" spans="1:11" s="153" customFormat="1">
      <c r="A42" s="209" t="s">
        <v>51</v>
      </c>
      <c r="B42" s="218" t="s">
        <v>51</v>
      </c>
      <c r="C42" s="192" t="s">
        <v>51</v>
      </c>
      <c r="D42" s="192"/>
      <c r="E42" s="192"/>
      <c r="F42" s="192"/>
      <c r="G42" s="192"/>
      <c r="H42" s="192"/>
      <c r="I42" s="193"/>
      <c r="J42" s="193"/>
      <c r="K42" s="194"/>
    </row>
    <row r="43" spans="1:11" s="153" customFormat="1">
      <c r="A43" s="209" t="s">
        <v>53</v>
      </c>
      <c r="B43" s="218" t="s">
        <v>53</v>
      </c>
      <c r="C43" s="192" t="s">
        <v>53</v>
      </c>
      <c r="D43" s="192"/>
      <c r="E43" s="192"/>
      <c r="F43" s="192"/>
      <c r="G43" s="192"/>
      <c r="H43" s="192"/>
      <c r="I43" s="193"/>
      <c r="J43" s="193"/>
      <c r="K43" s="194"/>
    </row>
    <row r="44" spans="1:11" s="153" customFormat="1">
      <c r="A44" s="209" t="s">
        <v>50</v>
      </c>
      <c r="B44" s="218" t="s">
        <v>50</v>
      </c>
      <c r="C44" s="192" t="s">
        <v>50</v>
      </c>
      <c r="D44" s="192"/>
      <c r="E44" s="192"/>
      <c r="F44" s="192"/>
      <c r="G44" s="192"/>
      <c r="H44" s="192"/>
      <c r="I44" s="193"/>
      <c r="J44" s="193"/>
      <c r="K44" s="194"/>
    </row>
    <row r="45" spans="1:11" s="153" customFormat="1">
      <c r="A45" s="209" t="s">
        <v>49</v>
      </c>
      <c r="B45" s="218" t="s">
        <v>49</v>
      </c>
      <c r="C45" s="192" t="s">
        <v>49</v>
      </c>
      <c r="D45" s="192"/>
      <c r="E45" s="192"/>
      <c r="F45" s="192"/>
      <c r="G45" s="192"/>
      <c r="H45" s="192"/>
      <c r="I45" s="193"/>
      <c r="J45" s="193"/>
      <c r="K45" s="194"/>
    </row>
    <row r="46" spans="1:11" s="153" customFormat="1">
      <c r="A46" s="209" t="s">
        <v>46</v>
      </c>
      <c r="B46" s="218" t="s">
        <v>46</v>
      </c>
      <c r="C46" s="192" t="s">
        <v>46</v>
      </c>
      <c r="D46" s="192"/>
      <c r="E46" s="192"/>
      <c r="F46" s="192"/>
      <c r="G46" s="192"/>
      <c r="H46" s="192"/>
      <c r="I46" s="193"/>
      <c r="J46" s="193"/>
      <c r="K46" s="194"/>
    </row>
    <row r="47" spans="1:11" s="153" customFormat="1">
      <c r="A47" s="209" t="s">
        <v>64</v>
      </c>
      <c r="B47" s="218" t="s">
        <v>64</v>
      </c>
      <c r="C47" s="192" t="s">
        <v>64</v>
      </c>
      <c r="D47" s="192"/>
      <c r="E47" s="192"/>
      <c r="F47" s="192"/>
      <c r="G47" s="192"/>
      <c r="H47" s="192"/>
      <c r="I47" s="193"/>
      <c r="J47" s="193"/>
      <c r="K47" s="194"/>
    </row>
    <row r="48" spans="1:11" s="153" customFormat="1">
      <c r="A48" s="209" t="s">
        <v>100</v>
      </c>
      <c r="B48" s="218" t="s">
        <v>100</v>
      </c>
      <c r="C48" s="192" t="s">
        <v>100</v>
      </c>
      <c r="D48" s="192"/>
      <c r="E48" s="192"/>
      <c r="F48" s="192"/>
      <c r="G48" s="192"/>
      <c r="H48" s="192"/>
      <c r="I48" s="193"/>
      <c r="J48" s="193"/>
      <c r="K48" s="194"/>
    </row>
    <row r="49" spans="1:11" s="153" customFormat="1">
      <c r="A49" s="209" t="s">
        <v>101</v>
      </c>
      <c r="B49" s="218" t="s">
        <v>101</v>
      </c>
      <c r="C49" s="192" t="s">
        <v>101</v>
      </c>
      <c r="D49" s="192"/>
      <c r="E49" s="192"/>
      <c r="F49" s="192"/>
      <c r="G49" s="192"/>
      <c r="H49" s="192"/>
      <c r="I49" s="193"/>
      <c r="J49" s="193"/>
      <c r="K49" s="194"/>
    </row>
    <row r="50" spans="1:11" s="153" customFormat="1">
      <c r="A50" s="209" t="s">
        <v>104</v>
      </c>
      <c r="B50" s="218" t="s">
        <v>104</v>
      </c>
      <c r="C50" s="192" t="s">
        <v>104</v>
      </c>
      <c r="D50" s="192"/>
      <c r="E50" s="192"/>
      <c r="F50" s="192"/>
      <c r="G50" s="192"/>
      <c r="H50" s="192"/>
      <c r="I50" s="193"/>
      <c r="J50" s="193"/>
      <c r="K50" s="194"/>
    </row>
    <row r="51" spans="1:11" s="153" customFormat="1">
      <c r="A51" s="209" t="s">
        <v>102</v>
      </c>
      <c r="B51" s="218" t="s">
        <v>102</v>
      </c>
      <c r="C51" s="192" t="s">
        <v>102</v>
      </c>
      <c r="D51" s="192"/>
      <c r="E51" s="192"/>
      <c r="F51" s="192"/>
      <c r="G51" s="192"/>
      <c r="H51" s="192"/>
      <c r="I51" s="193"/>
      <c r="J51" s="193"/>
      <c r="K51" s="194"/>
    </row>
    <row r="52" spans="1:11" s="153" customFormat="1">
      <c r="A52" s="209" t="s">
        <v>103</v>
      </c>
      <c r="B52" s="218" t="s">
        <v>103</v>
      </c>
      <c r="C52" s="192" t="s">
        <v>103</v>
      </c>
      <c r="D52" s="192"/>
      <c r="E52" s="192"/>
      <c r="F52" s="192"/>
      <c r="G52" s="192"/>
      <c r="H52" s="192"/>
      <c r="I52" s="193"/>
      <c r="J52" s="193"/>
      <c r="K52" s="194"/>
    </row>
    <row r="53" spans="1:11" s="153" customFormat="1">
      <c r="A53" s="209" t="s">
        <v>21</v>
      </c>
      <c r="B53" s="218" t="s">
        <v>21</v>
      </c>
      <c r="C53" s="192" t="s">
        <v>21</v>
      </c>
      <c r="D53" s="192"/>
      <c r="E53" s="192"/>
      <c r="F53" s="192"/>
      <c r="G53" s="192"/>
      <c r="H53" s="192"/>
      <c r="I53" s="193"/>
      <c r="J53" s="193"/>
      <c r="K53" s="194"/>
    </row>
    <row r="54" spans="1:11" s="153" customFormat="1">
      <c r="A54" s="209"/>
      <c r="B54" s="218"/>
      <c r="C54" s="192"/>
      <c r="D54" s="192"/>
      <c r="E54" s="192"/>
      <c r="F54" s="192"/>
      <c r="G54" s="192"/>
      <c r="H54" s="192"/>
      <c r="I54" s="193"/>
      <c r="J54" s="193"/>
      <c r="K54" s="194"/>
    </row>
    <row r="55" spans="1:11" s="153" customFormat="1">
      <c r="A55" s="209" t="s">
        <v>47</v>
      </c>
      <c r="B55" s="218" t="s">
        <v>47</v>
      </c>
      <c r="C55" s="192" t="s">
        <v>47</v>
      </c>
      <c r="D55" s="192"/>
      <c r="E55" s="192"/>
      <c r="F55" s="192"/>
      <c r="G55" s="192"/>
      <c r="H55" s="192"/>
      <c r="I55" s="193"/>
      <c r="J55" s="193"/>
      <c r="K55" s="194"/>
    </row>
    <row r="56" spans="1:11" s="153" customFormat="1">
      <c r="A56" s="209"/>
      <c r="B56" s="218"/>
      <c r="C56" s="192"/>
      <c r="D56" s="192"/>
      <c r="E56" s="192"/>
      <c r="F56" s="192"/>
      <c r="G56" s="192"/>
      <c r="H56" s="192"/>
      <c r="I56" s="193"/>
      <c r="J56" s="193"/>
      <c r="K56" s="194"/>
    </row>
    <row r="57" spans="1:11">
      <c r="A57" s="209"/>
      <c r="B57" s="218"/>
      <c r="C57" s="192"/>
      <c r="D57" s="192"/>
      <c r="E57" s="192"/>
      <c r="F57" s="192"/>
      <c r="G57" s="192"/>
      <c r="H57" s="192"/>
      <c r="I57" s="193"/>
      <c r="J57" s="193"/>
      <c r="K57" s="194"/>
    </row>
    <row r="58" spans="1:11" s="153" customFormat="1">
      <c r="A58" s="211"/>
      <c r="B58" s="222"/>
      <c r="C58" s="198"/>
      <c r="D58" s="198"/>
      <c r="E58" s="198"/>
      <c r="F58" s="198"/>
      <c r="G58" s="198"/>
      <c r="H58" s="198"/>
      <c r="I58" s="199"/>
      <c r="J58" s="199"/>
      <c r="K58" s="200"/>
    </row>
    <row r="59" spans="1:11">
      <c r="A59" s="209" t="s">
        <v>120</v>
      </c>
      <c r="B59" s="218" t="s">
        <v>120</v>
      </c>
      <c r="C59" s="192"/>
      <c r="D59" s="192"/>
      <c r="E59" s="192"/>
      <c r="F59" s="192"/>
      <c r="G59" s="192"/>
      <c r="H59" s="192"/>
      <c r="I59" s="193"/>
      <c r="J59" s="193"/>
      <c r="K59" s="194"/>
    </row>
    <row r="60" spans="1:11" ht="15.75">
      <c r="A60" s="209" t="s">
        <v>110</v>
      </c>
      <c r="B60" s="223" t="s">
        <v>110</v>
      </c>
      <c r="C60" s="192"/>
      <c r="D60" s="192"/>
      <c r="E60" s="192"/>
      <c r="F60" s="192"/>
      <c r="G60" s="192"/>
      <c r="H60" s="192"/>
      <c r="I60" s="193"/>
      <c r="J60" s="193"/>
      <c r="K60" s="194"/>
    </row>
    <row r="61" spans="1:11" ht="15.75">
      <c r="A61" s="209" t="s">
        <v>107</v>
      </c>
      <c r="B61" s="223" t="s">
        <v>107</v>
      </c>
      <c r="C61" s="192"/>
      <c r="D61" s="192"/>
      <c r="E61" s="192"/>
      <c r="F61" s="192"/>
      <c r="G61" s="192"/>
      <c r="H61" s="192"/>
      <c r="I61" s="193"/>
      <c r="J61" s="193"/>
      <c r="K61" s="194"/>
    </row>
    <row r="62" spans="1:11" ht="15.75">
      <c r="A62" s="209" t="s">
        <v>106</v>
      </c>
      <c r="B62" s="223" t="s">
        <v>106</v>
      </c>
      <c r="C62" s="192"/>
      <c r="D62" s="192"/>
      <c r="E62" s="192"/>
      <c r="F62" s="192"/>
      <c r="G62" s="192"/>
      <c r="H62" s="192"/>
      <c r="I62" s="193"/>
      <c r="J62" s="193"/>
      <c r="K62" s="194"/>
    </row>
    <row r="63" spans="1:11" ht="15.75">
      <c r="A63" s="209" t="s">
        <v>70</v>
      </c>
      <c r="B63" s="223" t="s">
        <v>70</v>
      </c>
      <c r="C63" s="192"/>
      <c r="D63" s="192"/>
      <c r="E63" s="192"/>
      <c r="F63" s="192"/>
      <c r="G63" s="192"/>
      <c r="H63" s="192"/>
      <c r="I63" s="193"/>
      <c r="J63" s="193"/>
      <c r="K63" s="194"/>
    </row>
    <row r="64" spans="1:11" ht="15.75">
      <c r="A64" s="209" t="s">
        <v>30</v>
      </c>
      <c r="B64" s="223" t="s">
        <v>30</v>
      </c>
      <c r="C64" s="192"/>
      <c r="D64" s="192"/>
      <c r="E64" s="192"/>
      <c r="F64" s="192"/>
      <c r="G64" s="192"/>
      <c r="H64" s="192"/>
      <c r="I64" s="193"/>
      <c r="J64" s="193"/>
      <c r="K64" s="194"/>
    </row>
    <row r="65" spans="1:11" ht="15.75">
      <c r="A65" s="209" t="s">
        <v>31</v>
      </c>
      <c r="B65" s="223" t="s">
        <v>31</v>
      </c>
      <c r="C65" s="192"/>
      <c r="D65" s="192"/>
      <c r="E65" s="192"/>
      <c r="F65" s="192"/>
      <c r="G65" s="192"/>
      <c r="H65" s="192"/>
      <c r="I65" s="193"/>
      <c r="J65" s="193"/>
      <c r="K65" s="194"/>
    </row>
    <row r="66" spans="1:11" ht="15.75">
      <c r="A66" s="209" t="s">
        <v>32</v>
      </c>
      <c r="B66" s="223" t="s">
        <v>32</v>
      </c>
      <c r="C66" s="192"/>
      <c r="D66" s="192"/>
      <c r="E66" s="192"/>
      <c r="F66" s="192"/>
      <c r="G66" s="192"/>
      <c r="H66" s="192"/>
      <c r="I66" s="193"/>
      <c r="J66" s="193"/>
      <c r="K66" s="194"/>
    </row>
    <row r="67" spans="1:11" ht="15.75">
      <c r="A67" s="209" t="s">
        <v>12</v>
      </c>
      <c r="B67" s="223" t="s">
        <v>12</v>
      </c>
      <c r="C67" s="192"/>
      <c r="D67" s="192"/>
      <c r="E67" s="192"/>
      <c r="F67" s="192"/>
      <c r="G67" s="192"/>
      <c r="H67" s="192"/>
      <c r="I67" s="193"/>
      <c r="J67" s="193"/>
      <c r="K67" s="194"/>
    </row>
    <row r="68" spans="1:11" ht="15.75">
      <c r="A68" s="209" t="s">
        <v>33</v>
      </c>
      <c r="B68" s="223" t="s">
        <v>33</v>
      </c>
      <c r="C68" s="192"/>
      <c r="D68" s="192"/>
      <c r="E68" s="192"/>
      <c r="F68" s="192"/>
      <c r="G68" s="192"/>
      <c r="H68" s="192"/>
      <c r="I68" s="193"/>
      <c r="J68" s="193"/>
      <c r="K68" s="194"/>
    </row>
    <row r="69" spans="1:11" ht="15.75">
      <c r="A69" s="209" t="s">
        <v>34</v>
      </c>
      <c r="B69" s="223" t="s">
        <v>34</v>
      </c>
      <c r="C69" s="192"/>
      <c r="D69" s="192"/>
      <c r="E69" s="192"/>
      <c r="F69" s="192"/>
      <c r="G69" s="192"/>
      <c r="H69" s="192"/>
      <c r="I69" s="193"/>
      <c r="J69" s="193"/>
      <c r="K69" s="194"/>
    </row>
    <row r="70" spans="1:11" ht="15.75">
      <c r="A70" s="209" t="s">
        <v>71</v>
      </c>
      <c r="B70" s="223" t="s">
        <v>71</v>
      </c>
      <c r="C70" s="192"/>
      <c r="D70" s="192"/>
      <c r="E70" s="192"/>
      <c r="F70" s="192"/>
      <c r="G70" s="192"/>
      <c r="H70" s="192"/>
      <c r="I70" s="193"/>
      <c r="J70" s="193"/>
      <c r="K70" s="194"/>
    </row>
    <row r="71" spans="1:11" ht="15.75">
      <c r="A71" s="209" t="s">
        <v>72</v>
      </c>
      <c r="B71" s="223" t="s">
        <v>72</v>
      </c>
      <c r="C71" s="192"/>
      <c r="D71" s="192"/>
      <c r="E71" s="192"/>
      <c r="F71" s="192"/>
      <c r="G71" s="192"/>
      <c r="H71" s="192"/>
      <c r="I71" s="193"/>
      <c r="J71" s="193"/>
      <c r="K71" s="194"/>
    </row>
    <row r="72" spans="1:11" ht="15.75">
      <c r="A72" s="209" t="s">
        <v>35</v>
      </c>
      <c r="B72" s="223" t="s">
        <v>35</v>
      </c>
      <c r="C72" s="192"/>
      <c r="D72" s="192"/>
      <c r="E72" s="192"/>
      <c r="F72" s="192"/>
      <c r="G72" s="192"/>
      <c r="H72" s="192"/>
      <c r="I72" s="193"/>
      <c r="J72" s="193"/>
      <c r="K72" s="194"/>
    </row>
    <row r="73" spans="1:11" ht="15.75">
      <c r="A73" s="209" t="s">
        <v>36</v>
      </c>
      <c r="B73" s="223" t="s">
        <v>36</v>
      </c>
      <c r="C73" s="192"/>
      <c r="D73" s="192"/>
      <c r="E73" s="192"/>
      <c r="F73" s="192"/>
      <c r="G73" s="192"/>
      <c r="H73" s="192"/>
      <c r="I73" s="193"/>
      <c r="J73" s="193"/>
      <c r="K73" s="194"/>
    </row>
    <row r="74" spans="1:11" ht="15.75">
      <c r="A74" s="209" t="s">
        <v>37</v>
      </c>
      <c r="B74" s="223" t="s">
        <v>37</v>
      </c>
      <c r="C74" s="192"/>
      <c r="D74" s="192"/>
      <c r="E74" s="192"/>
      <c r="F74" s="192"/>
      <c r="G74" s="192"/>
      <c r="H74" s="192"/>
      <c r="I74" s="193"/>
      <c r="J74" s="193"/>
      <c r="K74" s="194"/>
    </row>
    <row r="75" spans="1:11" ht="15.75">
      <c r="A75" s="209" t="s">
        <v>108</v>
      </c>
      <c r="B75" s="223" t="s">
        <v>108</v>
      </c>
      <c r="C75" s="192"/>
      <c r="D75" s="192"/>
      <c r="E75" s="192"/>
      <c r="F75" s="192"/>
      <c r="G75" s="192"/>
      <c r="H75" s="192"/>
      <c r="I75" s="193"/>
      <c r="J75" s="193"/>
      <c r="K75" s="194"/>
    </row>
    <row r="76" spans="1:11" ht="15.75">
      <c r="A76" s="209" t="s">
        <v>109</v>
      </c>
      <c r="B76" s="223" t="s">
        <v>109</v>
      </c>
      <c r="C76" s="192"/>
      <c r="D76" s="192"/>
      <c r="E76" s="192"/>
      <c r="F76" s="192"/>
      <c r="G76" s="192"/>
      <c r="H76" s="192"/>
      <c r="I76" s="193"/>
      <c r="J76" s="193"/>
      <c r="K76" s="194"/>
    </row>
    <row r="77" spans="1:11" ht="15.75">
      <c r="A77" s="209" t="s">
        <v>26</v>
      </c>
      <c r="B77" s="223" t="s">
        <v>26</v>
      </c>
      <c r="C77" s="192"/>
      <c r="D77" s="192"/>
      <c r="E77" s="192"/>
      <c r="F77" s="192"/>
      <c r="G77" s="192"/>
      <c r="H77" s="192"/>
      <c r="I77" s="193"/>
      <c r="J77" s="193"/>
      <c r="K77" s="194"/>
    </row>
    <row r="78" spans="1:11" ht="15.75">
      <c r="A78" s="209" t="s">
        <v>27</v>
      </c>
      <c r="B78" s="223" t="s">
        <v>27</v>
      </c>
      <c r="C78" s="192" t="s">
        <v>229</v>
      </c>
      <c r="D78" s="192"/>
      <c r="E78" s="192"/>
      <c r="F78" s="192"/>
      <c r="G78" s="192"/>
      <c r="H78" s="192"/>
      <c r="I78" s="193"/>
      <c r="J78" s="193"/>
      <c r="K78" s="194"/>
    </row>
    <row r="79" spans="1:11">
      <c r="A79" s="209" t="s">
        <v>28</v>
      </c>
      <c r="B79" s="218" t="s">
        <v>28</v>
      </c>
      <c r="C79" s="192" t="s">
        <v>230</v>
      </c>
      <c r="D79" s="192"/>
      <c r="E79" s="192"/>
      <c r="F79" s="192"/>
      <c r="G79" s="192"/>
      <c r="H79" s="192"/>
      <c r="I79" s="193"/>
      <c r="J79" s="193"/>
      <c r="K79" s="194"/>
    </row>
    <row r="80" spans="1:11">
      <c r="A80" s="209"/>
      <c r="B80" s="218"/>
      <c r="C80" s="192"/>
      <c r="D80" s="192"/>
      <c r="E80" s="192"/>
      <c r="F80" s="192"/>
      <c r="G80" s="192"/>
      <c r="H80" s="192"/>
      <c r="I80" s="193"/>
      <c r="J80" s="193"/>
      <c r="K80" s="194"/>
    </row>
    <row r="81" spans="1:11" s="153" customFormat="1">
      <c r="A81" s="211"/>
      <c r="B81" s="224"/>
      <c r="C81" s="198"/>
      <c r="D81" s="198"/>
      <c r="E81" s="198"/>
      <c r="F81" s="198"/>
      <c r="G81" s="198"/>
      <c r="H81" s="198"/>
      <c r="I81" s="199"/>
      <c r="J81" s="199"/>
      <c r="K81" s="200"/>
    </row>
    <row r="82" spans="1:11">
      <c r="A82" s="209" t="s">
        <v>29</v>
      </c>
      <c r="B82" s="201" t="s">
        <v>29</v>
      </c>
      <c r="C82" s="192"/>
      <c r="D82" s="192"/>
      <c r="E82" s="192"/>
      <c r="F82" s="192"/>
      <c r="G82" s="192"/>
      <c r="H82" s="192"/>
      <c r="I82" s="193"/>
      <c r="J82" s="193"/>
      <c r="K82" s="194"/>
    </row>
    <row r="83" spans="1:11">
      <c r="A83" s="209" t="s">
        <v>15</v>
      </c>
      <c r="B83" s="201" t="s">
        <v>15</v>
      </c>
      <c r="C83" s="192"/>
      <c r="D83" s="192"/>
      <c r="E83" s="192"/>
      <c r="F83" s="192"/>
      <c r="G83" s="192"/>
      <c r="H83" s="192"/>
      <c r="I83" s="193"/>
      <c r="J83" s="193"/>
      <c r="K83" s="194"/>
    </row>
    <row r="84" spans="1:11">
      <c r="A84" s="209" t="s">
        <v>0</v>
      </c>
      <c r="B84" s="201" t="s">
        <v>0</v>
      </c>
      <c r="C84" s="192"/>
      <c r="D84" s="192"/>
      <c r="E84" s="192"/>
      <c r="F84" s="192"/>
      <c r="G84" s="192"/>
      <c r="H84" s="192"/>
      <c r="I84" s="193"/>
      <c r="J84" s="193"/>
      <c r="K84" s="194"/>
    </row>
    <row r="85" spans="1:11">
      <c r="A85" s="209" t="s">
        <v>16</v>
      </c>
      <c r="B85" s="201" t="s">
        <v>16</v>
      </c>
      <c r="C85" s="192"/>
      <c r="D85" s="192"/>
      <c r="E85" s="192"/>
      <c r="F85" s="192"/>
      <c r="G85" s="192"/>
      <c r="H85" s="192"/>
      <c r="I85" s="193"/>
      <c r="J85" s="193"/>
      <c r="K85" s="194"/>
    </row>
    <row r="86" spans="1:11">
      <c r="A86" s="209" t="s">
        <v>59</v>
      </c>
      <c r="B86" s="201" t="s">
        <v>59</v>
      </c>
      <c r="C86" s="192"/>
      <c r="D86" s="192"/>
      <c r="E86" s="192"/>
      <c r="F86" s="192"/>
      <c r="G86" s="192"/>
      <c r="H86" s="192"/>
      <c r="I86" s="193"/>
      <c r="J86" s="193"/>
      <c r="K86" s="194"/>
    </row>
    <row r="87" spans="1:11">
      <c r="A87" s="209" t="s">
        <v>2</v>
      </c>
      <c r="B87" s="201" t="s">
        <v>2</v>
      </c>
      <c r="C87" s="192"/>
      <c r="D87" s="192"/>
      <c r="E87" s="192"/>
      <c r="F87" s="192"/>
      <c r="G87" s="192"/>
      <c r="H87" s="192"/>
      <c r="I87" s="193"/>
      <c r="J87" s="193"/>
      <c r="K87" s="194"/>
    </row>
    <row r="88" spans="1:11">
      <c r="A88" s="209" t="s">
        <v>39</v>
      </c>
      <c r="B88" s="201" t="s">
        <v>39</v>
      </c>
      <c r="C88" s="192"/>
      <c r="D88" s="192"/>
      <c r="E88" s="192"/>
      <c r="F88" s="192"/>
      <c r="G88" s="192"/>
      <c r="H88" s="192"/>
      <c r="I88" s="193"/>
      <c r="J88" s="193"/>
      <c r="K88" s="194"/>
    </row>
    <row r="89" spans="1:11">
      <c r="A89" s="209" t="s">
        <v>17</v>
      </c>
      <c r="B89" s="201" t="s">
        <v>17</v>
      </c>
      <c r="C89" s="192"/>
      <c r="D89" s="192"/>
      <c r="E89" s="192"/>
      <c r="F89" s="192"/>
      <c r="G89" s="192"/>
      <c r="H89" s="192"/>
      <c r="I89" s="193"/>
      <c r="J89" s="193"/>
      <c r="K89" s="194"/>
    </row>
    <row r="90" spans="1:11">
      <c r="A90" s="209" t="s">
        <v>18</v>
      </c>
      <c r="B90" s="201" t="s">
        <v>18</v>
      </c>
      <c r="C90" s="192"/>
      <c r="D90" s="192"/>
      <c r="E90" s="192"/>
      <c r="F90" s="192"/>
      <c r="G90" s="192"/>
      <c r="H90" s="192"/>
      <c r="I90" s="193"/>
      <c r="J90" s="193"/>
      <c r="K90" s="194"/>
    </row>
    <row r="91" spans="1:11">
      <c r="A91" s="209" t="s">
        <v>19</v>
      </c>
      <c r="B91" s="201" t="s">
        <v>19</v>
      </c>
      <c r="C91" s="192"/>
      <c r="D91" s="192"/>
      <c r="E91" s="192"/>
      <c r="F91" s="192"/>
      <c r="G91" s="192"/>
      <c r="H91" s="192"/>
      <c r="I91" s="193"/>
      <c r="J91" s="193"/>
      <c r="K91" s="194"/>
    </row>
    <row r="92" spans="1:11">
      <c r="A92" s="209" t="s">
        <v>100</v>
      </c>
      <c r="B92" s="201" t="s">
        <v>100</v>
      </c>
      <c r="C92" s="192"/>
      <c r="D92" s="192"/>
      <c r="E92" s="192"/>
      <c r="F92" s="192"/>
      <c r="G92" s="192"/>
      <c r="H92" s="192"/>
      <c r="I92" s="193"/>
      <c r="J92" s="193"/>
      <c r="K92" s="194"/>
    </row>
    <row r="93" spans="1:11">
      <c r="A93" s="209" t="s">
        <v>101</v>
      </c>
      <c r="B93" s="201" t="s">
        <v>101</v>
      </c>
      <c r="C93" s="192"/>
      <c r="D93" s="192"/>
      <c r="E93" s="192"/>
      <c r="F93" s="192"/>
      <c r="G93" s="192"/>
      <c r="H93" s="192"/>
      <c r="I93" s="193"/>
      <c r="J93" s="193"/>
      <c r="K93" s="194"/>
    </row>
    <row r="94" spans="1:11">
      <c r="A94" s="209" t="s">
        <v>20</v>
      </c>
      <c r="B94" s="202" t="s">
        <v>20</v>
      </c>
      <c r="C94" s="192"/>
      <c r="D94" s="192"/>
      <c r="E94" s="192"/>
      <c r="F94" s="192"/>
      <c r="G94" s="192"/>
      <c r="H94" s="192"/>
      <c r="I94" s="193"/>
      <c r="J94" s="193"/>
      <c r="K94" s="194"/>
    </row>
    <row r="95" spans="1:11">
      <c r="A95" s="209" t="s">
        <v>102</v>
      </c>
      <c r="B95" s="202" t="s">
        <v>102</v>
      </c>
      <c r="C95" s="192"/>
      <c r="D95" s="192"/>
      <c r="E95" s="192"/>
      <c r="F95" s="192"/>
      <c r="G95" s="192"/>
      <c r="H95" s="192"/>
      <c r="I95" s="193"/>
      <c r="J95" s="193"/>
      <c r="K95" s="194"/>
    </row>
    <row r="96" spans="1:11">
      <c r="A96" s="209" t="s">
        <v>103</v>
      </c>
      <c r="B96" s="202" t="s">
        <v>103</v>
      </c>
      <c r="C96" s="192"/>
      <c r="D96" s="192"/>
      <c r="E96" s="192"/>
      <c r="F96" s="192"/>
      <c r="G96" s="192"/>
      <c r="H96" s="192"/>
      <c r="I96" s="193"/>
      <c r="J96" s="193"/>
      <c r="K96" s="194"/>
    </row>
    <row r="97" spans="1:11">
      <c r="A97" s="209" t="s">
        <v>21</v>
      </c>
      <c r="B97" s="202" t="s">
        <v>21</v>
      </c>
      <c r="C97" s="192"/>
      <c r="D97" s="192"/>
      <c r="E97" s="192"/>
      <c r="F97" s="192"/>
      <c r="G97" s="192"/>
      <c r="H97" s="192"/>
      <c r="I97" s="193"/>
      <c r="J97" s="193"/>
      <c r="K97" s="194"/>
    </row>
    <row r="98" spans="1:11">
      <c r="A98" s="209" t="s">
        <v>22</v>
      </c>
      <c r="B98" s="202" t="s">
        <v>22</v>
      </c>
      <c r="C98" s="192"/>
      <c r="D98" s="192"/>
      <c r="E98" s="192"/>
      <c r="F98" s="192"/>
      <c r="G98" s="192"/>
      <c r="H98" s="192"/>
      <c r="I98" s="193"/>
      <c r="J98" s="193"/>
      <c r="K98" s="194"/>
    </row>
    <row r="99" spans="1:11">
      <c r="A99" s="209" t="s">
        <v>40</v>
      </c>
      <c r="B99" s="203" t="s">
        <v>40</v>
      </c>
      <c r="C99" s="192"/>
      <c r="D99" s="192"/>
      <c r="E99" s="192"/>
      <c r="F99" s="192"/>
      <c r="G99" s="192"/>
      <c r="H99" s="192"/>
      <c r="I99" s="193"/>
      <c r="J99" s="193"/>
      <c r="K99" s="194"/>
    </row>
    <row r="100" spans="1:11" ht="15.75" customHeight="1">
      <c r="A100" s="209" t="s">
        <v>97</v>
      </c>
      <c r="B100" s="201" t="s">
        <v>97</v>
      </c>
      <c r="C100" s="192"/>
      <c r="D100" s="192"/>
      <c r="E100" s="192"/>
      <c r="F100" s="192"/>
      <c r="G100" s="192"/>
      <c r="H100" s="192"/>
      <c r="I100" s="193"/>
      <c r="J100" s="193"/>
      <c r="K100" s="194"/>
    </row>
    <row r="101" spans="1:11" ht="15.75" customHeight="1">
      <c r="A101" s="209" t="s">
        <v>98</v>
      </c>
      <c r="B101" s="204" t="s">
        <v>98</v>
      </c>
      <c r="C101" s="192"/>
      <c r="D101" s="192"/>
      <c r="E101" s="192"/>
      <c r="F101" s="192"/>
      <c r="G101" s="192"/>
      <c r="H101" s="192"/>
      <c r="I101" s="193"/>
      <c r="J101" s="193"/>
      <c r="K101" s="194"/>
    </row>
    <row r="102" spans="1:11" ht="15.75" customHeight="1">
      <c r="A102" s="209" t="s">
        <v>99</v>
      </c>
      <c r="B102" s="201" t="s">
        <v>99</v>
      </c>
      <c r="C102" s="192"/>
      <c r="D102" s="192"/>
      <c r="E102" s="192"/>
      <c r="F102" s="192"/>
      <c r="G102" s="192"/>
      <c r="H102" s="192"/>
      <c r="I102" s="193"/>
      <c r="J102" s="193"/>
      <c r="K102" s="194"/>
    </row>
    <row r="103" spans="1:11" ht="15.75" customHeight="1">
      <c r="A103" s="209" t="s">
        <v>38</v>
      </c>
      <c r="B103" s="201" t="s">
        <v>38</v>
      </c>
      <c r="C103" s="192"/>
      <c r="D103" s="192"/>
      <c r="E103" s="192"/>
      <c r="F103" s="192"/>
      <c r="G103" s="192"/>
      <c r="H103" s="192"/>
      <c r="I103" s="193"/>
      <c r="J103" s="193"/>
      <c r="K103" s="194"/>
    </row>
    <row r="104" spans="1:11" ht="15.75" customHeight="1">
      <c r="A104" s="209" t="s">
        <v>95</v>
      </c>
      <c r="B104" s="201" t="s">
        <v>95</v>
      </c>
      <c r="C104" s="192"/>
      <c r="D104" s="192"/>
      <c r="E104" s="192"/>
      <c r="F104" s="192"/>
      <c r="G104" s="192"/>
      <c r="H104" s="192"/>
      <c r="I104" s="193"/>
      <c r="J104" s="193"/>
      <c r="K104" s="194"/>
    </row>
    <row r="105" spans="1:11" ht="15.75" customHeight="1">
      <c r="A105" s="209" t="s">
        <v>85</v>
      </c>
      <c r="B105" s="225" t="s">
        <v>85</v>
      </c>
      <c r="C105" s="192"/>
      <c r="D105" s="192"/>
      <c r="E105" s="192"/>
      <c r="F105" s="192"/>
      <c r="G105" s="192"/>
      <c r="H105" s="192"/>
      <c r="I105" s="193"/>
      <c r="J105" s="193"/>
      <c r="K105" s="194"/>
    </row>
    <row r="106" spans="1:11" ht="15.75" customHeight="1">
      <c r="A106" s="209" t="s">
        <v>96</v>
      </c>
      <c r="B106" s="201" t="s">
        <v>96</v>
      </c>
      <c r="C106" s="192"/>
      <c r="D106" s="192"/>
      <c r="E106" s="192"/>
      <c r="F106" s="192"/>
      <c r="G106" s="192"/>
      <c r="H106" s="192"/>
      <c r="I106" s="193"/>
      <c r="J106" s="193"/>
      <c r="K106" s="194"/>
    </row>
    <row r="107" spans="1:11" ht="15.75" customHeight="1">
      <c r="A107" s="209" t="s">
        <v>83</v>
      </c>
      <c r="B107" s="201" t="s">
        <v>83</v>
      </c>
      <c r="C107" s="192"/>
      <c r="D107" s="192"/>
      <c r="E107" s="192"/>
      <c r="F107" s="192"/>
      <c r="G107" s="192"/>
      <c r="H107" s="192"/>
      <c r="I107" s="193"/>
      <c r="J107" s="193"/>
      <c r="K107" s="194"/>
    </row>
    <row r="108" spans="1:11" ht="15.75" customHeight="1">
      <c r="A108" s="209" t="s">
        <v>84</v>
      </c>
      <c r="B108" s="201" t="s">
        <v>84</v>
      </c>
      <c r="C108" s="192"/>
      <c r="D108" s="192"/>
      <c r="E108" s="192"/>
      <c r="F108" s="192"/>
      <c r="G108" s="192"/>
      <c r="H108" s="192"/>
      <c r="I108" s="193"/>
      <c r="J108" s="193"/>
      <c r="K108" s="194"/>
    </row>
    <row r="109" spans="1:11" ht="15.75" customHeight="1">
      <c r="A109" s="209"/>
      <c r="B109" s="201"/>
      <c r="C109" s="192"/>
      <c r="D109" s="192"/>
      <c r="E109" s="192"/>
      <c r="F109" s="192"/>
      <c r="G109" s="192"/>
      <c r="H109" s="192"/>
      <c r="I109" s="193"/>
      <c r="J109" s="193"/>
      <c r="K109" s="194"/>
    </row>
    <row r="110" spans="1:11" ht="15.75" customHeight="1">
      <c r="A110" s="209" t="s">
        <v>91</v>
      </c>
      <c r="B110" s="201" t="s">
        <v>91</v>
      </c>
      <c r="C110" s="192"/>
      <c r="D110" s="192"/>
      <c r="E110" s="192"/>
      <c r="F110" s="192"/>
      <c r="G110" s="192"/>
      <c r="H110" s="192"/>
      <c r="I110" s="193"/>
      <c r="J110" s="193"/>
      <c r="K110" s="194"/>
    </row>
    <row r="111" spans="1:11" ht="15.75" customHeight="1">
      <c r="A111" s="209" t="s">
        <v>92</v>
      </c>
      <c r="B111" s="201" t="s">
        <v>92</v>
      </c>
      <c r="C111" s="192"/>
      <c r="D111" s="192"/>
      <c r="E111" s="192"/>
      <c r="F111" s="192"/>
      <c r="G111" s="192"/>
      <c r="H111" s="192"/>
      <c r="I111" s="193"/>
      <c r="J111" s="193"/>
      <c r="K111" s="194"/>
    </row>
    <row r="112" spans="1:11" ht="15.75" customHeight="1">
      <c r="A112" s="209" t="s">
        <v>93</v>
      </c>
      <c r="B112" s="201" t="s">
        <v>93</v>
      </c>
      <c r="C112" s="192"/>
      <c r="D112" s="192"/>
      <c r="E112" s="192"/>
      <c r="F112" s="192"/>
      <c r="G112" s="192"/>
      <c r="H112" s="192"/>
      <c r="I112" s="193"/>
      <c r="J112" s="193"/>
      <c r="K112" s="194"/>
    </row>
    <row r="113" spans="1:11" ht="15.75" customHeight="1">
      <c r="A113" s="209" t="s">
        <v>94</v>
      </c>
      <c r="B113" s="201" t="s">
        <v>94</v>
      </c>
      <c r="C113" s="192"/>
      <c r="D113" s="192"/>
      <c r="E113" s="192"/>
      <c r="F113" s="192"/>
      <c r="G113" s="192"/>
      <c r="H113" s="192"/>
      <c r="I113" s="193"/>
      <c r="J113" s="193"/>
      <c r="K113" s="194"/>
    </row>
    <row r="114" spans="1:11" ht="15.75" customHeight="1">
      <c r="A114" s="209"/>
      <c r="B114" s="218"/>
      <c r="C114" s="192"/>
      <c r="D114" s="192"/>
      <c r="E114" s="192"/>
      <c r="F114" s="192"/>
      <c r="G114" s="192"/>
      <c r="H114" s="192"/>
      <c r="I114" s="193"/>
      <c r="J114" s="193"/>
      <c r="K114" s="194"/>
    </row>
    <row r="115" spans="1:11" ht="15.75" customHeight="1">
      <c r="A115" s="209"/>
      <c r="B115" s="218"/>
      <c r="C115" s="192"/>
      <c r="D115" s="192"/>
      <c r="E115" s="192"/>
      <c r="F115" s="192"/>
      <c r="G115" s="192"/>
      <c r="H115" s="192"/>
      <c r="I115" s="193"/>
      <c r="J115" s="193"/>
      <c r="K115" s="194"/>
    </row>
    <row r="116" spans="1:11" ht="15.75" customHeight="1">
      <c r="A116" s="209"/>
      <c r="B116" s="218"/>
      <c r="C116" s="192"/>
      <c r="D116" s="192"/>
      <c r="E116" s="192"/>
      <c r="F116" s="192"/>
      <c r="G116" s="192"/>
      <c r="H116" s="192"/>
      <c r="I116" s="193"/>
      <c r="J116" s="193"/>
      <c r="K116" s="194"/>
    </row>
    <row r="117" spans="1:11" ht="15.75" customHeight="1">
      <c r="A117" s="211"/>
      <c r="B117" s="224"/>
      <c r="C117" s="198"/>
      <c r="D117" s="198"/>
      <c r="E117" s="198"/>
      <c r="F117" s="198"/>
      <c r="G117" s="198"/>
      <c r="H117" s="198"/>
      <c r="I117" s="199"/>
      <c r="J117" s="199"/>
      <c r="K117" s="200"/>
    </row>
    <row r="118" spans="1:11" ht="15.75" customHeight="1">
      <c r="A118" s="209" t="s">
        <v>81</v>
      </c>
      <c r="B118" s="218" t="s">
        <v>81</v>
      </c>
      <c r="C118" s="192"/>
      <c r="D118" s="192"/>
      <c r="E118" s="192"/>
      <c r="F118" s="192"/>
      <c r="G118" s="192"/>
      <c r="H118" s="192"/>
      <c r="I118" s="193"/>
      <c r="J118" s="193"/>
      <c r="K118" s="194"/>
    </row>
    <row r="119" spans="1:11" ht="15.75" customHeight="1">
      <c r="A119" s="209"/>
      <c r="B119" s="218"/>
      <c r="C119" s="192"/>
      <c r="D119" s="192"/>
      <c r="E119" s="192"/>
      <c r="F119" s="192"/>
      <c r="G119" s="192"/>
      <c r="H119" s="192"/>
      <c r="I119" s="193"/>
      <c r="J119" s="193"/>
      <c r="K119" s="194"/>
    </row>
    <row r="120" spans="1:11" ht="15.75" customHeight="1">
      <c r="A120" s="209"/>
      <c r="B120" s="218"/>
      <c r="C120" s="192"/>
      <c r="D120" s="192"/>
      <c r="E120" s="192"/>
      <c r="F120" s="192"/>
      <c r="G120" s="192"/>
      <c r="H120" s="192"/>
      <c r="I120" s="193"/>
      <c r="J120" s="193"/>
      <c r="K120" s="194"/>
    </row>
    <row r="121" spans="1:11" ht="15.75" customHeight="1">
      <c r="A121" s="209"/>
      <c r="B121" s="218"/>
      <c r="C121" s="192"/>
      <c r="D121" s="192"/>
      <c r="E121" s="192"/>
      <c r="F121" s="192"/>
      <c r="G121" s="192"/>
      <c r="H121" s="192"/>
      <c r="I121" s="193"/>
      <c r="J121" s="193"/>
      <c r="K121" s="194"/>
    </row>
    <row r="122" spans="1:11">
      <c r="A122" s="209"/>
      <c r="B122" s="218"/>
      <c r="C122" s="192"/>
      <c r="D122" s="192"/>
      <c r="E122" s="192"/>
      <c r="F122" s="192"/>
      <c r="G122" s="192"/>
      <c r="H122" s="192"/>
      <c r="I122" s="193"/>
      <c r="J122" s="193"/>
      <c r="K122" s="194"/>
    </row>
    <row r="123" spans="1:11">
      <c r="A123" s="209"/>
      <c r="B123" s="218"/>
      <c r="C123" s="192"/>
      <c r="D123" s="192"/>
      <c r="E123" s="192"/>
      <c r="F123" s="192"/>
      <c r="G123" s="192"/>
      <c r="H123" s="192"/>
      <c r="I123" s="193"/>
      <c r="J123" s="193"/>
      <c r="K123" s="194"/>
    </row>
    <row r="124" spans="1:11">
      <c r="A124" s="209"/>
      <c r="B124" s="218"/>
      <c r="C124" s="192"/>
      <c r="D124" s="192"/>
      <c r="E124" s="192"/>
      <c r="F124" s="192"/>
      <c r="G124" s="192"/>
      <c r="H124" s="192"/>
      <c r="I124" s="193"/>
      <c r="J124" s="193"/>
      <c r="K124" s="194"/>
    </row>
    <row r="125" spans="1:11">
      <c r="A125" s="209"/>
      <c r="B125" s="218"/>
      <c r="C125" s="192"/>
      <c r="D125" s="192"/>
      <c r="E125" s="192"/>
      <c r="F125" s="192"/>
      <c r="G125" s="192"/>
      <c r="H125" s="192"/>
      <c r="I125" s="193"/>
      <c r="J125" s="193"/>
      <c r="K125" s="194"/>
    </row>
    <row r="126" spans="1:11">
      <c r="A126" s="209"/>
      <c r="B126" s="218"/>
      <c r="C126" s="192"/>
      <c r="D126" s="192"/>
      <c r="E126" s="192"/>
      <c r="F126" s="192"/>
      <c r="G126" s="192"/>
      <c r="H126" s="192"/>
      <c r="I126" s="193"/>
      <c r="J126" s="193"/>
      <c r="K126" s="194"/>
    </row>
    <row r="127" spans="1:11">
      <c r="A127" s="209"/>
      <c r="B127" s="218"/>
      <c r="C127" s="192"/>
      <c r="D127" s="192"/>
      <c r="E127" s="192"/>
      <c r="F127" s="192"/>
      <c r="G127" s="192"/>
      <c r="H127" s="192"/>
      <c r="I127" s="193"/>
      <c r="J127" s="193"/>
      <c r="K127" s="194"/>
    </row>
    <row r="128" spans="1:11">
      <c r="A128" s="209"/>
      <c r="B128" s="218"/>
      <c r="C128" s="192"/>
      <c r="D128" s="192"/>
      <c r="E128" s="192"/>
      <c r="F128" s="192"/>
      <c r="G128" s="192"/>
      <c r="H128" s="192"/>
      <c r="I128" s="193"/>
      <c r="J128" s="193"/>
      <c r="K128" s="194"/>
    </row>
    <row r="129" spans="1:11">
      <c r="A129" s="209"/>
      <c r="B129" s="218"/>
      <c r="C129" s="192"/>
      <c r="D129" s="192"/>
      <c r="E129" s="192"/>
      <c r="F129" s="192"/>
      <c r="G129" s="192"/>
      <c r="H129" s="192"/>
      <c r="I129" s="193"/>
      <c r="J129" s="193"/>
      <c r="K129" s="194"/>
    </row>
    <row r="130" spans="1:11">
      <c r="A130" s="209"/>
      <c r="B130" s="218"/>
      <c r="C130" s="192"/>
      <c r="D130" s="192"/>
      <c r="E130" s="192"/>
      <c r="F130" s="192"/>
      <c r="G130" s="192"/>
      <c r="H130" s="192"/>
      <c r="I130" s="193"/>
      <c r="J130" s="193"/>
      <c r="K130" s="194"/>
    </row>
    <row r="131" spans="1:11">
      <c r="A131" s="209"/>
      <c r="B131" s="218"/>
      <c r="C131" s="192"/>
      <c r="D131" s="192"/>
      <c r="E131" s="192"/>
      <c r="F131" s="192"/>
      <c r="G131" s="192"/>
      <c r="H131" s="192"/>
      <c r="I131" s="193"/>
      <c r="J131" s="193"/>
      <c r="K131" s="194"/>
    </row>
    <row r="132" spans="1:11">
      <c r="A132" s="209"/>
      <c r="B132" s="218"/>
      <c r="C132" s="192"/>
      <c r="D132" s="192"/>
      <c r="E132" s="192"/>
      <c r="F132" s="192"/>
      <c r="G132" s="192"/>
      <c r="H132" s="192"/>
      <c r="I132" s="193"/>
      <c r="J132" s="193"/>
      <c r="K132" s="194"/>
    </row>
    <row r="133" spans="1:11">
      <c r="A133" s="209"/>
      <c r="B133" s="218"/>
      <c r="C133" s="192"/>
      <c r="D133" s="192"/>
      <c r="E133" s="192"/>
      <c r="F133" s="192"/>
      <c r="G133" s="192"/>
      <c r="H133" s="192"/>
      <c r="I133" s="193"/>
      <c r="J133" s="193"/>
      <c r="K133" s="194"/>
    </row>
    <row r="134" spans="1:11">
      <c r="A134" s="209"/>
      <c r="B134" s="218"/>
      <c r="C134" s="192"/>
      <c r="D134" s="192"/>
      <c r="E134" s="192"/>
      <c r="F134" s="192"/>
      <c r="G134" s="192"/>
      <c r="H134" s="192"/>
      <c r="I134" s="193"/>
      <c r="J134" s="193"/>
      <c r="K134" s="194"/>
    </row>
    <row r="135" spans="1:11">
      <c r="A135" s="209"/>
      <c r="B135" s="218"/>
      <c r="C135" s="192"/>
      <c r="D135" s="192"/>
      <c r="E135" s="192"/>
      <c r="F135" s="192"/>
      <c r="G135" s="192"/>
      <c r="H135" s="192"/>
      <c r="I135" s="193"/>
      <c r="J135" s="193"/>
      <c r="K135" s="194"/>
    </row>
    <row r="136" spans="1:11">
      <c r="A136" s="209"/>
      <c r="B136" s="218"/>
      <c r="C136" s="192"/>
      <c r="D136" s="192"/>
      <c r="E136" s="192"/>
      <c r="F136" s="192"/>
      <c r="G136" s="192"/>
      <c r="H136" s="192"/>
      <c r="I136" s="193"/>
      <c r="J136" s="193"/>
      <c r="K136" s="194"/>
    </row>
    <row r="137" spans="1:11">
      <c r="A137" s="209"/>
      <c r="B137" s="218"/>
      <c r="C137" s="192"/>
      <c r="D137" s="192"/>
      <c r="E137" s="192"/>
      <c r="F137" s="192"/>
      <c r="G137" s="192"/>
      <c r="H137" s="192"/>
      <c r="I137" s="193"/>
      <c r="J137" s="193"/>
      <c r="K137" s="194"/>
    </row>
    <row r="138" spans="1:11">
      <c r="A138" s="209"/>
      <c r="B138" s="218"/>
      <c r="C138" s="192"/>
      <c r="D138" s="192"/>
      <c r="E138" s="192"/>
      <c r="F138" s="192"/>
      <c r="G138" s="192"/>
      <c r="H138" s="192"/>
      <c r="I138" s="193"/>
      <c r="J138" s="193"/>
      <c r="K138" s="194"/>
    </row>
    <row r="139" spans="1:11">
      <c r="A139" s="209"/>
      <c r="B139" s="218"/>
      <c r="C139" s="192"/>
      <c r="D139" s="192"/>
      <c r="E139" s="192"/>
      <c r="F139" s="192"/>
      <c r="G139" s="192"/>
      <c r="H139" s="192"/>
      <c r="I139" s="193"/>
      <c r="J139" s="193"/>
      <c r="K139" s="194"/>
    </row>
    <row r="140" spans="1:11">
      <c r="A140" s="209"/>
      <c r="B140" s="218"/>
      <c r="C140" s="192"/>
      <c r="D140" s="192"/>
      <c r="E140" s="192"/>
      <c r="F140" s="192"/>
      <c r="G140" s="192"/>
      <c r="H140" s="192"/>
      <c r="I140" s="193"/>
      <c r="J140" s="193"/>
      <c r="K140" s="194"/>
    </row>
    <row r="141" spans="1:11">
      <c r="A141" s="209"/>
      <c r="B141" s="218"/>
      <c r="C141" s="192"/>
      <c r="D141" s="192"/>
      <c r="E141" s="192"/>
      <c r="F141" s="192"/>
      <c r="G141" s="192"/>
      <c r="H141" s="192"/>
      <c r="I141" s="193"/>
      <c r="J141" s="193"/>
      <c r="K141" s="194"/>
    </row>
    <row r="142" spans="1:11">
      <c r="A142" s="209"/>
      <c r="B142" s="218"/>
      <c r="C142" s="192"/>
      <c r="D142" s="192"/>
      <c r="E142" s="192"/>
      <c r="F142" s="192"/>
      <c r="G142" s="192"/>
      <c r="H142" s="192"/>
      <c r="I142" s="193"/>
      <c r="J142" s="193"/>
      <c r="K142" s="194"/>
    </row>
    <row r="143" spans="1:11">
      <c r="A143" s="209"/>
      <c r="B143" s="218"/>
      <c r="C143" s="192"/>
      <c r="D143" s="192"/>
      <c r="E143" s="192"/>
      <c r="F143" s="192"/>
      <c r="G143" s="192"/>
      <c r="H143" s="192"/>
      <c r="I143" s="193"/>
      <c r="J143" s="193"/>
      <c r="K143" s="194"/>
    </row>
    <row r="144" spans="1:11">
      <c r="A144" s="209"/>
      <c r="B144" s="218"/>
      <c r="C144" s="192"/>
      <c r="D144" s="192"/>
      <c r="E144" s="192"/>
      <c r="F144" s="192"/>
      <c r="G144" s="192"/>
      <c r="H144" s="192"/>
      <c r="I144" s="193"/>
      <c r="J144" s="193"/>
      <c r="K144" s="194"/>
    </row>
    <row r="145" spans="1:11">
      <c r="A145" s="209"/>
      <c r="B145" s="218"/>
      <c r="C145" s="192"/>
      <c r="D145" s="192"/>
      <c r="E145" s="192"/>
      <c r="F145" s="192"/>
      <c r="G145" s="192"/>
      <c r="H145" s="192"/>
      <c r="I145" s="193"/>
      <c r="J145" s="193"/>
      <c r="K145" s="194"/>
    </row>
    <row r="146" spans="1:11">
      <c r="A146" s="209"/>
      <c r="B146" s="218"/>
      <c r="C146" s="192"/>
      <c r="D146" s="192"/>
      <c r="E146" s="192"/>
      <c r="F146" s="192"/>
      <c r="G146" s="192"/>
      <c r="H146" s="192"/>
      <c r="I146" s="193"/>
      <c r="J146" s="193"/>
      <c r="K146" s="194"/>
    </row>
    <row r="147" spans="1:11">
      <c r="A147" s="209"/>
      <c r="B147" s="218"/>
      <c r="C147" s="192"/>
      <c r="D147" s="192"/>
      <c r="E147" s="192"/>
      <c r="F147" s="192"/>
      <c r="G147" s="192"/>
      <c r="H147" s="192"/>
      <c r="I147" s="193"/>
      <c r="J147" s="193"/>
      <c r="K147" s="194"/>
    </row>
    <row r="148" spans="1:11">
      <c r="A148" s="209"/>
      <c r="B148" s="218"/>
      <c r="C148" s="192"/>
      <c r="D148" s="192"/>
      <c r="E148" s="192"/>
      <c r="F148" s="192"/>
      <c r="G148" s="192"/>
      <c r="H148" s="192"/>
      <c r="I148" s="193"/>
      <c r="J148" s="193"/>
      <c r="K148" s="194"/>
    </row>
    <row r="149" spans="1:11">
      <c r="A149" s="209"/>
      <c r="B149" s="218"/>
      <c r="C149" s="192"/>
      <c r="D149" s="192"/>
      <c r="E149" s="192"/>
      <c r="F149" s="192"/>
      <c r="G149" s="192"/>
      <c r="H149" s="192"/>
      <c r="I149" s="193"/>
      <c r="J149" s="193"/>
      <c r="K149" s="194"/>
    </row>
    <row r="150" spans="1:11">
      <c r="A150" s="209"/>
      <c r="B150" s="218"/>
      <c r="C150" s="192"/>
      <c r="D150" s="192"/>
      <c r="E150" s="192"/>
      <c r="F150" s="192"/>
      <c r="G150" s="192"/>
      <c r="H150" s="192"/>
      <c r="I150" s="193"/>
      <c r="J150" s="193"/>
      <c r="K150" s="194"/>
    </row>
    <row r="151" spans="1:11">
      <c r="A151" s="209"/>
      <c r="B151" s="218"/>
      <c r="C151" s="192"/>
      <c r="D151" s="192"/>
      <c r="E151" s="192"/>
      <c r="F151" s="192"/>
      <c r="G151" s="192"/>
      <c r="H151" s="192"/>
      <c r="I151" s="193"/>
      <c r="J151" s="193"/>
      <c r="K151" s="194"/>
    </row>
    <row r="152" spans="1:11">
      <c r="A152" s="209"/>
      <c r="B152" s="218"/>
      <c r="C152" s="192"/>
      <c r="D152" s="192"/>
      <c r="E152" s="192"/>
      <c r="F152" s="192"/>
      <c r="G152" s="192"/>
      <c r="H152" s="192"/>
      <c r="I152" s="193"/>
      <c r="J152" s="193"/>
      <c r="K152" s="194"/>
    </row>
    <row r="153" spans="1:11">
      <c r="A153" s="209"/>
      <c r="B153" s="218"/>
      <c r="C153" s="192"/>
      <c r="D153" s="192"/>
      <c r="E153" s="192"/>
      <c r="F153" s="192"/>
      <c r="G153" s="192"/>
      <c r="H153" s="192"/>
      <c r="I153" s="193"/>
      <c r="J153" s="193"/>
      <c r="K153" s="194"/>
    </row>
    <row r="154" spans="1:11">
      <c r="A154" s="209"/>
      <c r="B154" s="218"/>
      <c r="C154" s="192"/>
      <c r="D154" s="192"/>
      <c r="E154" s="192"/>
      <c r="F154" s="192"/>
      <c r="G154" s="192"/>
      <c r="H154" s="192"/>
      <c r="I154" s="193"/>
      <c r="J154" s="193"/>
      <c r="K154" s="194"/>
    </row>
    <row r="155" spans="1:11">
      <c r="A155" s="209"/>
      <c r="B155" s="218"/>
      <c r="C155" s="192"/>
      <c r="D155" s="192"/>
      <c r="E155" s="192"/>
      <c r="F155" s="192"/>
      <c r="G155" s="192"/>
      <c r="H155" s="192"/>
      <c r="I155" s="193"/>
      <c r="J155" s="193"/>
      <c r="K155" s="194"/>
    </row>
    <row r="156" spans="1:11">
      <c r="A156" s="209"/>
      <c r="B156" s="218"/>
      <c r="C156" s="192"/>
      <c r="D156" s="192"/>
      <c r="E156" s="192"/>
      <c r="F156" s="192"/>
      <c r="G156" s="192"/>
      <c r="H156" s="192"/>
      <c r="I156" s="193"/>
      <c r="J156" s="193"/>
      <c r="K156" s="194"/>
    </row>
    <row r="157" spans="1:11">
      <c r="A157" s="209"/>
      <c r="B157" s="218"/>
      <c r="C157" s="192"/>
      <c r="D157" s="192"/>
      <c r="E157" s="192"/>
      <c r="F157" s="192"/>
      <c r="G157" s="192"/>
      <c r="H157" s="192"/>
      <c r="I157" s="193"/>
      <c r="J157" s="193"/>
      <c r="K157" s="194"/>
    </row>
    <row r="158" spans="1:11">
      <c r="A158" s="209"/>
      <c r="B158" s="218"/>
      <c r="C158" s="192"/>
      <c r="D158" s="192"/>
      <c r="E158" s="192"/>
      <c r="F158" s="192"/>
      <c r="G158" s="192"/>
      <c r="H158" s="192"/>
      <c r="I158" s="193"/>
      <c r="J158" s="193"/>
      <c r="K158" s="194"/>
    </row>
    <row r="159" spans="1:11">
      <c r="A159" s="209"/>
      <c r="B159" s="218"/>
      <c r="C159" s="192"/>
      <c r="D159" s="192"/>
      <c r="E159" s="192"/>
      <c r="F159" s="192"/>
      <c r="G159" s="192"/>
      <c r="H159" s="192"/>
      <c r="I159" s="193"/>
      <c r="J159" s="193"/>
      <c r="K159" s="194"/>
    </row>
    <row r="160" spans="1:11">
      <c r="A160" s="209"/>
      <c r="B160" s="218"/>
      <c r="C160" s="192"/>
      <c r="D160" s="192"/>
      <c r="E160" s="192"/>
      <c r="F160" s="192"/>
      <c r="G160" s="192"/>
      <c r="H160" s="192"/>
      <c r="I160" s="193"/>
      <c r="J160" s="193"/>
      <c r="K160" s="194"/>
    </row>
    <row r="161" spans="1:11">
      <c r="A161" s="209"/>
      <c r="B161" s="218"/>
      <c r="C161" s="192"/>
      <c r="D161" s="192"/>
      <c r="E161" s="192"/>
      <c r="F161" s="192"/>
      <c r="G161" s="192"/>
      <c r="H161" s="192"/>
      <c r="I161" s="193"/>
      <c r="J161" s="193"/>
      <c r="K161" s="194"/>
    </row>
    <row r="162" spans="1:11">
      <c r="A162" s="209"/>
      <c r="B162" s="218"/>
      <c r="C162" s="192"/>
      <c r="D162" s="192"/>
      <c r="E162" s="192"/>
      <c r="F162" s="192"/>
      <c r="G162" s="192"/>
      <c r="H162" s="192"/>
      <c r="I162" s="193"/>
      <c r="J162" s="193"/>
      <c r="K162" s="194"/>
    </row>
    <row r="163" spans="1:11">
      <c r="A163" s="209"/>
      <c r="B163" s="218"/>
      <c r="C163" s="192"/>
      <c r="D163" s="192"/>
      <c r="E163" s="192"/>
      <c r="F163" s="192"/>
      <c r="G163" s="192"/>
      <c r="H163" s="192"/>
      <c r="I163" s="193"/>
      <c r="J163" s="193"/>
      <c r="K163" s="194"/>
    </row>
    <row r="164" spans="1:11">
      <c r="A164" s="209"/>
      <c r="B164" s="218"/>
      <c r="C164" s="192"/>
      <c r="D164" s="192"/>
      <c r="E164" s="192"/>
      <c r="F164" s="192"/>
      <c r="G164" s="192"/>
      <c r="H164" s="192"/>
      <c r="I164" s="193"/>
      <c r="J164" s="193"/>
      <c r="K164" s="194"/>
    </row>
    <row r="165" spans="1:11">
      <c r="A165" s="209"/>
      <c r="B165" s="218"/>
      <c r="C165" s="192"/>
      <c r="D165" s="192"/>
      <c r="E165" s="192"/>
      <c r="F165" s="192"/>
      <c r="G165" s="192"/>
      <c r="H165" s="192"/>
      <c r="I165" s="193"/>
      <c r="J165" s="193"/>
      <c r="K165" s="194"/>
    </row>
    <row r="166" spans="1:11">
      <c r="A166" s="209"/>
      <c r="B166" s="218"/>
      <c r="C166" s="192"/>
      <c r="D166" s="192"/>
      <c r="E166" s="192"/>
      <c r="F166" s="192"/>
      <c r="G166" s="192"/>
      <c r="H166" s="192"/>
      <c r="I166" s="193"/>
      <c r="J166" s="193"/>
      <c r="K166" s="194"/>
    </row>
    <row r="167" spans="1:11">
      <c r="A167" s="209"/>
      <c r="B167" s="218"/>
      <c r="C167" s="192"/>
      <c r="D167" s="192"/>
      <c r="E167" s="192"/>
      <c r="F167" s="192"/>
      <c r="G167" s="192"/>
      <c r="H167" s="192"/>
      <c r="I167" s="193"/>
      <c r="J167" s="193"/>
      <c r="K167" s="194"/>
    </row>
    <row r="168" spans="1:11">
      <c r="A168" s="209"/>
      <c r="B168" s="218"/>
      <c r="C168" s="192"/>
      <c r="D168" s="192"/>
      <c r="E168" s="192"/>
      <c r="F168" s="192"/>
      <c r="G168" s="192"/>
      <c r="H168" s="192"/>
      <c r="I168" s="193"/>
      <c r="J168" s="193"/>
      <c r="K168" s="194"/>
    </row>
    <row r="169" spans="1:11">
      <c r="A169" s="209"/>
      <c r="B169" s="218"/>
      <c r="C169" s="192"/>
      <c r="D169" s="192"/>
      <c r="E169" s="192"/>
      <c r="F169" s="192"/>
      <c r="G169" s="192"/>
      <c r="H169" s="192"/>
      <c r="I169" s="193"/>
      <c r="J169" s="193"/>
      <c r="K169" s="194"/>
    </row>
    <row r="170" spans="1:11">
      <c r="A170" s="209"/>
      <c r="B170" s="218"/>
      <c r="C170" s="192"/>
      <c r="D170" s="192"/>
      <c r="E170" s="192"/>
      <c r="F170" s="192"/>
      <c r="G170" s="192"/>
      <c r="H170" s="192"/>
      <c r="I170" s="193"/>
      <c r="J170" s="193"/>
      <c r="K170" s="194"/>
    </row>
    <row r="171" spans="1:11">
      <c r="A171" s="209"/>
      <c r="B171" s="218"/>
      <c r="C171" s="192"/>
      <c r="D171" s="192"/>
      <c r="E171" s="192"/>
      <c r="F171" s="192"/>
      <c r="G171" s="192"/>
      <c r="H171" s="192"/>
      <c r="I171" s="193"/>
      <c r="J171" s="193"/>
      <c r="K171" s="194"/>
    </row>
    <row r="172" spans="1:11">
      <c r="A172" s="209"/>
      <c r="B172" s="218"/>
      <c r="C172" s="192"/>
      <c r="D172" s="192"/>
      <c r="E172" s="192"/>
      <c r="F172" s="192"/>
      <c r="G172" s="192"/>
      <c r="H172" s="192"/>
      <c r="I172" s="193"/>
      <c r="J172" s="193"/>
      <c r="K172" s="194"/>
    </row>
    <row r="173" spans="1:11">
      <c r="A173" s="209"/>
      <c r="B173" s="218"/>
      <c r="C173" s="192"/>
      <c r="D173" s="192"/>
      <c r="E173" s="192"/>
      <c r="F173" s="192"/>
      <c r="G173" s="192"/>
      <c r="H173" s="192"/>
      <c r="I173" s="193"/>
      <c r="J173" s="193"/>
      <c r="K173" s="194"/>
    </row>
    <row r="174" spans="1:11">
      <c r="A174" s="209"/>
      <c r="B174" s="218"/>
      <c r="C174" s="192"/>
      <c r="D174" s="192"/>
      <c r="E174" s="192"/>
      <c r="F174" s="192"/>
      <c r="G174" s="192"/>
      <c r="H174" s="192"/>
      <c r="I174" s="193"/>
      <c r="J174" s="193"/>
      <c r="K174" s="194"/>
    </row>
    <row r="175" spans="1:11">
      <c r="A175" s="209"/>
      <c r="B175" s="218"/>
      <c r="C175" s="192"/>
      <c r="D175" s="192"/>
      <c r="E175" s="192"/>
      <c r="F175" s="192"/>
      <c r="G175" s="192"/>
      <c r="H175" s="192"/>
      <c r="I175" s="193"/>
      <c r="J175" s="193"/>
      <c r="K175" s="194"/>
    </row>
    <row r="176" spans="1:11">
      <c r="A176" s="209"/>
      <c r="B176" s="218"/>
      <c r="C176" s="192"/>
      <c r="D176" s="192"/>
      <c r="E176" s="192"/>
      <c r="F176" s="192"/>
      <c r="G176" s="192"/>
      <c r="H176" s="192"/>
      <c r="I176" s="193"/>
      <c r="J176" s="193"/>
      <c r="K176" s="194"/>
    </row>
    <row r="177" spans="1:11">
      <c r="A177" s="209"/>
      <c r="B177" s="218"/>
      <c r="C177" s="192"/>
      <c r="D177" s="192"/>
      <c r="E177" s="192"/>
      <c r="F177" s="192"/>
      <c r="G177" s="192"/>
      <c r="H177" s="192"/>
      <c r="I177" s="193"/>
      <c r="J177" s="193"/>
      <c r="K177" s="194"/>
    </row>
    <row r="178" spans="1:11">
      <c r="A178" s="209"/>
      <c r="B178" s="218"/>
      <c r="C178" s="192"/>
      <c r="D178" s="192"/>
      <c r="E178" s="192"/>
      <c r="F178" s="192"/>
      <c r="G178" s="192"/>
      <c r="H178" s="192"/>
      <c r="I178" s="193"/>
      <c r="J178" s="193"/>
      <c r="K178" s="194"/>
    </row>
    <row r="179" spans="1:11">
      <c r="A179" s="209"/>
      <c r="B179" s="218"/>
      <c r="C179" s="192"/>
      <c r="D179" s="192"/>
      <c r="E179" s="192"/>
      <c r="F179" s="192"/>
      <c r="G179" s="192"/>
      <c r="H179" s="192"/>
      <c r="I179" s="193"/>
      <c r="J179" s="193"/>
      <c r="K179" s="194"/>
    </row>
    <row r="180" spans="1:11">
      <c r="A180" s="209"/>
      <c r="B180" s="218"/>
      <c r="C180" s="192"/>
      <c r="D180" s="192"/>
      <c r="E180" s="192"/>
      <c r="F180" s="192"/>
      <c r="G180" s="192"/>
      <c r="H180" s="192"/>
      <c r="I180" s="193"/>
      <c r="J180" s="193"/>
      <c r="K180" s="194"/>
    </row>
    <row r="181" spans="1:11">
      <c r="A181" s="209"/>
      <c r="B181" s="218"/>
      <c r="C181" s="192"/>
      <c r="D181" s="192"/>
      <c r="E181" s="192"/>
      <c r="F181" s="192"/>
      <c r="G181" s="192"/>
      <c r="H181" s="192"/>
      <c r="I181" s="193"/>
      <c r="J181" s="193"/>
      <c r="K181" s="194"/>
    </row>
    <row r="182" spans="1:11">
      <c r="A182" s="209"/>
      <c r="B182" s="218"/>
      <c r="C182" s="192"/>
      <c r="D182" s="192"/>
      <c r="E182" s="192"/>
      <c r="F182" s="192"/>
      <c r="G182" s="192"/>
      <c r="H182" s="192"/>
      <c r="I182" s="193"/>
      <c r="J182" s="193"/>
      <c r="K182" s="194"/>
    </row>
    <row r="183" spans="1:11">
      <c r="A183" s="209"/>
      <c r="B183" s="218"/>
      <c r="C183" s="192"/>
      <c r="D183" s="192"/>
      <c r="E183" s="192"/>
      <c r="F183" s="192"/>
      <c r="G183" s="192"/>
      <c r="H183" s="192"/>
      <c r="I183" s="193"/>
      <c r="J183" s="193"/>
      <c r="K183" s="194"/>
    </row>
    <row r="184" spans="1:11">
      <c r="A184" s="209"/>
      <c r="B184" s="218"/>
      <c r="C184" s="192"/>
      <c r="D184" s="192"/>
      <c r="E184" s="192"/>
      <c r="F184" s="192"/>
      <c r="G184" s="192"/>
      <c r="H184" s="192"/>
      <c r="I184" s="193"/>
      <c r="J184" s="193"/>
      <c r="K184" s="194"/>
    </row>
    <row r="185" spans="1:11">
      <c r="A185" s="209"/>
      <c r="B185" s="218"/>
      <c r="C185" s="192"/>
      <c r="D185" s="192"/>
      <c r="E185" s="192"/>
      <c r="F185" s="192"/>
      <c r="G185" s="192"/>
      <c r="H185" s="192"/>
      <c r="I185" s="193"/>
      <c r="J185" s="193"/>
      <c r="K185" s="194"/>
    </row>
    <row r="186" spans="1:11">
      <c r="A186" s="209"/>
      <c r="B186" s="218"/>
      <c r="C186" s="192"/>
      <c r="D186" s="192"/>
      <c r="E186" s="192"/>
      <c r="F186" s="192"/>
      <c r="G186" s="192"/>
      <c r="H186" s="192"/>
      <c r="I186" s="193"/>
      <c r="J186" s="193"/>
      <c r="K186" s="194"/>
    </row>
    <row r="187" spans="1:11">
      <c r="A187" s="209"/>
      <c r="B187" s="218"/>
      <c r="C187" s="192"/>
      <c r="D187" s="192"/>
      <c r="E187" s="192"/>
      <c r="F187" s="192"/>
      <c r="G187" s="192"/>
      <c r="H187" s="192"/>
      <c r="I187" s="193"/>
      <c r="J187" s="193"/>
      <c r="K187" s="194"/>
    </row>
    <row r="188" spans="1:11">
      <c r="A188" s="209"/>
      <c r="B188" s="218"/>
      <c r="C188" s="192"/>
      <c r="D188" s="192"/>
      <c r="E188" s="192"/>
      <c r="F188" s="192"/>
      <c r="G188" s="192"/>
      <c r="H188" s="192"/>
      <c r="I188" s="193"/>
      <c r="J188" s="193"/>
      <c r="K188" s="194"/>
    </row>
    <row r="189" spans="1:11">
      <c r="A189" s="209"/>
      <c r="B189" s="218"/>
      <c r="C189" s="192"/>
      <c r="D189" s="192"/>
      <c r="E189" s="192"/>
      <c r="F189" s="192"/>
      <c r="G189" s="192"/>
      <c r="H189" s="192"/>
      <c r="I189" s="193"/>
      <c r="J189" s="193"/>
      <c r="K189" s="194"/>
    </row>
    <row r="190" spans="1:11">
      <c r="A190" s="209"/>
      <c r="B190" s="218"/>
      <c r="C190" s="192"/>
      <c r="D190" s="192"/>
      <c r="E190" s="192"/>
      <c r="F190" s="192"/>
      <c r="G190" s="192"/>
      <c r="H190" s="192"/>
      <c r="I190" s="193"/>
      <c r="J190" s="193"/>
      <c r="K190" s="194"/>
    </row>
    <row r="191" spans="1:11">
      <c r="A191" s="209"/>
      <c r="B191" s="218"/>
      <c r="C191" s="192"/>
      <c r="D191" s="192"/>
      <c r="E191" s="192"/>
      <c r="F191" s="192"/>
      <c r="G191" s="192"/>
      <c r="H191" s="192"/>
      <c r="I191" s="193"/>
      <c r="J191" s="193"/>
      <c r="K191" s="194"/>
    </row>
    <row r="192" spans="1:11">
      <c r="A192" s="209"/>
      <c r="B192" s="218"/>
      <c r="C192" s="192"/>
      <c r="D192" s="192"/>
      <c r="E192" s="192"/>
      <c r="F192" s="192"/>
      <c r="G192" s="192"/>
      <c r="H192" s="192"/>
      <c r="I192" s="193"/>
      <c r="J192" s="193"/>
      <c r="K192" s="194"/>
    </row>
    <row r="193" spans="1:11">
      <c r="A193" s="209"/>
      <c r="B193" s="218"/>
      <c r="C193" s="192"/>
      <c r="D193" s="192"/>
      <c r="E193" s="192"/>
      <c r="F193" s="192"/>
      <c r="G193" s="192"/>
      <c r="H193" s="192"/>
      <c r="I193" s="193"/>
      <c r="J193" s="193"/>
      <c r="K193" s="194"/>
    </row>
    <row r="194" spans="1:11">
      <c r="A194" s="209"/>
      <c r="B194" s="218"/>
      <c r="C194" s="192"/>
      <c r="D194" s="192"/>
      <c r="E194" s="192"/>
      <c r="F194" s="192"/>
      <c r="G194" s="192"/>
      <c r="H194" s="192"/>
      <c r="I194" s="193"/>
      <c r="J194" s="193"/>
      <c r="K194" s="194"/>
    </row>
    <row r="195" spans="1:11">
      <c r="A195" s="209"/>
      <c r="B195" s="218"/>
      <c r="C195" s="192"/>
      <c r="D195" s="192"/>
      <c r="E195" s="192"/>
      <c r="F195" s="192"/>
      <c r="G195" s="192"/>
      <c r="H195" s="192"/>
      <c r="I195" s="193"/>
      <c r="J195" s="193"/>
      <c r="K195" s="194"/>
    </row>
    <row r="196" spans="1:11">
      <c r="A196" s="209"/>
      <c r="B196" s="218"/>
      <c r="C196" s="192"/>
      <c r="D196" s="192"/>
      <c r="E196" s="192"/>
      <c r="F196" s="192"/>
      <c r="G196" s="192"/>
      <c r="H196" s="192"/>
      <c r="I196" s="193"/>
      <c r="J196" s="193"/>
      <c r="K196" s="194"/>
    </row>
    <row r="197" spans="1:11">
      <c r="A197" s="209"/>
      <c r="B197" s="218"/>
      <c r="C197" s="192"/>
      <c r="D197" s="192"/>
      <c r="E197" s="192"/>
      <c r="F197" s="192"/>
      <c r="G197" s="192"/>
      <c r="H197" s="192"/>
      <c r="I197" s="193"/>
      <c r="J197" s="193"/>
      <c r="K197" s="194"/>
    </row>
    <row r="198" spans="1:11">
      <c r="A198" s="209"/>
      <c r="B198" s="218"/>
      <c r="C198" s="192"/>
      <c r="D198" s="192"/>
      <c r="E198" s="192"/>
      <c r="F198" s="192"/>
      <c r="G198" s="192"/>
      <c r="H198" s="192"/>
      <c r="I198" s="193"/>
      <c r="J198" s="193"/>
      <c r="K198" s="194"/>
    </row>
    <row r="199" spans="1:11">
      <c r="A199" s="209"/>
      <c r="B199" s="218"/>
      <c r="C199" s="192"/>
      <c r="D199" s="192"/>
      <c r="E199" s="192"/>
      <c r="F199" s="192"/>
      <c r="G199" s="192"/>
      <c r="H199" s="192"/>
      <c r="I199" s="193"/>
      <c r="J199" s="193"/>
      <c r="K199" s="194"/>
    </row>
    <row r="200" spans="1:11">
      <c r="A200" s="209"/>
      <c r="B200" s="218"/>
      <c r="C200" s="192"/>
      <c r="D200" s="192"/>
      <c r="E200" s="192"/>
      <c r="F200" s="192"/>
      <c r="G200" s="192"/>
      <c r="H200" s="192"/>
      <c r="I200" s="193"/>
      <c r="J200" s="193"/>
      <c r="K200" s="194"/>
    </row>
    <row r="201" spans="1:11">
      <c r="A201" s="209"/>
      <c r="B201" s="218"/>
      <c r="C201" s="192"/>
      <c r="D201" s="192"/>
      <c r="E201" s="192"/>
      <c r="F201" s="192"/>
      <c r="G201" s="192"/>
      <c r="H201" s="192"/>
      <c r="I201" s="193"/>
      <c r="J201" s="193"/>
      <c r="K201" s="194"/>
    </row>
    <row r="202" spans="1:11">
      <c r="A202" s="209"/>
      <c r="B202" s="218"/>
      <c r="C202" s="192"/>
      <c r="D202" s="192"/>
      <c r="E202" s="192"/>
      <c r="F202" s="192"/>
      <c r="G202" s="192"/>
      <c r="H202" s="192"/>
      <c r="I202" s="193"/>
      <c r="J202" s="193"/>
      <c r="K202" s="194"/>
    </row>
    <row r="203" spans="1:11">
      <c r="A203" s="209"/>
      <c r="B203" s="218"/>
      <c r="C203" s="192"/>
      <c r="D203" s="192"/>
      <c r="E203" s="192"/>
      <c r="F203" s="192"/>
      <c r="G203" s="192"/>
      <c r="H203" s="192"/>
      <c r="I203" s="193"/>
      <c r="J203" s="193"/>
      <c r="K203" s="194"/>
    </row>
    <row r="204" spans="1:11">
      <c r="A204" s="209"/>
      <c r="B204" s="218"/>
      <c r="C204" s="192"/>
      <c r="D204" s="192"/>
      <c r="E204" s="192"/>
      <c r="F204" s="192"/>
      <c r="G204" s="192"/>
      <c r="H204" s="192"/>
      <c r="I204" s="193"/>
      <c r="J204" s="193"/>
      <c r="K204" s="194"/>
    </row>
    <row r="205" spans="1:11">
      <c r="A205" s="209"/>
      <c r="B205" s="218"/>
      <c r="C205" s="192"/>
      <c r="D205" s="192"/>
      <c r="E205" s="192"/>
      <c r="F205" s="192"/>
      <c r="G205" s="192"/>
      <c r="H205" s="192"/>
      <c r="I205" s="193"/>
      <c r="J205" s="193"/>
      <c r="K205" s="194"/>
    </row>
    <row r="206" spans="1:11">
      <c r="A206" s="209"/>
      <c r="B206" s="218"/>
      <c r="C206" s="192"/>
      <c r="D206" s="192"/>
      <c r="E206" s="192"/>
      <c r="F206" s="192"/>
      <c r="G206" s="192"/>
      <c r="H206" s="192"/>
      <c r="I206" s="193"/>
      <c r="J206" s="193"/>
      <c r="K206" s="194"/>
    </row>
    <row r="207" spans="1:11">
      <c r="A207" s="209"/>
      <c r="B207" s="218"/>
      <c r="C207" s="192"/>
      <c r="D207" s="192"/>
      <c r="E207" s="192"/>
      <c r="F207" s="192"/>
      <c r="G207" s="192"/>
      <c r="H207" s="192"/>
      <c r="I207" s="193"/>
      <c r="J207" s="193"/>
      <c r="K207" s="194"/>
    </row>
    <row r="208" spans="1:11">
      <c r="A208" s="209"/>
      <c r="B208" s="218"/>
      <c r="C208" s="192"/>
      <c r="D208" s="192"/>
      <c r="E208" s="192"/>
      <c r="F208" s="192"/>
      <c r="G208" s="192"/>
      <c r="H208" s="192"/>
      <c r="I208" s="193"/>
      <c r="J208" s="193"/>
      <c r="K208" s="194"/>
    </row>
    <row r="209" spans="1:11">
      <c r="A209" s="209"/>
      <c r="B209" s="218"/>
      <c r="C209" s="192"/>
      <c r="D209" s="192"/>
      <c r="E209" s="192"/>
      <c r="F209" s="192"/>
      <c r="G209" s="192"/>
      <c r="H209" s="192"/>
      <c r="I209" s="193"/>
      <c r="J209" s="193"/>
      <c r="K209" s="194"/>
    </row>
    <row r="210" spans="1:11">
      <c r="A210" s="209"/>
      <c r="B210" s="218"/>
      <c r="C210" s="192"/>
      <c r="D210" s="192"/>
      <c r="E210" s="192"/>
      <c r="F210" s="192"/>
      <c r="G210" s="192"/>
      <c r="H210" s="192"/>
      <c r="I210" s="193"/>
      <c r="J210" s="193"/>
      <c r="K210" s="194"/>
    </row>
    <row r="211" spans="1:11">
      <c r="A211" s="209"/>
      <c r="B211" s="218"/>
      <c r="C211" s="192"/>
      <c r="D211" s="192"/>
      <c r="E211" s="192"/>
      <c r="F211" s="192"/>
      <c r="G211" s="192"/>
      <c r="H211" s="192"/>
      <c r="I211" s="193"/>
      <c r="J211" s="193"/>
      <c r="K211" s="194"/>
    </row>
    <row r="212" spans="1:11">
      <c r="A212" s="209"/>
      <c r="B212" s="218"/>
      <c r="C212" s="192"/>
      <c r="D212" s="192"/>
      <c r="E212" s="192"/>
      <c r="F212" s="192"/>
      <c r="G212" s="192"/>
      <c r="H212" s="192"/>
      <c r="I212" s="193"/>
      <c r="J212" s="193"/>
      <c r="K212" s="194"/>
    </row>
    <row r="213" spans="1:11">
      <c r="A213" s="209"/>
      <c r="B213" s="218"/>
      <c r="C213" s="192"/>
      <c r="D213" s="192"/>
      <c r="E213" s="192"/>
      <c r="F213" s="192"/>
      <c r="G213" s="192"/>
      <c r="H213" s="192"/>
      <c r="I213" s="193"/>
      <c r="J213" s="193"/>
      <c r="K213" s="194"/>
    </row>
    <row r="214" spans="1:11">
      <c r="A214" s="209"/>
      <c r="B214" s="218"/>
      <c r="C214" s="192"/>
      <c r="D214" s="192"/>
      <c r="E214" s="192"/>
      <c r="F214" s="192"/>
      <c r="G214" s="192"/>
      <c r="H214" s="192"/>
      <c r="I214" s="193"/>
      <c r="J214" s="193"/>
      <c r="K214" s="194"/>
    </row>
    <row r="215" spans="1:11">
      <c r="A215" s="209"/>
      <c r="B215" s="218"/>
      <c r="C215" s="192"/>
      <c r="D215" s="192"/>
      <c r="E215" s="192"/>
      <c r="F215" s="192"/>
      <c r="G215" s="192"/>
      <c r="H215" s="192"/>
      <c r="I215" s="193"/>
      <c r="J215" s="193"/>
      <c r="K215" s="194"/>
    </row>
    <row r="216" spans="1:11">
      <c r="A216" s="209"/>
      <c r="B216" s="218"/>
      <c r="C216" s="192"/>
      <c r="D216" s="192"/>
      <c r="E216" s="192"/>
      <c r="F216" s="192"/>
      <c r="G216" s="192"/>
      <c r="H216" s="192"/>
      <c r="I216" s="193"/>
      <c r="J216" s="193"/>
      <c r="K216" s="194"/>
    </row>
    <row r="217" spans="1:11">
      <c r="A217" s="209"/>
      <c r="B217" s="218"/>
      <c r="C217" s="192"/>
      <c r="D217" s="192"/>
      <c r="E217" s="192"/>
      <c r="F217" s="192"/>
      <c r="G217" s="192"/>
      <c r="H217" s="192"/>
      <c r="I217" s="193"/>
      <c r="J217" s="193"/>
      <c r="K217" s="194"/>
    </row>
    <row r="218" spans="1:11">
      <c r="A218" s="209"/>
      <c r="B218" s="218"/>
      <c r="C218" s="192"/>
      <c r="D218" s="192"/>
      <c r="E218" s="192"/>
      <c r="F218" s="192"/>
      <c r="G218" s="192"/>
      <c r="H218" s="192"/>
      <c r="I218" s="193"/>
      <c r="J218" s="193"/>
      <c r="K218" s="194"/>
    </row>
    <row r="219" spans="1:11">
      <c r="A219" s="209"/>
      <c r="B219" s="218"/>
      <c r="C219" s="192"/>
      <c r="D219" s="192"/>
      <c r="E219" s="192"/>
      <c r="F219" s="192"/>
      <c r="G219" s="192"/>
      <c r="H219" s="192"/>
      <c r="I219" s="193"/>
      <c r="J219" s="193"/>
      <c r="K219" s="194"/>
    </row>
    <row r="220" spans="1:11">
      <c r="A220" s="209"/>
      <c r="B220" s="218"/>
      <c r="C220" s="192"/>
      <c r="D220" s="192"/>
      <c r="E220" s="192"/>
      <c r="F220" s="192"/>
      <c r="G220" s="192"/>
      <c r="H220" s="192"/>
      <c r="I220" s="193"/>
      <c r="J220" s="193"/>
      <c r="K220" s="194"/>
    </row>
    <row r="221" spans="1:11">
      <c r="A221" s="209"/>
      <c r="B221" s="218"/>
      <c r="C221" s="192"/>
      <c r="D221" s="192"/>
      <c r="E221" s="192"/>
      <c r="F221" s="192"/>
      <c r="G221" s="192"/>
      <c r="H221" s="192"/>
      <c r="I221" s="193"/>
      <c r="J221" s="193"/>
      <c r="K221" s="194"/>
    </row>
    <row r="222" spans="1:11">
      <c r="A222" s="209"/>
      <c r="B222" s="218"/>
      <c r="C222" s="192"/>
      <c r="D222" s="192"/>
      <c r="E222" s="192"/>
      <c r="F222" s="192"/>
      <c r="G222" s="192"/>
      <c r="H222" s="192"/>
      <c r="I222" s="193"/>
      <c r="J222" s="193"/>
      <c r="K222" s="194"/>
    </row>
    <row r="223" spans="1:11">
      <c r="A223" s="209"/>
      <c r="B223" s="218"/>
      <c r="C223" s="192"/>
      <c r="D223" s="192"/>
      <c r="E223" s="192"/>
      <c r="F223" s="192"/>
      <c r="G223" s="192"/>
      <c r="H223" s="192"/>
      <c r="I223" s="193"/>
      <c r="J223" s="193"/>
      <c r="K223" s="194"/>
    </row>
    <row r="224" spans="1:11">
      <c r="A224" s="209"/>
      <c r="B224" s="218"/>
      <c r="C224" s="192"/>
      <c r="D224" s="192"/>
      <c r="E224" s="192"/>
      <c r="F224" s="192"/>
      <c r="G224" s="192"/>
      <c r="H224" s="192"/>
      <c r="I224" s="193"/>
      <c r="J224" s="193"/>
      <c r="K224" s="194"/>
    </row>
    <row r="225" spans="1:11">
      <c r="A225" s="209"/>
      <c r="B225" s="218"/>
      <c r="C225" s="192"/>
      <c r="D225" s="192"/>
      <c r="E225" s="192"/>
      <c r="F225" s="192"/>
      <c r="G225" s="192"/>
      <c r="H225" s="192"/>
      <c r="I225" s="193"/>
      <c r="J225" s="193"/>
      <c r="K225" s="194"/>
    </row>
    <row r="226" spans="1:11">
      <c r="A226" s="209"/>
      <c r="B226" s="218"/>
      <c r="C226" s="192"/>
      <c r="D226" s="192"/>
      <c r="E226" s="192"/>
      <c r="F226" s="192"/>
      <c r="G226" s="192"/>
      <c r="H226" s="192"/>
      <c r="I226" s="193"/>
      <c r="J226" s="193"/>
      <c r="K226" s="194"/>
    </row>
    <row r="227" spans="1:11">
      <c r="A227" s="209"/>
      <c r="B227" s="218"/>
      <c r="C227" s="192"/>
      <c r="D227" s="192"/>
      <c r="E227" s="192"/>
      <c r="F227" s="192"/>
      <c r="G227" s="192"/>
      <c r="H227" s="192"/>
      <c r="I227" s="193"/>
      <c r="J227" s="193"/>
      <c r="K227" s="194"/>
    </row>
    <row r="228" spans="1:11">
      <c r="A228" s="209"/>
      <c r="B228" s="218"/>
      <c r="C228" s="192"/>
      <c r="D228" s="192"/>
      <c r="E228" s="192"/>
      <c r="F228" s="192"/>
      <c r="G228" s="192"/>
      <c r="H228" s="192"/>
      <c r="I228" s="193"/>
      <c r="J228" s="193"/>
      <c r="K228" s="194"/>
    </row>
    <row r="229" spans="1:11">
      <c r="A229" s="209"/>
      <c r="B229" s="218"/>
      <c r="C229" s="192"/>
      <c r="D229" s="192"/>
      <c r="E229" s="192"/>
      <c r="F229" s="192"/>
      <c r="G229" s="192"/>
      <c r="H229" s="192"/>
      <c r="I229" s="193"/>
      <c r="J229" s="193"/>
      <c r="K229" s="194"/>
    </row>
    <row r="230" spans="1:11">
      <c r="A230" s="209"/>
      <c r="B230" s="218"/>
      <c r="C230" s="192"/>
      <c r="D230" s="192"/>
      <c r="E230" s="192"/>
      <c r="F230" s="192"/>
      <c r="G230" s="192"/>
      <c r="H230" s="192"/>
      <c r="I230" s="193"/>
      <c r="J230" s="193"/>
      <c r="K230" s="194"/>
    </row>
    <row r="231" spans="1:11">
      <c r="A231" s="209"/>
      <c r="B231" s="218"/>
      <c r="C231" s="192"/>
      <c r="D231" s="192"/>
      <c r="E231" s="192"/>
      <c r="F231" s="192"/>
      <c r="G231" s="192"/>
      <c r="H231" s="192"/>
      <c r="I231" s="193"/>
      <c r="J231" s="193"/>
      <c r="K231" s="194"/>
    </row>
    <row r="232" spans="1:11">
      <c r="A232" s="209"/>
      <c r="B232" s="218"/>
      <c r="C232" s="192"/>
      <c r="D232" s="192"/>
      <c r="E232" s="192"/>
      <c r="F232" s="192"/>
      <c r="G232" s="192"/>
      <c r="H232" s="192"/>
      <c r="I232" s="193"/>
      <c r="J232" s="193"/>
      <c r="K232" s="194"/>
    </row>
    <row r="233" spans="1:11">
      <c r="A233" s="209"/>
      <c r="B233" s="218"/>
      <c r="C233" s="192"/>
      <c r="D233" s="192"/>
      <c r="E233" s="192"/>
      <c r="F233" s="192"/>
      <c r="G233" s="192"/>
      <c r="H233" s="192"/>
      <c r="I233" s="193"/>
      <c r="J233" s="193"/>
      <c r="K233" s="194"/>
    </row>
    <row r="234" spans="1:11">
      <c r="A234" s="209"/>
      <c r="B234" s="218"/>
      <c r="C234" s="192"/>
      <c r="D234" s="192"/>
      <c r="E234" s="192"/>
      <c r="F234" s="192"/>
      <c r="G234" s="192"/>
      <c r="H234" s="192"/>
      <c r="I234" s="193"/>
      <c r="J234" s="193"/>
      <c r="K234" s="194"/>
    </row>
    <row r="235" spans="1:11">
      <c r="A235" s="209"/>
      <c r="B235" s="218"/>
      <c r="C235" s="192"/>
      <c r="D235" s="192"/>
      <c r="E235" s="192"/>
      <c r="F235" s="192"/>
      <c r="G235" s="192"/>
      <c r="H235" s="192"/>
      <c r="I235" s="193"/>
      <c r="J235" s="193"/>
      <c r="K235" s="194"/>
    </row>
    <row r="236" spans="1:11">
      <c r="A236" s="209"/>
      <c r="B236" s="218"/>
      <c r="C236" s="192"/>
      <c r="D236" s="192"/>
      <c r="E236" s="192"/>
      <c r="F236" s="192"/>
      <c r="G236" s="192"/>
      <c r="H236" s="192"/>
      <c r="I236" s="193"/>
      <c r="J236" s="193"/>
      <c r="K236" s="194"/>
    </row>
    <row r="237" spans="1:11">
      <c r="A237" s="209"/>
      <c r="B237" s="218"/>
      <c r="C237" s="192"/>
      <c r="D237" s="192"/>
      <c r="E237" s="192"/>
      <c r="F237" s="192"/>
      <c r="G237" s="192"/>
      <c r="H237" s="192"/>
      <c r="I237" s="193"/>
      <c r="J237" s="193"/>
      <c r="K237" s="194"/>
    </row>
    <row r="238" spans="1:11">
      <c r="A238" s="209"/>
      <c r="B238" s="218"/>
      <c r="C238" s="192"/>
      <c r="D238" s="192"/>
      <c r="E238" s="192"/>
      <c r="F238" s="192"/>
      <c r="G238" s="192"/>
      <c r="H238" s="192"/>
      <c r="I238" s="193"/>
      <c r="J238" s="193"/>
      <c r="K238" s="194"/>
    </row>
    <row r="239" spans="1:11">
      <c r="A239" s="209"/>
      <c r="B239" s="218"/>
      <c r="C239" s="192"/>
      <c r="D239" s="192"/>
      <c r="E239" s="192"/>
      <c r="F239" s="192"/>
      <c r="G239" s="192"/>
      <c r="H239" s="192"/>
      <c r="I239" s="193"/>
      <c r="J239" s="193"/>
      <c r="K239" s="194"/>
    </row>
    <row r="240" spans="1:11">
      <c r="A240" s="209"/>
      <c r="B240" s="218"/>
      <c r="C240" s="192"/>
      <c r="D240" s="192"/>
      <c r="E240" s="192"/>
      <c r="F240" s="192"/>
      <c r="G240" s="192"/>
      <c r="H240" s="192"/>
      <c r="I240" s="193"/>
      <c r="J240" s="193"/>
      <c r="K240" s="194"/>
    </row>
    <row r="241" spans="1:11">
      <c r="A241" s="209"/>
      <c r="B241" s="218"/>
      <c r="C241" s="192"/>
      <c r="D241" s="192"/>
      <c r="E241" s="192"/>
      <c r="F241" s="192"/>
      <c r="G241" s="192"/>
      <c r="H241" s="192"/>
      <c r="I241" s="193"/>
      <c r="J241" s="193"/>
      <c r="K241" s="194"/>
    </row>
    <row r="242" spans="1:11">
      <c r="A242" s="209"/>
      <c r="B242" s="218"/>
      <c r="C242" s="192"/>
      <c r="D242" s="192"/>
      <c r="E242" s="192"/>
      <c r="F242" s="192"/>
      <c r="G242" s="192"/>
      <c r="H242" s="192"/>
      <c r="I242" s="193"/>
      <c r="J242" s="193"/>
      <c r="K242" s="194"/>
    </row>
    <row r="243" spans="1:11">
      <c r="A243" s="209"/>
      <c r="B243" s="218"/>
      <c r="C243" s="192"/>
      <c r="D243" s="192"/>
      <c r="E243" s="192"/>
      <c r="F243" s="192"/>
      <c r="G243" s="192"/>
      <c r="H243" s="192"/>
      <c r="I243" s="193"/>
      <c r="J243" s="193"/>
      <c r="K243" s="194"/>
    </row>
    <row r="244" spans="1:11">
      <c r="A244" s="209"/>
      <c r="B244" s="218"/>
      <c r="C244" s="192"/>
      <c r="D244" s="192"/>
      <c r="E244" s="192"/>
      <c r="F244" s="192"/>
      <c r="G244" s="192"/>
      <c r="H244" s="192"/>
      <c r="I244" s="193"/>
      <c r="J244" s="193"/>
      <c r="K244" s="194"/>
    </row>
    <row r="245" spans="1:11">
      <c r="A245" s="209"/>
      <c r="B245" s="218"/>
      <c r="C245" s="192"/>
      <c r="D245" s="192"/>
      <c r="E245" s="192"/>
      <c r="F245" s="192"/>
      <c r="G245" s="192"/>
      <c r="H245" s="192"/>
      <c r="I245" s="193"/>
      <c r="J245" s="193"/>
      <c r="K245" s="194"/>
    </row>
    <row r="246" spans="1:11">
      <c r="A246" s="209"/>
      <c r="B246" s="218"/>
      <c r="C246" s="192"/>
      <c r="D246" s="192"/>
      <c r="E246" s="192"/>
      <c r="F246" s="192"/>
      <c r="G246" s="192"/>
      <c r="H246" s="192"/>
      <c r="I246" s="193"/>
      <c r="J246" s="193"/>
      <c r="K246" s="194"/>
    </row>
    <row r="247" spans="1:11">
      <c r="A247" s="209"/>
      <c r="B247" s="218"/>
      <c r="C247" s="192"/>
      <c r="D247" s="192"/>
      <c r="E247" s="192"/>
      <c r="F247" s="192"/>
      <c r="G247" s="192"/>
      <c r="H247" s="192"/>
      <c r="I247" s="193"/>
      <c r="J247" s="193"/>
      <c r="K247" s="194"/>
    </row>
    <row r="248" spans="1:11">
      <c r="A248" s="209"/>
      <c r="B248" s="218"/>
      <c r="C248" s="192"/>
      <c r="D248" s="192"/>
      <c r="E248" s="192"/>
      <c r="F248" s="192"/>
      <c r="G248" s="192"/>
      <c r="H248" s="192"/>
      <c r="I248" s="193"/>
      <c r="J248" s="193"/>
      <c r="K248" s="194"/>
    </row>
    <row r="249" spans="1:11">
      <c r="A249" s="209"/>
      <c r="B249" s="218"/>
      <c r="C249" s="192"/>
      <c r="D249" s="192"/>
      <c r="E249" s="192"/>
      <c r="F249" s="192"/>
      <c r="G249" s="192"/>
      <c r="H249" s="192"/>
      <c r="I249" s="193"/>
      <c r="J249" s="193"/>
      <c r="K249" s="194"/>
    </row>
    <row r="250" spans="1:11">
      <c r="A250" s="209"/>
      <c r="B250" s="218"/>
      <c r="C250" s="192"/>
      <c r="D250" s="192"/>
      <c r="E250" s="192"/>
      <c r="F250" s="192"/>
      <c r="G250" s="192"/>
      <c r="H250" s="192"/>
      <c r="I250" s="193"/>
      <c r="J250" s="193"/>
      <c r="K250" s="194"/>
    </row>
    <row r="251" spans="1:11">
      <c r="A251" s="209"/>
      <c r="B251" s="218"/>
      <c r="C251" s="192"/>
      <c r="D251" s="192"/>
      <c r="E251" s="192"/>
      <c r="F251" s="192"/>
      <c r="G251" s="192"/>
      <c r="H251" s="192"/>
      <c r="I251" s="193"/>
      <c r="J251" s="193"/>
      <c r="K251" s="194"/>
    </row>
    <row r="252" spans="1:11">
      <c r="A252" s="209"/>
      <c r="B252" s="218"/>
      <c r="C252" s="192"/>
      <c r="D252" s="192"/>
      <c r="E252" s="192"/>
      <c r="F252" s="192"/>
      <c r="G252" s="192"/>
      <c r="H252" s="192"/>
      <c r="I252" s="193"/>
      <c r="J252" s="193"/>
      <c r="K252" s="194"/>
    </row>
    <row r="253" spans="1:11">
      <c r="A253" s="209"/>
      <c r="B253" s="218"/>
      <c r="C253" s="192"/>
      <c r="D253" s="192"/>
      <c r="E253" s="192"/>
      <c r="F253" s="192"/>
      <c r="G253" s="192"/>
      <c r="H253" s="192"/>
      <c r="I253" s="193"/>
      <c r="J253" s="193"/>
      <c r="K253" s="194"/>
    </row>
    <row r="254" spans="1:11">
      <c r="A254" s="209"/>
      <c r="B254" s="218"/>
      <c r="C254" s="192"/>
      <c r="D254" s="192"/>
      <c r="E254" s="192"/>
      <c r="F254" s="192"/>
      <c r="G254" s="192"/>
      <c r="H254" s="192"/>
      <c r="I254" s="193"/>
      <c r="J254" s="193"/>
      <c r="K254" s="194"/>
    </row>
    <row r="255" spans="1:11">
      <c r="A255" s="209"/>
      <c r="B255" s="218"/>
      <c r="C255" s="192"/>
      <c r="D255" s="192"/>
      <c r="E255" s="192"/>
      <c r="F255" s="192"/>
      <c r="G255" s="192"/>
      <c r="H255" s="192"/>
      <c r="I255" s="193"/>
      <c r="J255" s="193"/>
      <c r="K255" s="194"/>
    </row>
    <row r="256" spans="1:11">
      <c r="A256" s="209"/>
      <c r="B256" s="218"/>
      <c r="C256" s="192"/>
      <c r="D256" s="192"/>
      <c r="E256" s="192"/>
      <c r="F256" s="192"/>
      <c r="G256" s="192"/>
      <c r="H256" s="192"/>
      <c r="I256" s="193"/>
      <c r="J256" s="193"/>
      <c r="K256" s="194"/>
    </row>
    <row r="257" spans="1:11">
      <c r="A257" s="209"/>
      <c r="B257" s="218"/>
      <c r="C257" s="192"/>
      <c r="D257" s="192"/>
      <c r="E257" s="192"/>
      <c r="F257" s="192"/>
      <c r="G257" s="192"/>
      <c r="H257" s="192"/>
      <c r="I257" s="193"/>
      <c r="J257" s="193"/>
      <c r="K257" s="194"/>
    </row>
    <row r="258" spans="1:11">
      <c r="A258" s="209"/>
      <c r="B258" s="218"/>
      <c r="C258" s="192"/>
      <c r="D258" s="192"/>
      <c r="E258" s="192"/>
      <c r="F258" s="192"/>
      <c r="G258" s="192"/>
      <c r="H258" s="192"/>
      <c r="I258" s="193"/>
      <c r="J258" s="193"/>
      <c r="K258" s="194"/>
    </row>
    <row r="259" spans="1:11">
      <c r="A259" s="209"/>
      <c r="B259" s="218"/>
      <c r="C259" s="192"/>
      <c r="D259" s="192"/>
      <c r="E259" s="192"/>
      <c r="F259" s="192"/>
      <c r="G259" s="192"/>
      <c r="H259" s="192"/>
      <c r="I259" s="193"/>
      <c r="J259" s="193"/>
      <c r="K259" s="194"/>
    </row>
    <row r="260" spans="1:11">
      <c r="A260" s="209"/>
      <c r="B260" s="218"/>
      <c r="C260" s="192"/>
      <c r="D260" s="192"/>
      <c r="E260" s="192"/>
      <c r="F260" s="192"/>
      <c r="G260" s="192"/>
      <c r="H260" s="192"/>
      <c r="I260" s="193"/>
      <c r="J260" s="193"/>
      <c r="K260" s="194"/>
    </row>
    <row r="261" spans="1:11">
      <c r="A261" s="209"/>
      <c r="B261" s="218"/>
      <c r="C261" s="192"/>
      <c r="D261" s="192"/>
      <c r="E261" s="192"/>
      <c r="F261" s="192"/>
      <c r="G261" s="192"/>
      <c r="H261" s="192"/>
      <c r="I261" s="193"/>
      <c r="J261" s="193"/>
      <c r="K261" s="194"/>
    </row>
    <row r="262" spans="1:11">
      <c r="A262" s="209"/>
      <c r="B262" s="218"/>
      <c r="C262" s="192"/>
      <c r="D262" s="192"/>
      <c r="E262" s="192"/>
      <c r="F262" s="192"/>
      <c r="G262" s="192"/>
      <c r="H262" s="192"/>
      <c r="I262" s="193"/>
      <c r="J262" s="193"/>
      <c r="K262" s="194"/>
    </row>
    <row r="263" spans="1:11">
      <c r="A263" s="209"/>
      <c r="B263" s="218"/>
      <c r="C263" s="192"/>
      <c r="D263" s="192"/>
      <c r="E263" s="192"/>
      <c r="F263" s="192"/>
      <c r="G263" s="192"/>
      <c r="H263" s="192"/>
      <c r="I263" s="193"/>
      <c r="J263" s="193"/>
      <c r="K263" s="194"/>
    </row>
    <row r="264" spans="1:11">
      <c r="A264" s="209"/>
      <c r="B264" s="218"/>
      <c r="C264" s="192"/>
      <c r="D264" s="192"/>
      <c r="E264" s="192"/>
      <c r="F264" s="192"/>
      <c r="G264" s="192"/>
      <c r="H264" s="192"/>
      <c r="I264" s="193"/>
      <c r="J264" s="193"/>
      <c r="K264" s="194"/>
    </row>
    <row r="265" spans="1:11">
      <c r="A265" s="209"/>
      <c r="B265" s="218"/>
      <c r="C265" s="192"/>
      <c r="D265" s="192"/>
      <c r="E265" s="192"/>
      <c r="F265" s="192"/>
      <c r="G265" s="192"/>
      <c r="H265" s="192"/>
      <c r="I265" s="193"/>
      <c r="J265" s="193"/>
      <c r="K265" s="194"/>
    </row>
    <row r="266" spans="1:11">
      <c r="A266" s="209"/>
      <c r="B266" s="218"/>
      <c r="C266" s="192"/>
      <c r="D266" s="192"/>
      <c r="E266" s="192"/>
      <c r="F266" s="192"/>
      <c r="G266" s="192"/>
      <c r="H266" s="192"/>
      <c r="I266" s="193"/>
      <c r="J266" s="193"/>
      <c r="K266" s="194"/>
    </row>
    <row r="267" spans="1:11">
      <c r="A267" s="209"/>
      <c r="B267" s="218"/>
      <c r="C267" s="192"/>
      <c r="D267" s="192"/>
      <c r="E267" s="192"/>
      <c r="F267" s="192"/>
      <c r="G267" s="192"/>
      <c r="H267" s="192"/>
      <c r="I267" s="193"/>
      <c r="J267" s="193"/>
      <c r="K267" s="194"/>
    </row>
    <row r="268" spans="1:11">
      <c r="A268" s="209"/>
      <c r="B268" s="218"/>
      <c r="C268" s="192"/>
      <c r="D268" s="192"/>
      <c r="E268" s="192"/>
      <c r="F268" s="192"/>
      <c r="G268" s="192"/>
      <c r="H268" s="192"/>
      <c r="I268" s="193"/>
      <c r="J268" s="193"/>
      <c r="K268" s="194"/>
    </row>
    <row r="269" spans="1:11">
      <c r="A269" s="209"/>
      <c r="B269" s="218"/>
      <c r="C269" s="192"/>
      <c r="D269" s="192"/>
      <c r="E269" s="192"/>
      <c r="F269" s="192"/>
      <c r="G269" s="192"/>
      <c r="H269" s="192"/>
      <c r="I269" s="193"/>
      <c r="J269" s="193"/>
      <c r="K269" s="194"/>
    </row>
    <row r="270" spans="1:11">
      <c r="A270" s="209"/>
      <c r="B270" s="218"/>
      <c r="C270" s="192"/>
      <c r="D270" s="192"/>
      <c r="E270" s="192"/>
      <c r="F270" s="192"/>
      <c r="G270" s="192"/>
      <c r="H270" s="192"/>
      <c r="I270" s="193"/>
      <c r="J270" s="193"/>
      <c r="K270" s="194"/>
    </row>
    <row r="271" spans="1:11">
      <c r="A271" s="209"/>
      <c r="B271" s="218"/>
      <c r="C271" s="192"/>
      <c r="D271" s="192"/>
      <c r="E271" s="192"/>
      <c r="F271" s="192"/>
      <c r="G271" s="192"/>
      <c r="H271" s="192"/>
      <c r="I271" s="193"/>
      <c r="J271" s="193"/>
      <c r="K271" s="194"/>
    </row>
    <row r="272" spans="1:11">
      <c r="A272" s="209"/>
      <c r="B272" s="218"/>
      <c r="C272" s="192"/>
      <c r="D272" s="192"/>
      <c r="E272" s="192"/>
      <c r="F272" s="192"/>
      <c r="G272" s="192"/>
      <c r="H272" s="192"/>
      <c r="I272" s="193"/>
      <c r="J272" s="193"/>
      <c r="K272" s="194"/>
    </row>
    <row r="273" spans="1:11">
      <c r="A273" s="209"/>
      <c r="B273" s="218"/>
      <c r="C273" s="192"/>
      <c r="D273" s="192"/>
      <c r="E273" s="192"/>
      <c r="F273" s="192"/>
      <c r="G273" s="192"/>
      <c r="H273" s="192"/>
      <c r="I273" s="193"/>
      <c r="J273" s="193"/>
      <c r="K273" s="194"/>
    </row>
    <row r="274" spans="1:11">
      <c r="A274" s="209"/>
      <c r="B274" s="218"/>
      <c r="C274" s="192"/>
      <c r="D274" s="192"/>
      <c r="E274" s="192"/>
      <c r="F274" s="192"/>
      <c r="G274" s="192"/>
      <c r="H274" s="192"/>
      <c r="I274" s="193"/>
      <c r="J274" s="193"/>
      <c r="K274" s="194"/>
    </row>
    <row r="275" spans="1:11">
      <c r="A275" s="209"/>
      <c r="B275" s="218"/>
      <c r="C275" s="192"/>
      <c r="D275" s="192"/>
      <c r="E275" s="192"/>
      <c r="F275" s="192"/>
      <c r="G275" s="192"/>
      <c r="H275" s="192"/>
      <c r="I275" s="193"/>
      <c r="J275" s="193"/>
      <c r="K275" s="194"/>
    </row>
    <row r="276" spans="1:11">
      <c r="A276" s="209"/>
      <c r="B276" s="218"/>
      <c r="C276" s="192"/>
      <c r="D276" s="192"/>
      <c r="E276" s="192"/>
      <c r="F276" s="192"/>
      <c r="G276" s="192"/>
      <c r="H276" s="192"/>
      <c r="I276" s="193"/>
      <c r="J276" s="193"/>
      <c r="K276" s="194"/>
    </row>
    <row r="277" spans="1:11">
      <c r="A277" s="209"/>
      <c r="B277" s="218"/>
      <c r="C277" s="192"/>
      <c r="D277" s="192"/>
      <c r="E277" s="192"/>
      <c r="F277" s="192"/>
      <c r="G277" s="192"/>
      <c r="H277" s="192"/>
      <c r="I277" s="193"/>
      <c r="J277" s="193"/>
      <c r="K277" s="194"/>
    </row>
    <row r="278" spans="1:11">
      <c r="A278" s="209"/>
      <c r="B278" s="218"/>
      <c r="C278" s="192"/>
      <c r="D278" s="192"/>
      <c r="E278" s="192"/>
      <c r="F278" s="192"/>
      <c r="G278" s="192"/>
      <c r="H278" s="192"/>
      <c r="I278" s="193"/>
      <c r="J278" s="193"/>
      <c r="K278" s="194"/>
    </row>
    <row r="279" spans="1:11">
      <c r="A279" s="209"/>
      <c r="B279" s="218"/>
      <c r="C279" s="192"/>
      <c r="D279" s="192"/>
      <c r="E279" s="192"/>
      <c r="F279" s="192"/>
      <c r="G279" s="192"/>
      <c r="H279" s="192"/>
      <c r="I279" s="193"/>
      <c r="J279" s="193"/>
      <c r="K279" s="194"/>
    </row>
    <row r="280" spans="1:11">
      <c r="A280" s="209"/>
      <c r="B280" s="218"/>
      <c r="C280" s="192"/>
      <c r="D280" s="192"/>
      <c r="E280" s="192"/>
      <c r="F280" s="192"/>
      <c r="G280" s="192"/>
      <c r="H280" s="192"/>
      <c r="I280" s="193"/>
      <c r="J280" s="193"/>
      <c r="K280" s="194"/>
    </row>
    <row r="281" spans="1:11">
      <c r="A281" s="209"/>
      <c r="B281" s="218"/>
      <c r="C281" s="192"/>
      <c r="D281" s="192"/>
      <c r="E281" s="192"/>
      <c r="F281" s="192"/>
      <c r="G281" s="192"/>
      <c r="H281" s="192"/>
      <c r="I281" s="193"/>
      <c r="J281" s="193"/>
      <c r="K281" s="194"/>
    </row>
    <row r="282" spans="1:11">
      <c r="A282" s="209"/>
      <c r="B282" s="218"/>
      <c r="C282" s="192"/>
      <c r="D282" s="192"/>
      <c r="E282" s="192"/>
      <c r="F282" s="192"/>
      <c r="G282" s="192"/>
      <c r="H282" s="192"/>
      <c r="I282" s="193"/>
      <c r="J282" s="193"/>
      <c r="K282" s="194"/>
    </row>
    <row r="283" spans="1:11">
      <c r="A283" s="209"/>
      <c r="B283" s="218"/>
      <c r="C283" s="192"/>
      <c r="D283" s="192"/>
      <c r="E283" s="192"/>
      <c r="F283" s="192"/>
      <c r="G283" s="192"/>
      <c r="H283" s="192"/>
      <c r="I283" s="193"/>
      <c r="J283" s="193"/>
      <c r="K283" s="194"/>
    </row>
    <row r="284" spans="1:11">
      <c r="A284" s="209"/>
      <c r="B284" s="218"/>
      <c r="C284" s="192"/>
      <c r="D284" s="192"/>
      <c r="E284" s="192"/>
      <c r="F284" s="192"/>
      <c r="G284" s="192"/>
      <c r="H284" s="192"/>
      <c r="I284" s="193"/>
      <c r="J284" s="193"/>
      <c r="K284" s="194"/>
    </row>
    <row r="285" spans="1:11">
      <c r="A285" s="209"/>
      <c r="B285" s="218"/>
      <c r="C285" s="192"/>
      <c r="D285" s="192"/>
      <c r="E285" s="192"/>
      <c r="F285" s="192"/>
      <c r="G285" s="192"/>
      <c r="H285" s="192"/>
      <c r="I285" s="193"/>
      <c r="J285" s="193"/>
      <c r="K285" s="194"/>
    </row>
    <row r="286" spans="1:11">
      <c r="A286" s="209"/>
      <c r="B286" s="218"/>
      <c r="C286" s="192"/>
      <c r="D286" s="192"/>
      <c r="E286" s="192"/>
      <c r="F286" s="192"/>
      <c r="G286" s="192"/>
      <c r="H286" s="192"/>
      <c r="I286" s="193"/>
      <c r="J286" s="193"/>
      <c r="K286" s="194"/>
    </row>
    <row r="287" spans="1:11">
      <c r="A287" s="209"/>
      <c r="B287" s="218"/>
      <c r="C287" s="192"/>
      <c r="D287" s="192"/>
      <c r="E287" s="192"/>
      <c r="F287" s="192"/>
      <c r="G287" s="192"/>
      <c r="H287" s="192"/>
      <c r="I287" s="193"/>
      <c r="J287" s="193"/>
      <c r="K287" s="194"/>
    </row>
    <row r="288" spans="1:11">
      <c r="A288" s="209"/>
      <c r="B288" s="218"/>
      <c r="C288" s="192"/>
      <c r="D288" s="192"/>
      <c r="E288" s="192"/>
      <c r="F288" s="192"/>
      <c r="G288" s="192"/>
      <c r="H288" s="192"/>
      <c r="I288" s="193"/>
      <c r="J288" s="193"/>
      <c r="K288" s="194"/>
    </row>
    <row r="289" spans="1:11">
      <c r="A289" s="209"/>
      <c r="B289" s="218"/>
      <c r="C289" s="192"/>
      <c r="D289" s="192"/>
      <c r="E289" s="192"/>
      <c r="F289" s="192"/>
      <c r="G289" s="192"/>
      <c r="H289" s="192"/>
      <c r="I289" s="193"/>
      <c r="J289" s="193"/>
      <c r="K289" s="194"/>
    </row>
    <row r="290" spans="1:11">
      <c r="A290" s="209"/>
      <c r="B290" s="218"/>
      <c r="C290" s="192"/>
      <c r="D290" s="192"/>
      <c r="E290" s="192"/>
      <c r="F290" s="192"/>
      <c r="G290" s="192"/>
      <c r="H290" s="192"/>
      <c r="I290" s="193"/>
      <c r="J290" s="193"/>
      <c r="K290" s="194"/>
    </row>
    <row r="291" spans="1:11">
      <c r="A291" s="209"/>
      <c r="B291" s="218"/>
      <c r="C291" s="192"/>
      <c r="D291" s="192"/>
      <c r="E291" s="192"/>
      <c r="F291" s="192"/>
      <c r="G291" s="192"/>
      <c r="H291" s="192"/>
      <c r="I291" s="193"/>
      <c r="J291" s="193"/>
      <c r="K291" s="194"/>
    </row>
    <row r="292" spans="1:11">
      <c r="A292" s="209"/>
      <c r="B292" s="218"/>
      <c r="C292" s="192"/>
      <c r="D292" s="192"/>
      <c r="E292" s="192"/>
      <c r="F292" s="192"/>
      <c r="G292" s="192"/>
      <c r="H292" s="192"/>
      <c r="I292" s="193"/>
      <c r="J292" s="193"/>
      <c r="K292" s="194"/>
    </row>
    <row r="293" spans="1:11">
      <c r="A293" s="209"/>
      <c r="B293" s="218"/>
      <c r="C293" s="192"/>
      <c r="D293" s="192"/>
      <c r="E293" s="192"/>
      <c r="F293" s="192"/>
      <c r="G293" s="192"/>
      <c r="H293" s="192"/>
      <c r="I293" s="193"/>
      <c r="J293" s="193"/>
      <c r="K293" s="194"/>
    </row>
    <row r="294" spans="1:11">
      <c r="A294" s="209"/>
      <c r="B294" s="218"/>
      <c r="C294" s="192"/>
      <c r="D294" s="192"/>
      <c r="E294" s="192"/>
      <c r="F294" s="192"/>
      <c r="G294" s="192"/>
      <c r="H294" s="192"/>
      <c r="I294" s="193"/>
      <c r="J294" s="193"/>
      <c r="K294" s="194"/>
    </row>
    <row r="295" spans="1:11">
      <c r="A295" s="209"/>
      <c r="B295" s="218"/>
      <c r="C295" s="192"/>
      <c r="D295" s="192"/>
      <c r="E295" s="192"/>
      <c r="F295" s="192"/>
      <c r="G295" s="192"/>
      <c r="H295" s="192"/>
      <c r="I295" s="193"/>
      <c r="J295" s="193"/>
      <c r="K295" s="194"/>
    </row>
    <row r="296" spans="1:11">
      <c r="A296" s="209"/>
      <c r="B296" s="218"/>
      <c r="C296" s="192"/>
      <c r="D296" s="192"/>
      <c r="E296" s="192"/>
      <c r="F296" s="192"/>
      <c r="G296" s="192"/>
      <c r="H296" s="192"/>
      <c r="I296" s="193"/>
      <c r="J296" s="193"/>
      <c r="K296" s="194"/>
    </row>
    <row r="297" spans="1:11">
      <c r="A297" s="209"/>
      <c r="B297" s="218"/>
      <c r="C297" s="192"/>
      <c r="D297" s="192"/>
      <c r="E297" s="192"/>
      <c r="F297" s="192"/>
      <c r="G297" s="192"/>
      <c r="H297" s="192"/>
      <c r="I297" s="193"/>
      <c r="J297" s="193"/>
      <c r="K297" s="194"/>
    </row>
    <row r="298" spans="1:11">
      <c r="A298" s="209"/>
      <c r="B298" s="218"/>
      <c r="C298" s="192"/>
      <c r="D298" s="192"/>
      <c r="E298" s="192"/>
      <c r="F298" s="192"/>
      <c r="G298" s="192"/>
      <c r="H298" s="192"/>
      <c r="I298" s="193"/>
      <c r="J298" s="193"/>
      <c r="K298" s="194"/>
    </row>
    <row r="299" spans="1:11">
      <c r="A299" s="209"/>
      <c r="B299" s="218"/>
      <c r="C299" s="192"/>
      <c r="D299" s="192"/>
      <c r="E299" s="192"/>
      <c r="F299" s="192"/>
      <c r="G299" s="192"/>
      <c r="H299" s="192"/>
      <c r="I299" s="193"/>
      <c r="J299" s="193"/>
      <c r="K299" s="194"/>
    </row>
    <row r="300" spans="1:11">
      <c r="A300" s="209"/>
      <c r="B300" s="218"/>
      <c r="C300" s="192"/>
      <c r="D300" s="192"/>
      <c r="E300" s="192"/>
      <c r="F300" s="192"/>
      <c r="G300" s="192"/>
      <c r="H300" s="192"/>
      <c r="I300" s="193"/>
      <c r="J300" s="193"/>
      <c r="K300" s="194"/>
    </row>
    <row r="301" spans="1:11">
      <c r="A301" s="209"/>
      <c r="B301" s="218"/>
      <c r="C301" s="192"/>
      <c r="D301" s="192"/>
      <c r="E301" s="192"/>
      <c r="F301" s="192"/>
      <c r="G301" s="192"/>
      <c r="H301" s="192"/>
      <c r="I301" s="193"/>
      <c r="J301" s="193"/>
      <c r="K301" s="194"/>
    </row>
    <row r="302" spans="1:11">
      <c r="A302" s="209"/>
      <c r="B302" s="218"/>
      <c r="C302" s="192"/>
      <c r="D302" s="192"/>
      <c r="E302" s="192"/>
      <c r="F302" s="192"/>
      <c r="G302" s="192"/>
      <c r="H302" s="192"/>
      <c r="I302" s="193"/>
      <c r="J302" s="193"/>
      <c r="K302" s="194"/>
    </row>
    <row r="303" spans="1:11">
      <c r="A303" s="209"/>
      <c r="B303" s="218"/>
      <c r="C303" s="192"/>
      <c r="D303" s="192"/>
      <c r="E303" s="192"/>
      <c r="F303" s="192"/>
      <c r="G303" s="192"/>
      <c r="H303" s="192"/>
      <c r="I303" s="193"/>
      <c r="J303" s="193"/>
      <c r="K303" s="194"/>
    </row>
    <row r="304" spans="1:11">
      <c r="A304" s="209"/>
      <c r="B304" s="218"/>
      <c r="C304" s="192"/>
      <c r="D304" s="192"/>
      <c r="E304" s="192"/>
      <c r="F304" s="192"/>
      <c r="G304" s="192"/>
      <c r="H304" s="192"/>
      <c r="I304" s="193"/>
      <c r="J304" s="193"/>
      <c r="K304" s="194"/>
    </row>
    <row r="305" spans="1:11">
      <c r="A305" s="209"/>
      <c r="B305" s="218"/>
      <c r="C305" s="192"/>
      <c r="D305" s="192"/>
      <c r="E305" s="192"/>
      <c r="F305" s="192"/>
      <c r="G305" s="192"/>
      <c r="H305" s="192"/>
      <c r="I305" s="193"/>
      <c r="J305" s="193"/>
      <c r="K305" s="194"/>
    </row>
    <row r="306" spans="1:11">
      <c r="A306" s="209"/>
      <c r="B306" s="218"/>
      <c r="C306" s="192"/>
      <c r="D306" s="192"/>
      <c r="E306" s="192"/>
      <c r="F306" s="192"/>
      <c r="G306" s="192"/>
      <c r="H306" s="192"/>
      <c r="I306" s="193"/>
      <c r="J306" s="193"/>
      <c r="K306" s="194"/>
    </row>
    <row r="307" spans="1:11">
      <c r="A307" s="209"/>
      <c r="B307" s="218"/>
      <c r="C307" s="192"/>
      <c r="D307" s="192"/>
      <c r="E307" s="192"/>
      <c r="F307" s="192"/>
      <c r="G307" s="192"/>
      <c r="H307" s="192"/>
      <c r="I307" s="193"/>
      <c r="J307" s="193"/>
      <c r="K307" s="194"/>
    </row>
    <row r="308" spans="1:11">
      <c r="A308" s="209"/>
      <c r="B308" s="218"/>
      <c r="C308" s="192"/>
      <c r="D308" s="192"/>
      <c r="E308" s="192"/>
      <c r="F308" s="192"/>
      <c r="G308" s="192"/>
      <c r="H308" s="192"/>
      <c r="I308" s="193"/>
      <c r="J308" s="193"/>
      <c r="K308" s="194"/>
    </row>
    <row r="309" spans="1:11" ht="15.75" thickBot="1">
      <c r="A309" s="212"/>
      <c r="B309" s="226"/>
      <c r="C309" s="205"/>
      <c r="D309" s="205"/>
      <c r="E309" s="205"/>
      <c r="F309" s="205"/>
      <c r="G309" s="205"/>
      <c r="H309" s="205"/>
      <c r="I309" s="206"/>
      <c r="J309" s="206"/>
      <c r="K309" s="207"/>
    </row>
  </sheetData>
  <sheetProtection selectLockedCells="1"/>
  <mergeCells count="1">
    <mergeCell ref="A1:K1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Enregistrement</vt:lpstr>
      <vt:lpstr>Arrêts</vt:lpstr>
      <vt:lpstr>Feuil1</vt:lpstr>
      <vt:lpstr>Import</vt:lpstr>
      <vt:lpstr>Traduction</vt:lpstr>
    </vt:vector>
  </TitlesOfParts>
  <Company>SAINT-GOBAIN 1.7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Vincent.Johner@saint-gobain.com</dc:creator>
  <cp:lastModifiedBy>CLAUZIN Maurice</cp:lastModifiedBy>
  <cp:lastPrinted>2017-06-02T08:18:59Z</cp:lastPrinted>
  <dcterms:created xsi:type="dcterms:W3CDTF">2013-04-05T09:39:54Z</dcterms:created>
  <dcterms:modified xsi:type="dcterms:W3CDTF">2017-06-12T12:35:20Z</dcterms:modified>
</cp:coreProperties>
</file>