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t\OneDrive\Bureau\"/>
    </mc:Choice>
  </mc:AlternateContent>
  <xr:revisionPtr revIDLastSave="0" documentId="8_{AFF9CBE6-CD1C-4366-ABDF-4B3CE86A2A2B}" xr6:coauthVersionLast="45" xr6:coauthVersionMax="45" xr10:uidLastSave="{00000000-0000-0000-0000-000000000000}"/>
  <bookViews>
    <workbookView xWindow="0" yWindow="390" windowWidth="38400" windowHeight="10920" xr2:uid="{94DB424F-5E53-4C46-9A82-23F170BC28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 l="1"/>
  <c r="C4" i="1"/>
  <c r="F4" i="1" s="1"/>
  <c r="F3" i="1"/>
  <c r="E3" i="1"/>
  <c r="O8" i="1"/>
  <c r="O7" i="1"/>
  <c r="O6" i="1"/>
  <c r="O5" i="1"/>
  <c r="O4" i="1"/>
  <c r="O3" i="1"/>
  <c r="C3" i="1"/>
  <c r="I4" i="1" l="1"/>
</calcChain>
</file>

<file path=xl/sharedStrings.xml><?xml version="1.0" encoding="utf-8"?>
<sst xmlns="http://schemas.openxmlformats.org/spreadsheetml/2006/main" count="22" uniqueCount="21">
  <si>
    <t>Choose the type</t>
  </si>
  <si>
    <t>Choose a template code</t>
  </si>
  <si>
    <t>CONTAINER NUMBER</t>
  </si>
  <si>
    <t>TYPE</t>
  </si>
  <si>
    <t>TEMPLATE CODE</t>
  </si>
  <si>
    <t>HEIGHT (cm)</t>
  </si>
  <si>
    <t>SWAP BODY</t>
  </si>
  <si>
    <t>SANU7978932</t>
  </si>
  <si>
    <t>OMFE5646666</t>
  </si>
  <si>
    <t>FORMULE :</t>
  </si>
  <si>
    <t>CONTAINER TYPE</t>
  </si>
  <si>
    <t>CODE GABARIT</t>
  </si>
  <si>
    <t>OMFE</t>
  </si>
  <si>
    <t>SANU</t>
  </si>
  <si>
    <t>MXMU</t>
  </si>
  <si>
    <t>EKOE</t>
  </si>
  <si>
    <t>COBA</t>
  </si>
  <si>
    <t>SRPU</t>
  </si>
  <si>
    <t>Exemple de conteneur à intégrer</t>
  </si>
  <si>
    <t>4 premiers caractères</t>
  </si>
  <si>
    <t>Height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</si>
</sst>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C7110-8758-4C68-98A3-838DB8B87718}">
  <dimension ref="A1:O8"/>
  <sheetViews>
    <sheetView tabSelected="1" workbookViewId="0">
      <selection activeCell="F13" sqref="F13"/>
    </sheetView>
  </sheetViews>
  <sheetFormatPr baseColWidth="10" defaultColWidth="9.140625" defaultRowHeight="15" x14ac:dyDescent="0.25"/>
  <cols>
    <col min="1" max="1" width="2.85546875" bestFit="1" customWidth="1"/>
    <col min="2" max="2" width="20.140625" bestFit="1" customWidth="1"/>
    <col min="3" max="3" width="20.140625" customWidth="1"/>
    <col min="4" max="4" width="15.7109375" bestFit="1" customWidth="1"/>
    <col min="5" max="5" width="22.85546875" bestFit="1" customWidth="1"/>
    <col min="6" max="6" width="12" bestFit="1" customWidth="1"/>
    <col min="9" max="9" width="20" customWidth="1"/>
    <col min="13" max="13" width="16.140625" bestFit="1" customWidth="1"/>
    <col min="14" max="14" width="14.140625" bestFit="1" customWidth="1"/>
  </cols>
  <sheetData>
    <row r="1" spans="1:15" ht="15.75" thickBot="1" x14ac:dyDescent="0.3">
      <c r="B1" s="1"/>
      <c r="C1" s="15"/>
      <c r="D1" s="2" t="s">
        <v>0</v>
      </c>
      <c r="E1" s="2" t="s">
        <v>1</v>
      </c>
      <c r="M1" s="14" t="s">
        <v>18</v>
      </c>
      <c r="N1" s="14"/>
    </row>
    <row r="2" spans="1:15" ht="15.75" thickBot="1" x14ac:dyDescent="0.3">
      <c r="B2" s="3" t="s">
        <v>2</v>
      </c>
      <c r="C2" s="16" t="s">
        <v>19</v>
      </c>
      <c r="D2" s="4" t="s">
        <v>3</v>
      </c>
      <c r="E2" s="5" t="s">
        <v>4</v>
      </c>
      <c r="F2" s="5" t="s">
        <v>5</v>
      </c>
      <c r="M2" s="11" t="s">
        <v>10</v>
      </c>
      <c r="N2" s="11" t="s">
        <v>11</v>
      </c>
      <c r="O2" s="19" t="s">
        <v>20</v>
      </c>
    </row>
    <row r="3" spans="1:15" ht="19.5" thickBot="1" x14ac:dyDescent="0.3">
      <c r="A3" s="12">
        <v>1</v>
      </c>
      <c r="B3" s="6" t="s">
        <v>8</v>
      </c>
      <c r="C3" s="17" t="str">
        <f>+LEFT(B3,4)</f>
        <v>OMFE</v>
      </c>
      <c r="D3" s="7" t="s">
        <v>6</v>
      </c>
      <c r="E3" s="18">
        <f>+VLOOKUP(C3,M:O,2,0)</f>
        <v>75</v>
      </c>
      <c r="F3" s="18">
        <f>+VLOOKUP(C3,M:O,3,0)</f>
        <v>320</v>
      </c>
      <c r="I3" s="10" t="s">
        <v>9</v>
      </c>
      <c r="M3" s="11" t="s">
        <v>12</v>
      </c>
      <c r="N3" s="11">
        <v>75</v>
      </c>
      <c r="O3" s="19">
        <f t="shared" ref="O3:O8" si="0">IF(N3=44,289,IF(N3=45,290,IF(N3=63,308,IF(N3=75,320,IF(N3="ISO Standard",260,IF(N3="ISO High Cube",289,IF(N3=59,"304")))))))</f>
        <v>320</v>
      </c>
    </row>
    <row r="4" spans="1:15" ht="18.75" x14ac:dyDescent="0.25">
      <c r="A4" s="13"/>
      <c r="B4" s="8" t="s">
        <v>7</v>
      </c>
      <c r="C4" s="17" t="str">
        <f t="shared" ref="C4:C14" si="1">+LEFT(B4,4)</f>
        <v>SANU</v>
      </c>
      <c r="D4" s="7" t="s">
        <v>6</v>
      </c>
      <c r="E4" s="18">
        <f t="shared" ref="E4:E14" si="2">+VLOOKUP(C4,M:O,2,0)</f>
        <v>45</v>
      </c>
      <c r="F4" s="18">
        <f t="shared" ref="F4:F14" si="3">+VLOOKUP(C4,M:O,3,0)</f>
        <v>290</v>
      </c>
      <c r="I4" s="9">
        <f>IF(MID(B3,1,4)="OMFE",75,"")</f>
        <v>75</v>
      </c>
      <c r="M4" s="11" t="s">
        <v>13</v>
      </c>
      <c r="N4" s="11">
        <v>45</v>
      </c>
      <c r="O4" s="19">
        <f t="shared" si="0"/>
        <v>290</v>
      </c>
    </row>
    <row r="5" spans="1:15" x14ac:dyDescent="0.25">
      <c r="M5" s="11" t="s">
        <v>14</v>
      </c>
      <c r="N5" s="11">
        <v>45</v>
      </c>
      <c r="O5" s="19">
        <f t="shared" si="0"/>
        <v>290</v>
      </c>
    </row>
    <row r="6" spans="1:15" x14ac:dyDescent="0.25">
      <c r="M6" s="11" t="s">
        <v>15</v>
      </c>
      <c r="N6" s="11">
        <v>63</v>
      </c>
      <c r="O6" s="19">
        <f t="shared" si="0"/>
        <v>308</v>
      </c>
    </row>
    <row r="7" spans="1:15" x14ac:dyDescent="0.25">
      <c r="M7" s="11" t="s">
        <v>16</v>
      </c>
      <c r="N7" s="11">
        <v>63</v>
      </c>
      <c r="O7" s="19">
        <f t="shared" si="0"/>
        <v>308</v>
      </c>
    </row>
    <row r="8" spans="1:15" x14ac:dyDescent="0.25">
      <c r="M8" s="11" t="s">
        <v>17</v>
      </c>
      <c r="N8" s="11">
        <v>44</v>
      </c>
      <c r="O8" s="19">
        <f t="shared" si="0"/>
        <v>289</v>
      </c>
    </row>
  </sheetData>
  <mergeCells count="2">
    <mergeCell ref="A3:A4"/>
    <mergeCell ref="M1:N1"/>
  </mergeCells>
  <dataValidations count="2">
    <dataValidation type="list" allowBlank="1" showInputMessage="1" showErrorMessage="1" sqref="D3:D4" xr:uid="{88D98EDD-D0A9-4518-B98F-E8AA1BE17A51}">
      <formula1>"DRY,SWAP BODY,TANKER"</formula1>
    </dataValidation>
    <dataValidation type="list" allowBlank="1" showInputMessage="1" showErrorMessage="1" sqref="E3:E4" xr:uid="{C536167E-D473-46FF-BDEB-F47DD8BE9490}">
      <formula1>" ,44,45,59,63,75,ISO Standard,ISO High Cube,Unknown"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Mestre</dc:creator>
  <cp:lastModifiedBy>Yann Thortveit</cp:lastModifiedBy>
  <dcterms:created xsi:type="dcterms:W3CDTF">2020-04-03T11:36:08Z</dcterms:created>
  <dcterms:modified xsi:type="dcterms:W3CDTF">2020-04-03T12:09:10Z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2458218-87f2-45e0-bab0-e659c30d0ebd_Enabled">
    <vt:lpwstr>True</vt:lpwstr>
  </property>
  <property fmtid="{D5CDD505-2E9C-101B-9397-08002B2CF9AE}" pid="3" name="MSIP_Label_c2458218-87f2-45e0-bab0-e659c30d0ebd_SiteId">
    <vt:lpwstr>73a99466-ad05-4221-9f90-e7142aa2f6c1</vt:lpwstr>
  </property>
  <property fmtid="{D5CDD505-2E9C-101B-9397-08002B2CF9AE}" pid="4" name="MSIP_Label_c2458218-87f2-45e0-bab0-e659c30d0ebd_Owner">
    <vt:lpwstr>jumes@dfds.com</vt:lpwstr>
  </property>
  <property fmtid="{D5CDD505-2E9C-101B-9397-08002B2CF9AE}" pid="5" name="MSIP_Label_c2458218-87f2-45e0-bab0-e659c30d0ebd_SetDate">
    <vt:lpwstr>2020-04-03T11:39:27.2889810Z</vt:lpwstr>
  </property>
  <property fmtid="{D5CDD505-2E9C-101B-9397-08002B2CF9AE}" pid="6" name="MSIP_Label_c2458218-87f2-45e0-bab0-e659c30d0ebd_Name">
    <vt:lpwstr>Public</vt:lpwstr>
  </property>
  <property fmtid="{D5CDD505-2E9C-101B-9397-08002B2CF9AE}" pid="7" name="MSIP_Label_c2458218-87f2-45e0-bab0-e659c30d0ebd_Application">
    <vt:lpwstr>Microsoft Azure Information Protection</vt:lpwstr>
  </property>
  <property fmtid="{D5CDD505-2E9C-101B-9397-08002B2CF9AE}" pid="8" name="MSIP_Label_c2458218-87f2-45e0-bab0-e659c30d0ebd_ActionId">
    <vt:lpwstr>384b97a1-7be0-43b1-9e93-13ae57b9a8f3</vt:lpwstr>
  </property>
  <property fmtid="{D5CDD505-2E9C-101B-9397-08002B2CF9AE}" pid="9" name="MSIP_Label_c2458218-87f2-45e0-bab0-e659c30d0ebd_Extended_MSFT_Method">
    <vt:lpwstr>Automatic</vt:lpwstr>
  </property>
  <property fmtid="{D5CDD505-2E9C-101B-9397-08002B2CF9AE}" pid="10" name="Sensitivity">
    <vt:lpwstr>Public</vt:lpwstr>
  </property>
</Properties>
</file>