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t\OneDrive\Bureau\"/>
    </mc:Choice>
  </mc:AlternateContent>
  <xr:revisionPtr revIDLastSave="0" documentId="13_ncr:1_{28CAA402-0504-47C2-9759-2247F2C29794}" xr6:coauthVersionLast="45" xr6:coauthVersionMax="45" xr10:uidLastSave="{00000000-0000-0000-0000-000000000000}"/>
  <bookViews>
    <workbookView xWindow="0" yWindow="2985" windowWidth="38400" windowHeight="10920" xr2:uid="{00000000-000D-0000-FFFF-FFFF00000000}"/>
  </bookViews>
  <sheets>
    <sheet name="Indirect &amp; Recherchev dynamiqu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2" i="2" l="1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3" i="2"/>
  <c r="H2" i="2"/>
  <c r="H4" i="2"/>
  <c r="F51" i="2" l="1"/>
  <c r="F50" i="2"/>
  <c r="F48" i="2"/>
  <c r="F47" i="2"/>
  <c r="F46" i="2"/>
  <c r="F44" i="2"/>
  <c r="F42" i="2"/>
  <c r="F41" i="2"/>
  <c r="F39" i="2"/>
  <c r="F38" i="2"/>
  <c r="F36" i="2"/>
  <c r="F35" i="2"/>
  <c r="F33" i="2"/>
  <c r="F32" i="2"/>
  <c r="F30" i="2"/>
  <c r="F28" i="2"/>
  <c r="F26" i="2"/>
  <c r="F25" i="2"/>
  <c r="F24" i="2"/>
  <c r="F22" i="2"/>
  <c r="F20" i="2"/>
  <c r="F18" i="2"/>
  <c r="F17" i="2"/>
  <c r="F15" i="2"/>
  <c r="F14" i="2"/>
  <c r="F12" i="2"/>
  <c r="F10" i="2"/>
  <c r="F8" i="2"/>
  <c r="F6" i="2"/>
  <c r="F5" i="2"/>
  <c r="G2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F11" i="2"/>
  <c r="F52" i="2"/>
  <c r="F49" i="2"/>
  <c r="F45" i="2"/>
  <c r="F21" i="2"/>
  <c r="F9" i="2"/>
  <c r="F4" i="2"/>
  <c r="F23" i="2"/>
  <c r="F13" i="2"/>
  <c r="F31" i="2"/>
  <c r="F29" i="2"/>
  <c r="F16" i="2"/>
  <c r="F7" i="2"/>
  <c r="F40" i="2"/>
  <c r="F43" i="2"/>
  <c r="F37" i="2"/>
  <c r="F19" i="2"/>
  <c r="F27" i="2"/>
  <c r="F34" i="2"/>
</calcChain>
</file>

<file path=xl/sharedStrings.xml><?xml version="1.0" encoding="utf-8"?>
<sst xmlns="http://schemas.openxmlformats.org/spreadsheetml/2006/main" count="135" uniqueCount="25">
  <si>
    <t>Carton gris CL</t>
  </si>
  <si>
    <t>Carton gris n°6</t>
  </si>
  <si>
    <t xml:space="preserve">Main-d'œuvre </t>
  </si>
  <si>
    <t/>
  </si>
  <si>
    <t>Env str sf 114x229</t>
  </si>
  <si>
    <t>Env str fen 114x229</t>
  </si>
  <si>
    <t>A4 blanc 200</t>
  </si>
  <si>
    <t>A4 blanc 100</t>
  </si>
  <si>
    <t xml:space="preserve"> </t>
  </si>
  <si>
    <t>A3 vert 160</t>
  </si>
  <si>
    <t>A3 rose 160</t>
  </si>
  <si>
    <t>A3 blanc 100</t>
  </si>
  <si>
    <t>A4 blanc 80</t>
  </si>
  <si>
    <t xml:space="preserve">Carton gris CL </t>
  </si>
  <si>
    <t xml:space="preserve">Carton gris n°6 </t>
  </si>
  <si>
    <t>Env cham 229x324</t>
  </si>
  <si>
    <t xml:space="preserve">Pochette plast A4 </t>
  </si>
  <si>
    <t>Libellé</t>
  </si>
  <si>
    <t>Quantité A</t>
  </si>
  <si>
    <t>Quantité B</t>
  </si>
  <si>
    <t>Quantité C</t>
  </si>
  <si>
    <t>Travail</t>
  </si>
  <si>
    <t>Numéro de ligne</t>
  </si>
  <si>
    <t>Nb Main d'œuvre</t>
  </si>
  <si>
    <t>Total bloc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</si>
</sst>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0_-;\-* #,##0.0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1" applyNumberFormat="1" applyFont="1"/>
    <xf numFmtId="164" fontId="2" fillId="0" borderId="0" xfId="1" applyNumberFormat="1" applyFont="1"/>
    <xf numFmtId="0" fontId="0" fillId="0" borderId="1" xfId="0" applyBorder="1"/>
    <xf numFmtId="0" fontId="0" fillId="0" borderId="2" xfId="0" applyBorder="1"/>
    <xf numFmtId="164" fontId="0" fillId="0" borderId="2" xfId="1" applyNumberFormat="1" applyFont="1" applyBorder="1"/>
    <xf numFmtId="164" fontId="0" fillId="0" borderId="3" xfId="1" applyNumberFormat="1" applyFont="1" applyBorder="1"/>
    <xf numFmtId="0" fontId="0" fillId="0" borderId="4" xfId="0" applyBorder="1"/>
    <xf numFmtId="0" fontId="0" fillId="0" borderId="0" xfId="0" applyBorder="1"/>
    <xf numFmtId="164" fontId="0" fillId="0" borderId="0" xfId="1" applyNumberFormat="1" applyFont="1" applyBorder="1"/>
    <xf numFmtId="164" fontId="0" fillId="0" borderId="5" xfId="1" applyNumberFormat="1" applyFont="1" applyBorder="1"/>
    <xf numFmtId="0" fontId="0" fillId="0" borderId="6" xfId="0" applyBorder="1"/>
    <xf numFmtId="0" fontId="0" fillId="0" borderId="7" xfId="0" applyBorder="1"/>
    <xf numFmtId="164" fontId="0" fillId="0" borderId="7" xfId="1" applyNumberFormat="1" applyFont="1" applyBorder="1"/>
    <xf numFmtId="164" fontId="0" fillId="0" borderId="8" xfId="1" applyNumberFormat="1" applyFont="1" applyBorder="1"/>
    <xf numFmtId="164" fontId="0" fillId="0" borderId="0" xfId="1" quotePrefix="1" applyNumberFormat="1" applyFont="1"/>
    <xf numFmtId="164" fontId="0" fillId="2" borderId="0" xfId="1" applyNumberFormat="1" applyFont="1" applyFill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978A2-84C4-430B-B01C-3DCD3B0A9484}">
  <sheetPr codeName="Feuil2"/>
  <dimension ref="A1:M52"/>
  <sheetViews>
    <sheetView tabSelected="1" workbookViewId="0">
      <selection activeCell="G1" sqref="G1"/>
    </sheetView>
  </sheetViews>
  <sheetFormatPr baseColWidth="10" defaultRowHeight="15" x14ac:dyDescent="0.25"/>
  <cols>
    <col min="2" max="2" width="17.85546875" bestFit="1" customWidth="1"/>
    <col min="3" max="4" width="10.5703125" style="1" bestFit="1" customWidth="1"/>
    <col min="5" max="5" width="11.85546875" style="1" bestFit="1" customWidth="1"/>
    <col min="6" max="6" width="25.140625" customWidth="1"/>
    <col min="7" max="8" width="17.85546875" bestFit="1" customWidth="1"/>
    <col min="9" max="9" width="11.42578125" style="1"/>
    <col min="10" max="10" width="14.7109375" style="1" bestFit="1" customWidth="1"/>
    <col min="11" max="11" width="14.7109375" style="1" customWidth="1"/>
    <col min="12" max="12" width="15.42578125" style="1" bestFit="1" customWidth="1"/>
    <col min="13" max="13" width="11.42578125" style="1"/>
  </cols>
  <sheetData>
    <row r="1" spans="1:13" x14ac:dyDescent="0.25">
      <c r="A1" t="s">
        <v>21</v>
      </c>
      <c r="B1" t="s">
        <v>17</v>
      </c>
      <c r="C1" s="1" t="s">
        <v>18</v>
      </c>
      <c r="D1" s="1" t="s">
        <v>19</v>
      </c>
      <c r="E1" s="1" t="s">
        <v>20</v>
      </c>
      <c r="F1" s="16" t="s">
        <v>24</v>
      </c>
      <c r="G1" s="16" t="s">
        <v>23</v>
      </c>
      <c r="H1" s="16" t="s">
        <v>22</v>
      </c>
      <c r="J1" s="16" t="s">
        <v>2</v>
      </c>
      <c r="M1" s="2"/>
    </row>
    <row r="2" spans="1:13" x14ac:dyDescent="0.25">
      <c r="A2" s="3">
        <v>1</v>
      </c>
      <c r="B2" s="4" t="s">
        <v>0</v>
      </c>
      <c r="C2" s="5"/>
      <c r="D2" s="5">
        <v>0.66659999999999997</v>
      </c>
      <c r="E2" s="6"/>
      <c r="F2" s="16"/>
      <c r="G2" s="17">
        <f>+COUNTIF($B$2:B2,$J$1)</f>
        <v>0</v>
      </c>
      <c r="H2" s="17">
        <f t="shared" ref="H2:H33" si="0">IF(ROW(B2)&lt;=2,0,IF(B2="Main-d'œuvre ",ROW(B2),""))</f>
        <v>0</v>
      </c>
      <c r="M2" s="2"/>
    </row>
    <row r="3" spans="1:13" ht="16.5" customHeight="1" x14ac:dyDescent="0.25">
      <c r="A3" s="7"/>
      <c r="B3" s="8" t="s">
        <v>1</v>
      </c>
      <c r="C3" s="9"/>
      <c r="D3" s="9">
        <v>2.0699999999999998</v>
      </c>
      <c r="E3" s="10"/>
      <c r="F3" s="16"/>
      <c r="G3" s="17">
        <f>+COUNTIF($B$2:B3,$J$1)</f>
        <v>0</v>
      </c>
      <c r="H3" s="17" t="str">
        <f t="shared" si="0"/>
        <v/>
      </c>
      <c r="M3" s="2"/>
    </row>
    <row r="4" spans="1:13" x14ac:dyDescent="0.25">
      <c r="A4" s="11"/>
      <c r="B4" s="12" t="s">
        <v>2</v>
      </c>
      <c r="C4" s="13">
        <v>128.988</v>
      </c>
      <c r="D4" s="13" t="s">
        <v>3</v>
      </c>
      <c r="E4" s="14"/>
      <c r="F4" s="16">
        <f t="shared" ref="F4:F35" ca="1" si="1">IF(B4=$J$1,SUM(INDIRECT("C"&amp;IF(G4-1=0,2,VLOOKUP(G4-1,G:H,2,0)+1)&amp;":E"&amp;H4)),"")</f>
        <v>131.72460000000001</v>
      </c>
      <c r="G4" s="17">
        <f>+COUNTIF($B$2:B4,$J$1)</f>
        <v>1</v>
      </c>
      <c r="H4" s="17">
        <f>IF(ROW(B4)&lt;=2,0,IF(B4="Main-d'œuvre ",ROW(B4),""))</f>
        <v>4</v>
      </c>
      <c r="L4" s="15"/>
      <c r="M4" s="2"/>
    </row>
    <row r="5" spans="1:13" x14ac:dyDescent="0.25">
      <c r="A5" s="3">
        <v>2</v>
      </c>
      <c r="B5" s="4" t="s">
        <v>4</v>
      </c>
      <c r="C5" s="5" t="s">
        <v>3</v>
      </c>
      <c r="D5" s="5">
        <v>20.6</v>
      </c>
      <c r="E5" s="6">
        <v>11.2</v>
      </c>
      <c r="F5" s="16" t="str">
        <f t="shared" ca="1" si="1"/>
        <v/>
      </c>
      <c r="G5" s="17">
        <f>+COUNTIF($B$2:B5,$J$1)</f>
        <v>1</v>
      </c>
      <c r="H5" s="17" t="str">
        <f t="shared" ref="H5:H52" si="2">IF(ROW(B5)&lt;=2,0,IF(B5="Main-d'œuvre ",ROW(B5),""))</f>
        <v/>
      </c>
      <c r="M5" s="2"/>
    </row>
    <row r="6" spans="1:13" x14ac:dyDescent="0.25">
      <c r="A6" s="7"/>
      <c r="B6" s="8" t="s">
        <v>5</v>
      </c>
      <c r="C6" s="9" t="s">
        <v>3</v>
      </c>
      <c r="D6" s="9">
        <v>83.1</v>
      </c>
      <c r="E6" s="10">
        <v>28</v>
      </c>
      <c r="F6" s="16" t="str">
        <f t="shared" ca="1" si="1"/>
        <v/>
      </c>
      <c r="G6" s="17">
        <f>+COUNTIF($B$2:B6,$J$1)</f>
        <v>1</v>
      </c>
      <c r="H6" s="17" t="str">
        <f t="shared" si="2"/>
        <v/>
      </c>
      <c r="M6" s="2"/>
    </row>
    <row r="7" spans="1:13" x14ac:dyDescent="0.25">
      <c r="A7" s="11"/>
      <c r="B7" s="12" t="s">
        <v>2</v>
      </c>
      <c r="C7" s="13">
        <v>26.872500000000002</v>
      </c>
      <c r="D7" s="13" t="s">
        <v>3</v>
      </c>
      <c r="E7" s="14" t="s">
        <v>3</v>
      </c>
      <c r="F7" s="16">
        <f t="shared" ca="1" si="1"/>
        <v>169.77249999999998</v>
      </c>
      <c r="G7" s="17">
        <f>+COUNTIF($B$2:B7,$J$1)</f>
        <v>2</v>
      </c>
      <c r="H7" s="17">
        <f t="shared" si="2"/>
        <v>7</v>
      </c>
      <c r="M7" s="2"/>
    </row>
    <row r="8" spans="1:13" x14ac:dyDescent="0.25">
      <c r="A8" s="3">
        <v>3</v>
      </c>
      <c r="B8" s="4" t="s">
        <v>6</v>
      </c>
      <c r="C8" s="5" t="s">
        <v>3</v>
      </c>
      <c r="D8" s="5">
        <v>0.29249999999999998</v>
      </c>
      <c r="E8" s="6">
        <v>0.39910000000000001</v>
      </c>
      <c r="F8" s="16" t="str">
        <f t="shared" ca="1" si="1"/>
        <v/>
      </c>
      <c r="G8" s="17">
        <f>+COUNTIF($B$2:B8,$J$1)</f>
        <v>2</v>
      </c>
      <c r="H8" s="17" t="str">
        <f t="shared" si="2"/>
        <v/>
      </c>
      <c r="M8" s="2"/>
    </row>
    <row r="9" spans="1:13" x14ac:dyDescent="0.25">
      <c r="A9" s="11"/>
      <c r="B9" s="12" t="s">
        <v>2</v>
      </c>
      <c r="C9" s="13">
        <v>5.3745000000000003</v>
      </c>
      <c r="D9" s="13" t="s">
        <v>3</v>
      </c>
      <c r="E9" s="14" t="s">
        <v>3</v>
      </c>
      <c r="F9" s="16">
        <f t="shared" ca="1" si="1"/>
        <v>6.0661000000000005</v>
      </c>
      <c r="G9" s="17">
        <f>+COUNTIF($B$2:B9,$J$1)</f>
        <v>3</v>
      </c>
      <c r="H9" s="17">
        <f t="shared" si="2"/>
        <v>9</v>
      </c>
      <c r="M9" s="2"/>
    </row>
    <row r="10" spans="1:13" x14ac:dyDescent="0.25">
      <c r="A10" s="3">
        <v>4</v>
      </c>
      <c r="B10" s="4" t="s">
        <v>7</v>
      </c>
      <c r="C10" s="5" t="s">
        <v>3</v>
      </c>
      <c r="D10" s="5">
        <v>6.6659999999999995</v>
      </c>
      <c r="E10" s="6">
        <v>7.3260000000000005</v>
      </c>
      <c r="F10" s="16" t="str">
        <f t="shared" ca="1" si="1"/>
        <v/>
      </c>
      <c r="G10" s="17">
        <f>+COUNTIF($B$2:B10,$J$1)</f>
        <v>3</v>
      </c>
      <c r="H10" s="17" t="str">
        <f t="shared" si="2"/>
        <v/>
      </c>
      <c r="M10" s="2"/>
    </row>
    <row r="11" spans="1:13" x14ac:dyDescent="0.25">
      <c r="A11" s="11"/>
      <c r="B11" s="12" t="s">
        <v>2</v>
      </c>
      <c r="C11" s="13">
        <v>10.749000000000001</v>
      </c>
      <c r="D11" s="13" t="s">
        <v>3</v>
      </c>
      <c r="E11" s="14" t="s">
        <v>3</v>
      </c>
      <c r="F11" s="16">
        <f t="shared" ca="1" si="1"/>
        <v>24.741</v>
      </c>
      <c r="G11" s="17">
        <f>+COUNTIF($B$2:B11,$J$1)</f>
        <v>4</v>
      </c>
      <c r="H11" s="17">
        <f t="shared" si="2"/>
        <v>11</v>
      </c>
      <c r="M11" s="2"/>
    </row>
    <row r="12" spans="1:13" x14ac:dyDescent="0.25">
      <c r="A12" s="3">
        <v>5</v>
      </c>
      <c r="B12" s="4" t="s">
        <v>8</v>
      </c>
      <c r="C12" s="5" t="s">
        <v>3</v>
      </c>
      <c r="D12" s="5" t="s">
        <v>3</v>
      </c>
      <c r="E12" s="6">
        <v>0.16650000000000001</v>
      </c>
      <c r="F12" s="16" t="str">
        <f t="shared" ca="1" si="1"/>
        <v/>
      </c>
      <c r="G12" s="17">
        <f>+COUNTIF($B$2:B12,$J$1)</f>
        <v>4</v>
      </c>
      <c r="H12" s="17" t="str">
        <f t="shared" si="2"/>
        <v/>
      </c>
      <c r="M12" s="2"/>
    </row>
    <row r="13" spans="1:13" x14ac:dyDescent="0.25">
      <c r="A13" s="11"/>
      <c r="B13" s="12" t="s">
        <v>2</v>
      </c>
      <c r="C13" s="13">
        <v>5.3745000000000003</v>
      </c>
      <c r="D13" s="13" t="s">
        <v>3</v>
      </c>
      <c r="E13" s="14" t="s">
        <v>3</v>
      </c>
      <c r="F13" s="16">
        <f t="shared" ca="1" si="1"/>
        <v>5.5410000000000004</v>
      </c>
      <c r="G13" s="17">
        <f>+COUNTIF($B$2:B13,$J$1)</f>
        <v>5</v>
      </c>
      <c r="H13" s="17">
        <f t="shared" si="2"/>
        <v>13</v>
      </c>
      <c r="M13" s="2"/>
    </row>
    <row r="14" spans="1:13" x14ac:dyDescent="0.25">
      <c r="A14" s="3">
        <v>6</v>
      </c>
      <c r="B14" s="4" t="s">
        <v>9</v>
      </c>
      <c r="C14" s="5" t="s">
        <v>3</v>
      </c>
      <c r="D14" s="5">
        <v>18.399999999999999</v>
      </c>
      <c r="E14" s="6">
        <v>2.2399999999999998</v>
      </c>
      <c r="F14" s="16" t="str">
        <f t="shared" ca="1" si="1"/>
        <v/>
      </c>
      <c r="G14" s="17">
        <f>+COUNTIF($B$2:B14,$J$1)</f>
        <v>5</v>
      </c>
      <c r="H14" s="17" t="str">
        <f t="shared" si="2"/>
        <v/>
      </c>
      <c r="M14" s="2"/>
    </row>
    <row r="15" spans="1:13" x14ac:dyDescent="0.25">
      <c r="A15" s="7"/>
      <c r="B15" s="8" t="s">
        <v>10</v>
      </c>
      <c r="C15" s="9" t="s">
        <v>3</v>
      </c>
      <c r="D15" s="9">
        <v>23.276</v>
      </c>
      <c r="E15" s="10">
        <v>2.8336000000000001</v>
      </c>
      <c r="F15" s="16" t="str">
        <f t="shared" ca="1" si="1"/>
        <v/>
      </c>
      <c r="G15" s="17">
        <f>+COUNTIF($B$2:B15,$J$1)</f>
        <v>5</v>
      </c>
      <c r="H15" s="17" t="str">
        <f t="shared" si="2"/>
        <v/>
      </c>
      <c r="M15" s="2"/>
    </row>
    <row r="16" spans="1:13" x14ac:dyDescent="0.25">
      <c r="A16" s="11"/>
      <c r="B16" s="12" t="s">
        <v>2</v>
      </c>
      <c r="C16" s="13">
        <v>10.749000000000001</v>
      </c>
      <c r="D16" s="13" t="s">
        <v>3</v>
      </c>
      <c r="E16" s="14" t="s">
        <v>3</v>
      </c>
      <c r="F16" s="16">
        <f t="shared" ca="1" si="1"/>
        <v>57.498599999999996</v>
      </c>
      <c r="G16" s="17">
        <f>+COUNTIF($B$2:B16,$J$1)</f>
        <v>6</v>
      </c>
      <c r="H16" s="17">
        <f t="shared" si="2"/>
        <v>16</v>
      </c>
      <c r="M16" s="2"/>
    </row>
    <row r="17" spans="1:8" x14ac:dyDescent="0.25">
      <c r="A17" s="3">
        <v>7</v>
      </c>
      <c r="B17" s="4" t="s">
        <v>5</v>
      </c>
      <c r="C17" s="5" t="s">
        <v>3</v>
      </c>
      <c r="D17" s="5">
        <v>41.55</v>
      </c>
      <c r="E17" s="6">
        <v>14</v>
      </c>
      <c r="F17" s="16" t="str">
        <f t="shared" ca="1" si="1"/>
        <v/>
      </c>
      <c r="G17" s="17">
        <f>+COUNTIF($B$2:B17,$J$1)</f>
        <v>6</v>
      </c>
      <c r="H17" s="17" t="str">
        <f t="shared" si="2"/>
        <v/>
      </c>
    </row>
    <row r="18" spans="1:8" x14ac:dyDescent="0.25">
      <c r="A18" s="7"/>
      <c r="B18" s="8" t="s">
        <v>4</v>
      </c>
      <c r="C18" s="9" t="s">
        <v>3</v>
      </c>
      <c r="D18" s="9">
        <v>25.75</v>
      </c>
      <c r="E18" s="10">
        <v>14</v>
      </c>
      <c r="F18" s="16" t="str">
        <f t="shared" ca="1" si="1"/>
        <v/>
      </c>
      <c r="G18" s="17">
        <f>+COUNTIF($B$2:B18,$J$1)</f>
        <v>6</v>
      </c>
      <c r="H18" s="17" t="str">
        <f t="shared" si="2"/>
        <v/>
      </c>
    </row>
    <row r="19" spans="1:8" x14ac:dyDescent="0.25">
      <c r="A19" s="11"/>
      <c r="B19" s="12" t="s">
        <v>2</v>
      </c>
      <c r="C19" s="13">
        <v>26.872500000000002</v>
      </c>
      <c r="D19" s="13" t="s">
        <v>3</v>
      </c>
      <c r="E19" s="14" t="s">
        <v>3</v>
      </c>
      <c r="F19" s="16">
        <f t="shared" ca="1" si="1"/>
        <v>122.1725</v>
      </c>
      <c r="G19" s="17">
        <f>+COUNTIF($B$2:B19,$J$1)</f>
        <v>7</v>
      </c>
      <c r="H19" s="17">
        <f t="shared" si="2"/>
        <v>19</v>
      </c>
    </row>
    <row r="20" spans="1:8" x14ac:dyDescent="0.25">
      <c r="B20" t="s">
        <v>7</v>
      </c>
      <c r="C20" s="1" t="s">
        <v>3</v>
      </c>
      <c r="D20" s="1">
        <v>2.5754999999999999</v>
      </c>
      <c r="E20" s="1">
        <v>15.682499999999999</v>
      </c>
      <c r="F20" s="16" t="str">
        <f t="shared" ca="1" si="1"/>
        <v/>
      </c>
      <c r="G20" s="17">
        <f>+COUNTIF($B$2:B20,$J$1)</f>
        <v>7</v>
      </c>
      <c r="H20" s="17" t="str">
        <f t="shared" si="2"/>
        <v/>
      </c>
    </row>
    <row r="21" spans="1:8" x14ac:dyDescent="0.25">
      <c r="B21" t="s">
        <v>2</v>
      </c>
      <c r="C21" s="1">
        <v>10.749000000000001</v>
      </c>
      <c r="D21" s="1" t="s">
        <v>3</v>
      </c>
      <c r="E21" s="1" t="s">
        <v>3</v>
      </c>
      <c r="F21" s="16">
        <f t="shared" ca="1" si="1"/>
        <v>29.006999999999998</v>
      </c>
      <c r="G21" s="17">
        <f>+COUNTIF($B$2:B21,$J$1)</f>
        <v>8</v>
      </c>
      <c r="H21" s="17">
        <f t="shared" si="2"/>
        <v>21</v>
      </c>
    </row>
    <row r="22" spans="1:8" x14ac:dyDescent="0.25">
      <c r="B22" t="s">
        <v>5</v>
      </c>
      <c r="C22" s="1" t="s">
        <v>3</v>
      </c>
      <c r="D22" s="1">
        <v>24.93</v>
      </c>
      <c r="E22" s="1">
        <v>8.4</v>
      </c>
      <c r="F22" s="16" t="str">
        <f t="shared" ca="1" si="1"/>
        <v/>
      </c>
      <c r="G22" s="17">
        <f>+COUNTIF($B$2:B22,$J$1)</f>
        <v>8</v>
      </c>
      <c r="H22" s="17" t="str">
        <f t="shared" si="2"/>
        <v/>
      </c>
    </row>
    <row r="23" spans="1:8" x14ac:dyDescent="0.25">
      <c r="B23" t="s">
        <v>2</v>
      </c>
      <c r="C23" s="1">
        <v>10.749000000000001</v>
      </c>
      <c r="D23" s="1" t="s">
        <v>3</v>
      </c>
      <c r="E23" s="1" t="s">
        <v>3</v>
      </c>
      <c r="F23" s="16">
        <f t="shared" ca="1" si="1"/>
        <v>44.079000000000001</v>
      </c>
      <c r="G23" s="17">
        <f>+COUNTIF($B$2:B23,$J$1)</f>
        <v>9</v>
      </c>
      <c r="H23" s="17">
        <f t="shared" si="2"/>
        <v>23</v>
      </c>
    </row>
    <row r="24" spans="1:8" x14ac:dyDescent="0.25">
      <c r="B24" t="s">
        <v>11</v>
      </c>
      <c r="C24" s="1" t="s">
        <v>3</v>
      </c>
      <c r="D24" s="1">
        <v>0.65999999999999992</v>
      </c>
      <c r="E24" s="1">
        <v>0.92100000000000004</v>
      </c>
      <c r="F24" s="16" t="str">
        <f t="shared" ca="1" si="1"/>
        <v/>
      </c>
      <c r="G24" s="17">
        <f>+COUNTIF($B$2:B24,$J$1)</f>
        <v>9</v>
      </c>
      <c r="H24" s="17" t="str">
        <f t="shared" si="2"/>
        <v/>
      </c>
    </row>
    <row r="25" spans="1:8" x14ac:dyDescent="0.25">
      <c r="B25" t="s">
        <v>7</v>
      </c>
      <c r="C25" s="1" t="s">
        <v>3</v>
      </c>
      <c r="D25" s="1">
        <v>0.40399999999999997</v>
      </c>
      <c r="E25" s="1">
        <v>1.228</v>
      </c>
      <c r="F25" s="16" t="str">
        <f t="shared" ca="1" si="1"/>
        <v/>
      </c>
      <c r="G25" s="17">
        <f>+COUNTIF($B$2:B25,$J$1)</f>
        <v>9</v>
      </c>
      <c r="H25" s="17" t="str">
        <f t="shared" si="2"/>
        <v/>
      </c>
    </row>
    <row r="26" spans="1:8" x14ac:dyDescent="0.25">
      <c r="B26" t="s">
        <v>11</v>
      </c>
      <c r="C26" s="1" t="s">
        <v>3</v>
      </c>
      <c r="D26" s="1">
        <v>5.5</v>
      </c>
      <c r="E26" s="1">
        <v>7.6750000000000007</v>
      </c>
      <c r="F26" s="16" t="str">
        <f t="shared" ca="1" si="1"/>
        <v/>
      </c>
      <c r="G26" s="17">
        <f>+COUNTIF($B$2:B26,$J$1)</f>
        <v>9</v>
      </c>
      <c r="H26" s="17" t="str">
        <f t="shared" si="2"/>
        <v/>
      </c>
    </row>
    <row r="27" spans="1:8" x14ac:dyDescent="0.25">
      <c r="B27" t="s">
        <v>2</v>
      </c>
      <c r="C27" s="1">
        <v>10.749000000000001</v>
      </c>
      <c r="D27" s="1" t="s">
        <v>3</v>
      </c>
      <c r="E27" s="1" t="s">
        <v>3</v>
      </c>
      <c r="F27" s="16">
        <f t="shared" ca="1" si="1"/>
        <v>27.137</v>
      </c>
      <c r="G27" s="17">
        <f>+COUNTIF($B$2:B27,$J$1)</f>
        <v>10</v>
      </c>
      <c r="H27" s="17">
        <f t="shared" si="2"/>
        <v>27</v>
      </c>
    </row>
    <row r="28" spans="1:8" x14ac:dyDescent="0.25">
      <c r="B28" t="s">
        <v>5</v>
      </c>
      <c r="C28" s="1" t="s">
        <v>3</v>
      </c>
      <c r="D28" s="1">
        <v>24.93</v>
      </c>
      <c r="E28" s="1">
        <v>8.4</v>
      </c>
      <c r="F28" s="16" t="str">
        <f t="shared" ca="1" si="1"/>
        <v/>
      </c>
      <c r="G28" s="17">
        <f>+COUNTIF($B$2:B28,$J$1)</f>
        <v>10</v>
      </c>
      <c r="H28" s="17" t="str">
        <f t="shared" si="2"/>
        <v/>
      </c>
    </row>
    <row r="29" spans="1:8" x14ac:dyDescent="0.25">
      <c r="B29" t="s">
        <v>2</v>
      </c>
      <c r="C29" s="1">
        <v>10.749000000000001</v>
      </c>
      <c r="D29" s="1" t="s">
        <v>3</v>
      </c>
      <c r="E29" s="1" t="s">
        <v>3</v>
      </c>
      <c r="F29" s="16">
        <f t="shared" ca="1" si="1"/>
        <v>44.079000000000001</v>
      </c>
      <c r="G29" s="17">
        <f>+COUNTIF($B$2:B29,$J$1)</f>
        <v>11</v>
      </c>
      <c r="H29" s="17">
        <f t="shared" si="2"/>
        <v>29</v>
      </c>
    </row>
    <row r="30" spans="1:8" x14ac:dyDescent="0.25">
      <c r="B30" t="s">
        <v>12</v>
      </c>
      <c r="C30" s="1" t="s">
        <v>3</v>
      </c>
      <c r="D30" s="1">
        <v>2.7</v>
      </c>
      <c r="E30" s="1">
        <v>11.350000000000001</v>
      </c>
      <c r="F30" s="16" t="str">
        <f t="shared" ca="1" si="1"/>
        <v/>
      </c>
      <c r="G30" s="17">
        <f>+COUNTIF($B$2:B30,$J$1)</f>
        <v>11</v>
      </c>
      <c r="H30" s="17" t="str">
        <f t="shared" si="2"/>
        <v/>
      </c>
    </row>
    <row r="31" spans="1:8" x14ac:dyDescent="0.25">
      <c r="B31" t="s">
        <v>2</v>
      </c>
      <c r="C31" s="1">
        <v>5.3745000000000003</v>
      </c>
      <c r="D31" s="1" t="s">
        <v>3</v>
      </c>
      <c r="E31" s="1" t="s">
        <v>3</v>
      </c>
      <c r="F31" s="16">
        <f t="shared" ca="1" si="1"/>
        <v>19.424500000000002</v>
      </c>
      <c r="G31" s="17">
        <f>+COUNTIF($B$2:B31,$J$1)</f>
        <v>12</v>
      </c>
      <c r="H31" s="17">
        <f t="shared" si="2"/>
        <v>31</v>
      </c>
    </row>
    <row r="32" spans="1:8" x14ac:dyDescent="0.25">
      <c r="B32" t="s">
        <v>13</v>
      </c>
      <c r="C32" s="1" t="s">
        <v>3</v>
      </c>
      <c r="D32" s="1" t="s">
        <v>3</v>
      </c>
      <c r="E32" s="1" t="s">
        <v>3</v>
      </c>
      <c r="F32" s="16" t="str">
        <f t="shared" ca="1" si="1"/>
        <v/>
      </c>
      <c r="G32" s="17">
        <f>+COUNTIF($B$2:B32,$J$1)</f>
        <v>12</v>
      </c>
      <c r="H32" s="17" t="str">
        <f t="shared" si="2"/>
        <v/>
      </c>
    </row>
    <row r="33" spans="2:8" x14ac:dyDescent="0.25">
      <c r="B33" t="s">
        <v>14</v>
      </c>
      <c r="C33" s="1" t="s">
        <v>3</v>
      </c>
      <c r="D33" s="1" t="s">
        <v>3</v>
      </c>
      <c r="E33" s="1" t="s">
        <v>3</v>
      </c>
      <c r="F33" s="16" t="str">
        <f t="shared" ca="1" si="1"/>
        <v/>
      </c>
      <c r="G33" s="17">
        <f>+COUNTIF($B$2:B33,$J$1)</f>
        <v>12</v>
      </c>
      <c r="H33" s="17" t="str">
        <f t="shared" si="2"/>
        <v/>
      </c>
    </row>
    <row r="34" spans="2:8" x14ac:dyDescent="0.25">
      <c r="B34" t="s">
        <v>2</v>
      </c>
      <c r="C34" s="1">
        <v>107.49000000000001</v>
      </c>
      <c r="D34" s="1" t="s">
        <v>3</v>
      </c>
      <c r="E34" s="1" t="s">
        <v>3</v>
      </c>
      <c r="F34" s="16">
        <f t="shared" ca="1" si="1"/>
        <v>107.49000000000001</v>
      </c>
      <c r="G34" s="17">
        <f>+COUNTIF($B$2:B34,$J$1)</f>
        <v>13</v>
      </c>
      <c r="H34" s="17">
        <f t="shared" si="2"/>
        <v>34</v>
      </c>
    </row>
    <row r="35" spans="2:8" x14ac:dyDescent="0.25">
      <c r="B35" t="s">
        <v>12</v>
      </c>
      <c r="C35" s="1" t="s">
        <v>3</v>
      </c>
      <c r="D35" s="1">
        <v>12.15</v>
      </c>
      <c r="E35" s="1">
        <v>17.775000000000002</v>
      </c>
      <c r="F35" s="16" t="str">
        <f t="shared" ca="1" si="1"/>
        <v/>
      </c>
      <c r="G35" s="17">
        <f>+COUNTIF($B$2:B35,$J$1)</f>
        <v>13</v>
      </c>
      <c r="H35" s="17" t="str">
        <f t="shared" si="2"/>
        <v/>
      </c>
    </row>
    <row r="36" spans="2:8" x14ac:dyDescent="0.25">
      <c r="B36" t="s">
        <v>12</v>
      </c>
      <c r="C36" s="1" t="s">
        <v>3</v>
      </c>
      <c r="D36" s="1">
        <v>4.05</v>
      </c>
      <c r="E36" s="1">
        <v>4.2</v>
      </c>
      <c r="F36" s="16" t="str">
        <f t="shared" ref="F36:F67" ca="1" si="3">IF(B36=$J$1,SUM(INDIRECT("C"&amp;IF(G36-1=0,2,VLOOKUP(G36-1,G:H,2,0)+1)&amp;":E"&amp;H36)),"")</f>
        <v/>
      </c>
      <c r="G36" s="17">
        <f>+COUNTIF($B$2:B36,$J$1)</f>
        <v>13</v>
      </c>
      <c r="H36" s="17" t="str">
        <f t="shared" si="2"/>
        <v/>
      </c>
    </row>
    <row r="37" spans="2:8" x14ac:dyDescent="0.25">
      <c r="B37" t="s">
        <v>2</v>
      </c>
      <c r="C37" s="1">
        <v>26.872500000000002</v>
      </c>
      <c r="D37" s="1" t="s">
        <v>3</v>
      </c>
      <c r="E37" s="1" t="s">
        <v>3</v>
      </c>
      <c r="F37" s="16">
        <f t="shared" ca="1" si="3"/>
        <v>65.047500000000014</v>
      </c>
      <c r="G37" s="17">
        <f>+COUNTIF($B$2:B37,$J$1)</f>
        <v>14</v>
      </c>
      <c r="H37" s="17">
        <f t="shared" si="2"/>
        <v>37</v>
      </c>
    </row>
    <row r="38" spans="2:8" x14ac:dyDescent="0.25">
      <c r="B38" t="s">
        <v>6</v>
      </c>
      <c r="C38" s="1" t="s">
        <v>3</v>
      </c>
      <c r="D38" s="1">
        <v>0.85499999999999998</v>
      </c>
      <c r="E38" s="1">
        <v>1.1666000000000001</v>
      </c>
      <c r="F38" s="16" t="str">
        <f t="shared" ca="1" si="3"/>
        <v/>
      </c>
      <c r="G38" s="17">
        <f>+COUNTIF($B$2:B38,$J$1)</f>
        <v>14</v>
      </c>
      <c r="H38" s="17" t="str">
        <f t="shared" si="2"/>
        <v/>
      </c>
    </row>
    <row r="39" spans="2:8" x14ac:dyDescent="0.25">
      <c r="B39" t="s">
        <v>6</v>
      </c>
      <c r="C39" s="1" t="s">
        <v>3</v>
      </c>
      <c r="D39" s="1">
        <v>1.26</v>
      </c>
      <c r="E39" s="1">
        <v>3.444</v>
      </c>
      <c r="F39" s="16" t="str">
        <f t="shared" ca="1" si="3"/>
        <v/>
      </c>
      <c r="G39" s="17">
        <f>+COUNTIF($B$2:B39,$J$1)</f>
        <v>14</v>
      </c>
      <c r="H39" s="17" t="str">
        <f t="shared" si="2"/>
        <v/>
      </c>
    </row>
    <row r="40" spans="2:8" x14ac:dyDescent="0.25">
      <c r="B40" t="s">
        <v>2</v>
      </c>
      <c r="C40" s="1">
        <v>10.749000000000001</v>
      </c>
      <c r="D40" s="1" t="s">
        <v>3</v>
      </c>
      <c r="E40" s="1" t="s">
        <v>3</v>
      </c>
      <c r="F40" s="16">
        <f t="shared" ca="1" si="3"/>
        <v>17.474600000000002</v>
      </c>
      <c r="G40" s="17">
        <f>+COUNTIF($B$2:B40,$J$1)</f>
        <v>15</v>
      </c>
      <c r="H40" s="17">
        <f t="shared" si="2"/>
        <v>40</v>
      </c>
    </row>
    <row r="41" spans="2:8" x14ac:dyDescent="0.25">
      <c r="B41" t="s">
        <v>5</v>
      </c>
      <c r="C41" s="1" t="s">
        <v>3</v>
      </c>
      <c r="D41" s="1">
        <v>8.31</v>
      </c>
      <c r="E41" s="1">
        <v>2.8</v>
      </c>
      <c r="F41" s="16" t="str">
        <f t="shared" ca="1" si="3"/>
        <v/>
      </c>
      <c r="G41" s="17">
        <f>+COUNTIF($B$2:B41,$J$1)</f>
        <v>15</v>
      </c>
      <c r="H41" s="17" t="str">
        <f t="shared" si="2"/>
        <v/>
      </c>
    </row>
    <row r="42" spans="2:8" x14ac:dyDescent="0.25">
      <c r="B42" t="s">
        <v>15</v>
      </c>
      <c r="C42" s="1" t="s">
        <v>3</v>
      </c>
      <c r="D42" s="1" t="s">
        <v>3</v>
      </c>
      <c r="E42" s="1">
        <v>0.55999999999999994</v>
      </c>
      <c r="F42" s="16" t="str">
        <f t="shared" ca="1" si="3"/>
        <v/>
      </c>
      <c r="G42" s="17">
        <f>+COUNTIF($B$2:B42,$J$1)</f>
        <v>15</v>
      </c>
      <c r="H42" s="17" t="str">
        <f t="shared" si="2"/>
        <v/>
      </c>
    </row>
    <row r="43" spans="2:8" x14ac:dyDescent="0.25">
      <c r="B43" t="s">
        <v>2</v>
      </c>
      <c r="C43" s="1">
        <v>10.749000000000001</v>
      </c>
      <c r="D43" s="1" t="s">
        <v>3</v>
      </c>
      <c r="E43" s="1" t="s">
        <v>3</v>
      </c>
      <c r="F43" s="16">
        <f t="shared" ca="1" si="3"/>
        <v>22.419</v>
      </c>
      <c r="G43" s="17">
        <f>+COUNTIF($B$2:B43,$J$1)</f>
        <v>16</v>
      </c>
      <c r="H43" s="17">
        <f t="shared" si="2"/>
        <v>43</v>
      </c>
    </row>
    <row r="44" spans="2:8" x14ac:dyDescent="0.25">
      <c r="B44" t="s">
        <v>11</v>
      </c>
      <c r="C44" s="1" t="s">
        <v>3</v>
      </c>
      <c r="D44" s="1">
        <v>0.65999999999999992</v>
      </c>
      <c r="E44" s="1">
        <v>0.92100000000000004</v>
      </c>
      <c r="F44" s="16" t="str">
        <f t="shared" ca="1" si="3"/>
        <v/>
      </c>
      <c r="G44" s="17">
        <f>+COUNTIF($B$2:B44,$J$1)</f>
        <v>16</v>
      </c>
      <c r="H44" s="17" t="str">
        <f t="shared" si="2"/>
        <v/>
      </c>
    </row>
    <row r="45" spans="2:8" x14ac:dyDescent="0.25">
      <c r="B45" t="s">
        <v>2</v>
      </c>
      <c r="C45" s="1">
        <v>5.3745000000000003</v>
      </c>
      <c r="D45" s="1" t="s">
        <v>3</v>
      </c>
      <c r="E45" s="1" t="s">
        <v>3</v>
      </c>
      <c r="F45" s="16">
        <f t="shared" ca="1" si="3"/>
        <v>6.9555000000000007</v>
      </c>
      <c r="G45" s="17">
        <f>+COUNTIF($B$2:B45,$J$1)</f>
        <v>17</v>
      </c>
      <c r="H45" s="17">
        <f t="shared" si="2"/>
        <v>45</v>
      </c>
    </row>
    <row r="46" spans="2:8" x14ac:dyDescent="0.25">
      <c r="B46" t="s">
        <v>11</v>
      </c>
      <c r="C46" s="1" t="s">
        <v>3</v>
      </c>
      <c r="D46" s="1">
        <v>1.3199999999999998</v>
      </c>
      <c r="E46" s="1">
        <v>1.8420000000000001</v>
      </c>
      <c r="F46" s="16" t="str">
        <f t="shared" ca="1" si="3"/>
        <v/>
      </c>
      <c r="G46" s="17">
        <f>+COUNTIF($B$2:B46,$J$1)</f>
        <v>17</v>
      </c>
      <c r="H46" s="17" t="str">
        <f t="shared" si="2"/>
        <v/>
      </c>
    </row>
    <row r="47" spans="2:8" x14ac:dyDescent="0.25">
      <c r="B47" t="s">
        <v>7</v>
      </c>
      <c r="C47" s="1" t="s">
        <v>3</v>
      </c>
      <c r="D47" s="1">
        <v>0.80799999999999994</v>
      </c>
      <c r="E47" s="1">
        <v>2.456</v>
      </c>
      <c r="F47" s="16" t="str">
        <f t="shared" ca="1" si="3"/>
        <v/>
      </c>
      <c r="G47" s="17">
        <f>+COUNTIF($B$2:B47,$J$1)</f>
        <v>17</v>
      </c>
      <c r="H47" s="17" t="str">
        <f t="shared" si="2"/>
        <v/>
      </c>
    </row>
    <row r="48" spans="2:8" x14ac:dyDescent="0.25">
      <c r="B48" t="s">
        <v>7</v>
      </c>
      <c r="C48" s="1" t="s">
        <v>3</v>
      </c>
      <c r="D48" s="1">
        <v>9.09</v>
      </c>
      <c r="E48" s="1">
        <v>55.35</v>
      </c>
      <c r="F48" s="16" t="str">
        <f t="shared" ca="1" si="3"/>
        <v/>
      </c>
      <c r="G48" s="17">
        <f>+COUNTIF($B$2:B48,$J$1)</f>
        <v>17</v>
      </c>
      <c r="H48" s="17" t="str">
        <f t="shared" si="2"/>
        <v/>
      </c>
    </row>
    <row r="49" spans="2:8" x14ac:dyDescent="0.25">
      <c r="B49" t="s">
        <v>2</v>
      </c>
      <c r="C49" s="1">
        <v>32.247</v>
      </c>
      <c r="D49" s="1" t="s">
        <v>3</v>
      </c>
      <c r="E49" s="1" t="s">
        <v>3</v>
      </c>
      <c r="F49" s="16">
        <f t="shared" ca="1" si="3"/>
        <v>103.113</v>
      </c>
      <c r="G49" s="17">
        <f>+COUNTIF($B$2:B49,$J$1)</f>
        <v>18</v>
      </c>
      <c r="H49" s="17">
        <f t="shared" si="2"/>
        <v>49</v>
      </c>
    </row>
    <row r="50" spans="2:8" x14ac:dyDescent="0.25">
      <c r="B50" t="s">
        <v>12</v>
      </c>
      <c r="C50" s="1" t="s">
        <v>3</v>
      </c>
      <c r="D50" s="1">
        <v>2.1600000000000001E-2</v>
      </c>
      <c r="E50" s="1">
        <v>2.24E-2</v>
      </c>
      <c r="F50" s="16" t="str">
        <f t="shared" ca="1" si="3"/>
        <v/>
      </c>
      <c r="G50" s="17">
        <f>+COUNTIF($B$2:B50,$J$1)</f>
        <v>18</v>
      </c>
      <c r="H50" s="17" t="str">
        <f t="shared" si="2"/>
        <v/>
      </c>
    </row>
    <row r="51" spans="2:8" x14ac:dyDescent="0.25">
      <c r="B51" t="s">
        <v>16</v>
      </c>
      <c r="C51" s="1" t="s">
        <v>3</v>
      </c>
      <c r="D51" s="1" t="s">
        <v>3</v>
      </c>
      <c r="E51" s="1" t="s">
        <v>3</v>
      </c>
      <c r="F51" s="16" t="str">
        <f t="shared" ca="1" si="3"/>
        <v/>
      </c>
      <c r="G51" s="17">
        <f>+COUNTIF($B$2:B51,$J$1)</f>
        <v>18</v>
      </c>
      <c r="H51" s="17" t="str">
        <f t="shared" si="2"/>
        <v/>
      </c>
    </row>
    <row r="52" spans="2:8" x14ac:dyDescent="0.25">
      <c r="B52" t="s">
        <v>2</v>
      </c>
      <c r="C52" s="1">
        <v>5.3745000000000003</v>
      </c>
      <c r="D52" s="1" t="s">
        <v>3</v>
      </c>
      <c r="E52" s="1" t="s">
        <v>3</v>
      </c>
      <c r="F52" s="16">
        <f t="shared" ca="1" si="3"/>
        <v>5.4184999999999999</v>
      </c>
      <c r="G52" s="17">
        <f>+COUNTIF($B$2:B52,$J$1)</f>
        <v>19</v>
      </c>
      <c r="H52" s="17">
        <f t="shared" si="2"/>
        <v>52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Indirect &amp; Recherchev dynamique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HEBRANS Sébastien</dc:creator>
  <cp:lastModifiedBy>Yann Thortveit</cp:lastModifiedBy>
  <dcterms:created xsi:type="dcterms:W3CDTF">2020-03-27T12:51:16Z</dcterms:created>
  <dcterms:modified xsi:type="dcterms:W3CDTF">2020-03-27T15:27:04Z</dcterms:modified>
</cp:coreProperties>
</file>