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8228-CC.EUR\Desktop\H4CK3R\"/>
    </mc:Choice>
  </mc:AlternateContent>
  <bookViews>
    <workbookView xWindow="0" yWindow="0" windowWidth="24000" windowHeight="9435" activeTab="1"/>
  </bookViews>
  <sheets>
    <sheet name="FNB" sheetId="1" r:id="rId1"/>
    <sheet name="Planning Affiche" sheetId="2" r:id="rId2"/>
    <sheet name="HORAIRE FNB" sheetId="3" r:id="rId3"/>
  </sheets>
  <externalReferences>
    <externalReference r:id="rId4"/>
  </externalReferences>
  <definedNames>
    <definedName name="_xlnm._FilterDatabase" localSheetId="2" hidden="1">'HORAIRE FNB'!$A$2:$W$342</definedName>
    <definedName name="BANQUET">FNB!$A$44</definedName>
    <definedName name="BAR">FNB!$A$35</definedName>
    <definedName name="BARMAN">'Planning Affiche'!$A$35</definedName>
    <definedName name="BQT">'Planning Affiche'!$A$44</definedName>
    <definedName name="CODE_HORAIRE">'HORAIRE FNB'!$A$2:$A$360</definedName>
    <definedName name="COMPLET">'Planning Affiche'!$A$4</definedName>
    <definedName name="EQUIP">'Planning Affiche'!$A$23</definedName>
    <definedName name="EQUIPE">FNB!$A$23</definedName>
    <definedName name="EXTRAFNB">FNB!#REF!</definedName>
    <definedName name="FB">'Planning Affiche'!$A$6</definedName>
    <definedName name="FNB">FNB!$A$6</definedName>
    <definedName name="HOTE">'Planning Affiche'!$A$19</definedName>
    <definedName name="HOTESSE">FNB!$A$19</definedName>
    <definedName name="_xlnm.Print_Titles" localSheetId="0">FNB!$A:$B,FNB!$1:$2</definedName>
    <definedName name="_xlnm.Print_Titles" localSheetId="1">'Planning Affiche'!$A:$B,'Planning Affiche'!$1:$2</definedName>
    <definedName name="MEF">'HORAIRE FNB'!$A$1</definedName>
    <definedName name="PLANNING">FNB!$C$6:$AF$51</definedName>
    <definedName name="PLANNINGAFFICHE">'Planning Affiche'!$C$7:$AF$50</definedName>
    <definedName name="REPOS">'Planning Affiche'!$A$3</definedName>
    <definedName name="STAFFFNB">FNB!$B$6:$B$51</definedName>
    <definedName name="SUP">'Planning Affiche'!$A$12</definedName>
    <definedName name="SUPERVISION">FNB!$A$12</definedName>
    <definedName name="_xlnm.Print_Area" localSheetId="1">'Planning Affiche'!#REF!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343" i="3" l="1"/>
  <c r="X343" i="3"/>
  <c r="V343" i="3"/>
  <c r="U343" i="3"/>
  <c r="T343" i="3"/>
  <c r="S343" i="3"/>
  <c r="R343" i="3"/>
  <c r="Q343" i="3"/>
  <c r="B343" i="3"/>
  <c r="Y342" i="3"/>
  <c r="X342" i="3"/>
  <c r="V342" i="3"/>
  <c r="U342" i="3"/>
  <c r="T342" i="3"/>
  <c r="S342" i="3"/>
  <c r="R342" i="3"/>
  <c r="Q342" i="3"/>
  <c r="B342" i="3"/>
  <c r="Y341" i="3"/>
  <c r="X341" i="3"/>
  <c r="V341" i="3"/>
  <c r="U341" i="3"/>
  <c r="T341" i="3"/>
  <c r="S341" i="3"/>
  <c r="R341" i="3"/>
  <c r="Q341" i="3"/>
  <c r="B341" i="3"/>
  <c r="Y340" i="3"/>
  <c r="X340" i="3"/>
  <c r="V340" i="3"/>
  <c r="U340" i="3"/>
  <c r="T340" i="3"/>
  <c r="S340" i="3"/>
  <c r="R340" i="3"/>
  <c r="Q340" i="3"/>
  <c r="B340" i="3"/>
  <c r="Y339" i="3"/>
  <c r="X339" i="3"/>
  <c r="V339" i="3"/>
  <c r="U339" i="3"/>
  <c r="T339" i="3"/>
  <c r="S339" i="3"/>
  <c r="R339" i="3"/>
  <c r="Q339" i="3"/>
  <c r="B339" i="3"/>
  <c r="Y338" i="3"/>
  <c r="X338" i="3"/>
  <c r="V338" i="3"/>
  <c r="U338" i="3"/>
  <c r="T338" i="3"/>
  <c r="S338" i="3"/>
  <c r="R338" i="3"/>
  <c r="Q338" i="3"/>
  <c r="B338" i="3"/>
  <c r="Y337" i="3"/>
  <c r="X337" i="3"/>
  <c r="V337" i="3"/>
  <c r="U337" i="3"/>
  <c r="T337" i="3"/>
  <c r="S337" i="3"/>
  <c r="R337" i="3"/>
  <c r="Q337" i="3"/>
  <c r="B337" i="3"/>
  <c r="Y336" i="3"/>
  <c r="X336" i="3"/>
  <c r="V336" i="3"/>
  <c r="U336" i="3"/>
  <c r="T336" i="3"/>
  <c r="S336" i="3"/>
  <c r="R336" i="3"/>
  <c r="Q336" i="3"/>
  <c r="B336" i="3"/>
  <c r="Y335" i="3"/>
  <c r="X335" i="3"/>
  <c r="V335" i="3"/>
  <c r="U335" i="3"/>
  <c r="T335" i="3"/>
  <c r="S335" i="3"/>
  <c r="R335" i="3"/>
  <c r="Q335" i="3"/>
  <c r="B335" i="3"/>
  <c r="Y334" i="3"/>
  <c r="X334" i="3"/>
  <c r="V334" i="3"/>
  <c r="U334" i="3"/>
  <c r="T334" i="3"/>
  <c r="S334" i="3"/>
  <c r="R334" i="3"/>
  <c r="Q334" i="3"/>
  <c r="B334" i="3"/>
  <c r="Y333" i="3"/>
  <c r="X333" i="3"/>
  <c r="V333" i="3"/>
  <c r="U333" i="3"/>
  <c r="T333" i="3"/>
  <c r="S333" i="3"/>
  <c r="R333" i="3"/>
  <c r="Q333" i="3"/>
  <c r="B333" i="3"/>
  <c r="Y332" i="3"/>
  <c r="X332" i="3"/>
  <c r="V332" i="3"/>
  <c r="U332" i="3"/>
  <c r="T332" i="3"/>
  <c r="S332" i="3"/>
  <c r="R332" i="3"/>
  <c r="Q332" i="3"/>
  <c r="B332" i="3"/>
  <c r="Y331" i="3"/>
  <c r="X331" i="3"/>
  <c r="V331" i="3"/>
  <c r="U331" i="3"/>
  <c r="T331" i="3"/>
  <c r="S331" i="3"/>
  <c r="R331" i="3"/>
  <c r="Q331" i="3"/>
  <c r="B331" i="3"/>
  <c r="Y330" i="3"/>
  <c r="X330" i="3"/>
  <c r="V330" i="3"/>
  <c r="U330" i="3"/>
  <c r="T330" i="3"/>
  <c r="S330" i="3"/>
  <c r="R330" i="3"/>
  <c r="Q330" i="3"/>
  <c r="B330" i="3"/>
  <c r="Y329" i="3"/>
  <c r="X329" i="3"/>
  <c r="V329" i="3"/>
  <c r="U329" i="3"/>
  <c r="T329" i="3"/>
  <c r="S329" i="3"/>
  <c r="R329" i="3"/>
  <c r="Q329" i="3"/>
  <c r="B329" i="3"/>
  <c r="Y328" i="3"/>
  <c r="X328" i="3"/>
  <c r="V328" i="3"/>
  <c r="U328" i="3"/>
  <c r="T328" i="3"/>
  <c r="S328" i="3"/>
  <c r="R328" i="3"/>
  <c r="Q328" i="3"/>
  <c r="B328" i="3"/>
  <c r="Y327" i="3"/>
  <c r="X327" i="3"/>
  <c r="V327" i="3"/>
  <c r="U327" i="3"/>
  <c r="T327" i="3"/>
  <c r="S327" i="3"/>
  <c r="R327" i="3"/>
  <c r="Q327" i="3"/>
  <c r="B327" i="3"/>
  <c r="Y326" i="3"/>
  <c r="X326" i="3"/>
  <c r="V326" i="3"/>
  <c r="U326" i="3"/>
  <c r="T326" i="3"/>
  <c r="S326" i="3"/>
  <c r="R326" i="3"/>
  <c r="Q326" i="3"/>
  <c r="B326" i="3"/>
  <c r="Y325" i="3"/>
  <c r="X325" i="3"/>
  <c r="V325" i="3"/>
  <c r="U325" i="3"/>
  <c r="T325" i="3"/>
  <c r="S325" i="3"/>
  <c r="R325" i="3"/>
  <c r="Q325" i="3"/>
  <c r="B325" i="3"/>
  <c r="Y324" i="3"/>
  <c r="X324" i="3"/>
  <c r="V324" i="3"/>
  <c r="U324" i="3"/>
  <c r="T324" i="3"/>
  <c r="S324" i="3"/>
  <c r="R324" i="3"/>
  <c r="Q324" i="3"/>
  <c r="B324" i="3"/>
  <c r="Y323" i="3"/>
  <c r="X323" i="3"/>
  <c r="V323" i="3"/>
  <c r="U323" i="3"/>
  <c r="T323" i="3"/>
  <c r="S323" i="3"/>
  <c r="R323" i="3"/>
  <c r="Q323" i="3"/>
  <c r="B323" i="3"/>
  <c r="Y322" i="3"/>
  <c r="X322" i="3"/>
  <c r="V322" i="3"/>
  <c r="U322" i="3"/>
  <c r="T322" i="3"/>
  <c r="S322" i="3"/>
  <c r="R322" i="3"/>
  <c r="Q322" i="3"/>
  <c r="B322" i="3"/>
  <c r="Y321" i="3"/>
  <c r="X321" i="3"/>
  <c r="V321" i="3"/>
  <c r="U321" i="3"/>
  <c r="T321" i="3"/>
  <c r="S321" i="3"/>
  <c r="R321" i="3"/>
  <c r="Q321" i="3"/>
  <c r="B321" i="3"/>
  <c r="Y320" i="3"/>
  <c r="X320" i="3"/>
  <c r="V320" i="3"/>
  <c r="U320" i="3"/>
  <c r="T320" i="3"/>
  <c r="S320" i="3"/>
  <c r="R320" i="3"/>
  <c r="Q320" i="3"/>
  <c r="P320" i="3"/>
  <c r="G320" i="3"/>
  <c r="F320" i="3"/>
  <c r="I320" i="3" s="1"/>
  <c r="B320" i="3"/>
  <c r="Y319" i="3"/>
  <c r="X319" i="3"/>
  <c r="V319" i="3"/>
  <c r="U319" i="3"/>
  <c r="T319" i="3"/>
  <c r="S319" i="3"/>
  <c r="R319" i="3"/>
  <c r="Q319" i="3"/>
  <c r="G319" i="3"/>
  <c r="F319" i="3"/>
  <c r="B319" i="3"/>
  <c r="Y318" i="3"/>
  <c r="X318" i="3"/>
  <c r="B318" i="3" s="1"/>
  <c r="V318" i="3"/>
  <c r="U318" i="3"/>
  <c r="T318" i="3"/>
  <c r="S318" i="3"/>
  <c r="R318" i="3"/>
  <c r="Q318" i="3"/>
  <c r="P318" i="3"/>
  <c r="G318" i="3"/>
  <c r="F318" i="3"/>
  <c r="I318" i="3" s="1"/>
  <c r="Y317" i="3"/>
  <c r="X317" i="3"/>
  <c r="V317" i="3"/>
  <c r="U317" i="3"/>
  <c r="T317" i="3"/>
  <c r="S317" i="3"/>
  <c r="R317" i="3"/>
  <c r="Q317" i="3"/>
  <c r="G317" i="3"/>
  <c r="F317" i="3"/>
  <c r="I317" i="3" s="1"/>
  <c r="P317" i="3" s="1"/>
  <c r="B317" i="3"/>
  <c r="Y316" i="3"/>
  <c r="X316" i="3"/>
  <c r="B316" i="3" s="1"/>
  <c r="V316" i="3"/>
  <c r="U316" i="3"/>
  <c r="T316" i="3"/>
  <c r="S316" i="3"/>
  <c r="R316" i="3"/>
  <c r="Q316" i="3"/>
  <c r="G316" i="3"/>
  <c r="F316" i="3"/>
  <c r="I316" i="3" s="1"/>
  <c r="P316" i="3" s="1"/>
  <c r="Y315" i="3"/>
  <c r="X315" i="3"/>
  <c r="V315" i="3"/>
  <c r="U315" i="3"/>
  <c r="T315" i="3"/>
  <c r="S315" i="3"/>
  <c r="R315" i="3"/>
  <c r="Q315" i="3"/>
  <c r="G315" i="3"/>
  <c r="F315" i="3"/>
  <c r="I315" i="3" s="1"/>
  <c r="P315" i="3" s="1"/>
  <c r="B315" i="3"/>
  <c r="Y314" i="3"/>
  <c r="X314" i="3"/>
  <c r="V314" i="3"/>
  <c r="U314" i="3"/>
  <c r="T314" i="3"/>
  <c r="S314" i="3"/>
  <c r="R314" i="3"/>
  <c r="Q314" i="3"/>
  <c r="P314" i="3"/>
  <c r="G314" i="3"/>
  <c r="F314" i="3"/>
  <c r="I314" i="3" s="1"/>
  <c r="B314" i="3"/>
  <c r="Y313" i="3"/>
  <c r="X313" i="3"/>
  <c r="V313" i="3"/>
  <c r="U313" i="3"/>
  <c r="T313" i="3"/>
  <c r="S313" i="3"/>
  <c r="R313" i="3"/>
  <c r="Q313" i="3"/>
  <c r="G313" i="3"/>
  <c r="F313" i="3"/>
  <c r="B313" i="3"/>
  <c r="Y312" i="3"/>
  <c r="X312" i="3"/>
  <c r="V312" i="3"/>
  <c r="U312" i="3"/>
  <c r="T312" i="3"/>
  <c r="S312" i="3"/>
  <c r="R312" i="3"/>
  <c r="Q312" i="3"/>
  <c r="P312" i="3"/>
  <c r="G312" i="3"/>
  <c r="F312" i="3"/>
  <c r="I312" i="3" s="1"/>
  <c r="B312" i="3"/>
  <c r="Y311" i="3"/>
  <c r="X311" i="3"/>
  <c r="V311" i="3"/>
  <c r="U311" i="3"/>
  <c r="T311" i="3"/>
  <c r="S311" i="3"/>
  <c r="R311" i="3"/>
  <c r="Q311" i="3"/>
  <c r="G311" i="3"/>
  <c r="F311" i="3"/>
  <c r="B311" i="3"/>
  <c r="Y310" i="3"/>
  <c r="X310" i="3"/>
  <c r="B310" i="3" s="1"/>
  <c r="V310" i="3"/>
  <c r="U310" i="3"/>
  <c r="T310" i="3"/>
  <c r="S310" i="3"/>
  <c r="R310" i="3"/>
  <c r="Q310" i="3"/>
  <c r="G310" i="3"/>
  <c r="I310" i="3" s="1"/>
  <c r="P310" i="3" s="1"/>
  <c r="F310" i="3"/>
  <c r="Y309" i="3"/>
  <c r="X309" i="3"/>
  <c r="V309" i="3"/>
  <c r="U309" i="3"/>
  <c r="T309" i="3"/>
  <c r="S309" i="3"/>
  <c r="R309" i="3"/>
  <c r="Q309" i="3"/>
  <c r="G309" i="3"/>
  <c r="F309" i="3"/>
  <c r="I309" i="3" s="1"/>
  <c r="P309" i="3" s="1"/>
  <c r="B309" i="3"/>
  <c r="Y308" i="3"/>
  <c r="X308" i="3"/>
  <c r="B308" i="3" s="1"/>
  <c r="V308" i="3"/>
  <c r="U308" i="3"/>
  <c r="T308" i="3"/>
  <c r="S308" i="3"/>
  <c r="R308" i="3"/>
  <c r="Q308" i="3"/>
  <c r="G308" i="3"/>
  <c r="I308" i="3" s="1"/>
  <c r="P308" i="3" s="1"/>
  <c r="F308" i="3"/>
  <c r="Y307" i="3"/>
  <c r="X307" i="3"/>
  <c r="V307" i="3"/>
  <c r="U307" i="3"/>
  <c r="T307" i="3"/>
  <c r="S307" i="3"/>
  <c r="R307" i="3"/>
  <c r="Q307" i="3"/>
  <c r="G307" i="3"/>
  <c r="F307" i="3"/>
  <c r="I307" i="3" s="1"/>
  <c r="P307" i="3" s="1"/>
  <c r="B307" i="3"/>
  <c r="Y306" i="3"/>
  <c r="X306" i="3"/>
  <c r="V306" i="3"/>
  <c r="U306" i="3"/>
  <c r="T306" i="3"/>
  <c r="S306" i="3"/>
  <c r="R306" i="3"/>
  <c r="Q306" i="3"/>
  <c r="P306" i="3"/>
  <c r="G306" i="3"/>
  <c r="I306" i="3" s="1"/>
  <c r="F306" i="3"/>
  <c r="B306" i="3"/>
  <c r="Y305" i="3"/>
  <c r="X305" i="3"/>
  <c r="V305" i="3"/>
  <c r="U305" i="3"/>
  <c r="T305" i="3"/>
  <c r="S305" i="3"/>
  <c r="R305" i="3"/>
  <c r="Q305" i="3"/>
  <c r="G305" i="3"/>
  <c r="F305" i="3"/>
  <c r="B305" i="3"/>
  <c r="Y304" i="3"/>
  <c r="X304" i="3"/>
  <c r="V304" i="3"/>
  <c r="U304" i="3"/>
  <c r="T304" i="3"/>
  <c r="S304" i="3"/>
  <c r="R304" i="3"/>
  <c r="Q304" i="3"/>
  <c r="P304" i="3"/>
  <c r="G304" i="3"/>
  <c r="I304" i="3" s="1"/>
  <c r="F304" i="3"/>
  <c r="B304" i="3"/>
  <c r="Y303" i="3"/>
  <c r="X303" i="3"/>
  <c r="V303" i="3"/>
  <c r="U303" i="3"/>
  <c r="T303" i="3"/>
  <c r="S303" i="3"/>
  <c r="R303" i="3"/>
  <c r="Q303" i="3"/>
  <c r="G303" i="3"/>
  <c r="F303" i="3"/>
  <c r="B303" i="3"/>
  <c r="Y302" i="3"/>
  <c r="X302" i="3"/>
  <c r="B302" i="3" s="1"/>
  <c r="V302" i="3"/>
  <c r="U302" i="3"/>
  <c r="T302" i="3"/>
  <c r="S302" i="3"/>
  <c r="R302" i="3"/>
  <c r="Q302" i="3"/>
  <c r="G302" i="3"/>
  <c r="I302" i="3" s="1"/>
  <c r="P302" i="3" s="1"/>
  <c r="F302" i="3"/>
  <c r="Y301" i="3"/>
  <c r="X301" i="3"/>
  <c r="V301" i="3"/>
  <c r="U301" i="3"/>
  <c r="T301" i="3"/>
  <c r="S301" i="3"/>
  <c r="R301" i="3"/>
  <c r="Q301" i="3"/>
  <c r="G301" i="3"/>
  <c r="F301" i="3"/>
  <c r="I301" i="3" s="1"/>
  <c r="P301" i="3" s="1"/>
  <c r="B301" i="3"/>
  <c r="Y300" i="3"/>
  <c r="X300" i="3"/>
  <c r="B300" i="3" s="1"/>
  <c r="V300" i="3"/>
  <c r="U300" i="3"/>
  <c r="T300" i="3"/>
  <c r="S300" i="3"/>
  <c r="R300" i="3"/>
  <c r="Q300" i="3"/>
  <c r="G300" i="3"/>
  <c r="F300" i="3"/>
  <c r="I300" i="3" s="1"/>
  <c r="P300" i="3" s="1"/>
  <c r="Y299" i="3"/>
  <c r="X299" i="3"/>
  <c r="V299" i="3"/>
  <c r="U299" i="3"/>
  <c r="T299" i="3"/>
  <c r="S299" i="3"/>
  <c r="R299" i="3"/>
  <c r="Q299" i="3"/>
  <c r="G299" i="3"/>
  <c r="F299" i="3"/>
  <c r="I299" i="3" s="1"/>
  <c r="P299" i="3" s="1"/>
  <c r="B299" i="3"/>
  <c r="Y298" i="3"/>
  <c r="X298" i="3"/>
  <c r="V298" i="3"/>
  <c r="U298" i="3"/>
  <c r="T298" i="3"/>
  <c r="S298" i="3"/>
  <c r="R298" i="3"/>
  <c r="Q298" i="3"/>
  <c r="P298" i="3"/>
  <c r="G298" i="3"/>
  <c r="I298" i="3" s="1"/>
  <c r="F298" i="3"/>
  <c r="B298" i="3"/>
  <c r="Y297" i="3"/>
  <c r="X297" i="3"/>
  <c r="V297" i="3"/>
  <c r="U297" i="3"/>
  <c r="T297" i="3"/>
  <c r="S297" i="3"/>
  <c r="R297" i="3"/>
  <c r="Q297" i="3"/>
  <c r="G297" i="3"/>
  <c r="F297" i="3"/>
  <c r="B297" i="3"/>
  <c r="Y296" i="3"/>
  <c r="X296" i="3"/>
  <c r="V296" i="3"/>
  <c r="U296" i="3"/>
  <c r="T296" i="3"/>
  <c r="S296" i="3"/>
  <c r="R296" i="3"/>
  <c r="Q296" i="3"/>
  <c r="P296" i="3"/>
  <c r="G296" i="3"/>
  <c r="I296" i="3" s="1"/>
  <c r="F296" i="3"/>
  <c r="B296" i="3"/>
  <c r="Y295" i="3"/>
  <c r="X295" i="3"/>
  <c r="V295" i="3"/>
  <c r="U295" i="3"/>
  <c r="T295" i="3"/>
  <c r="S295" i="3"/>
  <c r="R295" i="3"/>
  <c r="Q295" i="3"/>
  <c r="G295" i="3"/>
  <c r="F295" i="3"/>
  <c r="B295" i="3"/>
  <c r="Y294" i="3"/>
  <c r="X294" i="3"/>
  <c r="B294" i="3" s="1"/>
  <c r="V294" i="3"/>
  <c r="U294" i="3"/>
  <c r="T294" i="3"/>
  <c r="S294" i="3"/>
  <c r="R294" i="3"/>
  <c r="Q294" i="3"/>
  <c r="P294" i="3"/>
  <c r="G294" i="3"/>
  <c r="F294" i="3"/>
  <c r="I294" i="3" s="1"/>
  <c r="Y293" i="3"/>
  <c r="X293" i="3"/>
  <c r="V293" i="3"/>
  <c r="U293" i="3"/>
  <c r="T293" i="3"/>
  <c r="S293" i="3"/>
  <c r="R293" i="3"/>
  <c r="Q293" i="3"/>
  <c r="G293" i="3"/>
  <c r="F293" i="3"/>
  <c r="I293" i="3" s="1"/>
  <c r="P293" i="3" s="1"/>
  <c r="B293" i="3"/>
  <c r="Y292" i="3"/>
  <c r="X292" i="3"/>
  <c r="B292" i="3" s="1"/>
  <c r="V292" i="3"/>
  <c r="U292" i="3"/>
  <c r="T292" i="3"/>
  <c r="S292" i="3"/>
  <c r="R292" i="3"/>
  <c r="Q292" i="3"/>
  <c r="G292" i="3"/>
  <c r="I292" i="3" s="1"/>
  <c r="P292" i="3" s="1"/>
  <c r="F292" i="3"/>
  <c r="Y291" i="3"/>
  <c r="X291" i="3"/>
  <c r="V291" i="3"/>
  <c r="U291" i="3"/>
  <c r="T291" i="3"/>
  <c r="S291" i="3"/>
  <c r="R291" i="3"/>
  <c r="Q291" i="3"/>
  <c r="G291" i="3"/>
  <c r="F291" i="3"/>
  <c r="I291" i="3" s="1"/>
  <c r="P291" i="3" s="1"/>
  <c r="B291" i="3"/>
  <c r="Y290" i="3"/>
  <c r="X290" i="3"/>
  <c r="V290" i="3"/>
  <c r="U290" i="3"/>
  <c r="T290" i="3"/>
  <c r="S290" i="3"/>
  <c r="R290" i="3"/>
  <c r="Q290" i="3"/>
  <c r="P290" i="3"/>
  <c r="G290" i="3"/>
  <c r="I290" i="3" s="1"/>
  <c r="F290" i="3"/>
  <c r="B290" i="3"/>
  <c r="Y289" i="3"/>
  <c r="X289" i="3"/>
  <c r="V289" i="3"/>
  <c r="U289" i="3"/>
  <c r="T289" i="3"/>
  <c r="S289" i="3"/>
  <c r="R289" i="3"/>
  <c r="Q289" i="3"/>
  <c r="G289" i="3"/>
  <c r="F289" i="3"/>
  <c r="B289" i="3"/>
  <c r="Y288" i="3"/>
  <c r="X288" i="3"/>
  <c r="V288" i="3"/>
  <c r="U288" i="3"/>
  <c r="T288" i="3"/>
  <c r="S288" i="3"/>
  <c r="R288" i="3"/>
  <c r="Q288" i="3"/>
  <c r="P288" i="3"/>
  <c r="G288" i="3"/>
  <c r="I288" i="3" s="1"/>
  <c r="F288" i="3"/>
  <c r="B288" i="3"/>
  <c r="Y287" i="3"/>
  <c r="X287" i="3"/>
  <c r="V287" i="3"/>
  <c r="U287" i="3"/>
  <c r="T287" i="3"/>
  <c r="S287" i="3"/>
  <c r="R287" i="3"/>
  <c r="Q287" i="3"/>
  <c r="G287" i="3"/>
  <c r="F287" i="3"/>
  <c r="B287" i="3"/>
  <c r="Y286" i="3"/>
  <c r="X286" i="3"/>
  <c r="B286" i="3" s="1"/>
  <c r="V286" i="3"/>
  <c r="U286" i="3"/>
  <c r="T286" i="3"/>
  <c r="S286" i="3"/>
  <c r="R286" i="3"/>
  <c r="Q286" i="3"/>
  <c r="P286" i="3"/>
  <c r="G286" i="3"/>
  <c r="F286" i="3"/>
  <c r="I286" i="3" s="1"/>
  <c r="Y285" i="3"/>
  <c r="X285" i="3"/>
  <c r="V285" i="3"/>
  <c r="U285" i="3"/>
  <c r="T285" i="3"/>
  <c r="S285" i="3"/>
  <c r="R285" i="3"/>
  <c r="Q285" i="3"/>
  <c r="G285" i="3"/>
  <c r="F285" i="3"/>
  <c r="I285" i="3" s="1"/>
  <c r="P285" i="3" s="1"/>
  <c r="B285" i="3"/>
  <c r="Y284" i="3"/>
  <c r="X284" i="3"/>
  <c r="B284" i="3" s="1"/>
  <c r="V284" i="3"/>
  <c r="U284" i="3"/>
  <c r="T284" i="3"/>
  <c r="S284" i="3"/>
  <c r="R284" i="3"/>
  <c r="Q284" i="3"/>
  <c r="G284" i="3"/>
  <c r="I284" i="3" s="1"/>
  <c r="P284" i="3" s="1"/>
  <c r="F284" i="3"/>
  <c r="Y283" i="3"/>
  <c r="X283" i="3"/>
  <c r="V283" i="3"/>
  <c r="U283" i="3"/>
  <c r="T283" i="3"/>
  <c r="S283" i="3"/>
  <c r="R283" i="3"/>
  <c r="Q283" i="3"/>
  <c r="G283" i="3"/>
  <c r="F283" i="3"/>
  <c r="I283" i="3" s="1"/>
  <c r="P283" i="3" s="1"/>
  <c r="B283" i="3"/>
  <c r="Y282" i="3"/>
  <c r="X282" i="3"/>
  <c r="V282" i="3"/>
  <c r="U282" i="3"/>
  <c r="T282" i="3"/>
  <c r="S282" i="3"/>
  <c r="R282" i="3"/>
  <c r="Q282" i="3"/>
  <c r="P282" i="3"/>
  <c r="G282" i="3"/>
  <c r="I282" i="3" s="1"/>
  <c r="F282" i="3"/>
  <c r="B282" i="3"/>
  <c r="Y281" i="3"/>
  <c r="X281" i="3"/>
  <c r="V281" i="3"/>
  <c r="U281" i="3"/>
  <c r="T281" i="3"/>
  <c r="S281" i="3"/>
  <c r="R281" i="3"/>
  <c r="Q281" i="3"/>
  <c r="G281" i="3"/>
  <c r="F281" i="3"/>
  <c r="B281" i="3"/>
  <c r="Y280" i="3"/>
  <c r="X280" i="3"/>
  <c r="V280" i="3"/>
  <c r="U280" i="3"/>
  <c r="T280" i="3"/>
  <c r="S280" i="3"/>
  <c r="R280" i="3"/>
  <c r="Q280" i="3"/>
  <c r="P280" i="3"/>
  <c r="G280" i="3"/>
  <c r="F280" i="3"/>
  <c r="I280" i="3" s="1"/>
  <c r="B280" i="3"/>
  <c r="Y279" i="3"/>
  <c r="X279" i="3"/>
  <c r="V279" i="3"/>
  <c r="U279" i="3"/>
  <c r="T279" i="3"/>
  <c r="S279" i="3"/>
  <c r="R279" i="3"/>
  <c r="Q279" i="3"/>
  <c r="G279" i="3"/>
  <c r="F279" i="3"/>
  <c r="B279" i="3"/>
  <c r="Y278" i="3"/>
  <c r="X278" i="3"/>
  <c r="B278" i="3" s="1"/>
  <c r="V278" i="3"/>
  <c r="U278" i="3"/>
  <c r="T278" i="3"/>
  <c r="S278" i="3"/>
  <c r="R278" i="3"/>
  <c r="Q278" i="3"/>
  <c r="P278" i="3"/>
  <c r="G278" i="3"/>
  <c r="F278" i="3"/>
  <c r="I278" i="3" s="1"/>
  <c r="Y277" i="3"/>
  <c r="X277" i="3"/>
  <c r="V277" i="3"/>
  <c r="U277" i="3"/>
  <c r="T277" i="3"/>
  <c r="S277" i="3"/>
  <c r="R277" i="3"/>
  <c r="Q277" i="3"/>
  <c r="G277" i="3"/>
  <c r="F277" i="3"/>
  <c r="I277" i="3" s="1"/>
  <c r="P277" i="3" s="1"/>
  <c r="B277" i="3"/>
  <c r="Y276" i="3"/>
  <c r="X276" i="3"/>
  <c r="B276" i="3" s="1"/>
  <c r="V276" i="3"/>
  <c r="U276" i="3"/>
  <c r="T276" i="3"/>
  <c r="S276" i="3"/>
  <c r="R276" i="3"/>
  <c r="Q276" i="3"/>
  <c r="G276" i="3"/>
  <c r="F276" i="3"/>
  <c r="I276" i="3" s="1"/>
  <c r="P276" i="3" s="1"/>
  <c r="Y275" i="3"/>
  <c r="X275" i="3"/>
  <c r="V275" i="3"/>
  <c r="U275" i="3"/>
  <c r="T275" i="3"/>
  <c r="S275" i="3"/>
  <c r="R275" i="3"/>
  <c r="Q275" i="3"/>
  <c r="G275" i="3"/>
  <c r="F275" i="3"/>
  <c r="I275" i="3" s="1"/>
  <c r="P275" i="3" s="1"/>
  <c r="B275" i="3"/>
  <c r="Y274" i="3"/>
  <c r="X274" i="3"/>
  <c r="V274" i="3"/>
  <c r="U274" i="3"/>
  <c r="T274" i="3"/>
  <c r="S274" i="3"/>
  <c r="R274" i="3"/>
  <c r="Q274" i="3"/>
  <c r="G274" i="3"/>
  <c r="F274" i="3"/>
  <c r="I274" i="3" s="1"/>
  <c r="P274" i="3" s="1"/>
  <c r="B274" i="3"/>
  <c r="Y273" i="3"/>
  <c r="X273" i="3"/>
  <c r="V273" i="3"/>
  <c r="U273" i="3"/>
  <c r="T273" i="3"/>
  <c r="S273" i="3"/>
  <c r="R273" i="3"/>
  <c r="Q273" i="3"/>
  <c r="G273" i="3"/>
  <c r="F273" i="3"/>
  <c r="B273" i="3"/>
  <c r="Y272" i="3"/>
  <c r="X272" i="3"/>
  <c r="V272" i="3"/>
  <c r="U272" i="3"/>
  <c r="T272" i="3"/>
  <c r="S272" i="3"/>
  <c r="R272" i="3"/>
  <c r="Q272" i="3"/>
  <c r="P272" i="3"/>
  <c r="G272" i="3"/>
  <c r="I272" i="3" s="1"/>
  <c r="F272" i="3"/>
  <c r="B272" i="3"/>
  <c r="Y271" i="3"/>
  <c r="X271" i="3"/>
  <c r="V271" i="3"/>
  <c r="U271" i="3"/>
  <c r="T271" i="3"/>
  <c r="S271" i="3"/>
  <c r="R271" i="3"/>
  <c r="Q271" i="3"/>
  <c r="G271" i="3"/>
  <c r="F271" i="3"/>
  <c r="B271" i="3"/>
  <c r="Y270" i="3"/>
  <c r="X270" i="3"/>
  <c r="B270" i="3" s="1"/>
  <c r="V270" i="3"/>
  <c r="U270" i="3"/>
  <c r="T270" i="3"/>
  <c r="S270" i="3"/>
  <c r="R270" i="3"/>
  <c r="Q270" i="3"/>
  <c r="G270" i="3"/>
  <c r="I270" i="3" s="1"/>
  <c r="P270" i="3" s="1"/>
  <c r="F270" i="3"/>
  <c r="Y269" i="3"/>
  <c r="X269" i="3"/>
  <c r="V269" i="3"/>
  <c r="U269" i="3"/>
  <c r="T269" i="3"/>
  <c r="S269" i="3"/>
  <c r="R269" i="3"/>
  <c r="Q269" i="3"/>
  <c r="G269" i="3"/>
  <c r="F269" i="3"/>
  <c r="I269" i="3" s="1"/>
  <c r="P269" i="3" s="1"/>
  <c r="B269" i="3"/>
  <c r="Y268" i="3"/>
  <c r="X268" i="3"/>
  <c r="B268" i="3" s="1"/>
  <c r="V268" i="3"/>
  <c r="U268" i="3"/>
  <c r="T268" i="3"/>
  <c r="S268" i="3"/>
  <c r="R268" i="3"/>
  <c r="Q268" i="3"/>
  <c r="G268" i="3"/>
  <c r="I268" i="3" s="1"/>
  <c r="P268" i="3" s="1"/>
  <c r="F268" i="3"/>
  <c r="Y267" i="3"/>
  <c r="X267" i="3"/>
  <c r="B267" i="3" s="1"/>
  <c r="V267" i="3"/>
  <c r="U267" i="3"/>
  <c r="T267" i="3"/>
  <c r="S267" i="3"/>
  <c r="R267" i="3"/>
  <c r="Q267" i="3"/>
  <c r="G267" i="3"/>
  <c r="F267" i="3"/>
  <c r="I267" i="3" s="1"/>
  <c r="P267" i="3" s="1"/>
  <c r="Y266" i="3"/>
  <c r="X266" i="3"/>
  <c r="B266" i="3" s="1"/>
  <c r="V266" i="3"/>
  <c r="U266" i="3"/>
  <c r="T266" i="3"/>
  <c r="S266" i="3"/>
  <c r="R266" i="3"/>
  <c r="Q266" i="3"/>
  <c r="G266" i="3"/>
  <c r="I266" i="3" s="1"/>
  <c r="P266" i="3" s="1"/>
  <c r="F266" i="3"/>
  <c r="Y265" i="3"/>
  <c r="X265" i="3"/>
  <c r="B265" i="3" s="1"/>
  <c r="V265" i="3"/>
  <c r="U265" i="3"/>
  <c r="T265" i="3"/>
  <c r="S265" i="3"/>
  <c r="R265" i="3"/>
  <c r="Q265" i="3"/>
  <c r="G265" i="3"/>
  <c r="F265" i="3"/>
  <c r="I265" i="3" s="1"/>
  <c r="P265" i="3" s="1"/>
  <c r="Y264" i="3"/>
  <c r="X264" i="3"/>
  <c r="B264" i="3" s="1"/>
  <c r="V264" i="3"/>
  <c r="U264" i="3"/>
  <c r="T264" i="3"/>
  <c r="S264" i="3"/>
  <c r="R264" i="3"/>
  <c r="Q264" i="3"/>
  <c r="G264" i="3"/>
  <c r="I264" i="3" s="1"/>
  <c r="P264" i="3" s="1"/>
  <c r="F264" i="3"/>
  <c r="Y263" i="3"/>
  <c r="X263" i="3"/>
  <c r="B263" i="3" s="1"/>
  <c r="V263" i="3"/>
  <c r="U263" i="3"/>
  <c r="T263" i="3"/>
  <c r="S263" i="3"/>
  <c r="R263" i="3"/>
  <c r="Q263" i="3"/>
  <c r="G263" i="3"/>
  <c r="F263" i="3"/>
  <c r="I263" i="3" s="1"/>
  <c r="P263" i="3" s="1"/>
  <c r="Y262" i="3"/>
  <c r="X262" i="3"/>
  <c r="B262" i="3" s="1"/>
  <c r="V262" i="3"/>
  <c r="U262" i="3"/>
  <c r="T262" i="3"/>
  <c r="S262" i="3"/>
  <c r="R262" i="3"/>
  <c r="Q262" i="3"/>
  <c r="G262" i="3"/>
  <c r="F262" i="3"/>
  <c r="I262" i="3" s="1"/>
  <c r="P262" i="3" s="1"/>
  <c r="Y261" i="3"/>
  <c r="X261" i="3"/>
  <c r="B261" i="3" s="1"/>
  <c r="V261" i="3"/>
  <c r="U261" i="3"/>
  <c r="T261" i="3"/>
  <c r="S261" i="3"/>
  <c r="R261" i="3"/>
  <c r="Q261" i="3"/>
  <c r="G261" i="3"/>
  <c r="F261" i="3"/>
  <c r="I261" i="3" s="1"/>
  <c r="P261" i="3" s="1"/>
  <c r="Y260" i="3"/>
  <c r="X260" i="3"/>
  <c r="B260" i="3" s="1"/>
  <c r="V260" i="3"/>
  <c r="U260" i="3"/>
  <c r="T260" i="3"/>
  <c r="S260" i="3"/>
  <c r="R260" i="3"/>
  <c r="Q260" i="3"/>
  <c r="G260" i="3"/>
  <c r="I260" i="3" s="1"/>
  <c r="P260" i="3" s="1"/>
  <c r="F260" i="3"/>
  <c r="Y259" i="3"/>
  <c r="X259" i="3"/>
  <c r="B259" i="3" s="1"/>
  <c r="V259" i="3"/>
  <c r="U259" i="3"/>
  <c r="T259" i="3"/>
  <c r="S259" i="3"/>
  <c r="R259" i="3"/>
  <c r="Q259" i="3"/>
  <c r="G259" i="3"/>
  <c r="F259" i="3"/>
  <c r="I259" i="3" s="1"/>
  <c r="P259" i="3" s="1"/>
  <c r="Y258" i="3"/>
  <c r="X258" i="3"/>
  <c r="B258" i="3" s="1"/>
  <c r="V258" i="3"/>
  <c r="U258" i="3"/>
  <c r="T258" i="3"/>
  <c r="S258" i="3"/>
  <c r="R258" i="3"/>
  <c r="Q258" i="3"/>
  <c r="G258" i="3"/>
  <c r="I258" i="3" s="1"/>
  <c r="P258" i="3" s="1"/>
  <c r="F258" i="3"/>
  <c r="Y257" i="3"/>
  <c r="X257" i="3"/>
  <c r="B257" i="3" s="1"/>
  <c r="V257" i="3"/>
  <c r="U257" i="3"/>
  <c r="T257" i="3"/>
  <c r="S257" i="3"/>
  <c r="R257" i="3"/>
  <c r="Q257" i="3"/>
  <c r="G257" i="3"/>
  <c r="F257" i="3"/>
  <c r="I257" i="3" s="1"/>
  <c r="P257" i="3" s="1"/>
  <c r="Y256" i="3"/>
  <c r="X256" i="3"/>
  <c r="B256" i="3" s="1"/>
  <c r="V256" i="3"/>
  <c r="U256" i="3"/>
  <c r="T256" i="3"/>
  <c r="S256" i="3"/>
  <c r="R256" i="3"/>
  <c r="Q256" i="3"/>
  <c r="G256" i="3"/>
  <c r="F256" i="3"/>
  <c r="I256" i="3" s="1"/>
  <c r="P256" i="3" s="1"/>
  <c r="Y255" i="3"/>
  <c r="X255" i="3"/>
  <c r="B255" i="3" s="1"/>
  <c r="V255" i="3"/>
  <c r="U255" i="3"/>
  <c r="T255" i="3"/>
  <c r="S255" i="3"/>
  <c r="R255" i="3"/>
  <c r="Q255" i="3"/>
  <c r="G255" i="3"/>
  <c r="F255" i="3"/>
  <c r="I255" i="3" s="1"/>
  <c r="P255" i="3" s="1"/>
  <c r="Y254" i="3"/>
  <c r="X254" i="3"/>
  <c r="B254" i="3" s="1"/>
  <c r="V254" i="3"/>
  <c r="U254" i="3"/>
  <c r="T254" i="3"/>
  <c r="S254" i="3"/>
  <c r="R254" i="3"/>
  <c r="Q254" i="3"/>
  <c r="G254" i="3"/>
  <c r="F254" i="3"/>
  <c r="I254" i="3" s="1"/>
  <c r="P254" i="3" s="1"/>
  <c r="Y253" i="3"/>
  <c r="X253" i="3"/>
  <c r="B253" i="3" s="1"/>
  <c r="V253" i="3"/>
  <c r="U253" i="3"/>
  <c r="T253" i="3"/>
  <c r="S253" i="3"/>
  <c r="R253" i="3"/>
  <c r="Q253" i="3"/>
  <c r="G253" i="3"/>
  <c r="F253" i="3"/>
  <c r="I253" i="3" s="1"/>
  <c r="P253" i="3" s="1"/>
  <c r="Y252" i="3"/>
  <c r="X252" i="3"/>
  <c r="B252" i="3" s="1"/>
  <c r="V252" i="3"/>
  <c r="U252" i="3"/>
  <c r="T252" i="3"/>
  <c r="S252" i="3"/>
  <c r="R252" i="3"/>
  <c r="Q252" i="3"/>
  <c r="G252" i="3"/>
  <c r="F252" i="3"/>
  <c r="I252" i="3" s="1"/>
  <c r="P252" i="3" s="1"/>
  <c r="Y251" i="3"/>
  <c r="X251" i="3"/>
  <c r="B251" i="3" s="1"/>
  <c r="V251" i="3"/>
  <c r="U251" i="3"/>
  <c r="T251" i="3"/>
  <c r="S251" i="3"/>
  <c r="R251" i="3"/>
  <c r="Q251" i="3"/>
  <c r="G251" i="3"/>
  <c r="F251" i="3"/>
  <c r="I251" i="3" s="1"/>
  <c r="P251" i="3" s="1"/>
  <c r="Y250" i="3"/>
  <c r="X250" i="3"/>
  <c r="B250" i="3" s="1"/>
  <c r="V250" i="3"/>
  <c r="U250" i="3"/>
  <c r="T250" i="3"/>
  <c r="S250" i="3"/>
  <c r="R250" i="3"/>
  <c r="Q250" i="3"/>
  <c r="G250" i="3"/>
  <c r="F250" i="3"/>
  <c r="I250" i="3" s="1"/>
  <c r="P250" i="3" s="1"/>
  <c r="Y249" i="3"/>
  <c r="X249" i="3"/>
  <c r="B249" i="3" s="1"/>
  <c r="V249" i="3"/>
  <c r="U249" i="3"/>
  <c r="T249" i="3"/>
  <c r="S249" i="3"/>
  <c r="R249" i="3"/>
  <c r="Q249" i="3"/>
  <c r="G249" i="3"/>
  <c r="F249" i="3"/>
  <c r="I249" i="3" s="1"/>
  <c r="P249" i="3" s="1"/>
  <c r="Y248" i="3"/>
  <c r="X248" i="3"/>
  <c r="B248" i="3" s="1"/>
  <c r="V248" i="3"/>
  <c r="U248" i="3"/>
  <c r="T248" i="3"/>
  <c r="S248" i="3"/>
  <c r="R248" i="3"/>
  <c r="Q248" i="3"/>
  <c r="G248" i="3"/>
  <c r="F248" i="3"/>
  <c r="I248" i="3" s="1"/>
  <c r="P248" i="3" s="1"/>
  <c r="Y247" i="3"/>
  <c r="X247" i="3"/>
  <c r="V247" i="3"/>
  <c r="U247" i="3"/>
  <c r="T247" i="3"/>
  <c r="S247" i="3"/>
  <c r="R247" i="3"/>
  <c r="Q247" i="3"/>
  <c r="I247" i="3"/>
  <c r="P247" i="3" s="1"/>
  <c r="G247" i="3"/>
  <c r="F247" i="3"/>
  <c r="B247" i="3"/>
  <c r="Y246" i="3"/>
  <c r="B246" i="3" s="1"/>
  <c r="X246" i="3"/>
  <c r="V246" i="3"/>
  <c r="U246" i="3"/>
  <c r="T246" i="3"/>
  <c r="S246" i="3"/>
  <c r="R246" i="3"/>
  <c r="Q246" i="3"/>
  <c r="G246" i="3"/>
  <c r="F246" i="3"/>
  <c r="I246" i="3" s="1"/>
  <c r="P246" i="3" s="1"/>
  <c r="Y245" i="3"/>
  <c r="X245" i="3"/>
  <c r="V245" i="3"/>
  <c r="U245" i="3"/>
  <c r="T245" i="3"/>
  <c r="S245" i="3"/>
  <c r="R245" i="3"/>
  <c r="Q245" i="3"/>
  <c r="I245" i="3"/>
  <c r="P245" i="3" s="1"/>
  <c r="G245" i="3"/>
  <c r="F245" i="3"/>
  <c r="B245" i="3"/>
  <c r="Y244" i="3"/>
  <c r="B244" i="3" s="1"/>
  <c r="X244" i="3"/>
  <c r="V244" i="3"/>
  <c r="U244" i="3"/>
  <c r="T244" i="3"/>
  <c r="S244" i="3"/>
  <c r="R244" i="3"/>
  <c r="Q244" i="3"/>
  <c r="G244" i="3"/>
  <c r="F244" i="3"/>
  <c r="I244" i="3" s="1"/>
  <c r="P244" i="3" s="1"/>
  <c r="Y243" i="3"/>
  <c r="X243" i="3"/>
  <c r="V243" i="3"/>
  <c r="U243" i="3"/>
  <c r="T243" i="3"/>
  <c r="S243" i="3"/>
  <c r="R243" i="3"/>
  <c r="Q243" i="3"/>
  <c r="I243" i="3"/>
  <c r="P243" i="3" s="1"/>
  <c r="G243" i="3"/>
  <c r="F243" i="3"/>
  <c r="B243" i="3"/>
  <c r="Y242" i="3"/>
  <c r="B242" i="3" s="1"/>
  <c r="X242" i="3"/>
  <c r="V242" i="3"/>
  <c r="U242" i="3"/>
  <c r="T242" i="3"/>
  <c r="S242" i="3"/>
  <c r="R242" i="3"/>
  <c r="Q242" i="3"/>
  <c r="G242" i="3"/>
  <c r="F242" i="3"/>
  <c r="I242" i="3" s="1"/>
  <c r="P242" i="3" s="1"/>
  <c r="Y241" i="3"/>
  <c r="X241" i="3"/>
  <c r="V241" i="3"/>
  <c r="U241" i="3"/>
  <c r="T241" i="3"/>
  <c r="S241" i="3"/>
  <c r="R241" i="3"/>
  <c r="Q241" i="3"/>
  <c r="I241" i="3"/>
  <c r="P241" i="3" s="1"/>
  <c r="G241" i="3"/>
  <c r="F241" i="3"/>
  <c r="B241" i="3"/>
  <c r="Y240" i="3"/>
  <c r="B240" i="3" s="1"/>
  <c r="X240" i="3"/>
  <c r="V240" i="3"/>
  <c r="U240" i="3"/>
  <c r="T240" i="3"/>
  <c r="S240" i="3"/>
  <c r="R240" i="3"/>
  <c r="Q240" i="3"/>
  <c r="G240" i="3"/>
  <c r="F240" i="3"/>
  <c r="I240" i="3" s="1"/>
  <c r="P240" i="3" s="1"/>
  <c r="Y239" i="3"/>
  <c r="X239" i="3"/>
  <c r="V239" i="3"/>
  <c r="U239" i="3"/>
  <c r="T239" i="3"/>
  <c r="S239" i="3"/>
  <c r="R239" i="3"/>
  <c r="Q239" i="3"/>
  <c r="I239" i="3"/>
  <c r="P239" i="3" s="1"/>
  <c r="G239" i="3"/>
  <c r="F239" i="3"/>
  <c r="B239" i="3"/>
  <c r="Y238" i="3"/>
  <c r="B238" i="3" s="1"/>
  <c r="X238" i="3"/>
  <c r="V238" i="3"/>
  <c r="U238" i="3"/>
  <c r="T238" i="3"/>
  <c r="S238" i="3"/>
  <c r="R238" i="3"/>
  <c r="Q238" i="3"/>
  <c r="G238" i="3"/>
  <c r="F238" i="3"/>
  <c r="I238" i="3" s="1"/>
  <c r="P238" i="3" s="1"/>
  <c r="Y237" i="3"/>
  <c r="X237" i="3"/>
  <c r="V237" i="3"/>
  <c r="U237" i="3"/>
  <c r="T237" i="3"/>
  <c r="S237" i="3"/>
  <c r="R237" i="3"/>
  <c r="Q237" i="3"/>
  <c r="P237" i="3"/>
  <c r="I237" i="3"/>
  <c r="G237" i="3"/>
  <c r="F237" i="3"/>
  <c r="B237" i="3"/>
  <c r="Y236" i="3"/>
  <c r="B236" i="3" s="1"/>
  <c r="X236" i="3"/>
  <c r="V236" i="3"/>
  <c r="U236" i="3"/>
  <c r="T236" i="3"/>
  <c r="S236" i="3"/>
  <c r="R236" i="3"/>
  <c r="Q236" i="3"/>
  <c r="G236" i="3"/>
  <c r="F236" i="3"/>
  <c r="I236" i="3" s="1"/>
  <c r="P236" i="3" s="1"/>
  <c r="Y235" i="3"/>
  <c r="X235" i="3"/>
  <c r="V235" i="3"/>
  <c r="U235" i="3"/>
  <c r="T235" i="3"/>
  <c r="S235" i="3"/>
  <c r="R235" i="3"/>
  <c r="Q235" i="3"/>
  <c r="P235" i="3"/>
  <c r="I235" i="3"/>
  <c r="G235" i="3"/>
  <c r="F235" i="3"/>
  <c r="B235" i="3"/>
  <c r="Y234" i="3"/>
  <c r="B234" i="3" s="1"/>
  <c r="X234" i="3"/>
  <c r="V234" i="3"/>
  <c r="U234" i="3"/>
  <c r="T234" i="3"/>
  <c r="S234" i="3"/>
  <c r="R234" i="3"/>
  <c r="Q234" i="3"/>
  <c r="G234" i="3"/>
  <c r="F234" i="3"/>
  <c r="I234" i="3" s="1"/>
  <c r="P234" i="3" s="1"/>
  <c r="Y233" i="3"/>
  <c r="X233" i="3"/>
  <c r="V233" i="3"/>
  <c r="U233" i="3"/>
  <c r="T233" i="3"/>
  <c r="S233" i="3"/>
  <c r="R233" i="3"/>
  <c r="Q233" i="3"/>
  <c r="P233" i="3"/>
  <c r="I233" i="3"/>
  <c r="G233" i="3"/>
  <c r="F233" i="3"/>
  <c r="B233" i="3"/>
  <c r="Y232" i="3"/>
  <c r="B232" i="3" s="1"/>
  <c r="X232" i="3"/>
  <c r="V232" i="3"/>
  <c r="U232" i="3"/>
  <c r="T232" i="3"/>
  <c r="S232" i="3"/>
  <c r="R232" i="3"/>
  <c r="Q232" i="3"/>
  <c r="G232" i="3"/>
  <c r="F232" i="3"/>
  <c r="I232" i="3" s="1"/>
  <c r="P232" i="3" s="1"/>
  <c r="Y231" i="3"/>
  <c r="X231" i="3"/>
  <c r="V231" i="3"/>
  <c r="U231" i="3"/>
  <c r="T231" i="3"/>
  <c r="S231" i="3"/>
  <c r="R231" i="3"/>
  <c r="Q231" i="3"/>
  <c r="G231" i="3"/>
  <c r="I231" i="3" s="1"/>
  <c r="P231" i="3" s="1"/>
  <c r="F231" i="3"/>
  <c r="B231" i="3"/>
  <c r="Y230" i="3"/>
  <c r="X230" i="3"/>
  <c r="V230" i="3"/>
  <c r="U230" i="3"/>
  <c r="T230" i="3"/>
  <c r="S230" i="3"/>
  <c r="R230" i="3"/>
  <c r="Q230" i="3"/>
  <c r="G230" i="3"/>
  <c r="F230" i="3"/>
  <c r="I230" i="3" s="1"/>
  <c r="P230" i="3" s="1"/>
  <c r="B230" i="3"/>
  <c r="Y229" i="3"/>
  <c r="X229" i="3"/>
  <c r="V229" i="3"/>
  <c r="U229" i="3"/>
  <c r="T229" i="3"/>
  <c r="S229" i="3"/>
  <c r="R229" i="3"/>
  <c r="Q229" i="3"/>
  <c r="I229" i="3"/>
  <c r="P229" i="3" s="1"/>
  <c r="G229" i="3"/>
  <c r="F229" i="3"/>
  <c r="B229" i="3"/>
  <c r="Y228" i="3"/>
  <c r="X228" i="3"/>
  <c r="V228" i="3"/>
  <c r="U228" i="3"/>
  <c r="T228" i="3"/>
  <c r="S228" i="3"/>
  <c r="R228" i="3"/>
  <c r="Q228" i="3"/>
  <c r="G228" i="3"/>
  <c r="F228" i="3"/>
  <c r="Y227" i="3"/>
  <c r="X227" i="3"/>
  <c r="V227" i="3"/>
  <c r="U227" i="3"/>
  <c r="T227" i="3"/>
  <c r="S227" i="3"/>
  <c r="R227" i="3"/>
  <c r="Q227" i="3"/>
  <c r="G227" i="3"/>
  <c r="I227" i="3" s="1"/>
  <c r="P227" i="3" s="1"/>
  <c r="F227" i="3"/>
  <c r="B227" i="3"/>
  <c r="Y226" i="3"/>
  <c r="X226" i="3"/>
  <c r="V226" i="3"/>
  <c r="U226" i="3"/>
  <c r="T226" i="3"/>
  <c r="S226" i="3"/>
  <c r="R226" i="3"/>
  <c r="Q226" i="3"/>
  <c r="G226" i="3"/>
  <c r="F226" i="3"/>
  <c r="I226" i="3" s="1"/>
  <c r="P226" i="3" s="1"/>
  <c r="B226" i="3"/>
  <c r="Y225" i="3"/>
  <c r="X225" i="3"/>
  <c r="V225" i="3"/>
  <c r="U225" i="3"/>
  <c r="T225" i="3"/>
  <c r="S225" i="3"/>
  <c r="R225" i="3"/>
  <c r="Q225" i="3"/>
  <c r="I225" i="3"/>
  <c r="P225" i="3" s="1"/>
  <c r="G225" i="3"/>
  <c r="F225" i="3"/>
  <c r="B225" i="3"/>
  <c r="Y224" i="3"/>
  <c r="X224" i="3"/>
  <c r="B224" i="3" s="1"/>
  <c r="V224" i="3"/>
  <c r="U224" i="3"/>
  <c r="T224" i="3"/>
  <c r="S224" i="3"/>
  <c r="R224" i="3"/>
  <c r="Q224" i="3"/>
  <c r="G224" i="3"/>
  <c r="F224" i="3"/>
  <c r="Y223" i="3"/>
  <c r="X223" i="3"/>
  <c r="V223" i="3"/>
  <c r="U223" i="3"/>
  <c r="T223" i="3"/>
  <c r="S223" i="3"/>
  <c r="R223" i="3"/>
  <c r="Q223" i="3"/>
  <c r="G223" i="3"/>
  <c r="I223" i="3" s="1"/>
  <c r="P223" i="3" s="1"/>
  <c r="F223" i="3"/>
  <c r="B223" i="3"/>
  <c r="Y222" i="3"/>
  <c r="X222" i="3"/>
  <c r="B222" i="3" s="1"/>
  <c r="V222" i="3"/>
  <c r="U222" i="3"/>
  <c r="T222" i="3"/>
  <c r="S222" i="3"/>
  <c r="R222" i="3"/>
  <c r="Q222" i="3"/>
  <c r="G222" i="3"/>
  <c r="F222" i="3"/>
  <c r="Y221" i="3"/>
  <c r="X221" i="3"/>
  <c r="V221" i="3"/>
  <c r="U221" i="3"/>
  <c r="T221" i="3"/>
  <c r="S221" i="3"/>
  <c r="R221" i="3"/>
  <c r="Q221" i="3"/>
  <c r="P221" i="3"/>
  <c r="I221" i="3"/>
  <c r="G221" i="3"/>
  <c r="F221" i="3"/>
  <c r="B221" i="3"/>
  <c r="Y220" i="3"/>
  <c r="B220" i="3" s="1"/>
  <c r="X220" i="3"/>
  <c r="V220" i="3"/>
  <c r="U220" i="3"/>
  <c r="T220" i="3"/>
  <c r="S220" i="3"/>
  <c r="R220" i="3"/>
  <c r="Q220" i="3"/>
  <c r="G220" i="3"/>
  <c r="F220" i="3"/>
  <c r="I220" i="3" s="1"/>
  <c r="P220" i="3" s="1"/>
  <c r="Y219" i="3"/>
  <c r="X219" i="3"/>
  <c r="B219" i="3" s="1"/>
  <c r="V219" i="3"/>
  <c r="U219" i="3"/>
  <c r="T219" i="3"/>
  <c r="S219" i="3"/>
  <c r="R219" i="3"/>
  <c r="Q219" i="3"/>
  <c r="P219" i="3"/>
  <c r="I219" i="3"/>
  <c r="G219" i="3"/>
  <c r="F219" i="3"/>
  <c r="Y218" i="3"/>
  <c r="B218" i="3" s="1"/>
  <c r="X218" i="3"/>
  <c r="V218" i="3"/>
  <c r="U218" i="3"/>
  <c r="T218" i="3"/>
  <c r="S218" i="3"/>
  <c r="R218" i="3"/>
  <c r="Q218" i="3"/>
  <c r="G218" i="3"/>
  <c r="F218" i="3"/>
  <c r="Y217" i="3"/>
  <c r="X217" i="3"/>
  <c r="V217" i="3"/>
  <c r="U217" i="3"/>
  <c r="T217" i="3"/>
  <c r="S217" i="3"/>
  <c r="R217" i="3"/>
  <c r="Q217" i="3"/>
  <c r="P217" i="3"/>
  <c r="I217" i="3"/>
  <c r="G217" i="3"/>
  <c r="F217" i="3"/>
  <c r="B217" i="3"/>
  <c r="Y216" i="3"/>
  <c r="B216" i="3" s="1"/>
  <c r="X216" i="3"/>
  <c r="V216" i="3"/>
  <c r="U216" i="3"/>
  <c r="T216" i="3"/>
  <c r="S216" i="3"/>
  <c r="R216" i="3"/>
  <c r="Q216" i="3"/>
  <c r="G216" i="3"/>
  <c r="F216" i="3"/>
  <c r="I216" i="3" s="1"/>
  <c r="P216" i="3" s="1"/>
  <c r="Y215" i="3"/>
  <c r="X215" i="3"/>
  <c r="B215" i="3" s="1"/>
  <c r="V215" i="3"/>
  <c r="U215" i="3"/>
  <c r="T215" i="3"/>
  <c r="S215" i="3"/>
  <c r="R215" i="3"/>
  <c r="Q215" i="3"/>
  <c r="P215" i="3"/>
  <c r="I215" i="3"/>
  <c r="G215" i="3"/>
  <c r="F215" i="3"/>
  <c r="Y214" i="3"/>
  <c r="B214" i="3" s="1"/>
  <c r="X214" i="3"/>
  <c r="V214" i="3"/>
  <c r="U214" i="3"/>
  <c r="T214" i="3"/>
  <c r="S214" i="3"/>
  <c r="R214" i="3"/>
  <c r="Q214" i="3"/>
  <c r="G214" i="3"/>
  <c r="F214" i="3"/>
  <c r="Y213" i="3"/>
  <c r="X213" i="3"/>
  <c r="V213" i="3"/>
  <c r="U213" i="3"/>
  <c r="T213" i="3"/>
  <c r="S213" i="3"/>
  <c r="R213" i="3"/>
  <c r="Q213" i="3"/>
  <c r="P213" i="3"/>
  <c r="I213" i="3"/>
  <c r="G213" i="3"/>
  <c r="F213" i="3"/>
  <c r="B213" i="3"/>
  <c r="Y212" i="3"/>
  <c r="B212" i="3" s="1"/>
  <c r="X212" i="3"/>
  <c r="V212" i="3"/>
  <c r="U212" i="3"/>
  <c r="T212" i="3"/>
  <c r="S212" i="3"/>
  <c r="R212" i="3"/>
  <c r="Q212" i="3"/>
  <c r="G212" i="3"/>
  <c r="F212" i="3"/>
  <c r="I212" i="3" s="1"/>
  <c r="P212" i="3" s="1"/>
  <c r="Y211" i="3"/>
  <c r="X211" i="3"/>
  <c r="B211" i="3" s="1"/>
  <c r="V211" i="3"/>
  <c r="U211" i="3"/>
  <c r="T211" i="3"/>
  <c r="S211" i="3"/>
  <c r="R211" i="3"/>
  <c r="Q211" i="3"/>
  <c r="P211" i="3"/>
  <c r="I211" i="3"/>
  <c r="G211" i="3"/>
  <c r="F211" i="3"/>
  <c r="Y210" i="3"/>
  <c r="B210" i="3" s="1"/>
  <c r="X210" i="3"/>
  <c r="V210" i="3"/>
  <c r="U210" i="3"/>
  <c r="T210" i="3"/>
  <c r="S210" i="3"/>
  <c r="R210" i="3"/>
  <c r="Q210" i="3"/>
  <c r="G210" i="3"/>
  <c r="F210" i="3"/>
  <c r="Y209" i="3"/>
  <c r="X209" i="3"/>
  <c r="V209" i="3"/>
  <c r="U209" i="3"/>
  <c r="T209" i="3"/>
  <c r="S209" i="3"/>
  <c r="R209" i="3"/>
  <c r="Q209" i="3"/>
  <c r="P209" i="3"/>
  <c r="I209" i="3"/>
  <c r="G209" i="3"/>
  <c r="F209" i="3"/>
  <c r="B209" i="3"/>
  <c r="Y208" i="3"/>
  <c r="B208" i="3" s="1"/>
  <c r="X208" i="3"/>
  <c r="V208" i="3"/>
  <c r="U208" i="3"/>
  <c r="T208" i="3"/>
  <c r="S208" i="3"/>
  <c r="R208" i="3"/>
  <c r="Q208" i="3"/>
  <c r="G208" i="3"/>
  <c r="F208" i="3"/>
  <c r="I208" i="3" s="1"/>
  <c r="P208" i="3" s="1"/>
  <c r="Y207" i="3"/>
  <c r="X207" i="3"/>
  <c r="B207" i="3" s="1"/>
  <c r="V207" i="3"/>
  <c r="U207" i="3"/>
  <c r="T207" i="3"/>
  <c r="S207" i="3"/>
  <c r="R207" i="3"/>
  <c r="Q207" i="3"/>
  <c r="P207" i="3"/>
  <c r="I207" i="3"/>
  <c r="G207" i="3"/>
  <c r="F207" i="3"/>
  <c r="Y206" i="3"/>
  <c r="B206" i="3" s="1"/>
  <c r="X206" i="3"/>
  <c r="V206" i="3"/>
  <c r="U206" i="3"/>
  <c r="T206" i="3"/>
  <c r="S206" i="3"/>
  <c r="R206" i="3"/>
  <c r="Q206" i="3"/>
  <c r="G206" i="3"/>
  <c r="F206" i="3"/>
  <c r="Y205" i="3"/>
  <c r="X205" i="3"/>
  <c r="V205" i="3"/>
  <c r="U205" i="3"/>
  <c r="T205" i="3"/>
  <c r="S205" i="3"/>
  <c r="R205" i="3"/>
  <c r="Q205" i="3"/>
  <c r="P205" i="3"/>
  <c r="I205" i="3"/>
  <c r="G205" i="3"/>
  <c r="F205" i="3"/>
  <c r="B205" i="3"/>
  <c r="Y204" i="3"/>
  <c r="B204" i="3" s="1"/>
  <c r="X204" i="3"/>
  <c r="V204" i="3"/>
  <c r="U204" i="3"/>
  <c r="T204" i="3"/>
  <c r="S204" i="3"/>
  <c r="R204" i="3"/>
  <c r="Q204" i="3"/>
  <c r="G204" i="3"/>
  <c r="F204" i="3"/>
  <c r="I204" i="3" s="1"/>
  <c r="P204" i="3" s="1"/>
  <c r="Y203" i="3"/>
  <c r="X203" i="3"/>
  <c r="B203" i="3" s="1"/>
  <c r="V203" i="3"/>
  <c r="U203" i="3"/>
  <c r="T203" i="3"/>
  <c r="S203" i="3"/>
  <c r="R203" i="3"/>
  <c r="Q203" i="3"/>
  <c r="P203" i="3"/>
  <c r="I203" i="3"/>
  <c r="G203" i="3"/>
  <c r="F203" i="3"/>
  <c r="Y202" i="3"/>
  <c r="B202" i="3" s="1"/>
  <c r="X202" i="3"/>
  <c r="V202" i="3"/>
  <c r="U202" i="3"/>
  <c r="T202" i="3"/>
  <c r="S202" i="3"/>
  <c r="R202" i="3"/>
  <c r="Q202" i="3"/>
  <c r="G202" i="3"/>
  <c r="F202" i="3"/>
  <c r="Y201" i="3"/>
  <c r="X201" i="3"/>
  <c r="V201" i="3"/>
  <c r="U201" i="3"/>
  <c r="T201" i="3"/>
  <c r="S201" i="3"/>
  <c r="R201" i="3"/>
  <c r="Q201" i="3"/>
  <c r="P201" i="3"/>
  <c r="I201" i="3"/>
  <c r="G201" i="3"/>
  <c r="F201" i="3"/>
  <c r="B201" i="3"/>
  <c r="Y200" i="3"/>
  <c r="B200" i="3" s="1"/>
  <c r="X200" i="3"/>
  <c r="V200" i="3"/>
  <c r="U200" i="3"/>
  <c r="T200" i="3"/>
  <c r="S200" i="3"/>
  <c r="R200" i="3"/>
  <c r="Q200" i="3"/>
  <c r="G200" i="3"/>
  <c r="F200" i="3"/>
  <c r="I200" i="3" s="1"/>
  <c r="P200" i="3" s="1"/>
  <c r="Y199" i="3"/>
  <c r="X199" i="3"/>
  <c r="B199" i="3" s="1"/>
  <c r="V199" i="3"/>
  <c r="U199" i="3"/>
  <c r="T199" i="3"/>
  <c r="S199" i="3"/>
  <c r="R199" i="3"/>
  <c r="Q199" i="3"/>
  <c r="P199" i="3"/>
  <c r="I199" i="3"/>
  <c r="G199" i="3"/>
  <c r="F199" i="3"/>
  <c r="Y198" i="3"/>
  <c r="B198" i="3" s="1"/>
  <c r="X198" i="3"/>
  <c r="V198" i="3"/>
  <c r="U198" i="3"/>
  <c r="T198" i="3"/>
  <c r="S198" i="3"/>
  <c r="R198" i="3"/>
  <c r="Q198" i="3"/>
  <c r="G198" i="3"/>
  <c r="F198" i="3"/>
  <c r="Y197" i="3"/>
  <c r="X197" i="3"/>
  <c r="V197" i="3"/>
  <c r="U197" i="3"/>
  <c r="T197" i="3"/>
  <c r="S197" i="3"/>
  <c r="R197" i="3"/>
  <c r="Q197" i="3"/>
  <c r="P197" i="3"/>
  <c r="I197" i="3"/>
  <c r="G197" i="3"/>
  <c r="F197" i="3"/>
  <c r="B197" i="3"/>
  <c r="Y196" i="3"/>
  <c r="B196" i="3" s="1"/>
  <c r="X196" i="3"/>
  <c r="V196" i="3"/>
  <c r="U196" i="3"/>
  <c r="T196" i="3"/>
  <c r="S196" i="3"/>
  <c r="R196" i="3"/>
  <c r="Q196" i="3"/>
  <c r="G196" i="3"/>
  <c r="F196" i="3"/>
  <c r="I196" i="3" s="1"/>
  <c r="P196" i="3" s="1"/>
  <c r="Y195" i="3"/>
  <c r="X195" i="3"/>
  <c r="B195" i="3" s="1"/>
  <c r="V195" i="3"/>
  <c r="U195" i="3"/>
  <c r="T195" i="3"/>
  <c r="S195" i="3"/>
  <c r="R195" i="3"/>
  <c r="Q195" i="3"/>
  <c r="P195" i="3"/>
  <c r="I195" i="3"/>
  <c r="G195" i="3"/>
  <c r="F195" i="3"/>
  <c r="Y194" i="3"/>
  <c r="B194" i="3" s="1"/>
  <c r="X194" i="3"/>
  <c r="V194" i="3"/>
  <c r="U194" i="3"/>
  <c r="T194" i="3"/>
  <c r="S194" i="3"/>
  <c r="R194" i="3"/>
  <c r="Q194" i="3"/>
  <c r="G194" i="3"/>
  <c r="F194" i="3"/>
  <c r="Y193" i="3"/>
  <c r="X193" i="3"/>
  <c r="V193" i="3"/>
  <c r="U193" i="3"/>
  <c r="T193" i="3"/>
  <c r="S193" i="3"/>
  <c r="R193" i="3"/>
  <c r="Q193" i="3"/>
  <c r="P193" i="3"/>
  <c r="I193" i="3"/>
  <c r="G193" i="3"/>
  <c r="F193" i="3"/>
  <c r="B193" i="3"/>
  <c r="Y192" i="3"/>
  <c r="B192" i="3" s="1"/>
  <c r="X192" i="3"/>
  <c r="V192" i="3"/>
  <c r="U192" i="3"/>
  <c r="T192" i="3"/>
  <c r="S192" i="3"/>
  <c r="R192" i="3"/>
  <c r="Q192" i="3"/>
  <c r="G192" i="3"/>
  <c r="F192" i="3"/>
  <c r="I192" i="3" s="1"/>
  <c r="P192" i="3" s="1"/>
  <c r="Y191" i="3"/>
  <c r="X191" i="3"/>
  <c r="B191" i="3" s="1"/>
  <c r="V191" i="3"/>
  <c r="U191" i="3"/>
  <c r="T191" i="3"/>
  <c r="S191" i="3"/>
  <c r="R191" i="3"/>
  <c r="Q191" i="3"/>
  <c r="P191" i="3"/>
  <c r="I191" i="3"/>
  <c r="G191" i="3"/>
  <c r="F191" i="3"/>
  <c r="Y190" i="3"/>
  <c r="B190" i="3" s="1"/>
  <c r="X190" i="3"/>
  <c r="V190" i="3"/>
  <c r="U190" i="3"/>
  <c r="T190" i="3"/>
  <c r="S190" i="3"/>
  <c r="R190" i="3"/>
  <c r="Q190" i="3"/>
  <c r="G190" i="3"/>
  <c r="F190" i="3"/>
  <c r="Y189" i="3"/>
  <c r="X189" i="3"/>
  <c r="V189" i="3"/>
  <c r="U189" i="3"/>
  <c r="T189" i="3"/>
  <c r="S189" i="3"/>
  <c r="R189" i="3"/>
  <c r="Q189" i="3"/>
  <c r="P189" i="3"/>
  <c r="I189" i="3"/>
  <c r="G189" i="3"/>
  <c r="F189" i="3"/>
  <c r="B189" i="3"/>
  <c r="Y188" i="3"/>
  <c r="B188" i="3" s="1"/>
  <c r="X188" i="3"/>
  <c r="V188" i="3"/>
  <c r="U188" i="3"/>
  <c r="T188" i="3"/>
  <c r="S188" i="3"/>
  <c r="R188" i="3"/>
  <c r="Q188" i="3"/>
  <c r="G188" i="3"/>
  <c r="F188" i="3"/>
  <c r="I188" i="3" s="1"/>
  <c r="P188" i="3" s="1"/>
  <c r="Y187" i="3"/>
  <c r="X187" i="3"/>
  <c r="B187" i="3" s="1"/>
  <c r="V187" i="3"/>
  <c r="U187" i="3"/>
  <c r="T187" i="3"/>
  <c r="S187" i="3"/>
  <c r="R187" i="3"/>
  <c r="Q187" i="3"/>
  <c r="P187" i="3"/>
  <c r="I187" i="3"/>
  <c r="G187" i="3"/>
  <c r="F187" i="3"/>
  <c r="Y186" i="3"/>
  <c r="B186" i="3" s="1"/>
  <c r="X186" i="3"/>
  <c r="V186" i="3"/>
  <c r="U186" i="3"/>
  <c r="T186" i="3"/>
  <c r="S186" i="3"/>
  <c r="R186" i="3"/>
  <c r="Q186" i="3"/>
  <c r="G186" i="3"/>
  <c r="F186" i="3"/>
  <c r="Y185" i="3"/>
  <c r="X185" i="3"/>
  <c r="V185" i="3"/>
  <c r="U185" i="3"/>
  <c r="T185" i="3"/>
  <c r="S185" i="3"/>
  <c r="R185" i="3"/>
  <c r="Q185" i="3"/>
  <c r="P185" i="3"/>
  <c r="I185" i="3"/>
  <c r="G185" i="3"/>
  <c r="F185" i="3"/>
  <c r="B185" i="3"/>
  <c r="Y184" i="3"/>
  <c r="B184" i="3" s="1"/>
  <c r="X184" i="3"/>
  <c r="V184" i="3"/>
  <c r="U184" i="3"/>
  <c r="T184" i="3"/>
  <c r="S184" i="3"/>
  <c r="R184" i="3"/>
  <c r="Q184" i="3"/>
  <c r="G184" i="3"/>
  <c r="F184" i="3"/>
  <c r="I184" i="3" s="1"/>
  <c r="P184" i="3" s="1"/>
  <c r="Y183" i="3"/>
  <c r="X183" i="3"/>
  <c r="B183" i="3" s="1"/>
  <c r="V183" i="3"/>
  <c r="U183" i="3"/>
  <c r="T183" i="3"/>
  <c r="S183" i="3"/>
  <c r="R183" i="3"/>
  <c r="Q183" i="3"/>
  <c r="P183" i="3"/>
  <c r="I183" i="3"/>
  <c r="G183" i="3"/>
  <c r="F183" i="3"/>
  <c r="Y182" i="3"/>
  <c r="B182" i="3" s="1"/>
  <c r="X182" i="3"/>
  <c r="V182" i="3"/>
  <c r="U182" i="3"/>
  <c r="T182" i="3"/>
  <c r="S182" i="3"/>
  <c r="R182" i="3"/>
  <c r="Q182" i="3"/>
  <c r="G182" i="3"/>
  <c r="F182" i="3"/>
  <c r="Y181" i="3"/>
  <c r="X181" i="3"/>
  <c r="V181" i="3"/>
  <c r="U181" i="3"/>
  <c r="T181" i="3"/>
  <c r="S181" i="3"/>
  <c r="R181" i="3"/>
  <c r="Q181" i="3"/>
  <c r="P181" i="3"/>
  <c r="I181" i="3"/>
  <c r="G181" i="3"/>
  <c r="F181" i="3"/>
  <c r="B181" i="3"/>
  <c r="Y180" i="3"/>
  <c r="B180" i="3" s="1"/>
  <c r="X180" i="3"/>
  <c r="V180" i="3"/>
  <c r="U180" i="3"/>
  <c r="T180" i="3"/>
  <c r="S180" i="3"/>
  <c r="R180" i="3"/>
  <c r="Q180" i="3"/>
  <c r="G180" i="3"/>
  <c r="F180" i="3"/>
  <c r="I180" i="3" s="1"/>
  <c r="P180" i="3" s="1"/>
  <c r="Y179" i="3"/>
  <c r="X179" i="3"/>
  <c r="B179" i="3" s="1"/>
  <c r="V179" i="3"/>
  <c r="U179" i="3"/>
  <c r="T179" i="3"/>
  <c r="S179" i="3"/>
  <c r="R179" i="3"/>
  <c r="Q179" i="3"/>
  <c r="P179" i="3"/>
  <c r="I179" i="3"/>
  <c r="G179" i="3"/>
  <c r="F179" i="3"/>
  <c r="Y178" i="3"/>
  <c r="B178" i="3" s="1"/>
  <c r="X178" i="3"/>
  <c r="V178" i="3"/>
  <c r="U178" i="3"/>
  <c r="T178" i="3"/>
  <c r="S178" i="3"/>
  <c r="R178" i="3"/>
  <c r="Q178" i="3"/>
  <c r="G178" i="3"/>
  <c r="F178" i="3"/>
  <c r="Y177" i="3"/>
  <c r="X177" i="3"/>
  <c r="V177" i="3"/>
  <c r="U177" i="3"/>
  <c r="T177" i="3"/>
  <c r="S177" i="3"/>
  <c r="R177" i="3"/>
  <c r="Q177" i="3"/>
  <c r="P177" i="3"/>
  <c r="I177" i="3"/>
  <c r="G177" i="3"/>
  <c r="F177" i="3"/>
  <c r="B177" i="3"/>
  <c r="Y176" i="3"/>
  <c r="B176" i="3" s="1"/>
  <c r="X176" i="3"/>
  <c r="V176" i="3"/>
  <c r="U176" i="3"/>
  <c r="T176" i="3"/>
  <c r="S176" i="3"/>
  <c r="R176" i="3"/>
  <c r="Q176" i="3"/>
  <c r="G176" i="3"/>
  <c r="F176" i="3"/>
  <c r="I176" i="3" s="1"/>
  <c r="P176" i="3" s="1"/>
  <c r="Y175" i="3"/>
  <c r="X175" i="3"/>
  <c r="B175" i="3" s="1"/>
  <c r="V175" i="3"/>
  <c r="U175" i="3"/>
  <c r="T175" i="3"/>
  <c r="S175" i="3"/>
  <c r="R175" i="3"/>
  <c r="Q175" i="3"/>
  <c r="P175" i="3"/>
  <c r="I175" i="3"/>
  <c r="G175" i="3"/>
  <c r="F175" i="3"/>
  <c r="Y174" i="3"/>
  <c r="B174" i="3" s="1"/>
  <c r="X174" i="3"/>
  <c r="V174" i="3"/>
  <c r="U174" i="3"/>
  <c r="T174" i="3"/>
  <c r="S174" i="3"/>
  <c r="R174" i="3"/>
  <c r="Q174" i="3"/>
  <c r="G174" i="3"/>
  <c r="F174" i="3"/>
  <c r="Y173" i="3"/>
  <c r="X173" i="3"/>
  <c r="V173" i="3"/>
  <c r="U173" i="3"/>
  <c r="T173" i="3"/>
  <c r="S173" i="3"/>
  <c r="R173" i="3"/>
  <c r="Q173" i="3"/>
  <c r="P173" i="3"/>
  <c r="I173" i="3"/>
  <c r="G173" i="3"/>
  <c r="F173" i="3"/>
  <c r="B173" i="3"/>
  <c r="Y172" i="3"/>
  <c r="B172" i="3" s="1"/>
  <c r="X172" i="3"/>
  <c r="V172" i="3"/>
  <c r="U172" i="3"/>
  <c r="T172" i="3"/>
  <c r="S172" i="3"/>
  <c r="R172" i="3"/>
  <c r="Q172" i="3"/>
  <c r="G172" i="3"/>
  <c r="F172" i="3"/>
  <c r="I172" i="3" s="1"/>
  <c r="P172" i="3" s="1"/>
  <c r="Y171" i="3"/>
  <c r="X171" i="3"/>
  <c r="B171" i="3" s="1"/>
  <c r="V171" i="3"/>
  <c r="U171" i="3"/>
  <c r="T171" i="3"/>
  <c r="S171" i="3"/>
  <c r="R171" i="3"/>
  <c r="Q171" i="3"/>
  <c r="P171" i="3"/>
  <c r="I171" i="3"/>
  <c r="G171" i="3"/>
  <c r="F171" i="3"/>
  <c r="Y170" i="3"/>
  <c r="B170" i="3" s="1"/>
  <c r="X170" i="3"/>
  <c r="V170" i="3"/>
  <c r="U170" i="3"/>
  <c r="T170" i="3"/>
  <c r="S170" i="3"/>
  <c r="R170" i="3"/>
  <c r="Q170" i="3"/>
  <c r="G170" i="3"/>
  <c r="F170" i="3"/>
  <c r="Y169" i="3"/>
  <c r="X169" i="3"/>
  <c r="V169" i="3"/>
  <c r="U169" i="3"/>
  <c r="T169" i="3"/>
  <c r="S169" i="3"/>
  <c r="R169" i="3"/>
  <c r="Q169" i="3"/>
  <c r="P169" i="3"/>
  <c r="I169" i="3"/>
  <c r="G169" i="3"/>
  <c r="F169" i="3"/>
  <c r="B169" i="3"/>
  <c r="Y168" i="3"/>
  <c r="B168" i="3" s="1"/>
  <c r="X168" i="3"/>
  <c r="V168" i="3"/>
  <c r="U168" i="3"/>
  <c r="T168" i="3"/>
  <c r="S168" i="3"/>
  <c r="R168" i="3"/>
  <c r="Q168" i="3"/>
  <c r="G168" i="3"/>
  <c r="F168" i="3"/>
  <c r="I168" i="3" s="1"/>
  <c r="P168" i="3" s="1"/>
  <c r="Y167" i="3"/>
  <c r="X167" i="3"/>
  <c r="B167" i="3" s="1"/>
  <c r="V167" i="3"/>
  <c r="U167" i="3"/>
  <c r="T167" i="3"/>
  <c r="S167" i="3"/>
  <c r="R167" i="3"/>
  <c r="Q167" i="3"/>
  <c r="P167" i="3"/>
  <c r="I167" i="3"/>
  <c r="G167" i="3"/>
  <c r="F167" i="3"/>
  <c r="Y166" i="3"/>
  <c r="B166" i="3" s="1"/>
  <c r="X166" i="3"/>
  <c r="V166" i="3"/>
  <c r="U166" i="3"/>
  <c r="T166" i="3"/>
  <c r="S166" i="3"/>
  <c r="R166" i="3"/>
  <c r="Q166" i="3"/>
  <c r="G166" i="3"/>
  <c r="F166" i="3"/>
  <c r="Y165" i="3"/>
  <c r="X165" i="3"/>
  <c r="V165" i="3"/>
  <c r="U165" i="3"/>
  <c r="T165" i="3"/>
  <c r="S165" i="3"/>
  <c r="R165" i="3"/>
  <c r="Q165" i="3"/>
  <c r="P165" i="3"/>
  <c r="I165" i="3"/>
  <c r="G165" i="3"/>
  <c r="F165" i="3"/>
  <c r="B165" i="3"/>
  <c r="Y164" i="3"/>
  <c r="B164" i="3" s="1"/>
  <c r="X164" i="3"/>
  <c r="V164" i="3"/>
  <c r="U164" i="3"/>
  <c r="T164" i="3"/>
  <c r="S164" i="3"/>
  <c r="R164" i="3"/>
  <c r="Q164" i="3"/>
  <c r="G164" i="3"/>
  <c r="F164" i="3"/>
  <c r="I164" i="3" s="1"/>
  <c r="P164" i="3" s="1"/>
  <c r="Y163" i="3"/>
  <c r="X163" i="3"/>
  <c r="B163" i="3" s="1"/>
  <c r="V163" i="3"/>
  <c r="U163" i="3"/>
  <c r="T163" i="3"/>
  <c r="S163" i="3"/>
  <c r="R163" i="3"/>
  <c r="Q163" i="3"/>
  <c r="P163" i="3"/>
  <c r="I163" i="3"/>
  <c r="G163" i="3"/>
  <c r="F163" i="3"/>
  <c r="Y162" i="3"/>
  <c r="B162" i="3" s="1"/>
  <c r="X162" i="3"/>
  <c r="V162" i="3"/>
  <c r="U162" i="3"/>
  <c r="T162" i="3"/>
  <c r="S162" i="3"/>
  <c r="R162" i="3"/>
  <c r="Q162" i="3"/>
  <c r="G162" i="3"/>
  <c r="F162" i="3"/>
  <c r="Y161" i="3"/>
  <c r="X161" i="3"/>
  <c r="V161" i="3"/>
  <c r="U161" i="3"/>
  <c r="T161" i="3"/>
  <c r="S161" i="3"/>
  <c r="R161" i="3"/>
  <c r="Q161" i="3"/>
  <c r="P161" i="3"/>
  <c r="I161" i="3"/>
  <c r="G161" i="3"/>
  <c r="F161" i="3"/>
  <c r="B161" i="3"/>
  <c r="Y160" i="3"/>
  <c r="B160" i="3" s="1"/>
  <c r="X160" i="3"/>
  <c r="V160" i="3"/>
  <c r="U160" i="3"/>
  <c r="T160" i="3"/>
  <c r="S160" i="3"/>
  <c r="R160" i="3"/>
  <c r="Q160" i="3"/>
  <c r="G160" i="3"/>
  <c r="F160" i="3"/>
  <c r="I160" i="3" s="1"/>
  <c r="P160" i="3" s="1"/>
  <c r="Y159" i="3"/>
  <c r="X159" i="3"/>
  <c r="B159" i="3" s="1"/>
  <c r="V159" i="3"/>
  <c r="U159" i="3"/>
  <c r="T159" i="3"/>
  <c r="S159" i="3"/>
  <c r="R159" i="3"/>
  <c r="Q159" i="3"/>
  <c r="P159" i="3"/>
  <c r="I159" i="3"/>
  <c r="G159" i="3"/>
  <c r="F159" i="3"/>
  <c r="Y158" i="3"/>
  <c r="B158" i="3" s="1"/>
  <c r="X158" i="3"/>
  <c r="V158" i="3"/>
  <c r="U158" i="3"/>
  <c r="T158" i="3"/>
  <c r="S158" i="3"/>
  <c r="R158" i="3"/>
  <c r="Q158" i="3"/>
  <c r="G158" i="3"/>
  <c r="F158" i="3"/>
  <c r="Y157" i="3"/>
  <c r="X157" i="3"/>
  <c r="V157" i="3"/>
  <c r="U157" i="3"/>
  <c r="T157" i="3"/>
  <c r="S157" i="3"/>
  <c r="R157" i="3"/>
  <c r="Q157" i="3"/>
  <c r="I157" i="3"/>
  <c r="P157" i="3" s="1"/>
  <c r="G157" i="3"/>
  <c r="F157" i="3"/>
  <c r="B157" i="3"/>
  <c r="Y156" i="3"/>
  <c r="B156" i="3" s="1"/>
  <c r="X156" i="3"/>
  <c r="V156" i="3"/>
  <c r="U156" i="3"/>
  <c r="T156" i="3"/>
  <c r="S156" i="3"/>
  <c r="R156" i="3"/>
  <c r="Q156" i="3"/>
  <c r="G156" i="3"/>
  <c r="F156" i="3"/>
  <c r="Y155" i="3"/>
  <c r="X155" i="3"/>
  <c r="V155" i="3"/>
  <c r="U155" i="3"/>
  <c r="T155" i="3"/>
  <c r="S155" i="3"/>
  <c r="R155" i="3"/>
  <c r="Q155" i="3"/>
  <c r="I155" i="3"/>
  <c r="P155" i="3" s="1"/>
  <c r="G155" i="3"/>
  <c r="F155" i="3"/>
  <c r="B155" i="3"/>
  <c r="Y154" i="3"/>
  <c r="B154" i="3" s="1"/>
  <c r="X154" i="3"/>
  <c r="V154" i="3"/>
  <c r="U154" i="3"/>
  <c r="T154" i="3"/>
  <c r="S154" i="3"/>
  <c r="R154" i="3"/>
  <c r="Q154" i="3"/>
  <c r="G154" i="3"/>
  <c r="F154" i="3"/>
  <c r="Y153" i="3"/>
  <c r="X153" i="3"/>
  <c r="V153" i="3"/>
  <c r="U153" i="3"/>
  <c r="T153" i="3"/>
  <c r="S153" i="3"/>
  <c r="R153" i="3"/>
  <c r="Q153" i="3"/>
  <c r="I153" i="3"/>
  <c r="P153" i="3" s="1"/>
  <c r="G153" i="3"/>
  <c r="F153" i="3"/>
  <c r="B153" i="3"/>
  <c r="Y152" i="3"/>
  <c r="B152" i="3" s="1"/>
  <c r="X152" i="3"/>
  <c r="V152" i="3"/>
  <c r="U152" i="3"/>
  <c r="T152" i="3"/>
  <c r="S152" i="3"/>
  <c r="R152" i="3"/>
  <c r="Q152" i="3"/>
  <c r="G152" i="3"/>
  <c r="F152" i="3"/>
  <c r="Y151" i="3"/>
  <c r="X151" i="3"/>
  <c r="V151" i="3"/>
  <c r="U151" i="3"/>
  <c r="T151" i="3"/>
  <c r="S151" i="3"/>
  <c r="R151" i="3"/>
  <c r="Q151" i="3"/>
  <c r="I151" i="3"/>
  <c r="P151" i="3" s="1"/>
  <c r="G151" i="3"/>
  <c r="F151" i="3"/>
  <c r="B151" i="3"/>
  <c r="Y150" i="3"/>
  <c r="B150" i="3" s="1"/>
  <c r="X150" i="3"/>
  <c r="V150" i="3"/>
  <c r="U150" i="3"/>
  <c r="T150" i="3"/>
  <c r="S150" i="3"/>
  <c r="R150" i="3"/>
  <c r="Q150" i="3"/>
  <c r="P150" i="3"/>
  <c r="G150" i="3"/>
  <c r="F150" i="3"/>
  <c r="I150" i="3" s="1"/>
  <c r="Y149" i="3"/>
  <c r="X149" i="3"/>
  <c r="V149" i="3"/>
  <c r="U149" i="3"/>
  <c r="T149" i="3"/>
  <c r="S149" i="3"/>
  <c r="R149" i="3"/>
  <c r="Q149" i="3"/>
  <c r="G149" i="3"/>
  <c r="I149" i="3" s="1"/>
  <c r="P149" i="3" s="1"/>
  <c r="F149" i="3"/>
  <c r="B149" i="3"/>
  <c r="Y148" i="3"/>
  <c r="X148" i="3"/>
  <c r="B148" i="3" s="1"/>
  <c r="V148" i="3"/>
  <c r="U148" i="3"/>
  <c r="T148" i="3"/>
  <c r="S148" i="3"/>
  <c r="R148" i="3"/>
  <c r="Q148" i="3"/>
  <c r="G148" i="3"/>
  <c r="F148" i="3"/>
  <c r="I148" i="3" s="1"/>
  <c r="P148" i="3" s="1"/>
  <c r="Y147" i="3"/>
  <c r="X147" i="3"/>
  <c r="V147" i="3"/>
  <c r="U147" i="3"/>
  <c r="T147" i="3"/>
  <c r="S147" i="3"/>
  <c r="R147" i="3"/>
  <c r="Q147" i="3"/>
  <c r="I147" i="3"/>
  <c r="P147" i="3" s="1"/>
  <c r="G147" i="3"/>
  <c r="F147" i="3"/>
  <c r="B147" i="3"/>
  <c r="Y146" i="3"/>
  <c r="B146" i="3" s="1"/>
  <c r="X146" i="3"/>
  <c r="V146" i="3"/>
  <c r="U146" i="3"/>
  <c r="T146" i="3"/>
  <c r="S146" i="3"/>
  <c r="R146" i="3"/>
  <c r="Q146" i="3"/>
  <c r="P146" i="3"/>
  <c r="G146" i="3"/>
  <c r="F146" i="3"/>
  <c r="I146" i="3" s="1"/>
  <c r="Y145" i="3"/>
  <c r="B145" i="3" s="1"/>
  <c r="X145" i="3"/>
  <c r="V145" i="3"/>
  <c r="U145" i="3"/>
  <c r="T145" i="3"/>
  <c r="S145" i="3"/>
  <c r="R145" i="3"/>
  <c r="Q145" i="3"/>
  <c r="G145" i="3"/>
  <c r="F145" i="3"/>
  <c r="I145" i="3" s="1"/>
  <c r="P145" i="3" s="1"/>
  <c r="Y144" i="3"/>
  <c r="X144" i="3"/>
  <c r="V144" i="3"/>
  <c r="U144" i="3"/>
  <c r="T144" i="3"/>
  <c r="S144" i="3"/>
  <c r="R144" i="3"/>
  <c r="Q144" i="3"/>
  <c r="I144" i="3"/>
  <c r="P144" i="3" s="1"/>
  <c r="G144" i="3"/>
  <c r="F144" i="3"/>
  <c r="B144" i="3"/>
  <c r="Y143" i="3"/>
  <c r="B143" i="3" s="1"/>
  <c r="X143" i="3"/>
  <c r="V143" i="3"/>
  <c r="U143" i="3"/>
  <c r="T143" i="3"/>
  <c r="S143" i="3"/>
  <c r="R143" i="3"/>
  <c r="Q143" i="3"/>
  <c r="G143" i="3"/>
  <c r="F143" i="3"/>
  <c r="I143" i="3" s="1"/>
  <c r="P143" i="3" s="1"/>
  <c r="Y142" i="3"/>
  <c r="X142" i="3"/>
  <c r="V142" i="3"/>
  <c r="U142" i="3"/>
  <c r="T142" i="3"/>
  <c r="S142" i="3"/>
  <c r="R142" i="3"/>
  <c r="Q142" i="3"/>
  <c r="I142" i="3"/>
  <c r="P142" i="3" s="1"/>
  <c r="G142" i="3"/>
  <c r="F142" i="3"/>
  <c r="B142" i="3"/>
  <c r="Y141" i="3"/>
  <c r="B141" i="3" s="1"/>
  <c r="X141" i="3"/>
  <c r="V141" i="3"/>
  <c r="U141" i="3"/>
  <c r="T141" i="3"/>
  <c r="S141" i="3"/>
  <c r="R141" i="3"/>
  <c r="Q141" i="3"/>
  <c r="G141" i="3"/>
  <c r="F141" i="3"/>
  <c r="I141" i="3" s="1"/>
  <c r="P141" i="3" s="1"/>
  <c r="Y140" i="3"/>
  <c r="X140" i="3"/>
  <c r="V140" i="3"/>
  <c r="U140" i="3"/>
  <c r="T140" i="3"/>
  <c r="S140" i="3"/>
  <c r="R140" i="3"/>
  <c r="Q140" i="3"/>
  <c r="I140" i="3"/>
  <c r="P140" i="3" s="1"/>
  <c r="G140" i="3"/>
  <c r="F140" i="3"/>
  <c r="B140" i="3"/>
  <c r="Y139" i="3"/>
  <c r="B139" i="3" s="1"/>
  <c r="X139" i="3"/>
  <c r="V139" i="3"/>
  <c r="U139" i="3"/>
  <c r="T139" i="3"/>
  <c r="S139" i="3"/>
  <c r="R139" i="3"/>
  <c r="Q139" i="3"/>
  <c r="G139" i="3"/>
  <c r="F139" i="3"/>
  <c r="I139" i="3" s="1"/>
  <c r="P139" i="3" s="1"/>
  <c r="Y138" i="3"/>
  <c r="X138" i="3"/>
  <c r="V138" i="3"/>
  <c r="U138" i="3"/>
  <c r="T138" i="3"/>
  <c r="S138" i="3"/>
  <c r="R138" i="3"/>
  <c r="Q138" i="3"/>
  <c r="I138" i="3"/>
  <c r="P138" i="3" s="1"/>
  <c r="G138" i="3"/>
  <c r="F138" i="3"/>
  <c r="B138" i="3"/>
  <c r="Y137" i="3"/>
  <c r="B137" i="3" s="1"/>
  <c r="X137" i="3"/>
  <c r="V137" i="3"/>
  <c r="U137" i="3"/>
  <c r="T137" i="3"/>
  <c r="S137" i="3"/>
  <c r="R137" i="3"/>
  <c r="Q137" i="3"/>
  <c r="G137" i="3"/>
  <c r="F137" i="3"/>
  <c r="I137" i="3" s="1"/>
  <c r="P137" i="3" s="1"/>
  <c r="Y136" i="3"/>
  <c r="X136" i="3"/>
  <c r="V136" i="3"/>
  <c r="U136" i="3"/>
  <c r="T136" i="3"/>
  <c r="S136" i="3"/>
  <c r="R136" i="3"/>
  <c r="Q136" i="3"/>
  <c r="I136" i="3"/>
  <c r="P136" i="3" s="1"/>
  <c r="G136" i="3"/>
  <c r="F136" i="3"/>
  <c r="B136" i="3"/>
  <c r="Y135" i="3"/>
  <c r="B135" i="3" s="1"/>
  <c r="X135" i="3"/>
  <c r="V135" i="3"/>
  <c r="U135" i="3"/>
  <c r="T135" i="3"/>
  <c r="S135" i="3"/>
  <c r="R135" i="3"/>
  <c r="Q135" i="3"/>
  <c r="G135" i="3"/>
  <c r="F135" i="3"/>
  <c r="I135" i="3" s="1"/>
  <c r="P135" i="3" s="1"/>
  <c r="Y134" i="3"/>
  <c r="X134" i="3"/>
  <c r="V134" i="3"/>
  <c r="U134" i="3"/>
  <c r="T134" i="3"/>
  <c r="S134" i="3"/>
  <c r="R134" i="3"/>
  <c r="Q134" i="3"/>
  <c r="I134" i="3"/>
  <c r="P134" i="3" s="1"/>
  <c r="G134" i="3"/>
  <c r="F134" i="3"/>
  <c r="B134" i="3"/>
  <c r="Y133" i="3"/>
  <c r="B133" i="3" s="1"/>
  <c r="X133" i="3"/>
  <c r="V133" i="3"/>
  <c r="U133" i="3"/>
  <c r="T133" i="3"/>
  <c r="S133" i="3"/>
  <c r="R133" i="3"/>
  <c r="Q133" i="3"/>
  <c r="G133" i="3"/>
  <c r="F133" i="3"/>
  <c r="I133" i="3" s="1"/>
  <c r="P133" i="3" s="1"/>
  <c r="Y132" i="3"/>
  <c r="X132" i="3"/>
  <c r="V132" i="3"/>
  <c r="U132" i="3"/>
  <c r="T132" i="3"/>
  <c r="S132" i="3"/>
  <c r="R132" i="3"/>
  <c r="Q132" i="3"/>
  <c r="I132" i="3"/>
  <c r="P132" i="3" s="1"/>
  <c r="G132" i="3"/>
  <c r="F132" i="3"/>
  <c r="B132" i="3"/>
  <c r="Y131" i="3"/>
  <c r="B131" i="3" s="1"/>
  <c r="X131" i="3"/>
  <c r="V131" i="3"/>
  <c r="U131" i="3"/>
  <c r="T131" i="3"/>
  <c r="S131" i="3"/>
  <c r="R131" i="3"/>
  <c r="Q131" i="3"/>
  <c r="G131" i="3"/>
  <c r="F131" i="3"/>
  <c r="I131" i="3" s="1"/>
  <c r="P131" i="3" s="1"/>
  <c r="Y130" i="3"/>
  <c r="X130" i="3"/>
  <c r="V130" i="3"/>
  <c r="U130" i="3"/>
  <c r="T130" i="3"/>
  <c r="S130" i="3"/>
  <c r="R130" i="3"/>
  <c r="Q130" i="3"/>
  <c r="I130" i="3"/>
  <c r="P130" i="3" s="1"/>
  <c r="G130" i="3"/>
  <c r="F130" i="3"/>
  <c r="B130" i="3"/>
  <c r="Y129" i="3"/>
  <c r="B129" i="3" s="1"/>
  <c r="X129" i="3"/>
  <c r="V129" i="3"/>
  <c r="U129" i="3"/>
  <c r="T129" i="3"/>
  <c r="S129" i="3"/>
  <c r="R129" i="3"/>
  <c r="Q129" i="3"/>
  <c r="G129" i="3"/>
  <c r="F129" i="3"/>
  <c r="I129" i="3" s="1"/>
  <c r="P129" i="3" s="1"/>
  <c r="Y128" i="3"/>
  <c r="X128" i="3"/>
  <c r="V128" i="3"/>
  <c r="U128" i="3"/>
  <c r="T128" i="3"/>
  <c r="S128" i="3"/>
  <c r="R128" i="3"/>
  <c r="Q128" i="3"/>
  <c r="I128" i="3"/>
  <c r="P128" i="3" s="1"/>
  <c r="G128" i="3"/>
  <c r="F128" i="3"/>
  <c r="B128" i="3"/>
  <c r="Y127" i="3"/>
  <c r="B127" i="3" s="1"/>
  <c r="X127" i="3"/>
  <c r="V127" i="3"/>
  <c r="U127" i="3"/>
  <c r="T127" i="3"/>
  <c r="S127" i="3"/>
  <c r="R127" i="3"/>
  <c r="Q127" i="3"/>
  <c r="G127" i="3"/>
  <c r="F127" i="3"/>
  <c r="I127" i="3" s="1"/>
  <c r="P127" i="3" s="1"/>
  <c r="Y126" i="3"/>
  <c r="X126" i="3"/>
  <c r="V126" i="3"/>
  <c r="U126" i="3"/>
  <c r="T126" i="3"/>
  <c r="S126" i="3"/>
  <c r="R126" i="3"/>
  <c r="Q126" i="3"/>
  <c r="I126" i="3"/>
  <c r="P126" i="3" s="1"/>
  <c r="G126" i="3"/>
  <c r="F126" i="3"/>
  <c r="B126" i="3"/>
  <c r="Y125" i="3"/>
  <c r="B125" i="3" s="1"/>
  <c r="X125" i="3"/>
  <c r="V125" i="3"/>
  <c r="U125" i="3"/>
  <c r="T125" i="3"/>
  <c r="S125" i="3"/>
  <c r="R125" i="3"/>
  <c r="Q125" i="3"/>
  <c r="G125" i="3"/>
  <c r="F125" i="3"/>
  <c r="I125" i="3" s="1"/>
  <c r="P125" i="3" s="1"/>
  <c r="Y124" i="3"/>
  <c r="X124" i="3"/>
  <c r="V124" i="3"/>
  <c r="U124" i="3"/>
  <c r="T124" i="3"/>
  <c r="S124" i="3"/>
  <c r="R124" i="3"/>
  <c r="Q124" i="3"/>
  <c r="I124" i="3"/>
  <c r="P124" i="3" s="1"/>
  <c r="G124" i="3"/>
  <c r="F124" i="3"/>
  <c r="B124" i="3"/>
  <c r="Y123" i="3"/>
  <c r="B123" i="3" s="1"/>
  <c r="X123" i="3"/>
  <c r="V123" i="3"/>
  <c r="U123" i="3"/>
  <c r="T123" i="3"/>
  <c r="S123" i="3"/>
  <c r="R123" i="3"/>
  <c r="Q123" i="3"/>
  <c r="G123" i="3"/>
  <c r="F123" i="3"/>
  <c r="I123" i="3" s="1"/>
  <c r="P123" i="3" s="1"/>
  <c r="Y122" i="3"/>
  <c r="X122" i="3"/>
  <c r="V122" i="3"/>
  <c r="U122" i="3"/>
  <c r="T122" i="3"/>
  <c r="S122" i="3"/>
  <c r="R122" i="3"/>
  <c r="Q122" i="3"/>
  <c r="I122" i="3"/>
  <c r="P122" i="3" s="1"/>
  <c r="G122" i="3"/>
  <c r="F122" i="3"/>
  <c r="B122" i="3"/>
  <c r="Y121" i="3"/>
  <c r="B121" i="3" s="1"/>
  <c r="X121" i="3"/>
  <c r="V121" i="3"/>
  <c r="U121" i="3"/>
  <c r="T121" i="3"/>
  <c r="S121" i="3"/>
  <c r="R121" i="3"/>
  <c r="Q121" i="3"/>
  <c r="G121" i="3"/>
  <c r="F121" i="3"/>
  <c r="I121" i="3" s="1"/>
  <c r="P121" i="3" s="1"/>
  <c r="Y120" i="3"/>
  <c r="X120" i="3"/>
  <c r="V120" i="3"/>
  <c r="U120" i="3"/>
  <c r="T120" i="3"/>
  <c r="S120" i="3"/>
  <c r="R120" i="3"/>
  <c r="Q120" i="3"/>
  <c r="I120" i="3"/>
  <c r="P120" i="3" s="1"/>
  <c r="G120" i="3"/>
  <c r="F120" i="3"/>
  <c r="B120" i="3"/>
  <c r="Y119" i="3"/>
  <c r="B119" i="3" s="1"/>
  <c r="X119" i="3"/>
  <c r="V119" i="3"/>
  <c r="U119" i="3"/>
  <c r="T119" i="3"/>
  <c r="S119" i="3"/>
  <c r="R119" i="3"/>
  <c r="Q119" i="3"/>
  <c r="G119" i="3"/>
  <c r="F119" i="3"/>
  <c r="I119" i="3" s="1"/>
  <c r="P119" i="3" s="1"/>
  <c r="Y118" i="3"/>
  <c r="X118" i="3"/>
  <c r="V118" i="3"/>
  <c r="U118" i="3"/>
  <c r="T118" i="3"/>
  <c r="S118" i="3"/>
  <c r="R118" i="3"/>
  <c r="Q118" i="3"/>
  <c r="I118" i="3"/>
  <c r="P118" i="3" s="1"/>
  <c r="G118" i="3"/>
  <c r="F118" i="3"/>
  <c r="B118" i="3"/>
  <c r="Y117" i="3"/>
  <c r="B117" i="3" s="1"/>
  <c r="X117" i="3"/>
  <c r="V117" i="3"/>
  <c r="U117" i="3"/>
  <c r="T117" i="3"/>
  <c r="S117" i="3"/>
  <c r="R117" i="3"/>
  <c r="Q117" i="3"/>
  <c r="G117" i="3"/>
  <c r="F117" i="3"/>
  <c r="I117" i="3" s="1"/>
  <c r="P117" i="3" s="1"/>
  <c r="Y116" i="3"/>
  <c r="X116" i="3"/>
  <c r="V116" i="3"/>
  <c r="U116" i="3"/>
  <c r="T116" i="3"/>
  <c r="S116" i="3"/>
  <c r="R116" i="3"/>
  <c r="Q116" i="3"/>
  <c r="I116" i="3"/>
  <c r="P116" i="3" s="1"/>
  <c r="G116" i="3"/>
  <c r="F116" i="3"/>
  <c r="B116" i="3"/>
  <c r="Y115" i="3"/>
  <c r="B115" i="3" s="1"/>
  <c r="X115" i="3"/>
  <c r="V115" i="3"/>
  <c r="U115" i="3"/>
  <c r="T115" i="3"/>
  <c r="S115" i="3"/>
  <c r="R115" i="3"/>
  <c r="Q115" i="3"/>
  <c r="G115" i="3"/>
  <c r="F115" i="3"/>
  <c r="I115" i="3" s="1"/>
  <c r="P115" i="3" s="1"/>
  <c r="Y114" i="3"/>
  <c r="X114" i="3"/>
  <c r="V114" i="3"/>
  <c r="U114" i="3"/>
  <c r="T114" i="3"/>
  <c r="S114" i="3"/>
  <c r="R114" i="3"/>
  <c r="Q114" i="3"/>
  <c r="I114" i="3"/>
  <c r="P114" i="3" s="1"/>
  <c r="G114" i="3"/>
  <c r="F114" i="3"/>
  <c r="B114" i="3"/>
  <c r="Y113" i="3"/>
  <c r="B113" i="3" s="1"/>
  <c r="X113" i="3"/>
  <c r="V113" i="3"/>
  <c r="U113" i="3"/>
  <c r="T113" i="3"/>
  <c r="S113" i="3"/>
  <c r="R113" i="3"/>
  <c r="Q113" i="3"/>
  <c r="G113" i="3"/>
  <c r="F113" i="3"/>
  <c r="I113" i="3" s="1"/>
  <c r="P113" i="3" s="1"/>
  <c r="Y112" i="3"/>
  <c r="X112" i="3"/>
  <c r="V112" i="3"/>
  <c r="U112" i="3"/>
  <c r="T112" i="3"/>
  <c r="S112" i="3"/>
  <c r="R112" i="3"/>
  <c r="Q112" i="3"/>
  <c r="I112" i="3"/>
  <c r="P112" i="3" s="1"/>
  <c r="G112" i="3"/>
  <c r="F112" i="3"/>
  <c r="B112" i="3"/>
  <c r="Y111" i="3"/>
  <c r="B111" i="3" s="1"/>
  <c r="X111" i="3"/>
  <c r="V111" i="3"/>
  <c r="U111" i="3"/>
  <c r="T111" i="3"/>
  <c r="S111" i="3"/>
  <c r="R111" i="3"/>
  <c r="Q111" i="3"/>
  <c r="G111" i="3"/>
  <c r="F111" i="3"/>
  <c r="I111" i="3" s="1"/>
  <c r="P111" i="3" s="1"/>
  <c r="Y110" i="3"/>
  <c r="X110" i="3"/>
  <c r="V110" i="3"/>
  <c r="U110" i="3"/>
  <c r="T110" i="3"/>
  <c r="S110" i="3"/>
  <c r="R110" i="3"/>
  <c r="Q110" i="3"/>
  <c r="I110" i="3"/>
  <c r="P110" i="3" s="1"/>
  <c r="G110" i="3"/>
  <c r="F110" i="3"/>
  <c r="B110" i="3"/>
  <c r="Y109" i="3"/>
  <c r="B109" i="3" s="1"/>
  <c r="X109" i="3"/>
  <c r="V109" i="3"/>
  <c r="U109" i="3"/>
  <c r="T109" i="3"/>
  <c r="S109" i="3"/>
  <c r="R109" i="3"/>
  <c r="Q109" i="3"/>
  <c r="G109" i="3"/>
  <c r="F109" i="3"/>
  <c r="I109" i="3" s="1"/>
  <c r="P109" i="3" s="1"/>
  <c r="Y108" i="3"/>
  <c r="X108" i="3"/>
  <c r="V108" i="3"/>
  <c r="U108" i="3"/>
  <c r="T108" i="3"/>
  <c r="S108" i="3"/>
  <c r="R108" i="3"/>
  <c r="Q108" i="3"/>
  <c r="I108" i="3"/>
  <c r="P108" i="3" s="1"/>
  <c r="G108" i="3"/>
  <c r="F108" i="3"/>
  <c r="B108" i="3"/>
  <c r="Y107" i="3"/>
  <c r="B107" i="3" s="1"/>
  <c r="X107" i="3"/>
  <c r="V107" i="3"/>
  <c r="U107" i="3"/>
  <c r="T107" i="3"/>
  <c r="S107" i="3"/>
  <c r="R107" i="3"/>
  <c r="Q107" i="3"/>
  <c r="G107" i="3"/>
  <c r="F107" i="3"/>
  <c r="I107" i="3" s="1"/>
  <c r="P107" i="3" s="1"/>
  <c r="Y106" i="3"/>
  <c r="X106" i="3"/>
  <c r="V106" i="3"/>
  <c r="U106" i="3"/>
  <c r="T106" i="3"/>
  <c r="S106" i="3"/>
  <c r="R106" i="3"/>
  <c r="Q106" i="3"/>
  <c r="I106" i="3"/>
  <c r="P106" i="3" s="1"/>
  <c r="G106" i="3"/>
  <c r="F106" i="3"/>
  <c r="B106" i="3"/>
  <c r="Y105" i="3"/>
  <c r="B105" i="3" s="1"/>
  <c r="X105" i="3"/>
  <c r="V105" i="3"/>
  <c r="U105" i="3"/>
  <c r="T105" i="3"/>
  <c r="S105" i="3"/>
  <c r="R105" i="3"/>
  <c r="Q105" i="3"/>
  <c r="G105" i="3"/>
  <c r="F105" i="3"/>
  <c r="I105" i="3" s="1"/>
  <c r="P105" i="3" s="1"/>
  <c r="Y104" i="3"/>
  <c r="X104" i="3"/>
  <c r="V104" i="3"/>
  <c r="U104" i="3"/>
  <c r="T104" i="3"/>
  <c r="S104" i="3"/>
  <c r="R104" i="3"/>
  <c r="Q104" i="3"/>
  <c r="I104" i="3"/>
  <c r="P104" i="3" s="1"/>
  <c r="G104" i="3"/>
  <c r="F104" i="3"/>
  <c r="B104" i="3"/>
  <c r="Y103" i="3"/>
  <c r="B103" i="3" s="1"/>
  <c r="X103" i="3"/>
  <c r="V103" i="3"/>
  <c r="U103" i="3"/>
  <c r="T103" i="3"/>
  <c r="S103" i="3"/>
  <c r="R103" i="3"/>
  <c r="Q103" i="3"/>
  <c r="G103" i="3"/>
  <c r="F103" i="3"/>
  <c r="I103" i="3" s="1"/>
  <c r="P103" i="3" s="1"/>
  <c r="Y102" i="3"/>
  <c r="X102" i="3"/>
  <c r="V102" i="3"/>
  <c r="U102" i="3"/>
  <c r="T102" i="3"/>
  <c r="S102" i="3"/>
  <c r="R102" i="3"/>
  <c r="Q102" i="3"/>
  <c r="I102" i="3"/>
  <c r="P102" i="3" s="1"/>
  <c r="G102" i="3"/>
  <c r="F102" i="3"/>
  <c r="B102" i="3"/>
  <c r="Y101" i="3"/>
  <c r="B101" i="3" s="1"/>
  <c r="X101" i="3"/>
  <c r="V101" i="3"/>
  <c r="U101" i="3"/>
  <c r="T101" i="3"/>
  <c r="S101" i="3"/>
  <c r="R101" i="3"/>
  <c r="Q101" i="3"/>
  <c r="G101" i="3"/>
  <c r="F101" i="3"/>
  <c r="I101" i="3" s="1"/>
  <c r="P101" i="3" s="1"/>
  <c r="Y100" i="3"/>
  <c r="X100" i="3"/>
  <c r="V100" i="3"/>
  <c r="U100" i="3"/>
  <c r="T100" i="3"/>
  <c r="S100" i="3"/>
  <c r="R100" i="3"/>
  <c r="Q100" i="3"/>
  <c r="I100" i="3"/>
  <c r="P100" i="3" s="1"/>
  <c r="G100" i="3"/>
  <c r="F100" i="3"/>
  <c r="B100" i="3"/>
  <c r="Y99" i="3"/>
  <c r="B99" i="3" s="1"/>
  <c r="X99" i="3"/>
  <c r="V99" i="3"/>
  <c r="U99" i="3"/>
  <c r="T99" i="3"/>
  <c r="S99" i="3"/>
  <c r="R99" i="3"/>
  <c r="Q99" i="3"/>
  <c r="G99" i="3"/>
  <c r="F99" i="3"/>
  <c r="I99" i="3" s="1"/>
  <c r="P99" i="3" s="1"/>
  <c r="Y98" i="3"/>
  <c r="X98" i="3"/>
  <c r="V98" i="3"/>
  <c r="U98" i="3"/>
  <c r="T98" i="3"/>
  <c r="S98" i="3"/>
  <c r="R98" i="3"/>
  <c r="Q98" i="3"/>
  <c r="I98" i="3"/>
  <c r="P98" i="3" s="1"/>
  <c r="G98" i="3"/>
  <c r="F98" i="3"/>
  <c r="B98" i="3"/>
  <c r="Y97" i="3"/>
  <c r="B97" i="3" s="1"/>
  <c r="X97" i="3"/>
  <c r="V97" i="3"/>
  <c r="U97" i="3"/>
  <c r="T97" i="3"/>
  <c r="S97" i="3"/>
  <c r="R97" i="3"/>
  <c r="Q97" i="3"/>
  <c r="G97" i="3"/>
  <c r="F97" i="3"/>
  <c r="I97" i="3" s="1"/>
  <c r="P97" i="3" s="1"/>
  <c r="Y96" i="3"/>
  <c r="X96" i="3"/>
  <c r="V96" i="3"/>
  <c r="U96" i="3"/>
  <c r="T96" i="3"/>
  <c r="S96" i="3"/>
  <c r="R96" i="3"/>
  <c r="Q96" i="3"/>
  <c r="I96" i="3"/>
  <c r="P96" i="3" s="1"/>
  <c r="G96" i="3"/>
  <c r="F96" i="3"/>
  <c r="B96" i="3"/>
  <c r="Y95" i="3"/>
  <c r="B95" i="3" s="1"/>
  <c r="X95" i="3"/>
  <c r="V95" i="3"/>
  <c r="U95" i="3"/>
  <c r="T95" i="3"/>
  <c r="S95" i="3"/>
  <c r="R95" i="3"/>
  <c r="Q95" i="3"/>
  <c r="G95" i="3"/>
  <c r="F95" i="3"/>
  <c r="I95" i="3" s="1"/>
  <c r="P95" i="3" s="1"/>
  <c r="Y94" i="3"/>
  <c r="X94" i="3"/>
  <c r="V94" i="3"/>
  <c r="U94" i="3"/>
  <c r="T94" i="3"/>
  <c r="S94" i="3"/>
  <c r="R94" i="3"/>
  <c r="Q94" i="3"/>
  <c r="I94" i="3"/>
  <c r="P94" i="3" s="1"/>
  <c r="G94" i="3"/>
  <c r="F94" i="3"/>
  <c r="B94" i="3"/>
  <c r="Y93" i="3"/>
  <c r="B93" i="3" s="1"/>
  <c r="X93" i="3"/>
  <c r="V93" i="3"/>
  <c r="U93" i="3"/>
  <c r="T93" i="3"/>
  <c r="S93" i="3"/>
  <c r="R93" i="3"/>
  <c r="Q93" i="3"/>
  <c r="G93" i="3"/>
  <c r="F93" i="3"/>
  <c r="I93" i="3" s="1"/>
  <c r="P93" i="3" s="1"/>
  <c r="Y92" i="3"/>
  <c r="X92" i="3"/>
  <c r="V92" i="3"/>
  <c r="U92" i="3"/>
  <c r="T92" i="3"/>
  <c r="S92" i="3"/>
  <c r="R92" i="3"/>
  <c r="Q92" i="3"/>
  <c r="I92" i="3"/>
  <c r="P92" i="3" s="1"/>
  <c r="G92" i="3"/>
  <c r="F92" i="3"/>
  <c r="B92" i="3"/>
  <c r="Y91" i="3"/>
  <c r="B91" i="3" s="1"/>
  <c r="X91" i="3"/>
  <c r="V91" i="3"/>
  <c r="U91" i="3"/>
  <c r="T91" i="3"/>
  <c r="S91" i="3"/>
  <c r="R91" i="3"/>
  <c r="Q91" i="3"/>
  <c r="G91" i="3"/>
  <c r="F91" i="3"/>
  <c r="I91" i="3" s="1"/>
  <c r="P91" i="3" s="1"/>
  <c r="Y90" i="3"/>
  <c r="X90" i="3"/>
  <c r="V90" i="3"/>
  <c r="U90" i="3"/>
  <c r="T90" i="3"/>
  <c r="S90" i="3"/>
  <c r="R90" i="3"/>
  <c r="Q90" i="3"/>
  <c r="I90" i="3"/>
  <c r="P90" i="3" s="1"/>
  <c r="G90" i="3"/>
  <c r="F90" i="3"/>
  <c r="B90" i="3"/>
  <c r="Y89" i="3"/>
  <c r="B89" i="3" s="1"/>
  <c r="X89" i="3"/>
  <c r="V89" i="3"/>
  <c r="U89" i="3"/>
  <c r="T89" i="3"/>
  <c r="S89" i="3"/>
  <c r="R89" i="3"/>
  <c r="Q89" i="3"/>
  <c r="G89" i="3"/>
  <c r="F89" i="3"/>
  <c r="I89" i="3" s="1"/>
  <c r="P89" i="3" s="1"/>
  <c r="Y88" i="3"/>
  <c r="X88" i="3"/>
  <c r="V88" i="3"/>
  <c r="U88" i="3"/>
  <c r="T88" i="3"/>
  <c r="S88" i="3"/>
  <c r="R88" i="3"/>
  <c r="Q88" i="3"/>
  <c r="I88" i="3"/>
  <c r="P88" i="3" s="1"/>
  <c r="G88" i="3"/>
  <c r="F88" i="3"/>
  <c r="B88" i="3"/>
  <c r="Y87" i="3"/>
  <c r="B87" i="3" s="1"/>
  <c r="X87" i="3"/>
  <c r="V87" i="3"/>
  <c r="U87" i="3"/>
  <c r="T87" i="3"/>
  <c r="S87" i="3"/>
  <c r="R87" i="3"/>
  <c r="Q87" i="3"/>
  <c r="G87" i="3"/>
  <c r="F87" i="3"/>
  <c r="I87" i="3" s="1"/>
  <c r="P87" i="3" s="1"/>
  <c r="Y86" i="3"/>
  <c r="X86" i="3"/>
  <c r="V86" i="3"/>
  <c r="U86" i="3"/>
  <c r="T86" i="3"/>
  <c r="S86" i="3"/>
  <c r="R86" i="3"/>
  <c r="Q86" i="3"/>
  <c r="I86" i="3"/>
  <c r="P86" i="3" s="1"/>
  <c r="G86" i="3"/>
  <c r="F86" i="3"/>
  <c r="B86" i="3"/>
  <c r="Y85" i="3"/>
  <c r="B85" i="3" s="1"/>
  <c r="X85" i="3"/>
  <c r="V85" i="3"/>
  <c r="U85" i="3"/>
  <c r="T85" i="3"/>
  <c r="S85" i="3"/>
  <c r="R85" i="3"/>
  <c r="Q85" i="3"/>
  <c r="G85" i="3"/>
  <c r="F85" i="3"/>
  <c r="I85" i="3" s="1"/>
  <c r="P85" i="3" s="1"/>
  <c r="Y84" i="3"/>
  <c r="X84" i="3"/>
  <c r="V84" i="3"/>
  <c r="U84" i="3"/>
  <c r="T84" i="3"/>
  <c r="S84" i="3"/>
  <c r="R84" i="3"/>
  <c r="Q84" i="3"/>
  <c r="I84" i="3"/>
  <c r="P84" i="3" s="1"/>
  <c r="G84" i="3"/>
  <c r="F84" i="3"/>
  <c r="B84" i="3"/>
  <c r="Y83" i="3"/>
  <c r="B83" i="3" s="1"/>
  <c r="X83" i="3"/>
  <c r="V83" i="3"/>
  <c r="U83" i="3"/>
  <c r="T83" i="3"/>
  <c r="S83" i="3"/>
  <c r="R83" i="3"/>
  <c r="Q83" i="3"/>
  <c r="G83" i="3"/>
  <c r="F83" i="3"/>
  <c r="I83" i="3" s="1"/>
  <c r="P83" i="3" s="1"/>
  <c r="Y82" i="3"/>
  <c r="X82" i="3"/>
  <c r="V82" i="3"/>
  <c r="U82" i="3"/>
  <c r="T82" i="3"/>
  <c r="S82" i="3"/>
  <c r="R82" i="3"/>
  <c r="Q82" i="3"/>
  <c r="I82" i="3"/>
  <c r="P82" i="3" s="1"/>
  <c r="G82" i="3"/>
  <c r="F82" i="3"/>
  <c r="B82" i="3"/>
  <c r="Y81" i="3"/>
  <c r="B81" i="3" s="1"/>
  <c r="X81" i="3"/>
  <c r="V81" i="3"/>
  <c r="U81" i="3"/>
  <c r="T81" i="3"/>
  <c r="S81" i="3"/>
  <c r="R81" i="3"/>
  <c r="Q81" i="3"/>
  <c r="G81" i="3"/>
  <c r="F81" i="3"/>
  <c r="I81" i="3" s="1"/>
  <c r="P81" i="3" s="1"/>
  <c r="Y80" i="3"/>
  <c r="X80" i="3"/>
  <c r="V80" i="3"/>
  <c r="U80" i="3"/>
  <c r="T80" i="3"/>
  <c r="S80" i="3"/>
  <c r="R80" i="3"/>
  <c r="Q80" i="3"/>
  <c r="I80" i="3"/>
  <c r="P80" i="3" s="1"/>
  <c r="G80" i="3"/>
  <c r="F80" i="3"/>
  <c r="B80" i="3"/>
  <c r="Y79" i="3"/>
  <c r="B79" i="3" s="1"/>
  <c r="X79" i="3"/>
  <c r="V79" i="3"/>
  <c r="U79" i="3"/>
  <c r="T79" i="3"/>
  <c r="S79" i="3"/>
  <c r="R79" i="3"/>
  <c r="Q79" i="3"/>
  <c r="G79" i="3"/>
  <c r="F79" i="3"/>
  <c r="I79" i="3" s="1"/>
  <c r="P79" i="3" s="1"/>
  <c r="Y78" i="3"/>
  <c r="X78" i="3"/>
  <c r="V78" i="3"/>
  <c r="U78" i="3"/>
  <c r="T78" i="3"/>
  <c r="S78" i="3"/>
  <c r="R78" i="3"/>
  <c r="Q78" i="3"/>
  <c r="I78" i="3"/>
  <c r="P78" i="3" s="1"/>
  <c r="G78" i="3"/>
  <c r="F78" i="3"/>
  <c r="B78" i="3"/>
  <c r="Y77" i="3"/>
  <c r="B77" i="3" s="1"/>
  <c r="X77" i="3"/>
  <c r="V77" i="3"/>
  <c r="U77" i="3"/>
  <c r="T77" i="3"/>
  <c r="S77" i="3"/>
  <c r="R77" i="3"/>
  <c r="Q77" i="3"/>
  <c r="G77" i="3"/>
  <c r="F77" i="3"/>
  <c r="I77" i="3" s="1"/>
  <c r="P77" i="3" s="1"/>
  <c r="Y76" i="3"/>
  <c r="X76" i="3"/>
  <c r="V76" i="3"/>
  <c r="U76" i="3"/>
  <c r="T76" i="3"/>
  <c r="S76" i="3"/>
  <c r="R76" i="3"/>
  <c r="Q76" i="3"/>
  <c r="I76" i="3"/>
  <c r="P76" i="3" s="1"/>
  <c r="G76" i="3"/>
  <c r="F76" i="3"/>
  <c r="B76" i="3"/>
  <c r="Y75" i="3"/>
  <c r="B75" i="3" s="1"/>
  <c r="X75" i="3"/>
  <c r="V75" i="3"/>
  <c r="U75" i="3"/>
  <c r="T75" i="3"/>
  <c r="S75" i="3"/>
  <c r="R75" i="3"/>
  <c r="Q75" i="3"/>
  <c r="G75" i="3"/>
  <c r="F75" i="3"/>
  <c r="I75" i="3" s="1"/>
  <c r="P75" i="3" s="1"/>
  <c r="Y74" i="3"/>
  <c r="X74" i="3"/>
  <c r="V74" i="3"/>
  <c r="U74" i="3"/>
  <c r="T74" i="3"/>
  <c r="S74" i="3"/>
  <c r="R74" i="3"/>
  <c r="Q74" i="3"/>
  <c r="I74" i="3"/>
  <c r="P74" i="3" s="1"/>
  <c r="G74" i="3"/>
  <c r="F74" i="3"/>
  <c r="B74" i="3"/>
  <c r="Y73" i="3"/>
  <c r="B73" i="3" s="1"/>
  <c r="X73" i="3"/>
  <c r="V73" i="3"/>
  <c r="U73" i="3"/>
  <c r="T73" i="3"/>
  <c r="S73" i="3"/>
  <c r="R73" i="3"/>
  <c r="Q73" i="3"/>
  <c r="G73" i="3"/>
  <c r="F73" i="3"/>
  <c r="I73" i="3" s="1"/>
  <c r="P73" i="3" s="1"/>
  <c r="Y72" i="3"/>
  <c r="X72" i="3"/>
  <c r="V72" i="3"/>
  <c r="U72" i="3"/>
  <c r="T72" i="3"/>
  <c r="S72" i="3"/>
  <c r="R72" i="3"/>
  <c r="Q72" i="3"/>
  <c r="G72" i="3"/>
  <c r="I72" i="3" s="1"/>
  <c r="P72" i="3" s="1"/>
  <c r="F72" i="3"/>
  <c r="B72" i="3"/>
  <c r="Y71" i="3"/>
  <c r="X71" i="3"/>
  <c r="B71" i="3" s="1"/>
  <c r="V71" i="3"/>
  <c r="U71" i="3"/>
  <c r="T71" i="3"/>
  <c r="S71" i="3"/>
  <c r="R71" i="3"/>
  <c r="Q71" i="3"/>
  <c r="P71" i="3"/>
  <c r="G71" i="3"/>
  <c r="F71" i="3"/>
  <c r="I71" i="3" s="1"/>
  <c r="Y70" i="3"/>
  <c r="X70" i="3"/>
  <c r="V70" i="3"/>
  <c r="U70" i="3"/>
  <c r="T70" i="3"/>
  <c r="S70" i="3"/>
  <c r="R70" i="3"/>
  <c r="Q70" i="3"/>
  <c r="I70" i="3"/>
  <c r="P70" i="3" s="1"/>
  <c r="G70" i="3"/>
  <c r="F70" i="3"/>
  <c r="B70" i="3"/>
  <c r="Y69" i="3"/>
  <c r="B69" i="3" s="1"/>
  <c r="X69" i="3"/>
  <c r="V69" i="3"/>
  <c r="U69" i="3"/>
  <c r="T69" i="3"/>
  <c r="S69" i="3"/>
  <c r="R69" i="3"/>
  <c r="Q69" i="3"/>
  <c r="P69" i="3"/>
  <c r="G69" i="3"/>
  <c r="F69" i="3"/>
  <c r="I69" i="3" s="1"/>
  <c r="Y68" i="3"/>
  <c r="X68" i="3"/>
  <c r="V68" i="3"/>
  <c r="U68" i="3"/>
  <c r="T68" i="3"/>
  <c r="S68" i="3"/>
  <c r="R68" i="3"/>
  <c r="Q68" i="3"/>
  <c r="I68" i="3"/>
  <c r="P68" i="3" s="1"/>
  <c r="G68" i="3"/>
  <c r="F68" i="3"/>
  <c r="B68" i="3"/>
  <c r="Y67" i="3"/>
  <c r="X67" i="3"/>
  <c r="V67" i="3"/>
  <c r="U67" i="3"/>
  <c r="T67" i="3"/>
  <c r="S67" i="3"/>
  <c r="R67" i="3"/>
  <c r="Q67" i="3"/>
  <c r="G67" i="3"/>
  <c r="F67" i="3"/>
  <c r="I67" i="3" s="1"/>
  <c r="P67" i="3" s="1"/>
  <c r="B67" i="3"/>
  <c r="Y66" i="3"/>
  <c r="X66" i="3"/>
  <c r="V66" i="3"/>
  <c r="U66" i="3"/>
  <c r="T66" i="3"/>
  <c r="S66" i="3"/>
  <c r="R66" i="3"/>
  <c r="Q66" i="3"/>
  <c r="G66" i="3"/>
  <c r="I66" i="3" s="1"/>
  <c r="P66" i="3" s="1"/>
  <c r="F66" i="3"/>
  <c r="B66" i="3"/>
  <c r="Y65" i="3"/>
  <c r="X65" i="3"/>
  <c r="B65" i="3" s="1"/>
  <c r="V65" i="3"/>
  <c r="U65" i="3"/>
  <c r="T65" i="3"/>
  <c r="S65" i="3"/>
  <c r="R65" i="3"/>
  <c r="Q65" i="3"/>
  <c r="G65" i="3"/>
  <c r="F65" i="3"/>
  <c r="I65" i="3" s="1"/>
  <c r="P65" i="3" s="1"/>
  <c r="Y64" i="3"/>
  <c r="X64" i="3"/>
  <c r="V64" i="3"/>
  <c r="U64" i="3"/>
  <c r="T64" i="3"/>
  <c r="S64" i="3"/>
  <c r="R64" i="3"/>
  <c r="Q64" i="3"/>
  <c r="G64" i="3"/>
  <c r="I64" i="3" s="1"/>
  <c r="P64" i="3" s="1"/>
  <c r="F64" i="3"/>
  <c r="B64" i="3"/>
  <c r="Y63" i="3"/>
  <c r="X63" i="3"/>
  <c r="B63" i="3" s="1"/>
  <c r="V63" i="3"/>
  <c r="U63" i="3"/>
  <c r="T63" i="3"/>
  <c r="S63" i="3"/>
  <c r="R63" i="3"/>
  <c r="Q63" i="3"/>
  <c r="P63" i="3"/>
  <c r="G63" i="3"/>
  <c r="F63" i="3"/>
  <c r="I63" i="3" s="1"/>
  <c r="Y62" i="3"/>
  <c r="X62" i="3"/>
  <c r="V62" i="3"/>
  <c r="U62" i="3"/>
  <c r="T62" i="3"/>
  <c r="S62" i="3"/>
  <c r="R62" i="3"/>
  <c r="Q62" i="3"/>
  <c r="I62" i="3"/>
  <c r="P62" i="3" s="1"/>
  <c r="G62" i="3"/>
  <c r="F62" i="3"/>
  <c r="B62" i="3"/>
  <c r="Y61" i="3"/>
  <c r="B61" i="3" s="1"/>
  <c r="X61" i="3"/>
  <c r="V61" i="3"/>
  <c r="U61" i="3"/>
  <c r="T61" i="3"/>
  <c r="S61" i="3"/>
  <c r="R61" i="3"/>
  <c r="Q61" i="3"/>
  <c r="P61" i="3"/>
  <c r="G61" i="3"/>
  <c r="F61" i="3"/>
  <c r="I61" i="3" s="1"/>
  <c r="Y60" i="3"/>
  <c r="X60" i="3"/>
  <c r="V60" i="3"/>
  <c r="U60" i="3"/>
  <c r="T60" i="3"/>
  <c r="S60" i="3"/>
  <c r="R60" i="3"/>
  <c r="Q60" i="3"/>
  <c r="I60" i="3"/>
  <c r="P60" i="3" s="1"/>
  <c r="G60" i="3"/>
  <c r="F60" i="3"/>
  <c r="B60" i="3"/>
  <c r="Y59" i="3"/>
  <c r="X59" i="3"/>
  <c r="V59" i="3"/>
  <c r="U59" i="3"/>
  <c r="T59" i="3"/>
  <c r="S59" i="3"/>
  <c r="R59" i="3"/>
  <c r="Q59" i="3"/>
  <c r="G59" i="3"/>
  <c r="F59" i="3"/>
  <c r="I59" i="3" s="1"/>
  <c r="P59" i="3" s="1"/>
  <c r="B59" i="3"/>
  <c r="Y58" i="3"/>
  <c r="X58" i="3"/>
  <c r="V58" i="3"/>
  <c r="U58" i="3"/>
  <c r="T58" i="3"/>
  <c r="S58" i="3"/>
  <c r="R58" i="3"/>
  <c r="Q58" i="3"/>
  <c r="G58" i="3"/>
  <c r="I58" i="3" s="1"/>
  <c r="P58" i="3" s="1"/>
  <c r="F58" i="3"/>
  <c r="B58" i="3"/>
  <c r="Y57" i="3"/>
  <c r="X57" i="3"/>
  <c r="B57" i="3" s="1"/>
  <c r="V57" i="3"/>
  <c r="U57" i="3"/>
  <c r="T57" i="3"/>
  <c r="S57" i="3"/>
  <c r="R57" i="3"/>
  <c r="Q57" i="3"/>
  <c r="G57" i="3"/>
  <c r="F57" i="3"/>
  <c r="I57" i="3" s="1"/>
  <c r="P57" i="3" s="1"/>
  <c r="Y56" i="3"/>
  <c r="X56" i="3"/>
  <c r="V56" i="3"/>
  <c r="U56" i="3"/>
  <c r="T56" i="3"/>
  <c r="S56" i="3"/>
  <c r="R56" i="3"/>
  <c r="Q56" i="3"/>
  <c r="G56" i="3"/>
  <c r="I56" i="3" s="1"/>
  <c r="P56" i="3" s="1"/>
  <c r="F56" i="3"/>
  <c r="B56" i="3"/>
  <c r="Y55" i="3"/>
  <c r="X55" i="3"/>
  <c r="B55" i="3" s="1"/>
  <c r="V55" i="3"/>
  <c r="U55" i="3"/>
  <c r="T55" i="3"/>
  <c r="S55" i="3"/>
  <c r="R55" i="3"/>
  <c r="Q55" i="3"/>
  <c r="P55" i="3"/>
  <c r="G55" i="3"/>
  <c r="F55" i="3"/>
  <c r="I55" i="3" s="1"/>
  <c r="Y54" i="3"/>
  <c r="X54" i="3"/>
  <c r="V54" i="3"/>
  <c r="U54" i="3"/>
  <c r="T54" i="3"/>
  <c r="S54" i="3"/>
  <c r="R54" i="3"/>
  <c r="Q54" i="3"/>
  <c r="I54" i="3"/>
  <c r="P54" i="3" s="1"/>
  <c r="G54" i="3"/>
  <c r="F54" i="3"/>
  <c r="B54" i="3"/>
  <c r="Y53" i="3"/>
  <c r="B53" i="3" s="1"/>
  <c r="X53" i="3"/>
  <c r="V53" i="3"/>
  <c r="U53" i="3"/>
  <c r="T53" i="3"/>
  <c r="S53" i="3"/>
  <c r="R53" i="3"/>
  <c r="Q53" i="3"/>
  <c r="P53" i="3"/>
  <c r="G53" i="3"/>
  <c r="F53" i="3"/>
  <c r="I53" i="3" s="1"/>
  <c r="Y52" i="3"/>
  <c r="X52" i="3"/>
  <c r="V52" i="3"/>
  <c r="U52" i="3"/>
  <c r="T52" i="3"/>
  <c r="S52" i="3"/>
  <c r="R52" i="3"/>
  <c r="Q52" i="3"/>
  <c r="I52" i="3"/>
  <c r="P52" i="3" s="1"/>
  <c r="G52" i="3"/>
  <c r="F52" i="3"/>
  <c r="B52" i="3"/>
  <c r="Y51" i="3"/>
  <c r="X51" i="3"/>
  <c r="V51" i="3"/>
  <c r="U51" i="3"/>
  <c r="T51" i="3"/>
  <c r="S51" i="3"/>
  <c r="R51" i="3"/>
  <c r="Q51" i="3"/>
  <c r="G51" i="3"/>
  <c r="F51" i="3"/>
  <c r="I51" i="3" s="1"/>
  <c r="P51" i="3" s="1"/>
  <c r="B51" i="3"/>
  <c r="Y50" i="3"/>
  <c r="X50" i="3"/>
  <c r="V50" i="3"/>
  <c r="U50" i="3"/>
  <c r="T50" i="3"/>
  <c r="S50" i="3"/>
  <c r="R50" i="3"/>
  <c r="Q50" i="3"/>
  <c r="G50" i="3"/>
  <c r="I50" i="3" s="1"/>
  <c r="P50" i="3" s="1"/>
  <c r="F50" i="3"/>
  <c r="B50" i="3"/>
  <c r="Y49" i="3"/>
  <c r="X49" i="3"/>
  <c r="B49" i="3" s="1"/>
  <c r="V49" i="3"/>
  <c r="U49" i="3"/>
  <c r="T49" i="3"/>
  <c r="S49" i="3"/>
  <c r="R49" i="3"/>
  <c r="Q49" i="3"/>
  <c r="G49" i="3"/>
  <c r="F49" i="3"/>
  <c r="I49" i="3" s="1"/>
  <c r="P49" i="3" s="1"/>
  <c r="Y48" i="3"/>
  <c r="X48" i="3"/>
  <c r="V48" i="3"/>
  <c r="U48" i="3"/>
  <c r="T48" i="3"/>
  <c r="S48" i="3"/>
  <c r="R48" i="3"/>
  <c r="Q48" i="3"/>
  <c r="G48" i="3"/>
  <c r="I48" i="3" s="1"/>
  <c r="P48" i="3" s="1"/>
  <c r="F48" i="3"/>
  <c r="B48" i="3"/>
  <c r="Y47" i="3"/>
  <c r="X47" i="3"/>
  <c r="B47" i="3" s="1"/>
  <c r="V47" i="3"/>
  <c r="U47" i="3"/>
  <c r="T47" i="3"/>
  <c r="S47" i="3"/>
  <c r="R47" i="3"/>
  <c r="Q47" i="3"/>
  <c r="P47" i="3"/>
  <c r="G47" i="3"/>
  <c r="F47" i="3"/>
  <c r="I47" i="3" s="1"/>
  <c r="Y46" i="3"/>
  <c r="X46" i="3"/>
  <c r="V46" i="3"/>
  <c r="U46" i="3"/>
  <c r="T46" i="3"/>
  <c r="S46" i="3"/>
  <c r="R46" i="3"/>
  <c r="Q46" i="3"/>
  <c r="P46" i="3"/>
  <c r="I46" i="3"/>
  <c r="G46" i="3"/>
  <c r="F46" i="3"/>
  <c r="B46" i="3"/>
  <c r="Y45" i="3"/>
  <c r="X45" i="3"/>
  <c r="V45" i="3"/>
  <c r="U45" i="3"/>
  <c r="T45" i="3"/>
  <c r="S45" i="3"/>
  <c r="R45" i="3"/>
  <c r="Q45" i="3"/>
  <c r="G45" i="3"/>
  <c r="F45" i="3"/>
  <c r="I45" i="3" s="1"/>
  <c r="P45" i="3" s="1"/>
  <c r="B45" i="3"/>
  <c r="Y44" i="3"/>
  <c r="X44" i="3"/>
  <c r="V44" i="3"/>
  <c r="U44" i="3"/>
  <c r="T44" i="3"/>
  <c r="S44" i="3"/>
  <c r="R44" i="3"/>
  <c r="Q44" i="3"/>
  <c r="G44" i="3"/>
  <c r="I44" i="3" s="1"/>
  <c r="P44" i="3" s="1"/>
  <c r="F44" i="3"/>
  <c r="B44" i="3"/>
  <c r="Y43" i="3"/>
  <c r="X43" i="3"/>
  <c r="B43" i="3" s="1"/>
  <c r="V43" i="3"/>
  <c r="U43" i="3"/>
  <c r="T43" i="3"/>
  <c r="S43" i="3"/>
  <c r="R43" i="3"/>
  <c r="Q43" i="3"/>
  <c r="G43" i="3"/>
  <c r="F43" i="3"/>
  <c r="Y42" i="3"/>
  <c r="X42" i="3"/>
  <c r="V42" i="3"/>
  <c r="U42" i="3"/>
  <c r="T42" i="3"/>
  <c r="S42" i="3"/>
  <c r="R42" i="3"/>
  <c r="Q42" i="3"/>
  <c r="P42" i="3"/>
  <c r="I42" i="3"/>
  <c r="G42" i="3"/>
  <c r="F42" i="3"/>
  <c r="B42" i="3"/>
  <c r="Y41" i="3"/>
  <c r="X41" i="3"/>
  <c r="V41" i="3"/>
  <c r="U41" i="3"/>
  <c r="T41" i="3"/>
  <c r="S41" i="3"/>
  <c r="R41" i="3"/>
  <c r="Q41" i="3"/>
  <c r="G41" i="3"/>
  <c r="F41" i="3"/>
  <c r="I41" i="3" s="1"/>
  <c r="P41" i="3" s="1"/>
  <c r="B41" i="3"/>
  <c r="Y40" i="3"/>
  <c r="X40" i="3"/>
  <c r="V40" i="3"/>
  <c r="U40" i="3"/>
  <c r="T40" i="3"/>
  <c r="S40" i="3"/>
  <c r="R40" i="3"/>
  <c r="Q40" i="3"/>
  <c r="G40" i="3"/>
  <c r="I40" i="3" s="1"/>
  <c r="P40" i="3" s="1"/>
  <c r="F40" i="3"/>
  <c r="B40" i="3"/>
  <c r="Y39" i="3"/>
  <c r="X39" i="3"/>
  <c r="B39" i="3" s="1"/>
  <c r="V39" i="3"/>
  <c r="U39" i="3"/>
  <c r="T39" i="3"/>
  <c r="S39" i="3"/>
  <c r="R39" i="3"/>
  <c r="Q39" i="3"/>
  <c r="G39" i="3"/>
  <c r="F39" i="3"/>
  <c r="Y38" i="3"/>
  <c r="X38" i="3"/>
  <c r="V38" i="3"/>
  <c r="U38" i="3"/>
  <c r="T38" i="3"/>
  <c r="S38" i="3"/>
  <c r="R38" i="3"/>
  <c r="Q38" i="3"/>
  <c r="P38" i="3"/>
  <c r="I38" i="3"/>
  <c r="G38" i="3"/>
  <c r="F38" i="3"/>
  <c r="B38" i="3"/>
  <c r="Y37" i="3"/>
  <c r="X37" i="3"/>
  <c r="V37" i="3"/>
  <c r="U37" i="3"/>
  <c r="T37" i="3"/>
  <c r="S37" i="3"/>
  <c r="R37" i="3"/>
  <c r="Q37" i="3"/>
  <c r="G37" i="3"/>
  <c r="F37" i="3"/>
  <c r="I37" i="3" s="1"/>
  <c r="P37" i="3" s="1"/>
  <c r="B37" i="3"/>
  <c r="Y36" i="3"/>
  <c r="X36" i="3"/>
  <c r="V36" i="3"/>
  <c r="U36" i="3"/>
  <c r="T36" i="3"/>
  <c r="S36" i="3"/>
  <c r="R36" i="3"/>
  <c r="Q36" i="3"/>
  <c r="G36" i="3"/>
  <c r="I36" i="3" s="1"/>
  <c r="P36" i="3" s="1"/>
  <c r="F36" i="3"/>
  <c r="B36" i="3"/>
  <c r="Y35" i="3"/>
  <c r="X35" i="3"/>
  <c r="B35" i="3" s="1"/>
  <c r="V35" i="3"/>
  <c r="U35" i="3"/>
  <c r="T35" i="3"/>
  <c r="S35" i="3"/>
  <c r="R35" i="3"/>
  <c r="Q35" i="3"/>
  <c r="G35" i="3"/>
  <c r="F35" i="3"/>
  <c r="Y34" i="3"/>
  <c r="X34" i="3"/>
  <c r="B34" i="3" s="1"/>
  <c r="V34" i="3"/>
  <c r="U34" i="3"/>
  <c r="T34" i="3"/>
  <c r="S34" i="3"/>
  <c r="R34" i="3"/>
  <c r="Q34" i="3"/>
  <c r="P34" i="3"/>
  <c r="I34" i="3"/>
  <c r="G34" i="3"/>
  <c r="F34" i="3"/>
  <c r="Y33" i="3"/>
  <c r="X33" i="3"/>
  <c r="V33" i="3"/>
  <c r="U33" i="3"/>
  <c r="T33" i="3"/>
  <c r="S33" i="3"/>
  <c r="R33" i="3"/>
  <c r="Q33" i="3"/>
  <c r="G33" i="3"/>
  <c r="F33" i="3"/>
  <c r="I33" i="3" s="1"/>
  <c r="P33" i="3" s="1"/>
  <c r="B33" i="3"/>
  <c r="Y32" i="3"/>
  <c r="X32" i="3"/>
  <c r="V32" i="3"/>
  <c r="U32" i="3"/>
  <c r="T32" i="3"/>
  <c r="S32" i="3"/>
  <c r="R32" i="3"/>
  <c r="Q32" i="3"/>
  <c r="G32" i="3"/>
  <c r="I32" i="3" s="1"/>
  <c r="P32" i="3" s="1"/>
  <c r="F32" i="3"/>
  <c r="B32" i="3"/>
  <c r="Y31" i="3"/>
  <c r="X31" i="3"/>
  <c r="B31" i="3" s="1"/>
  <c r="V31" i="3"/>
  <c r="U31" i="3"/>
  <c r="T31" i="3"/>
  <c r="S31" i="3"/>
  <c r="R31" i="3"/>
  <c r="Q31" i="3"/>
  <c r="G31" i="3"/>
  <c r="F31" i="3"/>
  <c r="Y30" i="3"/>
  <c r="X30" i="3"/>
  <c r="B30" i="3" s="1"/>
  <c r="V30" i="3"/>
  <c r="U30" i="3"/>
  <c r="T30" i="3"/>
  <c r="S30" i="3"/>
  <c r="R30" i="3"/>
  <c r="Q30" i="3"/>
  <c r="P30" i="3"/>
  <c r="I30" i="3"/>
  <c r="G30" i="3"/>
  <c r="F30" i="3"/>
  <c r="Y29" i="3"/>
  <c r="X29" i="3"/>
  <c r="V29" i="3"/>
  <c r="U29" i="3"/>
  <c r="T29" i="3"/>
  <c r="S29" i="3"/>
  <c r="R29" i="3"/>
  <c r="Q29" i="3"/>
  <c r="G29" i="3"/>
  <c r="F29" i="3"/>
  <c r="I29" i="3" s="1"/>
  <c r="P29" i="3" s="1"/>
  <c r="B29" i="3"/>
  <c r="Y28" i="3"/>
  <c r="X28" i="3"/>
  <c r="V28" i="3"/>
  <c r="U28" i="3"/>
  <c r="T28" i="3"/>
  <c r="S28" i="3"/>
  <c r="R28" i="3"/>
  <c r="Q28" i="3"/>
  <c r="G28" i="3"/>
  <c r="I28" i="3" s="1"/>
  <c r="P28" i="3" s="1"/>
  <c r="F28" i="3"/>
  <c r="B28" i="3"/>
  <c r="Y27" i="3"/>
  <c r="X27" i="3"/>
  <c r="B27" i="3" s="1"/>
  <c r="V27" i="3"/>
  <c r="U27" i="3"/>
  <c r="T27" i="3"/>
  <c r="S27" i="3"/>
  <c r="R27" i="3"/>
  <c r="Q27" i="3"/>
  <c r="G27" i="3"/>
  <c r="F27" i="3"/>
  <c r="Y26" i="3"/>
  <c r="X26" i="3"/>
  <c r="V26" i="3"/>
  <c r="U26" i="3"/>
  <c r="T26" i="3"/>
  <c r="S26" i="3"/>
  <c r="R26" i="3"/>
  <c r="Q26" i="3"/>
  <c r="P26" i="3"/>
  <c r="I26" i="3"/>
  <c r="G26" i="3"/>
  <c r="F26" i="3"/>
  <c r="B26" i="3"/>
  <c r="Y25" i="3"/>
  <c r="X25" i="3"/>
  <c r="V25" i="3"/>
  <c r="U25" i="3"/>
  <c r="T25" i="3"/>
  <c r="S25" i="3"/>
  <c r="R25" i="3"/>
  <c r="Q25" i="3"/>
  <c r="G25" i="3"/>
  <c r="F25" i="3"/>
  <c r="I25" i="3" s="1"/>
  <c r="P25" i="3" s="1"/>
  <c r="B25" i="3"/>
  <c r="Y24" i="3"/>
  <c r="X24" i="3"/>
  <c r="V24" i="3"/>
  <c r="U24" i="3"/>
  <c r="T24" i="3"/>
  <c r="S24" i="3"/>
  <c r="R24" i="3"/>
  <c r="Q24" i="3"/>
  <c r="G24" i="3"/>
  <c r="I24" i="3" s="1"/>
  <c r="P24" i="3" s="1"/>
  <c r="F24" i="3"/>
  <c r="B24" i="3"/>
  <c r="Y23" i="3"/>
  <c r="X23" i="3"/>
  <c r="B23" i="3" s="1"/>
  <c r="V23" i="3"/>
  <c r="U23" i="3"/>
  <c r="T23" i="3"/>
  <c r="S23" i="3"/>
  <c r="R23" i="3"/>
  <c r="Q23" i="3"/>
  <c r="G23" i="3"/>
  <c r="F23" i="3"/>
  <c r="Y22" i="3"/>
  <c r="X22" i="3"/>
  <c r="V22" i="3"/>
  <c r="U22" i="3"/>
  <c r="T22" i="3"/>
  <c r="S22" i="3"/>
  <c r="R22" i="3"/>
  <c r="Q22" i="3"/>
  <c r="P22" i="3"/>
  <c r="I22" i="3"/>
  <c r="G22" i="3"/>
  <c r="F22" i="3"/>
  <c r="B22" i="3"/>
  <c r="Y21" i="3"/>
  <c r="X21" i="3"/>
  <c r="V21" i="3"/>
  <c r="U21" i="3"/>
  <c r="T21" i="3"/>
  <c r="S21" i="3"/>
  <c r="R21" i="3"/>
  <c r="Q21" i="3"/>
  <c r="G21" i="3"/>
  <c r="F21" i="3"/>
  <c r="I21" i="3" s="1"/>
  <c r="P21" i="3" s="1"/>
  <c r="B21" i="3"/>
  <c r="Y20" i="3"/>
  <c r="X20" i="3"/>
  <c r="V20" i="3"/>
  <c r="U20" i="3"/>
  <c r="T20" i="3"/>
  <c r="S20" i="3"/>
  <c r="R20" i="3"/>
  <c r="Q20" i="3"/>
  <c r="G20" i="3"/>
  <c r="I20" i="3" s="1"/>
  <c r="P20" i="3" s="1"/>
  <c r="F20" i="3"/>
  <c r="B20" i="3"/>
  <c r="Y19" i="3"/>
  <c r="X19" i="3"/>
  <c r="B19" i="3" s="1"/>
  <c r="V19" i="3"/>
  <c r="U19" i="3"/>
  <c r="T19" i="3"/>
  <c r="S19" i="3"/>
  <c r="R19" i="3"/>
  <c r="Q19" i="3"/>
  <c r="G19" i="3"/>
  <c r="F19" i="3"/>
  <c r="Y18" i="3"/>
  <c r="X18" i="3"/>
  <c r="B18" i="3" s="1"/>
  <c r="V18" i="3"/>
  <c r="U18" i="3"/>
  <c r="T18" i="3"/>
  <c r="S18" i="3"/>
  <c r="R18" i="3"/>
  <c r="Q18" i="3"/>
  <c r="G18" i="3"/>
  <c r="I18" i="3" s="1"/>
  <c r="P18" i="3" s="1"/>
  <c r="F18" i="3"/>
  <c r="Y17" i="3"/>
  <c r="X17" i="3"/>
  <c r="V17" i="3"/>
  <c r="U17" i="3"/>
  <c r="T17" i="3"/>
  <c r="S17" i="3"/>
  <c r="R17" i="3"/>
  <c r="Q17" i="3"/>
  <c r="G17" i="3"/>
  <c r="F17" i="3"/>
  <c r="I17" i="3" s="1"/>
  <c r="P17" i="3" s="1"/>
  <c r="B17" i="3"/>
  <c r="Y16" i="3"/>
  <c r="X16" i="3"/>
  <c r="V16" i="3"/>
  <c r="U16" i="3"/>
  <c r="T16" i="3"/>
  <c r="S16" i="3"/>
  <c r="R16" i="3"/>
  <c r="Q16" i="3"/>
  <c r="G16" i="3"/>
  <c r="I16" i="3" s="1"/>
  <c r="P16" i="3" s="1"/>
  <c r="F16" i="3"/>
  <c r="B16" i="3"/>
  <c r="Y15" i="3"/>
  <c r="X15" i="3"/>
  <c r="B15" i="3" s="1"/>
  <c r="V15" i="3"/>
  <c r="U15" i="3"/>
  <c r="T15" i="3"/>
  <c r="S15" i="3"/>
  <c r="R15" i="3"/>
  <c r="Q15" i="3"/>
  <c r="G15" i="3"/>
  <c r="F15" i="3"/>
  <c r="Y14" i="3"/>
  <c r="X14" i="3"/>
  <c r="B14" i="3" s="1"/>
  <c r="V14" i="3"/>
  <c r="U14" i="3"/>
  <c r="T14" i="3"/>
  <c r="S14" i="3"/>
  <c r="R14" i="3"/>
  <c r="Q14" i="3"/>
  <c r="G14" i="3"/>
  <c r="I14" i="3" s="1"/>
  <c r="P14" i="3" s="1"/>
  <c r="F14" i="3"/>
  <c r="Y13" i="3"/>
  <c r="X13" i="3"/>
  <c r="V13" i="3"/>
  <c r="U13" i="3"/>
  <c r="T13" i="3"/>
  <c r="S13" i="3"/>
  <c r="R13" i="3"/>
  <c r="Q13" i="3"/>
  <c r="G13" i="3"/>
  <c r="F13" i="3"/>
  <c r="B13" i="3"/>
  <c r="Y12" i="3"/>
  <c r="X12" i="3"/>
  <c r="V12" i="3"/>
  <c r="U12" i="3"/>
  <c r="T12" i="3"/>
  <c r="S12" i="3"/>
  <c r="R12" i="3"/>
  <c r="Q12" i="3"/>
  <c r="G12" i="3"/>
  <c r="I12" i="3" s="1"/>
  <c r="P12" i="3" s="1"/>
  <c r="F12" i="3"/>
  <c r="B12" i="3"/>
  <c r="Y11" i="3"/>
  <c r="X11" i="3"/>
  <c r="B11" i="3" s="1"/>
  <c r="V11" i="3"/>
  <c r="U11" i="3"/>
  <c r="T11" i="3"/>
  <c r="S11" i="3"/>
  <c r="R11" i="3"/>
  <c r="Q11" i="3"/>
  <c r="G11" i="3"/>
  <c r="F11" i="3"/>
  <c r="Y10" i="3"/>
  <c r="X10" i="3"/>
  <c r="B10" i="3" s="1"/>
  <c r="V10" i="3"/>
  <c r="U10" i="3"/>
  <c r="T10" i="3"/>
  <c r="S10" i="3"/>
  <c r="R10" i="3"/>
  <c r="Q10" i="3"/>
  <c r="G10" i="3"/>
  <c r="I10" i="3" s="1"/>
  <c r="P10" i="3" s="1"/>
  <c r="F10" i="3"/>
  <c r="Y9" i="3"/>
  <c r="X9" i="3"/>
  <c r="V9" i="3"/>
  <c r="U9" i="3"/>
  <c r="T9" i="3"/>
  <c r="S9" i="3"/>
  <c r="R9" i="3"/>
  <c r="Q9" i="3"/>
  <c r="G9" i="3"/>
  <c r="F9" i="3"/>
  <c r="B9" i="3"/>
  <c r="Y8" i="3"/>
  <c r="X8" i="3"/>
  <c r="V8" i="3"/>
  <c r="U8" i="3"/>
  <c r="T8" i="3"/>
  <c r="S8" i="3"/>
  <c r="R8" i="3"/>
  <c r="Q8" i="3"/>
  <c r="G8" i="3"/>
  <c r="I8" i="3" s="1"/>
  <c r="P8" i="3" s="1"/>
  <c r="F8" i="3"/>
  <c r="B8" i="3"/>
  <c r="Y7" i="3"/>
  <c r="X7" i="3"/>
  <c r="B7" i="3" s="1"/>
  <c r="V7" i="3"/>
  <c r="U7" i="3"/>
  <c r="T7" i="3"/>
  <c r="S7" i="3"/>
  <c r="R7" i="3"/>
  <c r="Q7" i="3"/>
  <c r="G7" i="3"/>
  <c r="F7" i="3"/>
  <c r="Y6" i="3"/>
  <c r="X6" i="3"/>
  <c r="V6" i="3"/>
  <c r="U6" i="3"/>
  <c r="T6" i="3"/>
  <c r="S6" i="3"/>
  <c r="R6" i="3"/>
  <c r="Q6" i="3"/>
  <c r="G6" i="3"/>
  <c r="I6" i="3" s="1"/>
  <c r="P6" i="3" s="1"/>
  <c r="F6" i="3"/>
  <c r="B6" i="3"/>
  <c r="Y5" i="3"/>
  <c r="X5" i="3"/>
  <c r="V5" i="3"/>
  <c r="U5" i="3"/>
  <c r="T5" i="3"/>
  <c r="S5" i="3"/>
  <c r="R5" i="3"/>
  <c r="Q5" i="3"/>
  <c r="G5" i="3"/>
  <c r="F5" i="3"/>
  <c r="B5" i="3"/>
  <c r="Y4" i="3"/>
  <c r="X4" i="3"/>
  <c r="V4" i="3"/>
  <c r="U4" i="3"/>
  <c r="T4" i="3"/>
  <c r="S4" i="3"/>
  <c r="R4" i="3"/>
  <c r="Q4" i="3"/>
  <c r="G4" i="3"/>
  <c r="I4" i="3" s="1"/>
  <c r="P4" i="3" s="1"/>
  <c r="F4" i="3"/>
  <c r="B4" i="3"/>
  <c r="Y3" i="3"/>
  <c r="X3" i="3"/>
  <c r="B3" i="3" s="1"/>
  <c r="V3" i="3"/>
  <c r="U3" i="3"/>
  <c r="T3" i="3"/>
  <c r="S3" i="3"/>
  <c r="R3" i="3"/>
  <c r="Q3" i="3"/>
  <c r="G3" i="3"/>
  <c r="F3" i="3"/>
  <c r="V1" i="3"/>
  <c r="U1" i="3"/>
  <c r="T1" i="3"/>
  <c r="S1" i="3"/>
  <c r="R1" i="3"/>
  <c r="Q1" i="3"/>
  <c r="AF49" i="2"/>
  <c r="AE49" i="2"/>
  <c r="AD49" i="2"/>
  <c r="AC49" i="2"/>
  <c r="AB49" i="2"/>
  <c r="AA49" i="2"/>
  <c r="Z49" i="2"/>
  <c r="Y49" i="2"/>
  <c r="X49" i="2"/>
  <c r="W49" i="2"/>
  <c r="V49" i="2"/>
  <c r="U49" i="2"/>
  <c r="T49" i="2"/>
  <c r="S49" i="2"/>
  <c r="R49" i="2"/>
  <c r="Q49" i="2"/>
  <c r="P49" i="2"/>
  <c r="O49" i="2"/>
  <c r="N49" i="2"/>
  <c r="M49" i="2"/>
  <c r="L49" i="2"/>
  <c r="K49" i="2"/>
  <c r="J49" i="2"/>
  <c r="I49" i="2"/>
  <c r="H49" i="2"/>
  <c r="G49" i="2"/>
  <c r="F49" i="2"/>
  <c r="E49" i="2"/>
  <c r="D49" i="2"/>
  <c r="C49" i="2"/>
  <c r="B49" i="2"/>
  <c r="AF48" i="2"/>
  <c r="AE48" i="2"/>
  <c r="AD48" i="2"/>
  <c r="AC48" i="2"/>
  <c r="AB48" i="2"/>
  <c r="AA48" i="2"/>
  <c r="Z48" i="2"/>
  <c r="Y48" i="2"/>
  <c r="X48" i="2"/>
  <c r="W48" i="2"/>
  <c r="V48" i="2"/>
  <c r="U48" i="2"/>
  <c r="T48" i="2"/>
  <c r="S48" i="2"/>
  <c r="R48" i="2"/>
  <c r="Q48" i="2"/>
  <c r="P48" i="2"/>
  <c r="O48" i="2"/>
  <c r="N48" i="2"/>
  <c r="M48" i="2"/>
  <c r="L48" i="2"/>
  <c r="K48" i="2"/>
  <c r="J48" i="2"/>
  <c r="I48" i="2"/>
  <c r="H48" i="2"/>
  <c r="G48" i="2"/>
  <c r="F48" i="2"/>
  <c r="E48" i="2"/>
  <c r="D48" i="2"/>
  <c r="C48" i="2"/>
  <c r="B48" i="2"/>
  <c r="AF47" i="2"/>
  <c r="AE47" i="2"/>
  <c r="AD47" i="2"/>
  <c r="AC47" i="2"/>
  <c r="AB47" i="2"/>
  <c r="AA47" i="2"/>
  <c r="Z47" i="2"/>
  <c r="Y47" i="2"/>
  <c r="X47" i="2"/>
  <c r="W47" i="2"/>
  <c r="V47" i="2"/>
  <c r="U47" i="2"/>
  <c r="T47" i="2"/>
  <c r="S47" i="2"/>
  <c r="R47" i="2"/>
  <c r="Q47" i="2"/>
  <c r="P47" i="2"/>
  <c r="O47" i="2"/>
  <c r="N47" i="2"/>
  <c r="M47" i="2"/>
  <c r="L47" i="2"/>
  <c r="K47" i="2"/>
  <c r="J47" i="2"/>
  <c r="I47" i="2"/>
  <c r="H47" i="2"/>
  <c r="G47" i="2"/>
  <c r="F47" i="2"/>
  <c r="E47" i="2"/>
  <c r="D47" i="2"/>
  <c r="C47" i="2"/>
  <c r="B47" i="2"/>
  <c r="AF46" i="2"/>
  <c r="AE46" i="2"/>
  <c r="AD46" i="2"/>
  <c r="AC46" i="2"/>
  <c r="AB46" i="2"/>
  <c r="AA46" i="2"/>
  <c r="Z46" i="2"/>
  <c r="Y46" i="2"/>
  <c r="X46" i="2"/>
  <c r="W46" i="2"/>
  <c r="V46" i="2"/>
  <c r="U46" i="2"/>
  <c r="T46" i="2"/>
  <c r="S46" i="2"/>
  <c r="R46" i="2"/>
  <c r="Q46" i="2"/>
  <c r="P46" i="2"/>
  <c r="O46" i="2"/>
  <c r="N46" i="2"/>
  <c r="M46" i="2"/>
  <c r="L46" i="2"/>
  <c r="K46" i="2"/>
  <c r="J46" i="2"/>
  <c r="I46" i="2"/>
  <c r="H46" i="2"/>
  <c r="G46" i="2"/>
  <c r="F46" i="2"/>
  <c r="E46" i="2"/>
  <c r="D46" i="2"/>
  <c r="C46" i="2"/>
  <c r="B46" i="2"/>
  <c r="AF45" i="2"/>
  <c r="AE45" i="2"/>
  <c r="AD45" i="2"/>
  <c r="AC45" i="2"/>
  <c r="AB45" i="2"/>
  <c r="AA45" i="2"/>
  <c r="Z45" i="2"/>
  <c r="Y45" i="2"/>
  <c r="X45" i="2"/>
  <c r="W45" i="2"/>
  <c r="V45" i="2"/>
  <c r="U45" i="2"/>
  <c r="T45" i="2"/>
  <c r="S45" i="2"/>
  <c r="R45" i="2"/>
  <c r="Q45" i="2"/>
  <c r="P45" i="2"/>
  <c r="O45" i="2"/>
  <c r="N45" i="2"/>
  <c r="M45" i="2"/>
  <c r="L45" i="2"/>
  <c r="K45" i="2"/>
  <c r="J45" i="2"/>
  <c r="I45" i="2"/>
  <c r="H45" i="2"/>
  <c r="G45" i="2"/>
  <c r="F45" i="2"/>
  <c r="E45" i="2"/>
  <c r="D45" i="2"/>
  <c r="C45" i="2"/>
  <c r="B45" i="2"/>
  <c r="AF42" i="2"/>
  <c r="AE42" i="2"/>
  <c r="AD42" i="2"/>
  <c r="AC42" i="2"/>
  <c r="AB42" i="2"/>
  <c r="AA42" i="2"/>
  <c r="Z42" i="2"/>
  <c r="Y42" i="2"/>
  <c r="X42" i="2"/>
  <c r="W42" i="2"/>
  <c r="V42" i="2"/>
  <c r="U42" i="2"/>
  <c r="T42" i="2"/>
  <c r="S42" i="2"/>
  <c r="R42" i="2"/>
  <c r="Q42" i="2"/>
  <c r="P42" i="2"/>
  <c r="O42" i="2"/>
  <c r="N42" i="2"/>
  <c r="M42" i="2"/>
  <c r="L42" i="2"/>
  <c r="K42" i="2"/>
  <c r="J42" i="2"/>
  <c r="I42" i="2"/>
  <c r="H42" i="2"/>
  <c r="G42" i="2"/>
  <c r="F42" i="2"/>
  <c r="E42" i="2"/>
  <c r="D42" i="2"/>
  <c r="C42" i="2"/>
  <c r="B42" i="2"/>
  <c r="AF41" i="2"/>
  <c r="AE41" i="2"/>
  <c r="AD41" i="2"/>
  <c r="AC41" i="2"/>
  <c r="AB41" i="2"/>
  <c r="AA41" i="2"/>
  <c r="Z41" i="2"/>
  <c r="Y41" i="2"/>
  <c r="X41" i="2"/>
  <c r="W41" i="2"/>
  <c r="V41" i="2"/>
  <c r="U41" i="2"/>
  <c r="T41" i="2"/>
  <c r="S41" i="2"/>
  <c r="R41" i="2"/>
  <c r="Q41" i="2"/>
  <c r="P41" i="2"/>
  <c r="O41" i="2"/>
  <c r="N41" i="2"/>
  <c r="M41" i="2"/>
  <c r="L41" i="2"/>
  <c r="K41" i="2"/>
  <c r="J41" i="2"/>
  <c r="I41" i="2"/>
  <c r="H41" i="2"/>
  <c r="G41" i="2"/>
  <c r="F41" i="2"/>
  <c r="E41" i="2"/>
  <c r="D41" i="2"/>
  <c r="C41" i="2"/>
  <c r="B41" i="2"/>
  <c r="AF40" i="2"/>
  <c r="AE40" i="2"/>
  <c r="AD40" i="2"/>
  <c r="AC40" i="2"/>
  <c r="AB40" i="2"/>
  <c r="AA40" i="2"/>
  <c r="Z40" i="2"/>
  <c r="Y40" i="2"/>
  <c r="X40" i="2"/>
  <c r="W40" i="2"/>
  <c r="V40" i="2"/>
  <c r="U40" i="2"/>
  <c r="T40" i="2"/>
  <c r="S40" i="2"/>
  <c r="R40" i="2"/>
  <c r="Q40" i="2"/>
  <c r="P40" i="2"/>
  <c r="O40" i="2"/>
  <c r="N40" i="2"/>
  <c r="M40" i="2"/>
  <c r="L40" i="2"/>
  <c r="K40" i="2"/>
  <c r="J40" i="2"/>
  <c r="I40" i="2"/>
  <c r="H40" i="2"/>
  <c r="G40" i="2"/>
  <c r="F40" i="2"/>
  <c r="E40" i="2"/>
  <c r="D40" i="2"/>
  <c r="C40" i="2"/>
  <c r="B40" i="2"/>
  <c r="AF39" i="2"/>
  <c r="AE39" i="2"/>
  <c r="AD39" i="2"/>
  <c r="AC39" i="2"/>
  <c r="AB39" i="2"/>
  <c r="AA39" i="2"/>
  <c r="Z39" i="2"/>
  <c r="Y39" i="2"/>
  <c r="X39" i="2"/>
  <c r="W39" i="2"/>
  <c r="V39" i="2"/>
  <c r="U39" i="2"/>
  <c r="T39" i="2"/>
  <c r="S39" i="2"/>
  <c r="R39" i="2"/>
  <c r="Q39" i="2"/>
  <c r="P39" i="2"/>
  <c r="O39" i="2"/>
  <c r="N39" i="2"/>
  <c r="M39" i="2"/>
  <c r="L39" i="2"/>
  <c r="K39" i="2"/>
  <c r="J39" i="2"/>
  <c r="I39" i="2"/>
  <c r="H39" i="2"/>
  <c r="G39" i="2"/>
  <c r="F39" i="2"/>
  <c r="E39" i="2"/>
  <c r="D39" i="2"/>
  <c r="C39" i="2"/>
  <c r="B39" i="2"/>
  <c r="AF38" i="2"/>
  <c r="AE38" i="2"/>
  <c r="AD38" i="2"/>
  <c r="AC38" i="2"/>
  <c r="AB38" i="2"/>
  <c r="AA38" i="2"/>
  <c r="Z38" i="2"/>
  <c r="Y38" i="2"/>
  <c r="X38" i="2"/>
  <c r="W38" i="2"/>
  <c r="V38" i="2"/>
  <c r="U38" i="2"/>
  <c r="T38" i="2"/>
  <c r="S38" i="2"/>
  <c r="R38" i="2"/>
  <c r="Q38" i="2"/>
  <c r="P38" i="2"/>
  <c r="O38" i="2"/>
  <c r="N38" i="2"/>
  <c r="M38" i="2"/>
  <c r="L38" i="2"/>
  <c r="K38" i="2"/>
  <c r="J38" i="2"/>
  <c r="I38" i="2"/>
  <c r="H38" i="2"/>
  <c r="G38" i="2"/>
  <c r="F38" i="2"/>
  <c r="E38" i="2"/>
  <c r="D38" i="2"/>
  <c r="C38" i="2"/>
  <c r="B38" i="2"/>
  <c r="AF37" i="2"/>
  <c r="AE37" i="2"/>
  <c r="AD37" i="2"/>
  <c r="AC37" i="2"/>
  <c r="AB37" i="2"/>
  <c r="AA37" i="2"/>
  <c r="Z37" i="2"/>
  <c r="Y37" i="2"/>
  <c r="X37" i="2"/>
  <c r="W37" i="2"/>
  <c r="V37" i="2"/>
  <c r="U37" i="2"/>
  <c r="T37" i="2"/>
  <c r="S37" i="2"/>
  <c r="R37" i="2"/>
  <c r="Q37" i="2"/>
  <c r="P37" i="2"/>
  <c r="O37" i="2"/>
  <c r="N37" i="2"/>
  <c r="M37" i="2"/>
  <c r="L37" i="2"/>
  <c r="K37" i="2"/>
  <c r="J37" i="2"/>
  <c r="I37" i="2"/>
  <c r="H37" i="2"/>
  <c r="G37" i="2"/>
  <c r="F37" i="2"/>
  <c r="E37" i="2"/>
  <c r="D37" i="2"/>
  <c r="C37" i="2"/>
  <c r="B37" i="2"/>
  <c r="AF36" i="2"/>
  <c r="AE36" i="2"/>
  <c r="AD36" i="2"/>
  <c r="AC36" i="2"/>
  <c r="AB36" i="2"/>
  <c r="AA36" i="2"/>
  <c r="Z36" i="2"/>
  <c r="Y36" i="2"/>
  <c r="X36" i="2"/>
  <c r="W36" i="2"/>
  <c r="V36" i="2"/>
  <c r="U36" i="2"/>
  <c r="T36" i="2"/>
  <c r="S36" i="2"/>
  <c r="R36" i="2"/>
  <c r="Q36" i="2"/>
  <c r="P36" i="2"/>
  <c r="O36" i="2"/>
  <c r="N36" i="2"/>
  <c r="M36" i="2"/>
  <c r="L36" i="2"/>
  <c r="K36" i="2"/>
  <c r="J36" i="2"/>
  <c r="I36" i="2"/>
  <c r="H36" i="2"/>
  <c r="G36" i="2"/>
  <c r="F36" i="2"/>
  <c r="E36" i="2"/>
  <c r="D36" i="2"/>
  <c r="C36" i="2"/>
  <c r="B36" i="2"/>
  <c r="AF33" i="2"/>
  <c r="AE33" i="2"/>
  <c r="AD33" i="2"/>
  <c r="AC33" i="2"/>
  <c r="AB33" i="2"/>
  <c r="AA33" i="2"/>
  <c r="Z33" i="2"/>
  <c r="Y33" i="2"/>
  <c r="X33" i="2"/>
  <c r="W33" i="2"/>
  <c r="V33" i="2"/>
  <c r="U33" i="2"/>
  <c r="T33" i="2"/>
  <c r="S33" i="2"/>
  <c r="R33" i="2"/>
  <c r="Q33" i="2"/>
  <c r="P33" i="2"/>
  <c r="O33" i="2"/>
  <c r="N33" i="2"/>
  <c r="M33" i="2"/>
  <c r="L33" i="2"/>
  <c r="K33" i="2"/>
  <c r="J33" i="2"/>
  <c r="I33" i="2"/>
  <c r="H33" i="2"/>
  <c r="G33" i="2"/>
  <c r="F33" i="2"/>
  <c r="E33" i="2"/>
  <c r="D33" i="2"/>
  <c r="C33" i="2"/>
  <c r="B33" i="2"/>
  <c r="AF32" i="2"/>
  <c r="AE32" i="2"/>
  <c r="AD32" i="2"/>
  <c r="AC32" i="2"/>
  <c r="AB32" i="2"/>
  <c r="AA32" i="2"/>
  <c r="Z32" i="2"/>
  <c r="Y32" i="2"/>
  <c r="X32" i="2"/>
  <c r="W32" i="2"/>
  <c r="V32" i="2"/>
  <c r="U32" i="2"/>
  <c r="T32" i="2"/>
  <c r="S32" i="2"/>
  <c r="R32" i="2"/>
  <c r="Q32" i="2"/>
  <c r="P32" i="2"/>
  <c r="O32" i="2"/>
  <c r="N32" i="2"/>
  <c r="M32" i="2"/>
  <c r="L32" i="2"/>
  <c r="K32" i="2"/>
  <c r="J32" i="2"/>
  <c r="I32" i="2"/>
  <c r="H32" i="2"/>
  <c r="G32" i="2"/>
  <c r="F32" i="2"/>
  <c r="E32" i="2"/>
  <c r="D32" i="2"/>
  <c r="C32" i="2"/>
  <c r="B32" i="2"/>
  <c r="AF31" i="2"/>
  <c r="AE31" i="2"/>
  <c r="AD31" i="2"/>
  <c r="AC31" i="2"/>
  <c r="AB31" i="2"/>
  <c r="AA31" i="2"/>
  <c r="Z31" i="2"/>
  <c r="Y31" i="2"/>
  <c r="X31" i="2"/>
  <c r="W31" i="2"/>
  <c r="V31" i="2"/>
  <c r="U31" i="2"/>
  <c r="T31" i="2"/>
  <c r="S31" i="2"/>
  <c r="R31" i="2"/>
  <c r="Q31" i="2"/>
  <c r="P31" i="2"/>
  <c r="O31" i="2"/>
  <c r="N31" i="2"/>
  <c r="M31" i="2"/>
  <c r="L31" i="2"/>
  <c r="K31" i="2"/>
  <c r="J31" i="2"/>
  <c r="I31" i="2"/>
  <c r="H31" i="2"/>
  <c r="G31" i="2"/>
  <c r="F31" i="2"/>
  <c r="E31" i="2"/>
  <c r="D31" i="2"/>
  <c r="C31" i="2"/>
  <c r="B31" i="2"/>
  <c r="AF30" i="2"/>
  <c r="AE30" i="2"/>
  <c r="AD30" i="2"/>
  <c r="AC30" i="2"/>
  <c r="AB30" i="2"/>
  <c r="AA30" i="2"/>
  <c r="Z30" i="2"/>
  <c r="Y30" i="2"/>
  <c r="X30" i="2"/>
  <c r="W30" i="2"/>
  <c r="V30" i="2"/>
  <c r="U30" i="2"/>
  <c r="T30" i="2"/>
  <c r="S30" i="2"/>
  <c r="R30" i="2"/>
  <c r="Q30" i="2"/>
  <c r="P30" i="2"/>
  <c r="O30" i="2"/>
  <c r="N30" i="2"/>
  <c r="M30" i="2"/>
  <c r="L30" i="2"/>
  <c r="K30" i="2"/>
  <c r="J30" i="2"/>
  <c r="I30" i="2"/>
  <c r="H30" i="2"/>
  <c r="G30" i="2"/>
  <c r="F30" i="2"/>
  <c r="E30" i="2"/>
  <c r="D30" i="2"/>
  <c r="C30" i="2"/>
  <c r="B30" i="2"/>
  <c r="AF29" i="2"/>
  <c r="AE29" i="2"/>
  <c r="AD29" i="2"/>
  <c r="AC29" i="2"/>
  <c r="AB29" i="2"/>
  <c r="AA29" i="2"/>
  <c r="Z29" i="2"/>
  <c r="Y29" i="2"/>
  <c r="X29" i="2"/>
  <c r="W29" i="2"/>
  <c r="V29" i="2"/>
  <c r="U29" i="2"/>
  <c r="T29" i="2"/>
  <c r="S29" i="2"/>
  <c r="R29" i="2"/>
  <c r="Q29" i="2"/>
  <c r="P29" i="2"/>
  <c r="O29" i="2"/>
  <c r="N29" i="2"/>
  <c r="M29" i="2"/>
  <c r="L29" i="2"/>
  <c r="K29" i="2"/>
  <c r="J29" i="2"/>
  <c r="I29" i="2"/>
  <c r="H29" i="2"/>
  <c r="G29" i="2"/>
  <c r="F29" i="2"/>
  <c r="E29" i="2"/>
  <c r="D29" i="2"/>
  <c r="C29" i="2"/>
  <c r="B29" i="2"/>
  <c r="AF28" i="2"/>
  <c r="AE28" i="2"/>
  <c r="AD28" i="2"/>
  <c r="AC28" i="2"/>
  <c r="AB28" i="2"/>
  <c r="AA28" i="2"/>
  <c r="Z28" i="2"/>
  <c r="Y28" i="2"/>
  <c r="X28" i="2"/>
  <c r="W28" i="2"/>
  <c r="V28" i="2"/>
  <c r="U28" i="2"/>
  <c r="T28" i="2"/>
  <c r="S28" i="2"/>
  <c r="R28" i="2"/>
  <c r="Q28" i="2"/>
  <c r="P28" i="2"/>
  <c r="O28" i="2"/>
  <c r="N28" i="2"/>
  <c r="M28" i="2"/>
  <c r="L28" i="2"/>
  <c r="K28" i="2"/>
  <c r="J28" i="2"/>
  <c r="I28" i="2"/>
  <c r="H28" i="2"/>
  <c r="G28" i="2"/>
  <c r="F28" i="2"/>
  <c r="E28" i="2"/>
  <c r="D28" i="2"/>
  <c r="C28" i="2"/>
  <c r="B28" i="2"/>
  <c r="AF27" i="2"/>
  <c r="AE27" i="2"/>
  <c r="AD27" i="2"/>
  <c r="AC27" i="2"/>
  <c r="AB27" i="2"/>
  <c r="AA27" i="2"/>
  <c r="Z27" i="2"/>
  <c r="Y27" i="2"/>
  <c r="X27" i="2"/>
  <c r="W27" i="2"/>
  <c r="V27" i="2"/>
  <c r="U27" i="2"/>
  <c r="T27" i="2"/>
  <c r="S27" i="2"/>
  <c r="R27" i="2"/>
  <c r="Q27" i="2"/>
  <c r="P27" i="2"/>
  <c r="O27" i="2"/>
  <c r="N27" i="2"/>
  <c r="M27" i="2"/>
  <c r="L27" i="2"/>
  <c r="K27" i="2"/>
  <c r="J27" i="2"/>
  <c r="I27" i="2"/>
  <c r="H27" i="2"/>
  <c r="G27" i="2"/>
  <c r="F27" i="2"/>
  <c r="E27" i="2"/>
  <c r="D27" i="2"/>
  <c r="C27" i="2"/>
  <c r="B27" i="2"/>
  <c r="AF26" i="2"/>
  <c r="AE26" i="2"/>
  <c r="AD26" i="2"/>
  <c r="AC26" i="2"/>
  <c r="AB26" i="2"/>
  <c r="AA26" i="2"/>
  <c r="Z26" i="2"/>
  <c r="Y26" i="2"/>
  <c r="X26" i="2"/>
  <c r="W26" i="2"/>
  <c r="V26" i="2"/>
  <c r="U26" i="2"/>
  <c r="T26" i="2"/>
  <c r="S26" i="2"/>
  <c r="R26" i="2"/>
  <c r="Q26" i="2"/>
  <c r="P26" i="2"/>
  <c r="O26" i="2"/>
  <c r="N26" i="2"/>
  <c r="M26" i="2"/>
  <c r="L26" i="2"/>
  <c r="K26" i="2"/>
  <c r="J26" i="2"/>
  <c r="I26" i="2"/>
  <c r="H26" i="2"/>
  <c r="G26" i="2"/>
  <c r="F26" i="2"/>
  <c r="E26" i="2"/>
  <c r="D26" i="2"/>
  <c r="C26" i="2"/>
  <c r="B26" i="2"/>
  <c r="AF25" i="2"/>
  <c r="AE25" i="2"/>
  <c r="AD25" i="2"/>
  <c r="AC25" i="2"/>
  <c r="AB25" i="2"/>
  <c r="AA25" i="2"/>
  <c r="Z25" i="2"/>
  <c r="Y25" i="2"/>
  <c r="X25" i="2"/>
  <c r="W25" i="2"/>
  <c r="V25" i="2"/>
  <c r="U25" i="2"/>
  <c r="T25" i="2"/>
  <c r="S25" i="2"/>
  <c r="R25" i="2"/>
  <c r="Q25" i="2"/>
  <c r="P25" i="2"/>
  <c r="O25" i="2"/>
  <c r="N25" i="2"/>
  <c r="M25" i="2"/>
  <c r="L25" i="2"/>
  <c r="K25" i="2"/>
  <c r="J25" i="2"/>
  <c r="I25" i="2"/>
  <c r="H25" i="2"/>
  <c r="G25" i="2"/>
  <c r="F25" i="2"/>
  <c r="E25" i="2"/>
  <c r="D25" i="2"/>
  <c r="C25" i="2"/>
  <c r="B25" i="2"/>
  <c r="AF24" i="2"/>
  <c r="AE24" i="2"/>
  <c r="AD24" i="2"/>
  <c r="AC24" i="2"/>
  <c r="AB24" i="2"/>
  <c r="AA24" i="2"/>
  <c r="Z24" i="2"/>
  <c r="Y24" i="2"/>
  <c r="X24" i="2"/>
  <c r="W24" i="2"/>
  <c r="V24" i="2"/>
  <c r="U24" i="2"/>
  <c r="T24" i="2"/>
  <c r="S24" i="2"/>
  <c r="R24" i="2"/>
  <c r="Q24" i="2"/>
  <c r="P24" i="2"/>
  <c r="O24" i="2"/>
  <c r="N24" i="2"/>
  <c r="M24" i="2"/>
  <c r="L24" i="2"/>
  <c r="K24" i="2"/>
  <c r="J24" i="2"/>
  <c r="I24" i="2"/>
  <c r="H24" i="2"/>
  <c r="G24" i="2"/>
  <c r="F24" i="2"/>
  <c r="E24" i="2"/>
  <c r="D24" i="2"/>
  <c r="C24" i="2"/>
  <c r="B24" i="2"/>
  <c r="AF21" i="2"/>
  <c r="AE21" i="2"/>
  <c r="AD21" i="2"/>
  <c r="AC21" i="2"/>
  <c r="AB21" i="2"/>
  <c r="AA21" i="2"/>
  <c r="Z21" i="2"/>
  <c r="Y21" i="2"/>
  <c r="X21" i="2"/>
  <c r="W21" i="2"/>
  <c r="V21" i="2"/>
  <c r="U21" i="2"/>
  <c r="T21" i="2"/>
  <c r="S21" i="2"/>
  <c r="R21" i="2"/>
  <c r="Q21" i="2"/>
  <c r="P21" i="2"/>
  <c r="O21" i="2"/>
  <c r="N21" i="2"/>
  <c r="M21" i="2"/>
  <c r="L21" i="2"/>
  <c r="K21" i="2"/>
  <c r="J21" i="2"/>
  <c r="I21" i="2"/>
  <c r="H21" i="2"/>
  <c r="G21" i="2"/>
  <c r="F21" i="2"/>
  <c r="E21" i="2"/>
  <c r="D21" i="2"/>
  <c r="C21" i="2"/>
  <c r="B21" i="2"/>
  <c r="AF20" i="2"/>
  <c r="AE20" i="2"/>
  <c r="AD20" i="2"/>
  <c r="AC20" i="2"/>
  <c r="AB20" i="2"/>
  <c r="AA20" i="2"/>
  <c r="Z20" i="2"/>
  <c r="Y20" i="2"/>
  <c r="X20" i="2"/>
  <c r="W20" i="2"/>
  <c r="V20" i="2"/>
  <c r="U20" i="2"/>
  <c r="T20" i="2"/>
  <c r="S20" i="2"/>
  <c r="R20" i="2"/>
  <c r="Q20" i="2"/>
  <c r="P20" i="2"/>
  <c r="O20" i="2"/>
  <c r="N20" i="2"/>
  <c r="M20" i="2"/>
  <c r="L20" i="2"/>
  <c r="K20" i="2"/>
  <c r="J20" i="2"/>
  <c r="I20" i="2"/>
  <c r="H20" i="2"/>
  <c r="G20" i="2"/>
  <c r="F20" i="2"/>
  <c r="E20" i="2"/>
  <c r="D20" i="2"/>
  <c r="C20" i="2"/>
  <c r="B20" i="2"/>
  <c r="AF17" i="2"/>
  <c r="AE17" i="2"/>
  <c r="AD17" i="2"/>
  <c r="AC17" i="2"/>
  <c r="AB17" i="2"/>
  <c r="AA17" i="2"/>
  <c r="Z17" i="2"/>
  <c r="Y17" i="2"/>
  <c r="X17" i="2"/>
  <c r="W17" i="2"/>
  <c r="V17" i="2"/>
  <c r="U17" i="2"/>
  <c r="T17" i="2"/>
  <c r="S17" i="2"/>
  <c r="R17" i="2"/>
  <c r="Q17" i="2"/>
  <c r="P17" i="2"/>
  <c r="O17" i="2"/>
  <c r="N17" i="2"/>
  <c r="M17" i="2"/>
  <c r="L17" i="2"/>
  <c r="K17" i="2"/>
  <c r="J17" i="2"/>
  <c r="I17" i="2"/>
  <c r="H17" i="2"/>
  <c r="G17" i="2"/>
  <c r="F17" i="2"/>
  <c r="E17" i="2"/>
  <c r="D17" i="2"/>
  <c r="C17" i="2"/>
  <c r="B17" i="2"/>
  <c r="AF16" i="2"/>
  <c r="AE16" i="2"/>
  <c r="AD16" i="2"/>
  <c r="AC16" i="2"/>
  <c r="AB16" i="2"/>
  <c r="AA16" i="2"/>
  <c r="Z16" i="2"/>
  <c r="Y16" i="2"/>
  <c r="X16" i="2"/>
  <c r="W16" i="2"/>
  <c r="V16" i="2"/>
  <c r="U16" i="2"/>
  <c r="T16" i="2"/>
  <c r="S16" i="2"/>
  <c r="R16" i="2"/>
  <c r="Q16" i="2"/>
  <c r="P16" i="2"/>
  <c r="O16" i="2"/>
  <c r="N16" i="2"/>
  <c r="M16" i="2"/>
  <c r="L16" i="2"/>
  <c r="K16" i="2"/>
  <c r="J16" i="2"/>
  <c r="I16" i="2"/>
  <c r="H16" i="2"/>
  <c r="G16" i="2"/>
  <c r="F16" i="2"/>
  <c r="E16" i="2"/>
  <c r="D16" i="2"/>
  <c r="C16" i="2"/>
  <c r="B16" i="2"/>
  <c r="AF15" i="2"/>
  <c r="AE15" i="2"/>
  <c r="AD15" i="2"/>
  <c r="AC15" i="2"/>
  <c r="AB15" i="2"/>
  <c r="AA15" i="2"/>
  <c r="Z15" i="2"/>
  <c r="Y15" i="2"/>
  <c r="X15" i="2"/>
  <c r="W15" i="2"/>
  <c r="V15" i="2"/>
  <c r="U15" i="2"/>
  <c r="T15" i="2"/>
  <c r="S15" i="2"/>
  <c r="R15" i="2"/>
  <c r="Q15" i="2"/>
  <c r="P15" i="2"/>
  <c r="O15" i="2"/>
  <c r="N15" i="2"/>
  <c r="M15" i="2"/>
  <c r="L15" i="2"/>
  <c r="K15" i="2"/>
  <c r="J15" i="2"/>
  <c r="I15" i="2"/>
  <c r="H15" i="2"/>
  <c r="G15" i="2"/>
  <c r="F15" i="2"/>
  <c r="E15" i="2"/>
  <c r="D15" i="2"/>
  <c r="C15" i="2"/>
  <c r="B15" i="2"/>
  <c r="AF14" i="2"/>
  <c r="AE14" i="2"/>
  <c r="AD14" i="2"/>
  <c r="AC14" i="2"/>
  <c r="AB14" i="2"/>
  <c r="AA14" i="2"/>
  <c r="Z14" i="2"/>
  <c r="Y14" i="2"/>
  <c r="X14" i="2"/>
  <c r="W14" i="2"/>
  <c r="V14" i="2"/>
  <c r="U14" i="2"/>
  <c r="T14" i="2"/>
  <c r="S14" i="2"/>
  <c r="R14" i="2"/>
  <c r="Q14" i="2"/>
  <c r="P14" i="2"/>
  <c r="O14" i="2"/>
  <c r="N14" i="2"/>
  <c r="M14" i="2"/>
  <c r="L14" i="2"/>
  <c r="K14" i="2"/>
  <c r="J14" i="2"/>
  <c r="I14" i="2"/>
  <c r="H14" i="2"/>
  <c r="G14" i="2"/>
  <c r="F14" i="2"/>
  <c r="E14" i="2"/>
  <c r="D14" i="2"/>
  <c r="C14" i="2"/>
  <c r="B14" i="2"/>
  <c r="AF13" i="2"/>
  <c r="AE13" i="2"/>
  <c r="AD13" i="2"/>
  <c r="AC13" i="2"/>
  <c r="AB13" i="2"/>
  <c r="AA13" i="2"/>
  <c r="Z13" i="2"/>
  <c r="Y13" i="2"/>
  <c r="X13" i="2"/>
  <c r="W13" i="2"/>
  <c r="V13" i="2"/>
  <c r="U13" i="2"/>
  <c r="T13" i="2"/>
  <c r="S13" i="2"/>
  <c r="R13" i="2"/>
  <c r="Q13" i="2"/>
  <c r="P13" i="2"/>
  <c r="O13" i="2"/>
  <c r="N13" i="2"/>
  <c r="M13" i="2"/>
  <c r="L13" i="2"/>
  <c r="K13" i="2"/>
  <c r="J13" i="2"/>
  <c r="I13" i="2"/>
  <c r="H13" i="2"/>
  <c r="G13" i="2"/>
  <c r="F13" i="2"/>
  <c r="E13" i="2"/>
  <c r="D13" i="2"/>
  <c r="C13" i="2"/>
  <c r="B13" i="2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D10" i="2"/>
  <c r="C10" i="2"/>
  <c r="B10" i="2"/>
  <c r="AF9" i="2"/>
  <c r="AE9" i="2"/>
  <c r="AD9" i="2"/>
  <c r="AC9" i="2"/>
  <c r="AB9" i="2"/>
  <c r="AA9" i="2"/>
  <c r="Z9" i="2"/>
  <c r="Y9" i="2"/>
  <c r="X9" i="2"/>
  <c r="W9" i="2"/>
  <c r="V9" i="2"/>
  <c r="U9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F9" i="2"/>
  <c r="E9" i="2"/>
  <c r="D9" i="2"/>
  <c r="C9" i="2"/>
  <c r="B9" i="2"/>
  <c r="AF8" i="2"/>
  <c r="AE8" i="2"/>
  <c r="AD8" i="2"/>
  <c r="AC8" i="2"/>
  <c r="AB8" i="2"/>
  <c r="AA8" i="2"/>
  <c r="Z8" i="2"/>
  <c r="Y8" i="2"/>
  <c r="X8" i="2"/>
  <c r="W8" i="2"/>
  <c r="V8" i="2"/>
  <c r="U8" i="2"/>
  <c r="T8" i="2"/>
  <c r="S8" i="2"/>
  <c r="R8" i="2"/>
  <c r="Q8" i="2"/>
  <c r="P8" i="2"/>
  <c r="O8" i="2"/>
  <c r="N8" i="2"/>
  <c r="M8" i="2"/>
  <c r="L8" i="2"/>
  <c r="K8" i="2"/>
  <c r="J8" i="2"/>
  <c r="I8" i="2"/>
  <c r="H8" i="2"/>
  <c r="G8" i="2"/>
  <c r="F8" i="2"/>
  <c r="E8" i="2"/>
  <c r="D8" i="2"/>
  <c r="C8" i="2"/>
  <c r="B8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C7" i="2"/>
  <c r="B7" i="2"/>
  <c r="AF5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D5" i="2"/>
  <c r="C5" i="2"/>
  <c r="B3" i="2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B3" i="1"/>
  <c r="W18" i="3" l="1"/>
  <c r="W25" i="3"/>
  <c r="W40" i="3"/>
  <c r="W48" i="3"/>
  <c r="W49" i="3"/>
  <c r="W50" i="3"/>
  <c r="W60" i="3"/>
  <c r="W62" i="3"/>
  <c r="W67" i="3"/>
  <c r="W274" i="3"/>
  <c r="W295" i="3"/>
  <c r="W300" i="3"/>
  <c r="W303" i="3"/>
  <c r="W308" i="3"/>
  <c r="W311" i="3"/>
  <c r="W316" i="3"/>
  <c r="W323" i="3"/>
  <c r="W327" i="3"/>
  <c r="W331" i="3"/>
  <c r="W335" i="3"/>
  <c r="W339" i="3"/>
  <c r="W343" i="3"/>
  <c r="W5" i="3"/>
  <c r="W104" i="3"/>
  <c r="W105" i="3"/>
  <c r="W108" i="3"/>
  <c r="W109" i="3"/>
  <c r="W112" i="3"/>
  <c r="W113" i="3"/>
  <c r="W116" i="3"/>
  <c r="W117" i="3"/>
  <c r="W120" i="3"/>
  <c r="W121" i="3"/>
  <c r="W124" i="3"/>
  <c r="W125" i="3"/>
  <c r="W128" i="3"/>
  <c r="W129" i="3"/>
  <c r="W132" i="3"/>
  <c r="W133" i="3"/>
  <c r="W136" i="3"/>
  <c r="W137" i="3"/>
  <c r="W140" i="3"/>
  <c r="W141" i="3"/>
  <c r="W144" i="3"/>
  <c r="W145" i="3"/>
  <c r="W171" i="3"/>
  <c r="W172" i="3"/>
  <c r="W187" i="3"/>
  <c r="W188" i="3"/>
  <c r="W203" i="3"/>
  <c r="W204" i="3"/>
  <c r="W219" i="3"/>
  <c r="W220" i="3"/>
  <c r="W231" i="3"/>
  <c r="W4" i="3"/>
  <c r="W9" i="3"/>
  <c r="W11" i="3"/>
  <c r="W12" i="3"/>
  <c r="W17" i="3"/>
  <c r="W20" i="3"/>
  <c r="W29" i="3"/>
  <c r="W33" i="3"/>
  <c r="W37" i="3"/>
  <c r="W44" i="3"/>
  <c r="W56" i="3"/>
  <c r="W57" i="3"/>
  <c r="W58" i="3"/>
  <c r="W68" i="3"/>
  <c r="W70" i="3"/>
  <c r="W74" i="3"/>
  <c r="W75" i="3"/>
  <c r="W78" i="3"/>
  <c r="W79" i="3"/>
  <c r="W82" i="3"/>
  <c r="W83" i="3"/>
  <c r="W86" i="3"/>
  <c r="W87" i="3"/>
  <c r="W90" i="3"/>
  <c r="W91" i="3"/>
  <c r="W94" i="3"/>
  <c r="W95" i="3"/>
  <c r="W98" i="3"/>
  <c r="W99" i="3"/>
  <c r="W102" i="3"/>
  <c r="W103" i="3"/>
  <c r="W106" i="3"/>
  <c r="W107" i="3"/>
  <c r="W110" i="3"/>
  <c r="W111" i="3"/>
  <c r="W114" i="3"/>
  <c r="W115" i="3"/>
  <c r="W118" i="3"/>
  <c r="W119" i="3"/>
  <c r="W122" i="3"/>
  <c r="W123" i="3"/>
  <c r="W126" i="3"/>
  <c r="W127" i="3"/>
  <c r="W130" i="3"/>
  <c r="W131" i="3"/>
  <c r="W134" i="3"/>
  <c r="W135" i="3"/>
  <c r="W138" i="3"/>
  <c r="W139" i="3"/>
  <c r="W142" i="3"/>
  <c r="W143" i="3"/>
  <c r="W163" i="3"/>
  <c r="W164" i="3"/>
  <c r="W179" i="3"/>
  <c r="W180" i="3"/>
  <c r="W195" i="3"/>
  <c r="W196" i="3"/>
  <c r="W211" i="3"/>
  <c r="W212" i="3"/>
  <c r="W225" i="3"/>
  <c r="W229" i="3"/>
  <c r="W235" i="3"/>
  <c r="W273" i="3"/>
  <c r="W276" i="3"/>
  <c r="W281" i="3"/>
  <c r="W282" i="3"/>
  <c r="W319" i="3"/>
  <c r="W6" i="3"/>
  <c r="W14" i="3"/>
  <c r="W24" i="3"/>
  <c r="W41" i="3"/>
  <c r="W46" i="3"/>
  <c r="W51" i="3"/>
  <c r="W64" i="3"/>
  <c r="W65" i="3"/>
  <c r="W66" i="3"/>
  <c r="W153" i="3"/>
  <c r="W154" i="3"/>
  <c r="W157" i="3"/>
  <c r="W167" i="3"/>
  <c r="W168" i="3"/>
  <c r="W183" i="3"/>
  <c r="W184" i="3"/>
  <c r="W199" i="3"/>
  <c r="W200" i="3"/>
  <c r="W215" i="3"/>
  <c r="W216" i="3"/>
  <c r="W223" i="3"/>
  <c r="W227" i="3"/>
  <c r="W233" i="3"/>
  <c r="W239" i="3"/>
  <c r="W240" i="3"/>
  <c r="W243" i="3"/>
  <c r="W244" i="3"/>
  <c r="W247" i="3"/>
  <c r="W271" i="3"/>
  <c r="W279" i="3"/>
  <c r="W284" i="3"/>
  <c r="W289" i="3"/>
  <c r="W290" i="3"/>
  <c r="W7" i="3"/>
  <c r="W8" i="3"/>
  <c r="W13" i="3"/>
  <c r="W15" i="3"/>
  <c r="W16" i="3"/>
  <c r="W21" i="3"/>
  <c r="W28" i="3"/>
  <c r="W30" i="3"/>
  <c r="W32" i="3"/>
  <c r="W34" i="3"/>
  <c r="W36" i="3"/>
  <c r="W45" i="3"/>
  <c r="W52" i="3"/>
  <c r="W54" i="3"/>
  <c r="W59" i="3"/>
  <c r="W72" i="3"/>
  <c r="W73" i="3"/>
  <c r="W76" i="3"/>
  <c r="W77" i="3"/>
  <c r="W80" i="3"/>
  <c r="W81" i="3"/>
  <c r="W84" i="3"/>
  <c r="W85" i="3"/>
  <c r="W88" i="3"/>
  <c r="W89" i="3"/>
  <c r="W92" i="3"/>
  <c r="W93" i="3"/>
  <c r="W96" i="3"/>
  <c r="W97" i="3"/>
  <c r="W100" i="3"/>
  <c r="W101" i="3"/>
  <c r="W287" i="3"/>
  <c r="W292" i="3"/>
  <c r="W297" i="3"/>
  <c r="W298" i="3"/>
  <c r="W305" i="3"/>
  <c r="W306" i="3"/>
  <c r="W313" i="3"/>
  <c r="W314" i="3"/>
  <c r="W322" i="3"/>
  <c r="W326" i="3"/>
  <c r="W330" i="3"/>
  <c r="W334" i="3"/>
  <c r="W338" i="3"/>
  <c r="W3" i="3"/>
  <c r="W10" i="3"/>
  <c r="W147" i="3"/>
  <c r="W149" i="3"/>
  <c r="W151" i="3"/>
  <c r="W152" i="3"/>
  <c r="W155" i="3"/>
  <c r="W159" i="3"/>
  <c r="W160" i="3"/>
  <c r="W175" i="3"/>
  <c r="W176" i="3"/>
  <c r="W191" i="3"/>
  <c r="W192" i="3"/>
  <c r="W207" i="3"/>
  <c r="W208" i="3"/>
  <c r="W237" i="3"/>
  <c r="W238" i="3"/>
  <c r="W241" i="3"/>
  <c r="W242" i="3"/>
  <c r="W245" i="3"/>
  <c r="W246" i="3"/>
  <c r="W22" i="3"/>
  <c r="W38" i="3"/>
  <c r="W26" i="3"/>
  <c r="W42" i="3"/>
  <c r="I5" i="3"/>
  <c r="P5" i="3" s="1"/>
  <c r="I9" i="3"/>
  <c r="P9" i="3" s="1"/>
  <c r="I13" i="3"/>
  <c r="P13" i="3" s="1"/>
  <c r="W53" i="3"/>
  <c r="W61" i="3"/>
  <c r="W69" i="3"/>
  <c r="W19" i="3"/>
  <c r="W23" i="3"/>
  <c r="W27" i="3"/>
  <c r="W31" i="3"/>
  <c r="W35" i="3"/>
  <c r="W39" i="3"/>
  <c r="W43" i="3"/>
  <c r="W47" i="3"/>
  <c r="W55" i="3"/>
  <c r="W63" i="3"/>
  <c r="W71" i="3"/>
  <c r="I3" i="3"/>
  <c r="P3" i="3" s="1"/>
  <c r="I7" i="3"/>
  <c r="P7" i="3" s="1"/>
  <c r="I11" i="3"/>
  <c r="P11" i="3" s="1"/>
  <c r="I15" i="3"/>
  <c r="P15" i="3" s="1"/>
  <c r="I19" i="3"/>
  <c r="P19" i="3" s="1"/>
  <c r="I23" i="3"/>
  <c r="P23" i="3" s="1"/>
  <c r="I27" i="3"/>
  <c r="P27" i="3" s="1"/>
  <c r="I31" i="3"/>
  <c r="P31" i="3" s="1"/>
  <c r="I35" i="3"/>
  <c r="P35" i="3" s="1"/>
  <c r="I39" i="3"/>
  <c r="P39" i="3" s="1"/>
  <c r="I43" i="3"/>
  <c r="P43" i="3" s="1"/>
  <c r="W146" i="3"/>
  <c r="W150" i="3"/>
  <c r="W156" i="3"/>
  <c r="W158" i="3"/>
  <c r="I162" i="3"/>
  <c r="P162" i="3" s="1"/>
  <c r="W165" i="3"/>
  <c r="W166" i="3"/>
  <c r="I170" i="3"/>
  <c r="P170" i="3" s="1"/>
  <c r="W173" i="3"/>
  <c r="W174" i="3"/>
  <c r="I178" i="3"/>
  <c r="P178" i="3" s="1"/>
  <c r="W181" i="3"/>
  <c r="W182" i="3"/>
  <c r="I186" i="3"/>
  <c r="P186" i="3" s="1"/>
  <c r="W189" i="3"/>
  <c r="W190" i="3"/>
  <c r="I194" i="3"/>
  <c r="P194" i="3" s="1"/>
  <c r="W197" i="3"/>
  <c r="W198" i="3"/>
  <c r="I202" i="3"/>
  <c r="P202" i="3" s="1"/>
  <c r="W205" i="3"/>
  <c r="W206" i="3"/>
  <c r="I210" i="3"/>
  <c r="P210" i="3" s="1"/>
  <c r="W213" i="3"/>
  <c r="W214" i="3"/>
  <c r="I218" i="3"/>
  <c r="P218" i="3" s="1"/>
  <c r="W221" i="3"/>
  <c r="W148" i="3"/>
  <c r="I152" i="3"/>
  <c r="P152" i="3" s="1"/>
  <c r="I154" i="3"/>
  <c r="P154" i="3" s="1"/>
  <c r="I156" i="3"/>
  <c r="P156" i="3" s="1"/>
  <c r="I158" i="3"/>
  <c r="P158" i="3" s="1"/>
  <c r="W161" i="3"/>
  <c r="W162" i="3"/>
  <c r="I166" i="3"/>
  <c r="P166" i="3" s="1"/>
  <c r="W169" i="3"/>
  <c r="W170" i="3"/>
  <c r="I174" i="3"/>
  <c r="P174" i="3" s="1"/>
  <c r="W177" i="3"/>
  <c r="W178" i="3"/>
  <c r="I182" i="3"/>
  <c r="P182" i="3" s="1"/>
  <c r="W185" i="3"/>
  <c r="W186" i="3"/>
  <c r="I190" i="3"/>
  <c r="P190" i="3" s="1"/>
  <c r="W193" i="3"/>
  <c r="W194" i="3"/>
  <c r="I198" i="3"/>
  <c r="P198" i="3" s="1"/>
  <c r="W201" i="3"/>
  <c r="W202" i="3"/>
  <c r="I206" i="3"/>
  <c r="P206" i="3" s="1"/>
  <c r="W209" i="3"/>
  <c r="W210" i="3"/>
  <c r="I214" i="3"/>
  <c r="P214" i="3" s="1"/>
  <c r="W217" i="3"/>
  <c r="W218" i="3"/>
  <c r="I222" i="3"/>
  <c r="P222" i="3" s="1"/>
  <c r="B228" i="3"/>
  <c r="W224" i="3"/>
  <c r="W228" i="3"/>
  <c r="I224" i="3"/>
  <c r="P224" i="3" s="1"/>
  <c r="I228" i="3"/>
  <c r="P228" i="3" s="1"/>
  <c r="W222" i="3"/>
  <c r="W226" i="3"/>
  <c r="W230" i="3"/>
  <c r="W232" i="3"/>
  <c r="W234" i="3"/>
  <c r="W236" i="3"/>
  <c r="W272" i="3"/>
  <c r="W280" i="3"/>
  <c r="W288" i="3"/>
  <c r="W296" i="3"/>
  <c r="W304" i="3"/>
  <c r="W312" i="3"/>
  <c r="W320" i="3"/>
  <c r="W324" i="3"/>
  <c r="W328" i="3"/>
  <c r="W332" i="3"/>
  <c r="W336" i="3"/>
  <c r="W340" i="3"/>
  <c r="W269" i="3"/>
  <c r="W270" i="3"/>
  <c r="I273" i="3"/>
  <c r="P273" i="3" s="1"/>
  <c r="W277" i="3"/>
  <c r="W278" i="3"/>
  <c r="I281" i="3"/>
  <c r="P281" i="3" s="1"/>
  <c r="W285" i="3"/>
  <c r="W286" i="3"/>
  <c r="I289" i="3"/>
  <c r="P289" i="3" s="1"/>
  <c r="W293" i="3"/>
  <c r="W294" i="3"/>
  <c r="I297" i="3"/>
  <c r="P297" i="3" s="1"/>
  <c r="W301" i="3"/>
  <c r="W302" i="3"/>
  <c r="I305" i="3"/>
  <c r="P305" i="3" s="1"/>
  <c r="W309" i="3"/>
  <c r="W310" i="3"/>
  <c r="I313" i="3"/>
  <c r="P313" i="3" s="1"/>
  <c r="W317" i="3"/>
  <c r="W318" i="3"/>
  <c r="W321" i="3"/>
  <c r="W325" i="3"/>
  <c r="W329" i="3"/>
  <c r="W333" i="3"/>
  <c r="W337" i="3"/>
  <c r="W341" i="3"/>
  <c r="W248" i="3"/>
  <c r="W249" i="3"/>
  <c r="W250" i="3"/>
  <c r="W251" i="3"/>
  <c r="W252" i="3"/>
  <c r="W253" i="3"/>
  <c r="W254" i="3"/>
  <c r="W255" i="3"/>
  <c r="W256" i="3"/>
  <c r="W257" i="3"/>
  <c r="W258" i="3"/>
  <c r="W259" i="3"/>
  <c r="W260" i="3"/>
  <c r="W261" i="3"/>
  <c r="W262" i="3"/>
  <c r="W263" i="3"/>
  <c r="W264" i="3"/>
  <c r="W265" i="3"/>
  <c r="W266" i="3"/>
  <c r="W267" i="3"/>
  <c r="W268" i="3"/>
  <c r="I271" i="3"/>
  <c r="P271" i="3" s="1"/>
  <c r="W275" i="3"/>
  <c r="I279" i="3"/>
  <c r="P279" i="3" s="1"/>
  <c r="W283" i="3"/>
  <c r="I287" i="3"/>
  <c r="P287" i="3" s="1"/>
  <c r="W291" i="3"/>
  <c r="I295" i="3"/>
  <c r="P295" i="3" s="1"/>
  <c r="W299" i="3"/>
  <c r="I303" i="3"/>
  <c r="P303" i="3" s="1"/>
  <c r="W307" i="3"/>
  <c r="I311" i="3"/>
  <c r="P311" i="3" s="1"/>
  <c r="W315" i="3"/>
  <c r="I319" i="3"/>
  <c r="P319" i="3" s="1"/>
  <c r="W342" i="3"/>
  <c r="C51" i="2" l="1"/>
  <c r="D3" i="2"/>
  <c r="C4" i="2"/>
  <c r="D51" i="2" l="1"/>
  <c r="D4" i="2"/>
  <c r="E3" i="2"/>
  <c r="C51" i="1"/>
  <c r="D3" i="1"/>
  <c r="C4" i="1"/>
  <c r="D51" i="1" l="1"/>
  <c r="D4" i="1"/>
  <c r="E3" i="1"/>
  <c r="E51" i="2"/>
  <c r="E4" i="2"/>
  <c r="F3" i="2"/>
  <c r="E2" i="2"/>
  <c r="F51" i="2" l="1"/>
  <c r="F4" i="2"/>
  <c r="G3" i="2"/>
  <c r="E51" i="1"/>
  <c r="F3" i="1"/>
  <c r="E2" i="1"/>
  <c r="E4" i="1"/>
  <c r="G51" i="2" l="1"/>
  <c r="H3" i="2"/>
  <c r="G4" i="2"/>
  <c r="F51" i="1"/>
  <c r="F4" i="1"/>
  <c r="G3" i="1"/>
  <c r="G51" i="1" l="1"/>
  <c r="G4" i="1"/>
  <c r="H3" i="1"/>
  <c r="H51" i="2"/>
  <c r="I3" i="2"/>
  <c r="H4" i="2"/>
  <c r="H51" i="1" l="1"/>
  <c r="H4" i="1"/>
  <c r="I3" i="1"/>
  <c r="I51" i="2"/>
  <c r="I4" i="2"/>
  <c r="J3" i="2"/>
  <c r="I51" i="1" l="1"/>
  <c r="I4" i="1"/>
  <c r="J3" i="1"/>
  <c r="J51" i="2"/>
  <c r="J4" i="2"/>
  <c r="K3" i="2"/>
  <c r="K51" i="2" l="1"/>
  <c r="L3" i="2"/>
  <c r="K4" i="2"/>
  <c r="J51" i="1"/>
  <c r="J4" i="1"/>
  <c r="K3" i="1"/>
  <c r="L51" i="2" l="1"/>
  <c r="M3" i="2"/>
  <c r="L4" i="2"/>
  <c r="L2" i="2"/>
  <c r="K51" i="1"/>
  <c r="K4" i="1"/>
  <c r="L3" i="1"/>
  <c r="L2" i="1" l="1"/>
  <c r="L51" i="1"/>
  <c r="L4" i="1"/>
  <c r="M3" i="1"/>
  <c r="M51" i="2"/>
  <c r="M4" i="2"/>
  <c r="N3" i="2"/>
  <c r="M51" i="1" l="1"/>
  <c r="N3" i="1"/>
  <c r="M4" i="1"/>
  <c r="N51" i="2"/>
  <c r="N4" i="2"/>
  <c r="O3" i="2"/>
  <c r="O51" i="2" l="1"/>
  <c r="O4" i="2"/>
  <c r="P3" i="2"/>
  <c r="N51" i="1"/>
  <c r="N4" i="1"/>
  <c r="O3" i="1"/>
  <c r="O51" i="1" l="1"/>
  <c r="P3" i="1"/>
  <c r="O4" i="1"/>
  <c r="P51" i="2"/>
  <c r="P4" i="2"/>
  <c r="Q3" i="2"/>
  <c r="Q51" i="2" l="1"/>
  <c r="Q4" i="2"/>
  <c r="R3" i="2"/>
  <c r="P51" i="1"/>
  <c r="P4" i="1"/>
  <c r="Q3" i="1"/>
  <c r="R51" i="2" l="1"/>
  <c r="S3" i="2"/>
  <c r="R4" i="2"/>
  <c r="Q51" i="1"/>
  <c r="R3" i="1"/>
  <c r="Q4" i="1"/>
  <c r="S51" i="2" l="1"/>
  <c r="S2" i="2"/>
  <c r="T3" i="2"/>
  <c r="S4" i="2"/>
  <c r="R51" i="1"/>
  <c r="R4" i="1"/>
  <c r="S3" i="1"/>
  <c r="T51" i="2" l="1"/>
  <c r="T4" i="2"/>
  <c r="U3" i="2"/>
  <c r="S51" i="1"/>
  <c r="S4" i="1"/>
  <c r="T3" i="1"/>
  <c r="S2" i="1"/>
  <c r="T51" i="1" l="1"/>
  <c r="T4" i="1"/>
  <c r="U3" i="1"/>
  <c r="U51" i="2"/>
  <c r="U4" i="2"/>
  <c r="V3" i="2"/>
  <c r="V51" i="2" l="1"/>
  <c r="V4" i="2"/>
  <c r="W3" i="2"/>
  <c r="U51" i="1"/>
  <c r="U4" i="1"/>
  <c r="V3" i="1"/>
  <c r="V51" i="1" l="1"/>
  <c r="V4" i="1"/>
  <c r="W3" i="1"/>
  <c r="W51" i="2"/>
  <c r="X3" i="2"/>
  <c r="W4" i="2"/>
  <c r="W51" i="1" l="1"/>
  <c r="W4" i="1"/>
  <c r="X3" i="1"/>
  <c r="X51" i="2"/>
  <c r="X4" i="2"/>
  <c r="Y3" i="2"/>
  <c r="Y51" i="2" l="1"/>
  <c r="Y4" i="2"/>
  <c r="Z3" i="2"/>
  <c r="X4" i="1"/>
  <c r="Y3" i="1"/>
  <c r="X51" i="1"/>
  <c r="Z51" i="2" l="1"/>
  <c r="Z4" i="2"/>
  <c r="AA3" i="2"/>
  <c r="Z2" i="2"/>
  <c r="Y51" i="1"/>
  <c r="Z3" i="1"/>
  <c r="Y4" i="1"/>
  <c r="Z51" i="1" l="1"/>
  <c r="Z4" i="1"/>
  <c r="AA3" i="1"/>
  <c r="Z2" i="1"/>
  <c r="AA51" i="2"/>
  <c r="AB3" i="2"/>
  <c r="AA4" i="2"/>
  <c r="AB51" i="2" l="1"/>
  <c r="AC3" i="2"/>
  <c r="AB4" i="2"/>
  <c r="AA51" i="1"/>
  <c r="AB3" i="1"/>
  <c r="AA4" i="1"/>
  <c r="AB51" i="1" l="1"/>
  <c r="AB4" i="1"/>
  <c r="AC3" i="1"/>
  <c r="AC51" i="2"/>
  <c r="AC4" i="2"/>
  <c r="AD3" i="2"/>
  <c r="AD51" i="2" l="1"/>
  <c r="AE3" i="2"/>
  <c r="AD4" i="2"/>
  <c r="AC51" i="1"/>
  <c r="AC4" i="1"/>
  <c r="AD3" i="1"/>
  <c r="AD4" i="1" l="1"/>
  <c r="AE3" i="1"/>
  <c r="AD51" i="1"/>
  <c r="AE51" i="2"/>
  <c r="AE4" i="2"/>
  <c r="AF3" i="2"/>
  <c r="AF51" i="2" l="1"/>
  <c r="AF4" i="2"/>
  <c r="AE51" i="1"/>
  <c r="AE4" i="1"/>
  <c r="AF3" i="1"/>
  <c r="AF51" i="1" l="1"/>
  <c r="AF4" i="1"/>
</calcChain>
</file>

<file path=xl/sharedStrings.xml><?xml version="1.0" encoding="utf-8"?>
<sst xmlns="http://schemas.openxmlformats.org/spreadsheetml/2006/main" count="1484" uniqueCount="431">
  <si>
    <t>AVRIL</t>
  </si>
  <si>
    <t>REPOS</t>
  </si>
  <si>
    <t>Colonne -1</t>
  </si>
  <si>
    <t>FNB</t>
  </si>
  <si>
    <t>-</t>
  </si>
  <si>
    <t>P</t>
  </si>
  <si>
    <t>M6</t>
  </si>
  <si>
    <t>RH</t>
  </si>
  <si>
    <t>S1</t>
  </si>
  <si>
    <t>FORM</t>
  </si>
  <si>
    <t>AAP</t>
  </si>
  <si>
    <t>CP</t>
  </si>
  <si>
    <t>JF</t>
  </si>
  <si>
    <t>BM14</t>
  </si>
  <si>
    <t>BM6</t>
  </si>
  <si>
    <t>BS5</t>
  </si>
  <si>
    <t>BS3</t>
  </si>
  <si>
    <t>BIN1</t>
  </si>
  <si>
    <t>BM5</t>
  </si>
  <si>
    <t>BM3</t>
  </si>
  <si>
    <t>S3</t>
  </si>
  <si>
    <t>IN1</t>
  </si>
  <si>
    <t>BIN5</t>
  </si>
  <si>
    <t>BS1</t>
  </si>
  <si>
    <t>BIN3</t>
  </si>
  <si>
    <t>IN3</t>
  </si>
  <si>
    <t>S6</t>
  </si>
  <si>
    <t>IN5</t>
  </si>
  <si>
    <t>M14</t>
  </si>
  <si>
    <t>S4</t>
  </si>
  <si>
    <t>RCR</t>
  </si>
  <si>
    <t>RJF</t>
  </si>
  <si>
    <t>IN4</t>
  </si>
  <si>
    <t>ECO</t>
  </si>
  <si>
    <t>IN8</t>
  </si>
  <si>
    <t>S5</t>
  </si>
  <si>
    <t>M5</t>
  </si>
  <si>
    <t>SUPERVISION - CULINAIRE BAZAAR</t>
  </si>
  <si>
    <t>M10</t>
  </si>
  <si>
    <t>M3</t>
  </si>
  <si>
    <t>RRH</t>
  </si>
  <si>
    <t>RM5</t>
  </si>
  <si>
    <t>RS6</t>
  </si>
  <si>
    <t>HOTESSE  - CULINAIRE BAZAAR</t>
  </si>
  <si>
    <t>M</t>
  </si>
  <si>
    <t>EQUIPE - CULINAIRE BAZAAR</t>
  </si>
  <si>
    <t>BS4</t>
  </si>
  <si>
    <t>ABS</t>
  </si>
  <si>
    <t>MAL</t>
  </si>
  <si>
    <t>BS6</t>
  </si>
  <si>
    <t>RCN</t>
  </si>
  <si>
    <t>RM6</t>
  </si>
  <si>
    <t>BAR</t>
  </si>
  <si>
    <t>M12</t>
  </si>
  <si>
    <t>IN6</t>
  </si>
  <si>
    <t>S8</t>
  </si>
  <si>
    <t>S7</t>
  </si>
  <si>
    <t>M13</t>
  </si>
  <si>
    <t>CSS</t>
  </si>
  <si>
    <t>BANQUET</t>
  </si>
  <si>
    <t>BS8</t>
  </si>
  <si>
    <t>BM4</t>
  </si>
  <si>
    <t>M4</t>
  </si>
  <si>
    <t>BIN4</t>
  </si>
  <si>
    <t>BS7</t>
  </si>
  <si>
    <t>CELLULE DES MISES EN FORME</t>
  </si>
  <si>
    <t>Ventilation</t>
  </si>
  <si>
    <t>Code Horaire</t>
  </si>
  <si>
    <t>Affichage</t>
  </si>
  <si>
    <t>H début</t>
  </si>
  <si>
    <t>H fin</t>
  </si>
  <si>
    <t>Commentaire</t>
  </si>
  <si>
    <t>T Pause</t>
  </si>
  <si>
    <t>T Travail</t>
  </si>
  <si>
    <t>PDJ</t>
  </si>
  <si>
    <t>DEJ</t>
  </si>
  <si>
    <t>DIN</t>
  </si>
  <si>
    <t>BQTM</t>
  </si>
  <si>
    <t>BQTIN</t>
  </si>
  <si>
    <t>BQTS</t>
  </si>
  <si>
    <t>Matin</t>
  </si>
  <si>
    <t>IN</t>
  </si>
  <si>
    <t>Soir</t>
  </si>
  <si>
    <t>Nuit</t>
  </si>
  <si>
    <t>Part-time</t>
  </si>
  <si>
    <t>Non Travail</t>
  </si>
  <si>
    <t>Vérif</t>
  </si>
  <si>
    <t>H début (txt)</t>
  </si>
  <si>
    <t>H fin (txt)</t>
  </si>
  <si>
    <t>M1</t>
  </si>
  <si>
    <t>M8</t>
  </si>
  <si>
    <t>M2</t>
  </si>
  <si>
    <t>M7</t>
  </si>
  <si>
    <t>M71</t>
  </si>
  <si>
    <t>M9</t>
  </si>
  <si>
    <t>M91</t>
  </si>
  <si>
    <t>M11</t>
  </si>
  <si>
    <t>M111</t>
  </si>
  <si>
    <t>M131</t>
  </si>
  <si>
    <t>M15</t>
  </si>
  <si>
    <t>M151</t>
  </si>
  <si>
    <t>M16</t>
  </si>
  <si>
    <t>M17</t>
  </si>
  <si>
    <t>M171</t>
  </si>
  <si>
    <t>IN2</t>
  </si>
  <si>
    <t>IN21</t>
  </si>
  <si>
    <t>IN22</t>
  </si>
  <si>
    <t>IN23</t>
  </si>
  <si>
    <t>IN24</t>
  </si>
  <si>
    <t>IN41</t>
  </si>
  <si>
    <t>IN7</t>
  </si>
  <si>
    <t>IN71</t>
  </si>
  <si>
    <t>IN9</t>
  </si>
  <si>
    <t>IN91</t>
  </si>
  <si>
    <t>S2</t>
  </si>
  <si>
    <t>N1</t>
  </si>
  <si>
    <t>N2</t>
  </si>
  <si>
    <t>N3</t>
  </si>
  <si>
    <t>DM1</t>
  </si>
  <si>
    <t>DM5</t>
  </si>
  <si>
    <t>Plonge</t>
  </si>
  <si>
    <t>Cuisine</t>
  </si>
  <si>
    <t>DM6</t>
  </si>
  <si>
    <t>DM8</t>
  </si>
  <si>
    <t>DM10</t>
  </si>
  <si>
    <t>DIN3</t>
  </si>
  <si>
    <t>DIN5</t>
  </si>
  <si>
    <t>DS3</t>
  </si>
  <si>
    <t>DS4</t>
  </si>
  <si>
    <t>DS5</t>
  </si>
  <si>
    <t>DS6</t>
  </si>
  <si>
    <t>DS7</t>
  </si>
  <si>
    <t>DM2</t>
  </si>
  <si>
    <t>DM3</t>
  </si>
  <si>
    <t>DM4</t>
  </si>
  <si>
    <t>DM7</t>
  </si>
  <si>
    <t>DM71</t>
  </si>
  <si>
    <t>DM9</t>
  </si>
  <si>
    <t>DM91</t>
  </si>
  <si>
    <t>DM11</t>
  </si>
  <si>
    <t>DM111</t>
  </si>
  <si>
    <t>DM12</t>
  </si>
  <si>
    <t>DM13</t>
  </si>
  <si>
    <t>DM131</t>
  </si>
  <si>
    <t>DM14</t>
  </si>
  <si>
    <t>DM15</t>
  </si>
  <si>
    <t>DM151</t>
  </si>
  <si>
    <t>DM16</t>
  </si>
  <si>
    <t>DM17</t>
  </si>
  <si>
    <t>DM171</t>
  </si>
  <si>
    <t>DIN1</t>
  </si>
  <si>
    <t>DIN2</t>
  </si>
  <si>
    <t>DIN21</t>
  </si>
  <si>
    <t>DIN22</t>
  </si>
  <si>
    <t>DIN23</t>
  </si>
  <si>
    <t>DIN24</t>
  </si>
  <si>
    <t>DIN4</t>
  </si>
  <si>
    <t>DIN41</t>
  </si>
  <si>
    <t>DIN6</t>
  </si>
  <si>
    <t>DIN7</t>
  </si>
  <si>
    <t>DIN71</t>
  </si>
  <si>
    <t>DIN8</t>
  </si>
  <si>
    <t>DIN9</t>
  </si>
  <si>
    <t>DIN91</t>
  </si>
  <si>
    <t>DS1</t>
  </si>
  <si>
    <t>DS2</t>
  </si>
  <si>
    <t>DS8</t>
  </si>
  <si>
    <t>DN1</t>
  </si>
  <si>
    <t>DN2</t>
  </si>
  <si>
    <t>DN3</t>
  </si>
  <si>
    <t>DPT1</t>
  </si>
  <si>
    <t>DPT2</t>
  </si>
  <si>
    <t>DPT3</t>
  </si>
  <si>
    <t>DPT4</t>
  </si>
  <si>
    <t>DPT5</t>
  </si>
  <si>
    <t>DPT6</t>
  </si>
  <si>
    <t>DPT7</t>
  </si>
  <si>
    <t>DPT8</t>
  </si>
  <si>
    <t>DPT9</t>
  </si>
  <si>
    <t>DPT10</t>
  </si>
  <si>
    <t>DPT11</t>
  </si>
  <si>
    <t>DPT12</t>
  </si>
  <si>
    <t>DPT13</t>
  </si>
  <si>
    <t>DPT14</t>
  </si>
  <si>
    <t>DPT15</t>
  </si>
  <si>
    <t>DPT16</t>
  </si>
  <si>
    <t>RM1</t>
  </si>
  <si>
    <t>RM8</t>
  </si>
  <si>
    <t>RM10</t>
  </si>
  <si>
    <t>RIN3</t>
  </si>
  <si>
    <t>RIN5</t>
  </si>
  <si>
    <t>RS3</t>
  </si>
  <si>
    <t>RS4</t>
  </si>
  <si>
    <t>RS5</t>
  </si>
  <si>
    <t>RS7</t>
  </si>
  <si>
    <t>RM2</t>
  </si>
  <si>
    <t>RM3</t>
  </si>
  <si>
    <t>RM4</t>
  </si>
  <si>
    <t>RM7</t>
  </si>
  <si>
    <t>RM71</t>
  </si>
  <si>
    <t>RM9</t>
  </si>
  <si>
    <t>RM91</t>
  </si>
  <si>
    <t>RM11</t>
  </si>
  <si>
    <t>RM111</t>
  </si>
  <si>
    <t>RM12</t>
  </si>
  <si>
    <t>RM13</t>
  </si>
  <si>
    <t>RM131</t>
  </si>
  <si>
    <t>RM14</t>
  </si>
  <si>
    <t>RM15</t>
  </si>
  <si>
    <t>RM151</t>
  </si>
  <si>
    <t>RM16</t>
  </si>
  <si>
    <t>RM17</t>
  </si>
  <si>
    <t>RM171</t>
  </si>
  <si>
    <t>RIN1</t>
  </si>
  <si>
    <t>RIN2</t>
  </si>
  <si>
    <t>RIN21</t>
  </si>
  <si>
    <t>RIN22</t>
  </si>
  <si>
    <t>RIN23</t>
  </si>
  <si>
    <t>RIN24</t>
  </si>
  <si>
    <t>RIN4</t>
  </si>
  <si>
    <t>RIN41</t>
  </si>
  <si>
    <t>RIN6</t>
  </si>
  <si>
    <t>RIN7</t>
  </si>
  <si>
    <t>RIN71</t>
  </si>
  <si>
    <t>RIN8</t>
  </si>
  <si>
    <t>RIN9</t>
  </si>
  <si>
    <t>RIN91</t>
  </si>
  <si>
    <t>RS1</t>
  </si>
  <si>
    <t>RS2</t>
  </si>
  <si>
    <t>RS8</t>
  </si>
  <si>
    <t>RN1</t>
  </si>
  <si>
    <t>RN2</t>
  </si>
  <si>
    <t>RN3</t>
  </si>
  <si>
    <t>RPT1</t>
  </si>
  <si>
    <t>RPT2</t>
  </si>
  <si>
    <t>RPT3</t>
  </si>
  <si>
    <t>RPT4</t>
  </si>
  <si>
    <t>RPT5</t>
  </si>
  <si>
    <t>RPT6</t>
  </si>
  <si>
    <t>RPT7</t>
  </si>
  <si>
    <t>RPT8</t>
  </si>
  <si>
    <t>RPT9</t>
  </si>
  <si>
    <t>RPT10</t>
  </si>
  <si>
    <t>RPT11</t>
  </si>
  <si>
    <t>RPT12</t>
  </si>
  <si>
    <t>RPT13</t>
  </si>
  <si>
    <t>RPT14</t>
  </si>
  <si>
    <t>RPT15</t>
  </si>
  <si>
    <t>RPT16</t>
  </si>
  <si>
    <t>TM1</t>
  </si>
  <si>
    <t>TM5</t>
  </si>
  <si>
    <t>TM6</t>
  </si>
  <si>
    <t>TM8</t>
  </si>
  <si>
    <t>TM10</t>
  </si>
  <si>
    <t>TIN3</t>
  </si>
  <si>
    <t>TIN5</t>
  </si>
  <si>
    <t>TS3</t>
  </si>
  <si>
    <t>TS4</t>
  </si>
  <si>
    <t>TS5</t>
  </si>
  <si>
    <t>TS6</t>
  </si>
  <si>
    <t>TS7</t>
  </si>
  <si>
    <t>TM2</t>
  </si>
  <si>
    <t>TM3</t>
  </si>
  <si>
    <t>TM4</t>
  </si>
  <si>
    <t>TM7</t>
  </si>
  <si>
    <t>TM71</t>
  </si>
  <si>
    <t>TM9</t>
  </si>
  <si>
    <t>TM91</t>
  </si>
  <si>
    <t>TM11</t>
  </si>
  <si>
    <t>TM111</t>
  </si>
  <si>
    <t>TM12</t>
  </si>
  <si>
    <t>TM13</t>
  </si>
  <si>
    <t>TM131</t>
  </si>
  <si>
    <t>TM14</t>
  </si>
  <si>
    <t>TM15</t>
  </si>
  <si>
    <t>TM151</t>
  </si>
  <si>
    <t>TM16</t>
  </si>
  <si>
    <t>TM17</t>
  </si>
  <si>
    <t>TM171</t>
  </si>
  <si>
    <t>TIN1</t>
  </si>
  <si>
    <t>TIN2</t>
  </si>
  <si>
    <t>TIN21</t>
  </si>
  <si>
    <t>TIN22</t>
  </si>
  <si>
    <t>TIN23</t>
  </si>
  <si>
    <t>TIN24</t>
  </si>
  <si>
    <t>TIN4</t>
  </si>
  <si>
    <t>TIN41</t>
  </si>
  <si>
    <t>TIN6</t>
  </si>
  <si>
    <t>TIN7</t>
  </si>
  <si>
    <t>TIN71</t>
  </si>
  <si>
    <t>TIN8</t>
  </si>
  <si>
    <t>TIN9</t>
  </si>
  <si>
    <t>TIN91</t>
  </si>
  <si>
    <t>TS1</t>
  </si>
  <si>
    <t>TS2</t>
  </si>
  <si>
    <t>TS8</t>
  </si>
  <si>
    <t>TN1</t>
  </si>
  <si>
    <t>TN2</t>
  </si>
  <si>
    <t>TN3</t>
  </si>
  <si>
    <t>TPT1</t>
  </si>
  <si>
    <t>TPT2</t>
  </si>
  <si>
    <t>TPT3</t>
  </si>
  <si>
    <t>TPT4</t>
  </si>
  <si>
    <t>TPT5</t>
  </si>
  <si>
    <t>TPT6</t>
  </si>
  <si>
    <t>TPT7</t>
  </si>
  <si>
    <t>TPT8</t>
  </si>
  <si>
    <t>TPT9</t>
  </si>
  <si>
    <t>TPT10</t>
  </si>
  <si>
    <t>TPT11</t>
  </si>
  <si>
    <t>TPT12</t>
  </si>
  <si>
    <t>TPT13</t>
  </si>
  <si>
    <t>TPT14</t>
  </si>
  <si>
    <t>TPT15</t>
  </si>
  <si>
    <t>TPT16</t>
  </si>
  <si>
    <t>BM1</t>
  </si>
  <si>
    <t>BM2</t>
  </si>
  <si>
    <t>BM7</t>
  </si>
  <si>
    <t>BM71</t>
  </si>
  <si>
    <t>BM8</t>
  </si>
  <si>
    <t>BM9</t>
  </si>
  <si>
    <t>BM91</t>
  </si>
  <si>
    <t>BM10</t>
  </si>
  <si>
    <t>BM11</t>
  </si>
  <si>
    <t>BM111</t>
  </si>
  <si>
    <t>BM12</t>
  </si>
  <si>
    <t>BM13</t>
  </si>
  <si>
    <t>BM131</t>
  </si>
  <si>
    <t>BM15</t>
  </si>
  <si>
    <t>BM151</t>
  </si>
  <si>
    <t>BM16</t>
  </si>
  <si>
    <t>BM17</t>
  </si>
  <si>
    <t>BM171</t>
  </si>
  <si>
    <t>BIN2</t>
  </si>
  <si>
    <t>BIN21</t>
  </si>
  <si>
    <t>BIN22</t>
  </si>
  <si>
    <t>BIN23</t>
  </si>
  <si>
    <t>BIN24</t>
  </si>
  <si>
    <t>BIN41</t>
  </si>
  <si>
    <t>BIN6</t>
  </si>
  <si>
    <t>BIN7</t>
  </si>
  <si>
    <t>BIN71</t>
  </si>
  <si>
    <t>BIN8</t>
  </si>
  <si>
    <t>BIN9</t>
  </si>
  <si>
    <t>BIN91</t>
  </si>
  <si>
    <t>BS2</t>
  </si>
  <si>
    <t>BN1</t>
  </si>
  <si>
    <t>BN2</t>
  </si>
  <si>
    <t>BN3</t>
  </si>
  <si>
    <t>BPT1</t>
  </si>
  <si>
    <t>BPT2</t>
  </si>
  <si>
    <t>BPT3</t>
  </si>
  <si>
    <t>BPT4</t>
  </si>
  <si>
    <t>BPT5</t>
  </si>
  <si>
    <t>BPT6</t>
  </si>
  <si>
    <t>BPT7</t>
  </si>
  <si>
    <t>BPT8</t>
  </si>
  <si>
    <t>BPT9</t>
  </si>
  <si>
    <t>BPT10</t>
  </si>
  <si>
    <t>BPT11</t>
  </si>
  <si>
    <t>BPT12</t>
  </si>
  <si>
    <t>BPT13</t>
  </si>
  <si>
    <t>BPT14</t>
  </si>
  <si>
    <t>BPT15</t>
  </si>
  <si>
    <t>BPT16</t>
  </si>
  <si>
    <t>Repos Hebdo</t>
  </si>
  <si>
    <t>Présent Productif</t>
  </si>
  <si>
    <t>Formation</t>
  </si>
  <si>
    <t>Ecole</t>
  </si>
  <si>
    <t>Recuperation</t>
  </si>
  <si>
    <t>Congé payés</t>
  </si>
  <si>
    <t>Congé sans solde</t>
  </si>
  <si>
    <t>JC</t>
  </si>
  <si>
    <t>Jour Cadre</t>
  </si>
  <si>
    <t>Jour Férié</t>
  </si>
  <si>
    <t>Abs. Aut. Payée</t>
  </si>
  <si>
    <t>Absence</t>
  </si>
  <si>
    <t>INJUS</t>
  </si>
  <si>
    <t>Absence injustifiée</t>
  </si>
  <si>
    <t>Maladie</t>
  </si>
  <si>
    <t>AT</t>
  </si>
  <si>
    <t>Accident Travail</t>
  </si>
  <si>
    <t>MAR</t>
  </si>
  <si>
    <t>Mariage</t>
  </si>
  <si>
    <t>NAI</t>
  </si>
  <si>
    <t>Naissance</t>
  </si>
  <si>
    <t>MAT</t>
  </si>
  <si>
    <t>Maternité</t>
  </si>
  <si>
    <t>PAT</t>
  </si>
  <si>
    <t>Paternité</t>
  </si>
  <si>
    <t>FORF</t>
  </si>
  <si>
    <t>Forfait Cadre</t>
  </si>
  <si>
    <t>Récup Repos Hebdo</t>
  </si>
  <si>
    <t>Récup Jour Férié</t>
  </si>
  <si>
    <t>AANP</t>
  </si>
  <si>
    <t>Abs. Aut. Non Payée</t>
  </si>
  <si>
    <t>EF</t>
  </si>
  <si>
    <t>Evènement familial</t>
  </si>
  <si>
    <t>Récup Nuit</t>
  </si>
  <si>
    <t>CodeLibre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</si>
  <si>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</si>
  <si>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</si>
  <si>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</si>
  <si>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</si>
  <si>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</si>
  <si>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</si>
  <si>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</si>
  <si>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</si>
  <si>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</si>
  <si>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</si>
  <si>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</si>
  <si>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</si>
  <si>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N</t>
  </si>
  <si>
    <t>O</t>
  </si>
  <si>
    <t>Q</t>
  </si>
  <si>
    <t>R</t>
  </si>
  <si>
    <t>T</t>
  </si>
  <si>
    <t>S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</si>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</sst>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&quot;Semaine n°&quot;\ #"/>
    <numFmt numFmtId="165" formatCode="&quot;Edité le &quot;dd/mm/yyyy"/>
    <numFmt numFmtId="166" formatCode="ddd"/>
    <numFmt numFmtId="167" formatCode="dd"/>
    <numFmt numFmtId="168" formatCode="h:mm;@"/>
  </numFmts>
  <fonts count="12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color theme="0"/>
      <name val="Calibri"/>
      <family val="2"/>
      <scheme val="minor"/>
    </font>
    <font>
      <b/>
      <sz val="8"/>
      <color theme="0"/>
      <name val="Arial"/>
      <family val="2"/>
    </font>
    <font>
      <sz val="8"/>
      <color theme="1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100458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1" fillId="0" borderId="0"/>
  </cellStyleXfs>
  <cellXfs count="70">
    <xf numFmtId="0" fontId="0" fillId="0" borderId="0" xfId="0"/>
    <xf numFmtId="0" fontId="4" fillId="0" borderId="0" xfId="0" applyFont="1" applyProtection="1"/>
    <xf numFmtId="0" fontId="4" fillId="0" borderId="0" xfId="0" applyFont="1" applyProtection="1">
      <protection locked="0"/>
    </xf>
    <xf numFmtId="166" fontId="6" fillId="2" borderId="1" xfId="0" applyNumberFormat="1" applyFont="1" applyFill="1" applyBorder="1" applyAlignment="1" applyProtection="1">
      <alignment horizontal="center" vertical="center" shrinkToFit="1"/>
    </xf>
    <xf numFmtId="0" fontId="0" fillId="0" borderId="0" xfId="0" applyProtection="1">
      <protection locked="0"/>
    </xf>
    <xf numFmtId="167" fontId="5" fillId="2" borderId="1" xfId="0" applyNumberFormat="1" applyFont="1" applyFill="1" applyBorder="1" applyAlignment="1" applyProtection="1">
      <alignment horizontal="center" vertical="center" shrinkToFit="1"/>
    </xf>
    <xf numFmtId="0" fontId="5" fillId="3" borderId="3" xfId="0" applyNumberFormat="1" applyFont="1" applyFill="1" applyBorder="1" applyAlignment="1" applyProtection="1">
      <alignment horizontal="center"/>
    </xf>
    <xf numFmtId="165" fontId="7" fillId="4" borderId="2" xfId="0" applyNumberFormat="1" applyFont="1" applyFill="1" applyBorder="1" applyAlignment="1" applyProtection="1">
      <alignment horizontal="center" vertical="center" wrapText="1"/>
    </xf>
    <xf numFmtId="1" fontId="8" fillId="4" borderId="1" xfId="1" applyNumberFormat="1" applyFont="1" applyFill="1" applyBorder="1" applyAlignment="1" applyProtection="1">
      <alignment horizontal="center" vertical="center" shrinkToFit="1"/>
    </xf>
    <xf numFmtId="0" fontId="8" fillId="5" borderId="0" xfId="0" applyFont="1" applyFill="1" applyBorder="1" applyAlignment="1" applyProtection="1">
      <alignment vertical="center"/>
    </xf>
    <xf numFmtId="0" fontId="8" fillId="5" borderId="0" xfId="0" applyFont="1" applyFill="1" applyBorder="1" applyAlignment="1" applyProtection="1">
      <alignment vertical="center"/>
      <protection locked="0"/>
    </xf>
    <xf numFmtId="0" fontId="0" fillId="0" borderId="0" xfId="0" applyBorder="1" applyProtection="1">
      <protection locked="0"/>
    </xf>
    <xf numFmtId="0" fontId="5" fillId="0" borderId="1" xfId="0" applyNumberFormat="1" applyFont="1" applyFill="1" applyBorder="1" applyAlignment="1" applyProtection="1">
      <alignment horizontal="center"/>
    </xf>
    <xf numFmtId="0" fontId="5" fillId="0" borderId="1" xfId="0" applyNumberFormat="1" applyFont="1" applyFill="1" applyBorder="1" applyAlignment="1" applyProtection="1">
      <alignment horizontal="center"/>
      <protection locked="0"/>
    </xf>
    <xf numFmtId="168" fontId="9" fillId="0" borderId="1" xfId="2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protection locked="0"/>
    </xf>
    <xf numFmtId="0" fontId="8" fillId="6" borderId="0" xfId="0" applyFont="1" applyFill="1" applyBorder="1" applyAlignment="1" applyProtection="1">
      <alignment vertical="center"/>
    </xf>
    <xf numFmtId="0" fontId="8" fillId="6" borderId="0" xfId="0" applyFont="1" applyFill="1" applyBorder="1" applyAlignment="1" applyProtection="1">
      <alignment vertical="center"/>
      <protection locked="0"/>
    </xf>
    <xf numFmtId="0" fontId="8" fillId="7" borderId="0" xfId="0" applyFont="1" applyFill="1" applyBorder="1" applyAlignment="1" applyProtection="1">
      <alignment vertical="center"/>
    </xf>
    <xf numFmtId="0" fontId="8" fillId="7" borderId="0" xfId="0" applyFont="1" applyFill="1" applyBorder="1" applyAlignment="1" applyProtection="1">
      <alignment vertical="center"/>
      <protection locked="0"/>
    </xf>
    <xf numFmtId="0" fontId="8" fillId="8" borderId="0" xfId="0" applyFont="1" applyFill="1" applyBorder="1" applyAlignment="1" applyProtection="1">
      <alignment vertical="center"/>
    </xf>
    <xf numFmtId="0" fontId="8" fillId="8" borderId="0" xfId="0" applyFont="1" applyFill="1" applyBorder="1" applyAlignment="1" applyProtection="1">
      <alignment vertical="center"/>
      <protection locked="0"/>
    </xf>
    <xf numFmtId="0" fontId="8" fillId="9" borderId="0" xfId="0" applyFont="1" applyFill="1" applyBorder="1" applyAlignment="1" applyProtection="1">
      <alignment vertical="center"/>
    </xf>
    <xf numFmtId="0" fontId="8" fillId="9" borderId="0" xfId="0" applyFont="1" applyFill="1" applyBorder="1" applyAlignment="1" applyProtection="1">
      <alignment vertical="center"/>
      <protection locked="0"/>
    </xf>
    <xf numFmtId="0" fontId="5" fillId="10" borderId="0" xfId="0" applyFont="1" applyFill="1" applyBorder="1" applyAlignment="1" applyProtection="1">
      <alignment vertical="center"/>
    </xf>
    <xf numFmtId="0" fontId="8" fillId="10" borderId="0" xfId="0" applyFont="1" applyFill="1" applyBorder="1" applyAlignment="1" applyProtection="1">
      <alignment vertical="center"/>
      <protection locked="0"/>
    </xf>
    <xf numFmtId="0" fontId="0" fillId="0" borderId="0" xfId="0" applyBorder="1" applyProtection="1"/>
    <xf numFmtId="0" fontId="5" fillId="0" borderId="2" xfId="0" applyNumberFormat="1" applyFont="1" applyFill="1" applyBorder="1" applyAlignment="1" applyProtection="1">
      <alignment horizontal="left"/>
    </xf>
    <xf numFmtId="168" fontId="9" fillId="0" borderId="1" xfId="2" applyNumberFormat="1" applyFont="1" applyFill="1" applyBorder="1" applyAlignment="1" applyProtection="1">
      <alignment horizontal="center" vertical="center"/>
    </xf>
    <xf numFmtId="0" fontId="0" fillId="0" borderId="0" xfId="0" applyAlignment="1" applyProtection="1"/>
    <xf numFmtId="0" fontId="0" fillId="0" borderId="0" xfId="0" applyProtection="1"/>
    <xf numFmtId="0" fontId="0" fillId="0" borderId="3" xfId="0" applyBorder="1" applyProtection="1"/>
    <xf numFmtId="0" fontId="5" fillId="0" borderId="0" xfId="0" applyNumberFormat="1" applyFont="1" applyFill="1" applyBorder="1" applyAlignment="1" applyProtection="1">
      <alignment horizontal="center"/>
    </xf>
    <xf numFmtId="0" fontId="8" fillId="10" borderId="0" xfId="0" applyFont="1" applyFill="1" applyBorder="1" applyAlignment="1" applyProtection="1">
      <alignment vertical="center"/>
    </xf>
    <xf numFmtId="168" fontId="9" fillId="0" borderId="1" xfId="2" applyNumberFormat="1" applyFont="1" applyFill="1" applyBorder="1" applyAlignment="1" applyProtection="1">
      <alignment horizontal="center" vertical="center" wrapText="1"/>
    </xf>
    <xf numFmtId="0" fontId="9" fillId="0" borderId="1" xfId="2" applyFont="1" applyFill="1" applyBorder="1" applyAlignment="1" applyProtection="1">
      <alignment horizontal="center" vertical="center"/>
      <protection locked="0"/>
    </xf>
    <xf numFmtId="0" fontId="11" fillId="0" borderId="0" xfId="2" applyFont="1" applyFill="1" applyBorder="1" applyAlignment="1">
      <alignment horizontal="center" vertical="center"/>
    </xf>
    <xf numFmtId="168" fontId="11" fillId="0" borderId="0" xfId="2" applyNumberFormat="1" applyFont="1" applyBorder="1" applyAlignment="1">
      <alignment horizontal="center" vertical="center"/>
    </xf>
    <xf numFmtId="0" fontId="11" fillId="0" borderId="0" xfId="2" applyFont="1"/>
    <xf numFmtId="0" fontId="10" fillId="0" borderId="0" xfId="0" applyFont="1" applyAlignment="1">
      <alignment horizontal="center"/>
    </xf>
    <xf numFmtId="0" fontId="10" fillId="0" borderId="0" xfId="0" applyFont="1" applyAlignment="1">
      <alignment horizontal="left"/>
    </xf>
    <xf numFmtId="0" fontId="10" fillId="0" borderId="0" xfId="0" applyFont="1"/>
    <xf numFmtId="0" fontId="11" fillId="0" borderId="1" xfId="2" applyFont="1" applyFill="1" applyBorder="1" applyAlignment="1">
      <alignment horizontal="center" vertical="center"/>
    </xf>
    <xf numFmtId="168" fontId="11" fillId="0" borderId="1" xfId="2" applyNumberFormat="1" applyFont="1" applyBorder="1" applyAlignment="1">
      <alignment horizontal="center" vertical="center"/>
    </xf>
    <xf numFmtId="0" fontId="11" fillId="0" borderId="1" xfId="2" applyFont="1" applyBorder="1" applyAlignment="1">
      <alignment horizontal="center" vertical="center"/>
    </xf>
    <xf numFmtId="0" fontId="11" fillId="0" borderId="1" xfId="2" applyFont="1" applyBorder="1" applyAlignment="1">
      <alignment horizontal="center"/>
    </xf>
    <xf numFmtId="0" fontId="11" fillId="0" borderId="4" xfId="2" applyFont="1" applyFill="1" applyBorder="1" applyAlignment="1">
      <alignment horizontal="center"/>
    </xf>
    <xf numFmtId="0" fontId="11" fillId="0" borderId="5" xfId="2" applyFont="1" applyFill="1" applyBorder="1" applyAlignment="1">
      <alignment horizontal="center" vertical="center"/>
    </xf>
    <xf numFmtId="168" fontId="11" fillId="0" borderId="5" xfId="2" applyNumberFormat="1" applyFont="1" applyFill="1" applyBorder="1" applyAlignment="1">
      <alignment horizontal="center" vertical="center"/>
    </xf>
    <xf numFmtId="168" fontId="11" fillId="0" borderId="0" xfId="2" applyNumberFormat="1" applyFont="1" applyFill="1" applyBorder="1" applyAlignment="1">
      <alignment horizontal="center" vertical="center"/>
    </xf>
    <xf numFmtId="43" fontId="11" fillId="0" borderId="0" xfId="1" applyFont="1"/>
    <xf numFmtId="0" fontId="11" fillId="0" borderId="6" xfId="2" applyFont="1" applyFill="1" applyBorder="1" applyAlignment="1">
      <alignment horizontal="center" vertical="center"/>
    </xf>
    <xf numFmtId="0" fontId="11" fillId="11" borderId="6" xfId="2" applyFont="1" applyFill="1" applyBorder="1" applyAlignment="1">
      <alignment horizontal="center"/>
    </xf>
    <xf numFmtId="168" fontId="11" fillId="0" borderId="2" xfId="2" applyNumberFormat="1" applyFont="1" applyFill="1" applyBorder="1" applyAlignment="1">
      <alignment horizontal="center" vertical="center"/>
    </xf>
    <xf numFmtId="0" fontId="11" fillId="0" borderId="6" xfId="2" applyFont="1" applyBorder="1" applyAlignment="1">
      <alignment horizontal="center"/>
    </xf>
    <xf numFmtId="0" fontId="10" fillId="0" borderId="0" xfId="0" applyFont="1" applyFill="1" applyAlignment="1">
      <alignment horizontal="left"/>
    </xf>
    <xf numFmtId="0" fontId="11" fillId="11" borderId="6" xfId="2" applyFont="1" applyFill="1" applyBorder="1"/>
    <xf numFmtId="0" fontId="11" fillId="0" borderId="6" xfId="2" applyFont="1" applyFill="1" applyBorder="1" applyAlignment="1">
      <alignment horizontal="center"/>
    </xf>
    <xf numFmtId="0" fontId="11" fillId="0" borderId="6" xfId="2" applyFont="1" applyBorder="1"/>
    <xf numFmtId="43" fontId="11" fillId="12" borderId="0" xfId="1" applyFont="1" applyFill="1"/>
    <xf numFmtId="0" fontId="11" fillId="0" borderId="0" xfId="2" applyFont="1" applyFill="1"/>
    <xf numFmtId="0" fontId="11" fillId="0" borderId="6" xfId="2" applyFont="1" applyFill="1" applyBorder="1"/>
    <xf numFmtId="0" fontId="11" fillId="0" borderId="0" xfId="2" applyFont="1" applyAlignment="1">
      <alignment horizontal="center"/>
    </xf>
    <xf numFmtId="0" fontId="11" fillId="0" borderId="2" xfId="2" applyFont="1" applyBorder="1" applyAlignment="1">
      <alignment horizontal="center"/>
    </xf>
    <xf numFmtId="0" fontId="11" fillId="0" borderId="2" xfId="2" applyFont="1" applyBorder="1" applyAlignment="1">
      <alignment horizontal="center" vertical="center"/>
    </xf>
    <xf numFmtId="0" fontId="5" fillId="3" borderId="1" xfId="0" applyNumberFormat="1" applyFont="1" applyFill="1" applyBorder="1" applyAlignment="1" applyProtection="1">
      <alignment horizontal="center" vertical="center"/>
    </xf>
    <xf numFmtId="165" fontId="4" fillId="0" borderId="1" xfId="0" applyNumberFormat="1" applyFont="1" applyFill="1" applyBorder="1" applyAlignment="1" applyProtection="1">
      <alignment horizontal="center" wrapText="1"/>
    </xf>
    <xf numFmtId="164" fontId="4" fillId="0" borderId="1" xfId="0" applyNumberFormat="1" applyFont="1" applyBorder="1" applyAlignment="1" applyProtection="1">
      <alignment horizontal="center"/>
    </xf>
    <xf numFmtId="0" fontId="4" fillId="2" borderId="1" xfId="0" applyFont="1" applyFill="1" applyBorder="1" applyAlignment="1" applyProtection="1">
      <alignment horizontal="center"/>
    </xf>
    <xf numFmtId="0" fontId="11" fillId="0" borderId="0" xfId="2" applyFont="1" applyBorder="1" applyAlignment="1">
      <alignment horizontal="center"/>
    </xf>
  </cellXfs>
  <cellStyles count="3">
    <cellStyle name="Milliers" xfId="1" builtinId="3"/>
    <cellStyle name="Normal" xfId="0" builtinId="0"/>
    <cellStyle name="Normal 2" xfId="2"/>
  </cellStyles>
  <dxfs count="36">
    <dxf>
      <fill>
        <patternFill>
          <bgColor rgb="FFCCC0DA"/>
        </patternFill>
      </fill>
    </dxf>
    <dxf>
      <fill>
        <patternFill>
          <bgColor rgb="FF9BBB59"/>
        </patternFill>
      </fill>
    </dxf>
    <dxf>
      <fill>
        <patternFill>
          <bgColor rgb="FFC4D79B"/>
        </patternFill>
      </fill>
    </dxf>
    <dxf>
      <fill>
        <patternFill>
          <bgColor rgb="FFFCD5B4"/>
        </patternFill>
      </fill>
    </dxf>
    <dxf>
      <fill>
        <patternFill>
          <bgColor rgb="FF92CDDC"/>
        </patternFill>
      </fill>
    </dxf>
    <dxf>
      <fill>
        <patternFill>
          <bgColor rgb="FFFFCCFF"/>
        </patternFill>
      </fill>
    </dxf>
    <dxf>
      <fill>
        <patternFill>
          <bgColor rgb="FFCCC0DA"/>
        </patternFill>
      </fill>
    </dxf>
    <dxf>
      <fill>
        <patternFill>
          <bgColor rgb="FF9BBB59"/>
        </patternFill>
      </fill>
    </dxf>
    <dxf>
      <fill>
        <patternFill>
          <bgColor rgb="FFC4D79B"/>
        </patternFill>
      </fill>
    </dxf>
    <dxf>
      <fill>
        <patternFill>
          <bgColor rgb="FFFCD5B4"/>
        </patternFill>
      </fill>
    </dxf>
    <dxf>
      <fill>
        <patternFill>
          <bgColor rgb="FF92CDDC"/>
        </patternFill>
      </fill>
    </dxf>
    <dxf>
      <fill>
        <patternFill>
          <bgColor rgb="FFFFCCFF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CFF"/>
        </patternFill>
      </fill>
    </dxf>
    <dxf>
      <fill>
        <patternFill>
          <bgColor rgb="FF9BBB59"/>
        </patternFill>
      </fill>
    </dxf>
    <dxf>
      <fill>
        <patternFill>
          <bgColor rgb="FFC4D79B"/>
        </patternFill>
      </fill>
    </dxf>
    <dxf>
      <fill>
        <patternFill>
          <bgColor rgb="FFFCD5B4"/>
        </patternFill>
      </fill>
    </dxf>
    <dxf>
      <fill>
        <patternFill>
          <bgColor rgb="FF92CDDC"/>
        </patternFill>
      </fill>
    </dxf>
    <dxf>
      <fill>
        <patternFill>
          <bgColor rgb="FFFFCC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CCC0DA"/>
        </patternFill>
      </fill>
    </dxf>
    <dxf>
      <fill>
        <patternFill>
          <bgColor rgb="FF9BBB59"/>
        </patternFill>
      </fill>
    </dxf>
    <dxf>
      <fill>
        <patternFill>
          <bgColor rgb="FFC4D79B"/>
        </patternFill>
      </fill>
    </dxf>
    <dxf>
      <fill>
        <patternFill>
          <bgColor rgb="FFFCD5B4"/>
        </patternFill>
      </fill>
    </dxf>
    <dxf>
      <fill>
        <patternFill>
          <bgColor rgb="FF92CDDC"/>
        </patternFill>
      </fill>
    </dxf>
    <dxf>
      <fill>
        <patternFill>
          <bgColor rgb="FFFFCC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276225</xdr:colOff>
          <xdr:row>2</xdr:row>
          <xdr:rowOff>9525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REPOS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561975</xdr:colOff>
          <xdr:row>0</xdr:row>
          <xdr:rowOff>0</xdr:rowOff>
        </xdr:from>
        <xdr:to>
          <xdr:col>1</xdr:col>
          <xdr:colOff>1247775</xdr:colOff>
          <xdr:row>1</xdr:row>
          <xdr:rowOff>142875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NORMAL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Forum\PLANNINGS\Restauration\PLANNING%20F&amp;B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NB"/>
      <sheetName val="Hebdo"/>
      <sheetName val="Planning Affiche"/>
      <sheetName val="Source"/>
      <sheetName val="HORAIRE FNB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</sheetNames>
    <sheetDataSet>
      <sheetData sheetId="0"/>
      <sheetData sheetId="1"/>
      <sheetData sheetId="2"/>
      <sheetData sheetId="3">
        <row r="2">
          <cell r="A2" t="str">
            <v>M</v>
          </cell>
        </row>
        <row r="3">
          <cell r="A3" t="str">
            <v>BM</v>
          </cell>
        </row>
        <row r="4">
          <cell r="A4" t="str">
            <v>DM</v>
          </cell>
        </row>
        <row r="5">
          <cell r="A5" t="str">
            <v>TM</v>
          </cell>
        </row>
        <row r="6">
          <cell r="A6" t="str">
            <v>RM</v>
          </cell>
        </row>
        <row r="7">
          <cell r="A7" t="str">
            <v>IN</v>
          </cell>
        </row>
        <row r="8">
          <cell r="A8" t="str">
            <v>BIN</v>
          </cell>
        </row>
        <row r="9">
          <cell r="A9" t="str">
            <v>DIN</v>
          </cell>
        </row>
        <row r="10">
          <cell r="A10" t="str">
            <v>TIN</v>
          </cell>
        </row>
        <row r="11">
          <cell r="A11" t="str">
            <v>RIN</v>
          </cell>
        </row>
        <row r="12">
          <cell r="A12" t="str">
            <v>S</v>
          </cell>
        </row>
        <row r="13">
          <cell r="A13" t="str">
            <v>BS</v>
          </cell>
        </row>
        <row r="14">
          <cell r="A14" t="str">
            <v>DS</v>
          </cell>
        </row>
        <row r="15">
          <cell r="A15" t="str">
            <v>TS</v>
          </cell>
        </row>
        <row r="16">
          <cell r="A16" t="str">
            <v>RS</v>
          </cell>
        </row>
        <row r="17">
          <cell r="A17" t="str">
            <v>N</v>
          </cell>
        </row>
        <row r="18">
          <cell r="A18" t="str">
            <v>BN</v>
          </cell>
        </row>
        <row r="19">
          <cell r="A19" t="str">
            <v>DN</v>
          </cell>
        </row>
        <row r="20">
          <cell r="A20" t="str">
            <v>TN</v>
          </cell>
        </row>
        <row r="21">
          <cell r="A21" t="str">
            <v>RN</v>
          </cell>
        </row>
        <row r="22">
          <cell r="A22" t="str">
            <v>PT</v>
          </cell>
        </row>
        <row r="23">
          <cell r="A23" t="str">
            <v>BPT</v>
          </cell>
        </row>
        <row r="24">
          <cell r="A24" t="str">
            <v>DPT</v>
          </cell>
        </row>
        <row r="25">
          <cell r="A25" t="str">
            <v>TPT</v>
          </cell>
        </row>
        <row r="26">
          <cell r="A26" t="str">
            <v>RPT</v>
          </cell>
        </row>
        <row r="27">
          <cell r="A27" t="str">
            <v>RH</v>
          </cell>
        </row>
        <row r="28">
          <cell r="A28" t="str">
            <v>FORM</v>
          </cell>
        </row>
        <row r="29">
          <cell r="A29" t="str">
            <v>ECO</v>
          </cell>
        </row>
        <row r="30">
          <cell r="A30" t="str">
            <v>RCR</v>
          </cell>
        </row>
        <row r="31">
          <cell r="A31" t="str">
            <v>CP</v>
          </cell>
        </row>
        <row r="32">
          <cell r="A32" t="str">
            <v>CSS</v>
          </cell>
        </row>
        <row r="33">
          <cell r="A33" t="str">
            <v>JC</v>
          </cell>
        </row>
        <row r="34">
          <cell r="A34" t="str">
            <v>JF</v>
          </cell>
        </row>
        <row r="35">
          <cell r="A35" t="str">
            <v>AAP</v>
          </cell>
        </row>
        <row r="36">
          <cell r="A36" t="str">
            <v>ABS</v>
          </cell>
        </row>
        <row r="37">
          <cell r="A37" t="str">
            <v>INJUS</v>
          </cell>
        </row>
        <row r="38">
          <cell r="A38" t="str">
            <v>MAL</v>
          </cell>
        </row>
        <row r="39">
          <cell r="A39" t="str">
            <v>AT</v>
          </cell>
        </row>
        <row r="40">
          <cell r="A40" t="str">
            <v>MAR</v>
          </cell>
        </row>
        <row r="41">
          <cell r="A41" t="str">
            <v>NAI</v>
          </cell>
        </row>
        <row r="42">
          <cell r="A42" t="str">
            <v>MAT</v>
          </cell>
        </row>
        <row r="43">
          <cell r="A43" t="str">
            <v>PAT</v>
          </cell>
        </row>
        <row r="44">
          <cell r="A44" t="str">
            <v>FORF</v>
          </cell>
        </row>
        <row r="45">
          <cell r="A45" t="str">
            <v>RRH</v>
          </cell>
        </row>
        <row r="46">
          <cell r="A46" t="str">
            <v>RJF</v>
          </cell>
        </row>
        <row r="47">
          <cell r="A47" t="str">
            <v>AANP</v>
          </cell>
        </row>
        <row r="48">
          <cell r="A48" t="str">
            <v>EF</v>
          </cell>
        </row>
        <row r="49">
          <cell r="A49" t="str">
            <v>RCN</v>
          </cell>
        </row>
      </sheetData>
      <sheetData sheetId="4"/>
      <sheetData sheetId="5"/>
      <sheetData sheetId="6"/>
      <sheetData sheetId="7"/>
      <sheetData sheetId="8">
        <row r="5">
          <cell r="A5" t="str">
            <v>Restaurant1</v>
          </cell>
          <cell r="B5" t="str">
            <v>GP10 - Restaurant1</v>
          </cell>
          <cell r="C5">
            <v>1</v>
          </cell>
          <cell r="D5" t="str">
            <v>Staffmach</v>
          </cell>
          <cell r="E5" t="str">
            <v>Alix</v>
          </cell>
          <cell r="F5" t="str">
            <v>Laura</v>
          </cell>
          <cell r="G5" t="str">
            <v>GP10 - Restaurant</v>
          </cell>
          <cell r="H5" t="str">
            <v>99 - Hôte restauration</v>
          </cell>
          <cell r="I5">
            <v>42826</v>
          </cell>
          <cell r="J5">
            <v>0.25</v>
          </cell>
          <cell r="K5">
            <v>0.625</v>
          </cell>
          <cell r="L5">
            <v>3.125E-2</v>
          </cell>
          <cell r="M5">
            <v>0.34375</v>
          </cell>
        </row>
        <row r="6">
          <cell r="A6" t="str">
            <v>Restaurant2</v>
          </cell>
          <cell r="B6" t="str">
            <v>GP10 - Restaurant2</v>
          </cell>
          <cell r="C6">
            <v>2</v>
          </cell>
          <cell r="D6" t="str">
            <v>Extra</v>
          </cell>
          <cell r="E6">
            <v>0</v>
          </cell>
          <cell r="F6" t="str">
            <v>AMINATA</v>
          </cell>
          <cell r="G6" t="str">
            <v>GP10 - Restaurant</v>
          </cell>
          <cell r="H6" t="str">
            <v>99 - Hôte restauration</v>
          </cell>
          <cell r="I6">
            <v>42826</v>
          </cell>
          <cell r="J6">
            <v>0.25</v>
          </cell>
          <cell r="K6">
            <v>0.5</v>
          </cell>
          <cell r="L6">
            <v>3.125E-2</v>
          </cell>
          <cell r="M6">
            <v>0.21875</v>
          </cell>
        </row>
        <row r="7">
          <cell r="A7" t="str">
            <v>Restaurant3</v>
          </cell>
          <cell r="B7" t="str">
            <v>GP10 - Restaurant3</v>
          </cell>
          <cell r="C7">
            <v>3</v>
          </cell>
          <cell r="D7" t="str">
            <v>Staffmach</v>
          </cell>
          <cell r="E7">
            <v>0</v>
          </cell>
          <cell r="F7" t="str">
            <v>OLIVIER</v>
          </cell>
          <cell r="G7" t="str">
            <v>GP10 - Restaurant</v>
          </cell>
          <cell r="H7" t="str">
            <v>99 - Hôte restauration</v>
          </cell>
          <cell r="I7">
            <v>42826</v>
          </cell>
          <cell r="J7">
            <v>0.625</v>
          </cell>
          <cell r="K7">
            <v>4.1666666666666664E-2</v>
          </cell>
          <cell r="L7">
            <v>3.125E-2</v>
          </cell>
          <cell r="M7">
            <v>0.38541666666666663</v>
          </cell>
        </row>
        <row r="8">
          <cell r="A8" t="str">
            <v/>
          </cell>
          <cell r="B8" t="str">
            <v>01</v>
          </cell>
          <cell r="C8">
            <v>1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 t="str">
            <v/>
          </cell>
          <cell r="M8" t="str">
            <v/>
          </cell>
        </row>
        <row r="9">
          <cell r="A9" t="str">
            <v/>
          </cell>
          <cell r="B9" t="str">
            <v>02</v>
          </cell>
          <cell r="C9">
            <v>2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 t="str">
            <v/>
          </cell>
          <cell r="M9" t="str">
            <v/>
          </cell>
        </row>
        <row r="10">
          <cell r="A10" t="str">
            <v>Bar1</v>
          </cell>
          <cell r="B10" t="str">
            <v>GP20 - Bar1</v>
          </cell>
          <cell r="C10">
            <v>1</v>
          </cell>
          <cell r="D10" t="str">
            <v>Staffmach</v>
          </cell>
          <cell r="E10">
            <v>0</v>
          </cell>
          <cell r="F10">
            <v>0</v>
          </cell>
          <cell r="G10" t="str">
            <v>GP20 - Bar</v>
          </cell>
          <cell r="H10" t="str">
            <v>93 - Barman</v>
          </cell>
          <cell r="I10">
            <v>42826</v>
          </cell>
          <cell r="J10">
            <v>0.70833333333333337</v>
          </cell>
          <cell r="K10">
            <v>6.25E-2</v>
          </cell>
          <cell r="L10">
            <v>3.125E-2</v>
          </cell>
          <cell r="M10">
            <v>0.32291666666666663</v>
          </cell>
        </row>
        <row r="11">
          <cell r="A11" t="str">
            <v/>
          </cell>
          <cell r="B11" t="str">
            <v>03</v>
          </cell>
          <cell r="C11">
            <v>3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 t="str">
            <v/>
          </cell>
          <cell r="M11" t="str">
            <v/>
          </cell>
        </row>
        <row r="12">
          <cell r="A12" t="str">
            <v/>
          </cell>
          <cell r="B12" t="str">
            <v>04</v>
          </cell>
          <cell r="C12">
            <v>4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 t="str">
            <v/>
          </cell>
          <cell r="M12" t="str">
            <v/>
          </cell>
        </row>
        <row r="13">
          <cell r="A13" t="str">
            <v/>
          </cell>
          <cell r="B13" t="str">
            <v>05</v>
          </cell>
          <cell r="C13">
            <v>5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 t="str">
            <v/>
          </cell>
          <cell r="M13" t="str">
            <v/>
          </cell>
        </row>
        <row r="14">
          <cell r="A14" t="str">
            <v/>
          </cell>
          <cell r="B14" t="str">
            <v>06</v>
          </cell>
          <cell r="C14">
            <v>6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 t="str">
            <v/>
          </cell>
          <cell r="M14" t="str">
            <v/>
          </cell>
        </row>
        <row r="15">
          <cell r="A15" t="str">
            <v/>
          </cell>
          <cell r="B15" t="str">
            <v>07</v>
          </cell>
          <cell r="C15">
            <v>7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 t="str">
            <v/>
          </cell>
          <cell r="M15" t="str">
            <v/>
          </cell>
        </row>
        <row r="16">
          <cell r="A16" t="str">
            <v/>
          </cell>
          <cell r="B16" t="str">
            <v>08</v>
          </cell>
          <cell r="C16">
            <v>8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 t="str">
            <v/>
          </cell>
          <cell r="M16" t="str">
            <v/>
          </cell>
        </row>
        <row r="17">
          <cell r="A17" t="str">
            <v/>
          </cell>
          <cell r="B17" t="str">
            <v>09</v>
          </cell>
          <cell r="C17">
            <v>9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 t="str">
            <v/>
          </cell>
          <cell r="M17" t="str">
            <v/>
          </cell>
        </row>
        <row r="18">
          <cell r="A18" t="str">
            <v/>
          </cell>
          <cell r="B18" t="str">
            <v>010</v>
          </cell>
          <cell r="C18">
            <v>10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 t="str">
            <v/>
          </cell>
          <cell r="M18" t="str">
            <v/>
          </cell>
        </row>
        <row r="19">
          <cell r="A19" t="str">
            <v/>
          </cell>
          <cell r="B19" t="str">
            <v>011</v>
          </cell>
          <cell r="C19">
            <v>11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 t="str">
            <v/>
          </cell>
          <cell r="M19" t="str">
            <v/>
          </cell>
        </row>
        <row r="20">
          <cell r="A20" t="str">
            <v/>
          </cell>
          <cell r="B20" t="str">
            <v>012</v>
          </cell>
          <cell r="C20">
            <v>12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 t="str">
            <v/>
          </cell>
          <cell r="M20" t="str">
            <v/>
          </cell>
        </row>
        <row r="21">
          <cell r="A21" t="str">
            <v/>
          </cell>
          <cell r="B21" t="str">
            <v>013</v>
          </cell>
          <cell r="C21">
            <v>13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 t="str">
            <v/>
          </cell>
          <cell r="M21" t="str">
            <v/>
          </cell>
        </row>
        <row r="22">
          <cell r="A22" t="str">
            <v/>
          </cell>
          <cell r="B22" t="str">
            <v>014</v>
          </cell>
          <cell r="C22">
            <v>14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 t="str">
            <v/>
          </cell>
          <cell r="M22" t="str">
            <v/>
          </cell>
        </row>
        <row r="23">
          <cell r="A23" t="str">
            <v/>
          </cell>
          <cell r="B23" t="str">
            <v>015</v>
          </cell>
          <cell r="C23">
            <v>15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 t="str">
            <v/>
          </cell>
          <cell r="M23" t="str">
            <v/>
          </cell>
        </row>
        <row r="24">
          <cell r="A24" t="str">
            <v/>
          </cell>
          <cell r="B24" t="str">
            <v>016</v>
          </cell>
          <cell r="C24">
            <v>16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 t="str">
            <v/>
          </cell>
          <cell r="M24" t="str">
            <v/>
          </cell>
        </row>
        <row r="25">
          <cell r="A25" t="str">
            <v/>
          </cell>
          <cell r="B25" t="str">
            <v>017</v>
          </cell>
          <cell r="C25">
            <v>17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 t="str">
            <v/>
          </cell>
          <cell r="M25" t="str">
            <v/>
          </cell>
        </row>
        <row r="26">
          <cell r="A26" t="str">
            <v/>
          </cell>
          <cell r="B26" t="str">
            <v>018</v>
          </cell>
          <cell r="C26">
            <v>18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 t="str">
            <v/>
          </cell>
          <cell r="M26" t="str">
            <v/>
          </cell>
        </row>
        <row r="27">
          <cell r="A27" t="str">
            <v/>
          </cell>
          <cell r="B27" t="str">
            <v>019</v>
          </cell>
          <cell r="C27">
            <v>19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 t="str">
            <v/>
          </cell>
          <cell r="M27" t="str">
            <v/>
          </cell>
        </row>
        <row r="28">
          <cell r="A28" t="str">
            <v/>
          </cell>
          <cell r="B28" t="str">
            <v>020</v>
          </cell>
          <cell r="C28">
            <v>20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 t="str">
            <v/>
          </cell>
          <cell r="M28" t="str">
            <v/>
          </cell>
        </row>
        <row r="29">
          <cell r="A29" t="str">
            <v/>
          </cell>
          <cell r="B29" t="str">
            <v>021</v>
          </cell>
          <cell r="C29">
            <v>21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 t="str">
            <v/>
          </cell>
          <cell r="M29" t="str">
            <v/>
          </cell>
        </row>
        <row r="30">
          <cell r="A30" t="str">
            <v/>
          </cell>
          <cell r="B30" t="str">
            <v>022</v>
          </cell>
          <cell r="C30">
            <v>22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 t="str">
            <v/>
          </cell>
          <cell r="M30" t="str">
            <v/>
          </cell>
        </row>
        <row r="31">
          <cell r="A31" t="str">
            <v>Restaurant1</v>
          </cell>
          <cell r="B31" t="str">
            <v>GP10 - Restaurant1</v>
          </cell>
          <cell r="C31">
            <v>1</v>
          </cell>
          <cell r="D31" t="str">
            <v>Staffmach</v>
          </cell>
          <cell r="E31" t="str">
            <v>Alix</v>
          </cell>
          <cell r="F31" t="str">
            <v>Laura</v>
          </cell>
          <cell r="G31" t="str">
            <v>GP10 - Restaurant</v>
          </cell>
          <cell r="H31" t="str">
            <v>99 - Hôte restauration</v>
          </cell>
          <cell r="I31">
            <v>42827</v>
          </cell>
          <cell r="J31">
            <v>0.25</v>
          </cell>
          <cell r="K31">
            <v>0.625</v>
          </cell>
          <cell r="L31">
            <v>3.125E-2</v>
          </cell>
          <cell r="M31">
            <v>0.34375</v>
          </cell>
        </row>
        <row r="32">
          <cell r="A32" t="str">
            <v>Restaurant2</v>
          </cell>
          <cell r="B32" t="str">
            <v>GP10 - Restaurant2</v>
          </cell>
          <cell r="C32">
            <v>2</v>
          </cell>
          <cell r="D32" t="str">
            <v>Staffmach</v>
          </cell>
          <cell r="E32">
            <v>0</v>
          </cell>
          <cell r="F32" t="str">
            <v>AMINATA</v>
          </cell>
          <cell r="G32" t="str">
            <v>GP10 - Restaurant</v>
          </cell>
          <cell r="H32" t="str">
            <v>99 - Hôte restauration</v>
          </cell>
          <cell r="I32">
            <v>42827</v>
          </cell>
          <cell r="J32">
            <v>0.625</v>
          </cell>
          <cell r="K32">
            <v>4.1666666666666664E-2</v>
          </cell>
          <cell r="L32">
            <v>3.125E-2</v>
          </cell>
          <cell r="M32">
            <v>0.38541666666666663</v>
          </cell>
        </row>
        <row r="33">
          <cell r="A33" t="str">
            <v>Restaurant3</v>
          </cell>
          <cell r="B33" t="str">
            <v>GP10 - Restaurant3</v>
          </cell>
          <cell r="C33">
            <v>3</v>
          </cell>
          <cell r="D33" t="str">
            <v>Staffmach</v>
          </cell>
          <cell r="E33">
            <v>0</v>
          </cell>
          <cell r="F33">
            <v>0</v>
          </cell>
          <cell r="G33" t="str">
            <v>GP10 - Restaurant</v>
          </cell>
          <cell r="H33" t="str">
            <v>99 - Hôte restauration</v>
          </cell>
          <cell r="I33">
            <v>42827</v>
          </cell>
          <cell r="J33">
            <v>0.25</v>
          </cell>
          <cell r="K33">
            <v>0.5</v>
          </cell>
          <cell r="L33">
            <v>3.125E-2</v>
          </cell>
          <cell r="M33">
            <v>0.21875</v>
          </cell>
        </row>
        <row r="34">
          <cell r="A34" t="str">
            <v>Restaurant4</v>
          </cell>
          <cell r="B34" t="str">
            <v>GP10 - Restaurant4</v>
          </cell>
          <cell r="C34">
            <v>4</v>
          </cell>
          <cell r="D34" t="str">
            <v>Staffmach</v>
          </cell>
          <cell r="E34">
            <v>0</v>
          </cell>
          <cell r="F34">
            <v>0</v>
          </cell>
          <cell r="G34" t="str">
            <v>GP10 - Restaurant</v>
          </cell>
          <cell r="H34" t="str">
            <v>99 - Hôte restauration</v>
          </cell>
          <cell r="I34">
            <v>42827</v>
          </cell>
          <cell r="J34">
            <v>0.25</v>
          </cell>
          <cell r="K34">
            <v>0.5</v>
          </cell>
          <cell r="L34">
            <v>3.125E-2</v>
          </cell>
          <cell r="M34">
            <v>0.21875</v>
          </cell>
        </row>
        <row r="35">
          <cell r="A35" t="str">
            <v>Restaurant5</v>
          </cell>
          <cell r="B35" t="str">
            <v>GP10 - Restaurant5</v>
          </cell>
          <cell r="C35">
            <v>5</v>
          </cell>
          <cell r="D35" t="str">
            <v>Staffmach</v>
          </cell>
          <cell r="E35">
            <v>0</v>
          </cell>
          <cell r="F35">
            <v>0</v>
          </cell>
          <cell r="G35" t="str">
            <v>GP10 - Restaurant</v>
          </cell>
          <cell r="H35" t="str">
            <v>99 - Hôte restauration</v>
          </cell>
          <cell r="I35">
            <v>42827</v>
          </cell>
          <cell r="J35">
            <v>0.70833333333333337</v>
          </cell>
          <cell r="K35">
            <v>0.97916666666666663</v>
          </cell>
          <cell r="L35">
            <v>3.125E-2</v>
          </cell>
          <cell r="M35">
            <v>0.23958333333333326</v>
          </cell>
        </row>
        <row r="36">
          <cell r="A36" t="str">
            <v>Restaurant6</v>
          </cell>
          <cell r="B36" t="str">
            <v>GP10 - Restaurant6</v>
          </cell>
          <cell r="C36">
            <v>6</v>
          </cell>
          <cell r="D36" t="str">
            <v>Staffmach</v>
          </cell>
          <cell r="E36">
            <v>0</v>
          </cell>
          <cell r="F36">
            <v>0</v>
          </cell>
          <cell r="G36" t="str">
            <v>GP10 - Restaurant</v>
          </cell>
          <cell r="H36" t="str">
            <v>99 - Hôte restauration</v>
          </cell>
          <cell r="I36">
            <v>42827</v>
          </cell>
          <cell r="J36">
            <v>0.75</v>
          </cell>
          <cell r="K36">
            <v>4.1666666666666664E-2</v>
          </cell>
          <cell r="L36">
            <v>3.125E-2</v>
          </cell>
          <cell r="M36">
            <v>0.26041666666666663</v>
          </cell>
        </row>
        <row r="37">
          <cell r="A37" t="str">
            <v/>
          </cell>
          <cell r="B37" t="str">
            <v>01</v>
          </cell>
          <cell r="C37">
            <v>1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 t="str">
            <v/>
          </cell>
          <cell r="M37" t="str">
            <v/>
          </cell>
        </row>
        <row r="38">
          <cell r="A38" t="str">
            <v/>
          </cell>
          <cell r="B38" t="str">
            <v>02</v>
          </cell>
          <cell r="C38">
            <v>2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 t="str">
            <v/>
          </cell>
          <cell r="M38" t="str">
            <v/>
          </cell>
        </row>
        <row r="39">
          <cell r="A39" t="str">
            <v/>
          </cell>
          <cell r="B39" t="str">
            <v>03</v>
          </cell>
          <cell r="C39">
            <v>3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 t="str">
            <v/>
          </cell>
          <cell r="M39" t="str">
            <v/>
          </cell>
        </row>
        <row r="40">
          <cell r="A40" t="str">
            <v/>
          </cell>
          <cell r="B40" t="str">
            <v>04</v>
          </cell>
          <cell r="C40">
            <v>4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 t="str">
            <v/>
          </cell>
          <cell r="M40" t="str">
            <v/>
          </cell>
        </row>
        <row r="41">
          <cell r="A41" t="str">
            <v/>
          </cell>
          <cell r="B41" t="str">
            <v>05</v>
          </cell>
          <cell r="C41">
            <v>5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 t="str">
            <v/>
          </cell>
          <cell r="M41" t="str">
            <v/>
          </cell>
        </row>
        <row r="42">
          <cell r="A42" t="str">
            <v/>
          </cell>
          <cell r="B42" t="str">
            <v>06</v>
          </cell>
          <cell r="C42">
            <v>6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 t="str">
            <v/>
          </cell>
          <cell r="M42" t="str">
            <v/>
          </cell>
        </row>
        <row r="43">
          <cell r="A43" t="str">
            <v/>
          </cell>
          <cell r="B43" t="str">
            <v>07</v>
          </cell>
          <cell r="C43">
            <v>7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 t="str">
            <v/>
          </cell>
          <cell r="M43" t="str">
            <v/>
          </cell>
        </row>
        <row r="44">
          <cell r="A44" t="str">
            <v/>
          </cell>
          <cell r="B44" t="str">
            <v>08</v>
          </cell>
          <cell r="C44">
            <v>8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 t="str">
            <v/>
          </cell>
          <cell r="M44" t="str">
            <v/>
          </cell>
        </row>
        <row r="45">
          <cell r="A45" t="str">
            <v/>
          </cell>
          <cell r="B45" t="str">
            <v>09</v>
          </cell>
          <cell r="C45">
            <v>9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 t="str">
            <v/>
          </cell>
          <cell r="M45" t="str">
            <v/>
          </cell>
        </row>
        <row r="46">
          <cell r="A46" t="str">
            <v/>
          </cell>
          <cell r="B46" t="str">
            <v>010</v>
          </cell>
          <cell r="C46">
            <v>10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 t="str">
            <v/>
          </cell>
          <cell r="M46" t="str">
            <v/>
          </cell>
        </row>
        <row r="47">
          <cell r="A47" t="str">
            <v/>
          </cell>
          <cell r="B47" t="str">
            <v>011</v>
          </cell>
          <cell r="C47">
            <v>11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 t="str">
            <v/>
          </cell>
          <cell r="M47" t="str">
            <v/>
          </cell>
        </row>
        <row r="48">
          <cell r="A48" t="str">
            <v/>
          </cell>
          <cell r="B48" t="str">
            <v>012</v>
          </cell>
          <cell r="C48">
            <v>12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 t="str">
            <v/>
          </cell>
          <cell r="M48" t="str">
            <v/>
          </cell>
        </row>
        <row r="49">
          <cell r="A49" t="str">
            <v/>
          </cell>
          <cell r="B49" t="str">
            <v>013</v>
          </cell>
          <cell r="C49">
            <v>13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 t="str">
            <v/>
          </cell>
          <cell r="M49" t="str">
            <v/>
          </cell>
        </row>
        <row r="50">
          <cell r="A50" t="str">
            <v/>
          </cell>
          <cell r="B50" t="str">
            <v>014</v>
          </cell>
          <cell r="C50">
            <v>14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 t="str">
            <v/>
          </cell>
          <cell r="M50" t="str">
            <v/>
          </cell>
        </row>
        <row r="51">
          <cell r="A51" t="str">
            <v/>
          </cell>
          <cell r="B51" t="str">
            <v>015</v>
          </cell>
          <cell r="C51">
            <v>15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 t="str">
            <v/>
          </cell>
          <cell r="M51" t="str">
            <v/>
          </cell>
        </row>
        <row r="52">
          <cell r="A52" t="str">
            <v/>
          </cell>
          <cell r="B52" t="str">
            <v>016</v>
          </cell>
          <cell r="C52">
            <v>16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 t="str">
            <v/>
          </cell>
          <cell r="M52" t="str">
            <v/>
          </cell>
        </row>
        <row r="53">
          <cell r="A53" t="str">
            <v/>
          </cell>
          <cell r="B53" t="str">
            <v>017</v>
          </cell>
          <cell r="C53">
            <v>17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 t="str">
            <v/>
          </cell>
          <cell r="M53" t="str">
            <v/>
          </cell>
        </row>
        <row r="54">
          <cell r="A54" t="str">
            <v/>
          </cell>
          <cell r="B54" t="str">
            <v>018</v>
          </cell>
          <cell r="C54">
            <v>18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 t="str">
            <v/>
          </cell>
          <cell r="M54" t="str">
            <v/>
          </cell>
        </row>
        <row r="55">
          <cell r="A55" t="str">
            <v/>
          </cell>
          <cell r="B55" t="str">
            <v>019</v>
          </cell>
          <cell r="C55">
            <v>19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 t="str">
            <v/>
          </cell>
          <cell r="M55" t="str">
            <v/>
          </cell>
        </row>
        <row r="56">
          <cell r="A56" t="str">
            <v/>
          </cell>
          <cell r="B56" t="str">
            <v>020</v>
          </cell>
          <cell r="C56">
            <v>20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 t="str">
            <v/>
          </cell>
          <cell r="M56" t="str">
            <v/>
          </cell>
        </row>
        <row r="57">
          <cell r="A57" t="str">
            <v>Banquets1</v>
          </cell>
          <cell r="B57" t="str">
            <v>GP17 - Banquets1</v>
          </cell>
          <cell r="C57">
            <v>1</v>
          </cell>
          <cell r="D57" t="str">
            <v>Staffmach</v>
          </cell>
          <cell r="E57">
            <v>0</v>
          </cell>
          <cell r="F57" t="str">
            <v>olivier</v>
          </cell>
          <cell r="G57" t="str">
            <v>GP17 - Banquets</v>
          </cell>
          <cell r="H57" t="str">
            <v>99 - Hôte banquets</v>
          </cell>
          <cell r="I57">
            <v>42828</v>
          </cell>
          <cell r="J57">
            <v>0.75</v>
          </cell>
          <cell r="K57">
            <v>4.1666666666666664E-2</v>
          </cell>
          <cell r="L57">
            <v>3.125E-2</v>
          </cell>
          <cell r="M57">
            <v>0.26041666666666663</v>
          </cell>
        </row>
        <row r="58">
          <cell r="A58" t="str">
            <v>Restaurant1</v>
          </cell>
          <cell r="B58" t="str">
            <v>GP10 - Restaurant1</v>
          </cell>
          <cell r="C58">
            <v>1</v>
          </cell>
          <cell r="D58" t="str">
            <v>Staffmach</v>
          </cell>
          <cell r="E58">
            <v>0</v>
          </cell>
          <cell r="F58" t="str">
            <v>valentin</v>
          </cell>
          <cell r="G58" t="str">
            <v>GP10 - Restaurant</v>
          </cell>
          <cell r="H58" t="str">
            <v>99 - Hôte restauration</v>
          </cell>
          <cell r="I58">
            <v>42828</v>
          </cell>
          <cell r="J58">
            <v>0.79166666666666663</v>
          </cell>
          <cell r="K58">
            <v>0</v>
          </cell>
          <cell r="L58">
            <v>0</v>
          </cell>
          <cell r="M58">
            <v>0.20833333333333337</v>
          </cell>
        </row>
        <row r="59">
          <cell r="A59" t="str">
            <v>Bar1</v>
          </cell>
          <cell r="B59" t="str">
            <v>GP20 - Bar1</v>
          </cell>
          <cell r="C59">
            <v>1</v>
          </cell>
          <cell r="D59" t="str">
            <v>Staffmach</v>
          </cell>
          <cell r="E59" t="str">
            <v>bumunachi</v>
          </cell>
          <cell r="F59" t="str">
            <v xml:space="preserve">julien </v>
          </cell>
          <cell r="G59" t="str">
            <v>GP20 - Bar</v>
          </cell>
          <cell r="H59" t="str">
            <v>GP20 - Bar</v>
          </cell>
          <cell r="I59">
            <v>42828</v>
          </cell>
          <cell r="J59">
            <v>0.70833333333333337</v>
          </cell>
          <cell r="K59">
            <v>6.25E-2</v>
          </cell>
          <cell r="L59">
            <v>3.125E-2</v>
          </cell>
          <cell r="M59">
            <v>0.32291666666666663</v>
          </cell>
        </row>
        <row r="60">
          <cell r="A60" t="str">
            <v>Bar2</v>
          </cell>
          <cell r="B60" t="str">
            <v>GP20 - Bar2</v>
          </cell>
          <cell r="C60">
            <v>2</v>
          </cell>
          <cell r="D60" t="str">
            <v>Staffmach</v>
          </cell>
          <cell r="E60">
            <v>0</v>
          </cell>
          <cell r="F60">
            <v>0</v>
          </cell>
          <cell r="G60" t="str">
            <v>GP20 - Bar</v>
          </cell>
          <cell r="H60" t="str">
            <v>93 - Barman</v>
          </cell>
          <cell r="I60">
            <v>42828</v>
          </cell>
          <cell r="J60">
            <v>0.70833333333333337</v>
          </cell>
          <cell r="K60">
            <v>6.25E-2</v>
          </cell>
          <cell r="L60">
            <v>3.125E-2</v>
          </cell>
          <cell r="M60">
            <v>0.32291666666666663</v>
          </cell>
        </row>
        <row r="61">
          <cell r="A61" t="str">
            <v>Banquets2</v>
          </cell>
          <cell r="B61" t="str">
            <v>GP17 - Banquets2</v>
          </cell>
          <cell r="C61">
            <v>2</v>
          </cell>
          <cell r="D61" t="str">
            <v>Extra</v>
          </cell>
          <cell r="E61">
            <v>0</v>
          </cell>
          <cell r="F61" t="str">
            <v>Fatou</v>
          </cell>
          <cell r="G61" t="str">
            <v>GP17 - Banquets</v>
          </cell>
          <cell r="H61" t="str">
            <v>99 - Hôte banquets</v>
          </cell>
          <cell r="I61">
            <v>42828</v>
          </cell>
          <cell r="J61">
            <v>0.29166666666666669</v>
          </cell>
          <cell r="K61">
            <v>0.625</v>
          </cell>
          <cell r="L61">
            <v>3.125E-2</v>
          </cell>
          <cell r="M61">
            <v>0.30208333333333331</v>
          </cell>
        </row>
        <row r="62">
          <cell r="A62" t="str">
            <v>Restaurant2</v>
          </cell>
          <cell r="B62" t="str">
            <v>GP10 - Restaurant2</v>
          </cell>
          <cell r="C62">
            <v>2</v>
          </cell>
          <cell r="D62" t="str">
            <v>Staffmach</v>
          </cell>
          <cell r="E62">
            <v>0</v>
          </cell>
          <cell r="F62" t="str">
            <v>philippe</v>
          </cell>
          <cell r="G62" t="str">
            <v>GP10 - Restaurant</v>
          </cell>
          <cell r="H62" t="str">
            <v>99 - Hôte restauration</v>
          </cell>
          <cell r="I62">
            <v>42828</v>
          </cell>
          <cell r="J62">
            <v>0.25</v>
          </cell>
          <cell r="K62">
            <v>0.5</v>
          </cell>
          <cell r="L62">
            <v>3.125E-2</v>
          </cell>
          <cell r="M62">
            <v>0.21875</v>
          </cell>
        </row>
        <row r="63">
          <cell r="A63" t="str">
            <v>Restaurant3</v>
          </cell>
          <cell r="B63" t="str">
            <v>GP10 - Restaurant3</v>
          </cell>
          <cell r="C63">
            <v>3</v>
          </cell>
          <cell r="D63" t="str">
            <v>Staffmach</v>
          </cell>
          <cell r="E63">
            <v>0</v>
          </cell>
          <cell r="F63">
            <v>0</v>
          </cell>
          <cell r="G63" t="str">
            <v>GP10 - Restaurant</v>
          </cell>
          <cell r="H63" t="str">
            <v>99 - Hôte restauration</v>
          </cell>
          <cell r="I63">
            <v>42828</v>
          </cell>
          <cell r="J63">
            <v>0.25</v>
          </cell>
          <cell r="K63">
            <v>0.625</v>
          </cell>
          <cell r="L63">
            <v>3.125E-2</v>
          </cell>
          <cell r="M63">
            <v>0.34375</v>
          </cell>
        </row>
        <row r="64">
          <cell r="A64" t="str">
            <v>Bar3</v>
          </cell>
          <cell r="B64" t="str">
            <v>GP20 - Bar3</v>
          </cell>
          <cell r="C64">
            <v>3</v>
          </cell>
          <cell r="D64" t="str">
            <v>Staffmach</v>
          </cell>
          <cell r="E64">
            <v>0</v>
          </cell>
          <cell r="F64">
            <v>0</v>
          </cell>
          <cell r="G64" t="str">
            <v>GP20 - Bar</v>
          </cell>
          <cell r="H64" t="str">
            <v>93 - Barman</v>
          </cell>
          <cell r="I64">
            <v>42828</v>
          </cell>
          <cell r="J64">
            <v>0.70833333333333337</v>
          </cell>
          <cell r="K64">
            <v>0</v>
          </cell>
          <cell r="L64">
            <v>3.125E-2</v>
          </cell>
          <cell r="M64">
            <v>0.26041666666666663</v>
          </cell>
        </row>
        <row r="65">
          <cell r="A65" t="str">
            <v/>
          </cell>
          <cell r="B65" t="str">
            <v>01</v>
          </cell>
          <cell r="C65">
            <v>1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 t="str">
            <v/>
          </cell>
          <cell r="M65" t="str">
            <v/>
          </cell>
        </row>
        <row r="66">
          <cell r="A66" t="str">
            <v/>
          </cell>
          <cell r="B66" t="str">
            <v>02</v>
          </cell>
          <cell r="C66">
            <v>2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 t="str">
            <v/>
          </cell>
          <cell r="M66" t="str">
            <v/>
          </cell>
        </row>
        <row r="67">
          <cell r="A67" t="str">
            <v/>
          </cell>
          <cell r="B67" t="str">
            <v>03</v>
          </cell>
          <cell r="C67">
            <v>3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 t="str">
            <v/>
          </cell>
          <cell r="M67" t="str">
            <v/>
          </cell>
        </row>
        <row r="68">
          <cell r="A68" t="str">
            <v/>
          </cell>
          <cell r="B68" t="str">
            <v>04</v>
          </cell>
          <cell r="C68">
            <v>4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 t="str">
            <v/>
          </cell>
          <cell r="M68" t="str">
            <v/>
          </cell>
        </row>
        <row r="69">
          <cell r="A69" t="str">
            <v/>
          </cell>
          <cell r="B69" t="str">
            <v>05</v>
          </cell>
          <cell r="C69">
            <v>5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 t="str">
            <v/>
          </cell>
          <cell r="M69" t="str">
            <v/>
          </cell>
        </row>
        <row r="70">
          <cell r="A70" t="str">
            <v/>
          </cell>
          <cell r="B70" t="str">
            <v>06</v>
          </cell>
          <cell r="C70">
            <v>6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 t="str">
            <v/>
          </cell>
          <cell r="M70" t="str">
            <v/>
          </cell>
        </row>
        <row r="71">
          <cell r="A71" t="str">
            <v/>
          </cell>
          <cell r="B71" t="str">
            <v>07</v>
          </cell>
          <cell r="C71">
            <v>7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 t="str">
            <v/>
          </cell>
          <cell r="M71" t="str">
            <v/>
          </cell>
        </row>
        <row r="72">
          <cell r="A72" t="str">
            <v/>
          </cell>
          <cell r="B72" t="str">
            <v>08</v>
          </cell>
          <cell r="C72">
            <v>8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 t="str">
            <v/>
          </cell>
          <cell r="M72" t="str">
            <v/>
          </cell>
        </row>
        <row r="73">
          <cell r="A73" t="str">
            <v/>
          </cell>
          <cell r="B73" t="str">
            <v>09</v>
          </cell>
          <cell r="C73">
            <v>9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 t="str">
            <v/>
          </cell>
          <cell r="M73" t="str">
            <v/>
          </cell>
        </row>
        <row r="74">
          <cell r="A74" t="str">
            <v/>
          </cell>
          <cell r="B74" t="str">
            <v>010</v>
          </cell>
          <cell r="C74">
            <v>10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 t="str">
            <v/>
          </cell>
          <cell r="M74" t="str">
            <v/>
          </cell>
        </row>
        <row r="75">
          <cell r="A75" t="str">
            <v/>
          </cell>
          <cell r="B75" t="str">
            <v>011</v>
          </cell>
          <cell r="C75">
            <v>11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 t="str">
            <v/>
          </cell>
          <cell r="M75" t="str">
            <v/>
          </cell>
        </row>
        <row r="76">
          <cell r="A76" t="str">
            <v/>
          </cell>
          <cell r="B76" t="str">
            <v>012</v>
          </cell>
          <cell r="C76">
            <v>12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 t="str">
            <v/>
          </cell>
          <cell r="M76" t="str">
            <v/>
          </cell>
        </row>
        <row r="77">
          <cell r="A77" t="str">
            <v/>
          </cell>
          <cell r="B77" t="str">
            <v>013</v>
          </cell>
          <cell r="C77">
            <v>13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 t="str">
            <v/>
          </cell>
          <cell r="M77" t="str">
            <v/>
          </cell>
        </row>
        <row r="78">
          <cell r="A78" t="str">
            <v/>
          </cell>
          <cell r="B78" t="str">
            <v>014</v>
          </cell>
          <cell r="C78">
            <v>14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 t="str">
            <v/>
          </cell>
          <cell r="M78" t="str">
            <v/>
          </cell>
        </row>
        <row r="79">
          <cell r="A79" t="str">
            <v/>
          </cell>
          <cell r="B79" t="str">
            <v>015</v>
          </cell>
          <cell r="C79">
            <v>15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 t="str">
            <v/>
          </cell>
          <cell r="M79" t="str">
            <v/>
          </cell>
        </row>
        <row r="80">
          <cell r="A80" t="str">
            <v/>
          </cell>
          <cell r="B80" t="str">
            <v>016</v>
          </cell>
          <cell r="C80">
            <v>16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 t="str">
            <v/>
          </cell>
          <cell r="M80" t="str">
            <v/>
          </cell>
        </row>
        <row r="81">
          <cell r="A81" t="str">
            <v/>
          </cell>
          <cell r="B81" t="str">
            <v>017</v>
          </cell>
          <cell r="C81">
            <v>17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 t="str">
            <v/>
          </cell>
          <cell r="M81" t="str">
            <v/>
          </cell>
        </row>
        <row r="82">
          <cell r="A82" t="str">
            <v/>
          </cell>
          <cell r="B82" t="str">
            <v>018</v>
          </cell>
          <cell r="C82">
            <v>18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 t="str">
            <v/>
          </cell>
          <cell r="M82" t="str">
            <v/>
          </cell>
        </row>
        <row r="83">
          <cell r="A83" t="str">
            <v>Banquets1</v>
          </cell>
          <cell r="B83" t="str">
            <v>GP17 - Banquets1</v>
          </cell>
          <cell r="C83">
            <v>1</v>
          </cell>
          <cell r="D83" t="str">
            <v>Staffmach</v>
          </cell>
          <cell r="E83">
            <v>0</v>
          </cell>
          <cell r="F83">
            <v>0</v>
          </cell>
          <cell r="G83" t="str">
            <v>GP17 - Banquets</v>
          </cell>
          <cell r="H83" t="str">
            <v>99 - Hôte restauration</v>
          </cell>
          <cell r="I83">
            <v>42829</v>
          </cell>
          <cell r="J83">
            <v>0.45833333333333331</v>
          </cell>
          <cell r="K83">
            <v>0.66666666666666663</v>
          </cell>
          <cell r="L83">
            <v>0</v>
          </cell>
          <cell r="M83">
            <v>0.20833333333333331</v>
          </cell>
        </row>
        <row r="84">
          <cell r="A84" t="str">
            <v>Banquets2</v>
          </cell>
          <cell r="B84" t="str">
            <v>GP17 - Banquets2</v>
          </cell>
          <cell r="C84">
            <v>2</v>
          </cell>
          <cell r="D84" t="str">
            <v>Staffmach</v>
          </cell>
          <cell r="E84">
            <v>0</v>
          </cell>
          <cell r="F84" t="str">
            <v>olivier</v>
          </cell>
          <cell r="G84" t="str">
            <v>GP17 - Banquets</v>
          </cell>
          <cell r="H84" t="str">
            <v>99 - Hôte restauration</v>
          </cell>
          <cell r="I84">
            <v>42829</v>
          </cell>
          <cell r="J84">
            <v>0.79166666666666663</v>
          </cell>
          <cell r="K84">
            <v>0</v>
          </cell>
          <cell r="L84">
            <v>0</v>
          </cell>
          <cell r="M84">
            <v>0.20833333333333337</v>
          </cell>
        </row>
        <row r="85">
          <cell r="A85" t="str">
            <v/>
          </cell>
          <cell r="B85" t="str">
            <v>01</v>
          </cell>
          <cell r="C85">
            <v>1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 t="str">
            <v/>
          </cell>
          <cell r="M85" t="str">
            <v/>
          </cell>
        </row>
        <row r="86">
          <cell r="A86" t="str">
            <v/>
          </cell>
          <cell r="B86" t="str">
            <v>02</v>
          </cell>
          <cell r="C86">
            <v>2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 t="str">
            <v/>
          </cell>
          <cell r="M86" t="str">
            <v/>
          </cell>
        </row>
        <row r="87">
          <cell r="A87" t="str">
            <v/>
          </cell>
          <cell r="B87" t="str">
            <v>03</v>
          </cell>
          <cell r="C87">
            <v>3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 t="str">
            <v/>
          </cell>
          <cell r="M87" t="str">
            <v/>
          </cell>
        </row>
        <row r="88">
          <cell r="A88" t="str">
            <v/>
          </cell>
          <cell r="B88" t="str">
            <v>04</v>
          </cell>
          <cell r="C88">
            <v>4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 t="str">
            <v/>
          </cell>
          <cell r="M88" t="str">
            <v/>
          </cell>
        </row>
        <row r="89">
          <cell r="A89" t="str">
            <v/>
          </cell>
          <cell r="B89" t="str">
            <v>05</v>
          </cell>
          <cell r="C89">
            <v>5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 t="str">
            <v/>
          </cell>
          <cell r="M89" t="str">
            <v/>
          </cell>
        </row>
        <row r="90">
          <cell r="A90" t="str">
            <v>Restaurant1</v>
          </cell>
          <cell r="B90" t="str">
            <v>GP10 - Restaurant1</v>
          </cell>
          <cell r="C90">
            <v>1</v>
          </cell>
          <cell r="D90" t="str">
            <v>Staffmach</v>
          </cell>
          <cell r="E90">
            <v>0</v>
          </cell>
          <cell r="F90" t="str">
            <v>valentin</v>
          </cell>
          <cell r="G90" t="str">
            <v>GP10 - Restaurant</v>
          </cell>
          <cell r="H90" t="str">
            <v>99 - Hôte restauration</v>
          </cell>
          <cell r="I90">
            <v>42829</v>
          </cell>
          <cell r="J90">
            <v>0.70833333333333337</v>
          </cell>
          <cell r="K90">
            <v>0.97916666666666663</v>
          </cell>
          <cell r="L90">
            <v>3.125E-2</v>
          </cell>
          <cell r="M90">
            <v>0.23958333333333326</v>
          </cell>
        </row>
        <row r="91">
          <cell r="A91" t="str">
            <v>Restaurant2</v>
          </cell>
          <cell r="B91" t="str">
            <v>GP10 - Restaurant2</v>
          </cell>
          <cell r="C91">
            <v>2</v>
          </cell>
          <cell r="D91" t="str">
            <v>Staffmach</v>
          </cell>
          <cell r="E91">
            <v>0</v>
          </cell>
          <cell r="F91">
            <v>0</v>
          </cell>
          <cell r="G91" t="str">
            <v>GP10 - Restaurant</v>
          </cell>
          <cell r="H91" t="str">
            <v>99 - Hôte restauration</v>
          </cell>
          <cell r="I91">
            <v>42829</v>
          </cell>
          <cell r="J91">
            <v>0.70833333333333337</v>
          </cell>
          <cell r="K91">
            <v>0.97916666666666663</v>
          </cell>
          <cell r="L91">
            <v>3.125E-2</v>
          </cell>
          <cell r="M91">
            <v>0.23958333333333326</v>
          </cell>
        </row>
        <row r="92">
          <cell r="A92" t="str">
            <v>Restaurant3</v>
          </cell>
          <cell r="B92" t="str">
            <v>GP10 - Restaurant3</v>
          </cell>
          <cell r="C92">
            <v>3</v>
          </cell>
          <cell r="D92" t="str">
            <v>Staffmach</v>
          </cell>
          <cell r="E92">
            <v>0</v>
          </cell>
          <cell r="F92">
            <v>0</v>
          </cell>
          <cell r="G92" t="str">
            <v>GP10 - Restaurant</v>
          </cell>
          <cell r="H92" t="str">
            <v>99 - Hôte restauration</v>
          </cell>
          <cell r="I92">
            <v>42829</v>
          </cell>
          <cell r="J92">
            <v>0.75</v>
          </cell>
          <cell r="K92">
            <v>4.1666666666666664E-2</v>
          </cell>
          <cell r="L92">
            <v>3.125E-2</v>
          </cell>
          <cell r="M92">
            <v>0.26041666666666663</v>
          </cell>
        </row>
        <row r="93">
          <cell r="A93" t="str">
            <v/>
          </cell>
          <cell r="B93" t="str">
            <v>06</v>
          </cell>
          <cell r="C93">
            <v>6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 t="str">
            <v/>
          </cell>
          <cell r="M93" t="str">
            <v/>
          </cell>
        </row>
        <row r="94">
          <cell r="A94" t="str">
            <v>Restaurant4</v>
          </cell>
          <cell r="B94" t="str">
            <v>GP10 - Restaurant4</v>
          </cell>
          <cell r="C94">
            <v>4</v>
          </cell>
          <cell r="D94" t="str">
            <v>Staffmach</v>
          </cell>
          <cell r="E94">
            <v>0</v>
          </cell>
          <cell r="F94">
            <v>0</v>
          </cell>
          <cell r="G94" t="str">
            <v>GP10 - Restaurant</v>
          </cell>
          <cell r="H94" t="str">
            <v>99 - Hôte restauration</v>
          </cell>
          <cell r="I94">
            <v>42829</v>
          </cell>
          <cell r="J94">
            <v>0.25</v>
          </cell>
          <cell r="K94">
            <v>0.5</v>
          </cell>
          <cell r="L94">
            <v>3.125E-2</v>
          </cell>
          <cell r="M94">
            <v>0.21875</v>
          </cell>
        </row>
        <row r="95">
          <cell r="A95" t="str">
            <v>Restaurant5</v>
          </cell>
          <cell r="B95" t="str">
            <v>GP10 - Restaurant5</v>
          </cell>
          <cell r="C95">
            <v>5</v>
          </cell>
          <cell r="D95" t="str">
            <v>Staffmach</v>
          </cell>
          <cell r="E95">
            <v>0</v>
          </cell>
          <cell r="F95" t="str">
            <v>laurie</v>
          </cell>
          <cell r="G95" t="str">
            <v>GP10 - Restaurant</v>
          </cell>
          <cell r="H95" t="str">
            <v>99 - Hôte restauration</v>
          </cell>
          <cell r="I95">
            <v>42829</v>
          </cell>
          <cell r="J95">
            <v>0.25</v>
          </cell>
          <cell r="K95">
            <v>0.625</v>
          </cell>
          <cell r="L95">
            <v>3.125E-2</v>
          </cell>
          <cell r="M95">
            <v>0.34375</v>
          </cell>
        </row>
        <row r="96">
          <cell r="A96" t="str">
            <v>Restaurant6</v>
          </cell>
          <cell r="B96" t="str">
            <v>GP10 - Restaurant6</v>
          </cell>
          <cell r="C96">
            <v>6</v>
          </cell>
          <cell r="D96" t="str">
            <v>Staffmach</v>
          </cell>
          <cell r="E96">
            <v>0</v>
          </cell>
          <cell r="F96" t="str">
            <v>Aminata</v>
          </cell>
          <cell r="G96" t="str">
            <v>GP10 - Restaurant</v>
          </cell>
          <cell r="H96" t="str">
            <v>99 - Hôte restauration</v>
          </cell>
          <cell r="I96">
            <v>42829</v>
          </cell>
          <cell r="J96">
            <v>0.25</v>
          </cell>
          <cell r="K96">
            <v>0.625</v>
          </cell>
          <cell r="L96">
            <v>3.125E-2</v>
          </cell>
          <cell r="M96">
            <v>0.34375</v>
          </cell>
        </row>
        <row r="97">
          <cell r="A97" t="str">
            <v>Restaurant7</v>
          </cell>
          <cell r="B97" t="str">
            <v>GP10 - Restaurant7</v>
          </cell>
          <cell r="C97">
            <v>7</v>
          </cell>
          <cell r="D97" t="str">
            <v>Extra</v>
          </cell>
          <cell r="E97">
            <v>0</v>
          </cell>
          <cell r="F97" t="str">
            <v>Wally</v>
          </cell>
          <cell r="G97" t="str">
            <v>GP10 - Restaurant</v>
          </cell>
          <cell r="H97" t="str">
            <v>99 - Hôte restauration</v>
          </cell>
          <cell r="I97">
            <v>42829</v>
          </cell>
          <cell r="J97">
            <v>0.25</v>
          </cell>
          <cell r="K97">
            <v>0.625</v>
          </cell>
          <cell r="L97">
            <v>3.125E-2</v>
          </cell>
          <cell r="M97">
            <v>0.34375</v>
          </cell>
        </row>
        <row r="98">
          <cell r="A98" t="str">
            <v>Bar1</v>
          </cell>
          <cell r="B98" t="str">
            <v>GP20 - Bar1</v>
          </cell>
          <cell r="C98">
            <v>1</v>
          </cell>
          <cell r="D98" t="str">
            <v>Staffmach</v>
          </cell>
          <cell r="E98">
            <v>0</v>
          </cell>
          <cell r="F98">
            <v>0</v>
          </cell>
          <cell r="G98" t="str">
            <v>GP20 - Bar</v>
          </cell>
          <cell r="H98" t="str">
            <v>93 - Barman</v>
          </cell>
          <cell r="I98">
            <v>42829</v>
          </cell>
          <cell r="J98">
            <v>0.70833333333333337</v>
          </cell>
          <cell r="K98">
            <v>6.25E-2</v>
          </cell>
          <cell r="L98">
            <v>3.125E-2</v>
          </cell>
          <cell r="M98">
            <v>0.32291666666666663</v>
          </cell>
        </row>
        <row r="99">
          <cell r="A99" t="str">
            <v>Bar2</v>
          </cell>
          <cell r="B99" t="str">
            <v>GP20 - Bar2</v>
          </cell>
          <cell r="C99">
            <v>2</v>
          </cell>
          <cell r="D99" t="str">
            <v>Staffmach</v>
          </cell>
          <cell r="E99">
            <v>0</v>
          </cell>
          <cell r="F99">
            <v>0</v>
          </cell>
          <cell r="G99" t="str">
            <v>GP20 - Bar</v>
          </cell>
          <cell r="H99" t="str">
            <v>93 - Barman</v>
          </cell>
          <cell r="I99">
            <v>42829</v>
          </cell>
          <cell r="J99">
            <v>0.70833333333333337</v>
          </cell>
          <cell r="K99">
            <v>6.25E-2</v>
          </cell>
          <cell r="L99">
            <v>3.125E-2</v>
          </cell>
          <cell r="M99">
            <v>0.32291666666666663</v>
          </cell>
        </row>
        <row r="100">
          <cell r="A100" t="str">
            <v>Restaurant8</v>
          </cell>
          <cell r="B100" t="str">
            <v>GP10 - Restaurant8</v>
          </cell>
          <cell r="C100">
            <v>8</v>
          </cell>
          <cell r="D100" t="str">
            <v>Staffmach</v>
          </cell>
          <cell r="E100">
            <v>0</v>
          </cell>
          <cell r="F100">
            <v>0</v>
          </cell>
          <cell r="G100" t="str">
            <v>GP10 - Restaurant</v>
          </cell>
          <cell r="H100" t="str">
            <v>99 - Hôte restauration</v>
          </cell>
          <cell r="I100">
            <v>42829</v>
          </cell>
          <cell r="J100">
            <v>0.25</v>
          </cell>
          <cell r="K100">
            <v>0.5</v>
          </cell>
          <cell r="L100">
            <v>3.125E-2</v>
          </cell>
          <cell r="M100">
            <v>0.21875</v>
          </cell>
        </row>
        <row r="101">
          <cell r="A101" t="str">
            <v>Bar3</v>
          </cell>
          <cell r="B101" t="str">
            <v>GP20 - Bar3</v>
          </cell>
          <cell r="C101">
            <v>3</v>
          </cell>
          <cell r="D101" t="str">
            <v>Staffmach</v>
          </cell>
          <cell r="E101">
            <v>0</v>
          </cell>
          <cell r="F101">
            <v>0</v>
          </cell>
          <cell r="G101" t="str">
            <v>GP20 - Bar</v>
          </cell>
          <cell r="H101" t="str">
            <v>93 - Barman</v>
          </cell>
          <cell r="I101">
            <v>42829</v>
          </cell>
          <cell r="J101">
            <v>0.70833333333333337</v>
          </cell>
          <cell r="K101">
            <v>0</v>
          </cell>
          <cell r="L101">
            <v>3.125E-2</v>
          </cell>
          <cell r="M101">
            <v>0.26041666666666663</v>
          </cell>
        </row>
        <row r="102">
          <cell r="A102" t="str">
            <v/>
          </cell>
          <cell r="B102" t="str">
            <v>07</v>
          </cell>
          <cell r="C102">
            <v>7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 t="str">
            <v/>
          </cell>
          <cell r="M102" t="str">
            <v/>
          </cell>
        </row>
        <row r="103">
          <cell r="A103" t="str">
            <v/>
          </cell>
          <cell r="B103" t="str">
            <v>08</v>
          </cell>
          <cell r="C103">
            <v>8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 t="str">
            <v/>
          </cell>
          <cell r="M103" t="str">
            <v/>
          </cell>
        </row>
        <row r="104">
          <cell r="A104" t="str">
            <v/>
          </cell>
          <cell r="B104" t="str">
            <v>09</v>
          </cell>
          <cell r="C104">
            <v>9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 t="str">
            <v/>
          </cell>
          <cell r="M104" t="str">
            <v/>
          </cell>
        </row>
        <row r="105">
          <cell r="A105" t="str">
            <v/>
          </cell>
          <cell r="B105" t="str">
            <v>010</v>
          </cell>
          <cell r="C105">
            <v>10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 t="str">
            <v/>
          </cell>
          <cell r="M105" t="str">
            <v/>
          </cell>
        </row>
        <row r="106">
          <cell r="A106" t="str">
            <v/>
          </cell>
          <cell r="B106" t="str">
            <v>011</v>
          </cell>
          <cell r="C106">
            <v>11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 t="str">
            <v/>
          </cell>
          <cell r="M106" t="str">
            <v/>
          </cell>
        </row>
        <row r="107">
          <cell r="A107" t="str">
            <v/>
          </cell>
          <cell r="B107" t="str">
            <v>012</v>
          </cell>
          <cell r="C107">
            <v>12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 t="str">
            <v/>
          </cell>
          <cell r="M107" t="str">
            <v/>
          </cell>
        </row>
        <row r="108">
          <cell r="A108" t="str">
            <v/>
          </cell>
          <cell r="B108" t="str">
            <v>013</v>
          </cell>
          <cell r="C108">
            <v>13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 t="str">
            <v/>
          </cell>
          <cell r="M108" t="str">
            <v/>
          </cell>
        </row>
        <row r="109">
          <cell r="A109" t="str">
            <v>Restaurant1</v>
          </cell>
          <cell r="B109" t="str">
            <v>GP10 - Restaurant1</v>
          </cell>
          <cell r="C109">
            <v>1</v>
          </cell>
          <cell r="D109" t="str">
            <v>Staffmach</v>
          </cell>
          <cell r="E109">
            <v>0</v>
          </cell>
          <cell r="F109" t="str">
            <v>laura</v>
          </cell>
          <cell r="G109" t="str">
            <v>GP10 - Restaurant</v>
          </cell>
          <cell r="H109" t="str">
            <v>99 - Hôte restauration</v>
          </cell>
          <cell r="I109">
            <v>42830</v>
          </cell>
          <cell r="J109">
            <v>0.25</v>
          </cell>
          <cell r="K109">
            <v>0.5</v>
          </cell>
          <cell r="L109">
            <v>3.125E-2</v>
          </cell>
          <cell r="M109">
            <v>0.21875</v>
          </cell>
        </row>
        <row r="110">
          <cell r="A110" t="str">
            <v>Restaurant2</v>
          </cell>
          <cell r="B110" t="str">
            <v>GP10 - Restaurant2</v>
          </cell>
          <cell r="C110">
            <v>2</v>
          </cell>
          <cell r="D110" t="str">
            <v>Staffmach</v>
          </cell>
          <cell r="E110">
            <v>0</v>
          </cell>
          <cell r="F110" t="str">
            <v>Mounir</v>
          </cell>
          <cell r="G110" t="str">
            <v>GP10 - Restaurant</v>
          </cell>
          <cell r="H110" t="str">
            <v>99 - Hôte restauration</v>
          </cell>
          <cell r="I110">
            <v>42830</v>
          </cell>
          <cell r="J110">
            <v>0.25</v>
          </cell>
          <cell r="K110">
            <v>0.5</v>
          </cell>
          <cell r="L110">
            <v>3.125E-2</v>
          </cell>
          <cell r="M110">
            <v>0.21875</v>
          </cell>
        </row>
        <row r="111">
          <cell r="A111" t="str">
            <v>Restaurant3</v>
          </cell>
          <cell r="B111" t="str">
            <v>GP10 - Restaurant3</v>
          </cell>
          <cell r="C111">
            <v>3</v>
          </cell>
          <cell r="D111" t="str">
            <v>Staffmach</v>
          </cell>
          <cell r="E111">
            <v>0</v>
          </cell>
          <cell r="F111">
            <v>0</v>
          </cell>
          <cell r="G111" t="str">
            <v>GP10 - Restaurant</v>
          </cell>
          <cell r="H111" t="str">
            <v>99 - Hôte restauration</v>
          </cell>
          <cell r="I111">
            <v>42830</v>
          </cell>
          <cell r="J111">
            <v>0.25</v>
          </cell>
          <cell r="K111">
            <v>0.45833333333333331</v>
          </cell>
          <cell r="L111">
            <v>0</v>
          </cell>
          <cell r="M111">
            <v>0.20833333333333331</v>
          </cell>
        </row>
        <row r="112">
          <cell r="A112" t="str">
            <v>Restaurant4</v>
          </cell>
          <cell r="B112" t="str">
            <v>GP10 - Restaurant4</v>
          </cell>
          <cell r="C112">
            <v>4</v>
          </cell>
          <cell r="D112" t="str">
            <v>Staffmach</v>
          </cell>
          <cell r="E112">
            <v>0</v>
          </cell>
          <cell r="F112" t="str">
            <v>laurie</v>
          </cell>
          <cell r="G112" t="str">
            <v>GP10 - Restaurant</v>
          </cell>
          <cell r="H112" t="str">
            <v>99 - Hôte restauration</v>
          </cell>
          <cell r="I112">
            <v>42830</v>
          </cell>
          <cell r="J112">
            <v>0.29166666666666669</v>
          </cell>
          <cell r="K112">
            <v>0.64583333333333337</v>
          </cell>
          <cell r="L112">
            <v>3.125E-2</v>
          </cell>
          <cell r="M112">
            <v>0.32291666666666669</v>
          </cell>
        </row>
        <row r="113">
          <cell r="A113" t="str">
            <v>Restaurant5</v>
          </cell>
          <cell r="B113" t="str">
            <v>GP10 - Restaurant5</v>
          </cell>
          <cell r="C113">
            <v>5</v>
          </cell>
          <cell r="D113" t="str">
            <v>Staffmach</v>
          </cell>
          <cell r="E113">
            <v>0</v>
          </cell>
          <cell r="F113" t="str">
            <v>valentin</v>
          </cell>
          <cell r="G113" t="str">
            <v>GP10 - Restaurant</v>
          </cell>
          <cell r="H113" t="str">
            <v>99 - Hôte restauration</v>
          </cell>
          <cell r="I113">
            <v>42830</v>
          </cell>
          <cell r="J113">
            <v>0.70833333333333337</v>
          </cell>
          <cell r="K113">
            <v>0.97916666666666663</v>
          </cell>
          <cell r="L113">
            <v>3.125E-2</v>
          </cell>
          <cell r="M113">
            <v>0.23958333333333326</v>
          </cell>
        </row>
        <row r="114">
          <cell r="A114" t="str">
            <v>Restaurant6</v>
          </cell>
          <cell r="B114" t="str">
            <v>GP10 - Restaurant6</v>
          </cell>
          <cell r="C114">
            <v>6</v>
          </cell>
          <cell r="D114" t="str">
            <v>Staffmach</v>
          </cell>
          <cell r="E114">
            <v>0</v>
          </cell>
          <cell r="F114">
            <v>0</v>
          </cell>
          <cell r="G114" t="str">
            <v>GP10 - Restaurant</v>
          </cell>
          <cell r="H114" t="str">
            <v>99 - Hôte restauration</v>
          </cell>
          <cell r="I114">
            <v>42830</v>
          </cell>
          <cell r="J114">
            <v>0.75</v>
          </cell>
          <cell r="K114">
            <v>4.1666666666666664E-2</v>
          </cell>
          <cell r="L114">
            <v>3.125E-2</v>
          </cell>
          <cell r="M114">
            <v>0.26041666666666663</v>
          </cell>
        </row>
        <row r="115">
          <cell r="A115" t="str">
            <v>Banquets1</v>
          </cell>
          <cell r="B115" t="str">
            <v>GP17 - Banquets1</v>
          </cell>
          <cell r="C115">
            <v>1</v>
          </cell>
          <cell r="D115" t="str">
            <v>Staffmach</v>
          </cell>
          <cell r="E115">
            <v>0</v>
          </cell>
          <cell r="F115" t="str">
            <v>olivier</v>
          </cell>
          <cell r="G115" t="str">
            <v>GP17 - Banquets</v>
          </cell>
          <cell r="H115" t="str">
            <v>99 - Hôte restauration</v>
          </cell>
          <cell r="I115">
            <v>42830</v>
          </cell>
          <cell r="J115">
            <v>0.45833333333333331</v>
          </cell>
          <cell r="K115">
            <v>0.66666666666666663</v>
          </cell>
          <cell r="L115">
            <v>0</v>
          </cell>
          <cell r="M115">
            <v>0.20833333333333331</v>
          </cell>
        </row>
        <row r="116">
          <cell r="A116" t="str">
            <v>Banquets2</v>
          </cell>
          <cell r="B116" t="str">
            <v>GP17 - Banquets2</v>
          </cell>
          <cell r="C116">
            <v>2</v>
          </cell>
          <cell r="D116" t="str">
            <v>Staffmach</v>
          </cell>
          <cell r="E116">
            <v>0</v>
          </cell>
          <cell r="F116" t="str">
            <v>Sissoko</v>
          </cell>
          <cell r="G116" t="str">
            <v>GP17 - Banquets</v>
          </cell>
          <cell r="H116" t="str">
            <v>99 - Hôte restauration</v>
          </cell>
          <cell r="I116">
            <v>42830</v>
          </cell>
          <cell r="J116">
            <v>0.45833333333333331</v>
          </cell>
          <cell r="K116">
            <v>0.66666666666666663</v>
          </cell>
          <cell r="L116">
            <v>0</v>
          </cell>
          <cell r="M116">
            <v>0.20833333333333331</v>
          </cell>
        </row>
        <row r="117">
          <cell r="A117" t="str">
            <v>Banquets3</v>
          </cell>
          <cell r="B117" t="str">
            <v>GP17 - Banquets3</v>
          </cell>
          <cell r="C117">
            <v>3</v>
          </cell>
          <cell r="D117" t="str">
            <v>Extra</v>
          </cell>
          <cell r="E117">
            <v>0</v>
          </cell>
          <cell r="F117" t="str">
            <v>Fatou</v>
          </cell>
          <cell r="G117" t="str">
            <v>GP17 - Banquets</v>
          </cell>
          <cell r="H117" t="str">
            <v>99 - Hôte banquets</v>
          </cell>
          <cell r="I117">
            <v>42830</v>
          </cell>
          <cell r="J117">
            <v>0.41666666666666669</v>
          </cell>
          <cell r="K117">
            <v>0.625</v>
          </cell>
          <cell r="L117">
            <v>0</v>
          </cell>
          <cell r="M117">
            <v>0.20833333333333331</v>
          </cell>
        </row>
        <row r="118">
          <cell r="A118" t="str">
            <v>Banquets4</v>
          </cell>
          <cell r="B118" t="str">
            <v>GP17 - Banquets4</v>
          </cell>
          <cell r="C118">
            <v>4</v>
          </cell>
          <cell r="D118" t="str">
            <v>Staffmach</v>
          </cell>
          <cell r="E118">
            <v>0</v>
          </cell>
          <cell r="F118" t="str">
            <v>Cedric</v>
          </cell>
          <cell r="G118" t="str">
            <v>GP17 - Banquets</v>
          </cell>
          <cell r="H118" t="str">
            <v>99 - Hôte banquets</v>
          </cell>
          <cell r="I118">
            <v>42830</v>
          </cell>
          <cell r="J118">
            <v>0.41666666666666669</v>
          </cell>
          <cell r="K118">
            <v>0.66666666666666663</v>
          </cell>
          <cell r="L118">
            <v>3.125E-2</v>
          </cell>
          <cell r="M118">
            <v>0.21874999999999994</v>
          </cell>
        </row>
        <row r="119">
          <cell r="A119" t="str">
            <v>Restaurant7</v>
          </cell>
          <cell r="B119" t="str">
            <v>GP10 - Restaurant7</v>
          </cell>
          <cell r="C119">
            <v>7</v>
          </cell>
          <cell r="D119" t="str">
            <v>Staffmach</v>
          </cell>
          <cell r="E119">
            <v>0</v>
          </cell>
          <cell r="F119" t="str">
            <v>Nadour</v>
          </cell>
          <cell r="G119" t="str">
            <v>GP10 - Restaurant</v>
          </cell>
          <cell r="H119" t="str">
            <v>99 - Hôte restauration</v>
          </cell>
          <cell r="I119">
            <v>42830</v>
          </cell>
          <cell r="J119">
            <v>0.75</v>
          </cell>
          <cell r="K119">
            <v>4.1666666666666664E-2</v>
          </cell>
          <cell r="L119">
            <v>3.125E-2</v>
          </cell>
          <cell r="M119">
            <v>0.26041666666666663</v>
          </cell>
        </row>
        <row r="120">
          <cell r="A120" t="str">
            <v>Restaurant8</v>
          </cell>
          <cell r="B120" t="str">
            <v>GP10 - Restaurant8</v>
          </cell>
          <cell r="C120">
            <v>8</v>
          </cell>
          <cell r="D120" t="str">
            <v>Extra</v>
          </cell>
          <cell r="E120">
            <v>0</v>
          </cell>
          <cell r="F120" t="str">
            <v>jean michel</v>
          </cell>
          <cell r="G120" t="str">
            <v>GP10 - Restaurant</v>
          </cell>
          <cell r="H120" t="str">
            <v>99 - Hôte restauration</v>
          </cell>
          <cell r="I120">
            <v>42830</v>
          </cell>
          <cell r="J120">
            <v>0.72916666666666663</v>
          </cell>
          <cell r="K120">
            <v>0.97916666666666663</v>
          </cell>
          <cell r="L120">
            <v>3.125E-2</v>
          </cell>
          <cell r="M120">
            <v>0.21875</v>
          </cell>
        </row>
        <row r="121">
          <cell r="A121" t="str">
            <v>Bar1</v>
          </cell>
          <cell r="B121" t="str">
            <v>GP20 - Bar1</v>
          </cell>
          <cell r="C121">
            <v>1</v>
          </cell>
          <cell r="D121" t="str">
            <v>Staffmach</v>
          </cell>
          <cell r="E121">
            <v>0</v>
          </cell>
          <cell r="F121" t="str">
            <v>Raouf</v>
          </cell>
          <cell r="G121" t="str">
            <v>GP20 - Bar</v>
          </cell>
          <cell r="H121" t="str">
            <v>93 - Barman</v>
          </cell>
          <cell r="I121">
            <v>42830</v>
          </cell>
          <cell r="J121">
            <v>0.70833333333333337</v>
          </cell>
          <cell r="K121">
            <v>6.25E-2</v>
          </cell>
          <cell r="L121">
            <v>3.125E-2</v>
          </cell>
          <cell r="M121">
            <v>0.32291666666666663</v>
          </cell>
        </row>
        <row r="122">
          <cell r="A122" t="str">
            <v>Bar2</v>
          </cell>
          <cell r="B122" t="str">
            <v>GP20 - Bar2</v>
          </cell>
          <cell r="C122">
            <v>2</v>
          </cell>
          <cell r="D122" t="str">
            <v>Staffmach</v>
          </cell>
          <cell r="E122">
            <v>0</v>
          </cell>
          <cell r="F122" t="str">
            <v>shaine</v>
          </cell>
          <cell r="G122" t="str">
            <v>GP20 - Bar</v>
          </cell>
          <cell r="H122" t="str">
            <v>93 - Barman</v>
          </cell>
          <cell r="I122">
            <v>42830</v>
          </cell>
          <cell r="J122">
            <v>0.70833333333333337</v>
          </cell>
          <cell r="K122">
            <v>6.25E-2</v>
          </cell>
          <cell r="L122">
            <v>3.125E-2</v>
          </cell>
          <cell r="M122">
            <v>0.32291666666666663</v>
          </cell>
        </row>
        <row r="123">
          <cell r="A123" t="str">
            <v>Bar3</v>
          </cell>
          <cell r="B123" t="str">
            <v>GP20 - Bar3</v>
          </cell>
          <cell r="C123">
            <v>3</v>
          </cell>
          <cell r="D123" t="str">
            <v>Staffmach</v>
          </cell>
          <cell r="E123">
            <v>0</v>
          </cell>
          <cell r="F123">
            <v>0</v>
          </cell>
          <cell r="G123" t="str">
            <v>GP20 - Bar</v>
          </cell>
          <cell r="H123" t="str">
            <v>99 - Hôte restauration</v>
          </cell>
          <cell r="I123">
            <v>42830</v>
          </cell>
          <cell r="J123">
            <v>0.58333333333333337</v>
          </cell>
          <cell r="K123">
            <v>0.79166666666666663</v>
          </cell>
          <cell r="L123">
            <v>0</v>
          </cell>
          <cell r="M123">
            <v>0.20833333333333326</v>
          </cell>
        </row>
        <row r="124">
          <cell r="A124" t="str">
            <v>Banquets5</v>
          </cell>
          <cell r="B124" t="str">
            <v>GP17 - Banquets5</v>
          </cell>
          <cell r="C124">
            <v>5</v>
          </cell>
          <cell r="D124" t="str">
            <v>Staffmach</v>
          </cell>
          <cell r="E124">
            <v>0</v>
          </cell>
          <cell r="F124">
            <v>0</v>
          </cell>
          <cell r="G124" t="str">
            <v>GP17 - Banquets</v>
          </cell>
          <cell r="H124" t="str">
            <v>108 - Equipier</v>
          </cell>
          <cell r="I124">
            <v>42830</v>
          </cell>
          <cell r="J124">
            <v>0.70833333333333337</v>
          </cell>
          <cell r="K124">
            <v>0.95833333333333337</v>
          </cell>
          <cell r="L124">
            <v>3.125E-2</v>
          </cell>
          <cell r="M124">
            <v>0.21875</v>
          </cell>
        </row>
        <row r="125">
          <cell r="A125" t="str">
            <v>Banquets6</v>
          </cell>
          <cell r="B125" t="str">
            <v>GP17 - Banquets6</v>
          </cell>
          <cell r="C125">
            <v>6</v>
          </cell>
          <cell r="D125" t="str">
            <v>Staffmach</v>
          </cell>
          <cell r="E125">
            <v>0</v>
          </cell>
          <cell r="F125" t="str">
            <v>Claudio</v>
          </cell>
          <cell r="G125" t="str">
            <v>GP17 - Banquets</v>
          </cell>
          <cell r="H125" t="str">
            <v>99 - Hôte banquets</v>
          </cell>
          <cell r="I125">
            <v>42830</v>
          </cell>
          <cell r="J125">
            <v>0.66666666666666663</v>
          </cell>
          <cell r="K125">
            <v>0</v>
          </cell>
          <cell r="L125">
            <v>3.125E-2</v>
          </cell>
          <cell r="M125">
            <v>0.30208333333333337</v>
          </cell>
        </row>
        <row r="126">
          <cell r="A126" t="str">
            <v>Banquets7</v>
          </cell>
          <cell r="B126" t="str">
            <v>GP17 - Banquets7</v>
          </cell>
          <cell r="C126">
            <v>7</v>
          </cell>
          <cell r="D126" t="str">
            <v>Staffmach</v>
          </cell>
          <cell r="E126">
            <v>0</v>
          </cell>
          <cell r="F126">
            <v>0</v>
          </cell>
          <cell r="G126" t="str">
            <v>GP17 - Banquets</v>
          </cell>
          <cell r="H126" t="str">
            <v>99 - Hôte banquets</v>
          </cell>
          <cell r="I126">
            <v>42830</v>
          </cell>
          <cell r="J126">
            <v>0.66666666666666663</v>
          </cell>
          <cell r="K126">
            <v>0</v>
          </cell>
          <cell r="L126">
            <v>3.125E-2</v>
          </cell>
          <cell r="M126">
            <v>0.30208333333333337</v>
          </cell>
        </row>
        <row r="127">
          <cell r="A127" t="str">
            <v>Banquets8</v>
          </cell>
          <cell r="B127" t="str">
            <v>GP17 - Banquets8</v>
          </cell>
          <cell r="C127">
            <v>8</v>
          </cell>
          <cell r="D127" t="str">
            <v>Staffmach</v>
          </cell>
          <cell r="E127">
            <v>0</v>
          </cell>
          <cell r="F127">
            <v>0</v>
          </cell>
          <cell r="G127" t="str">
            <v>GP17 - Banquets</v>
          </cell>
          <cell r="H127" t="str">
            <v>99 - Hôte banquets</v>
          </cell>
          <cell r="I127">
            <v>42830</v>
          </cell>
          <cell r="J127">
            <v>0.75</v>
          </cell>
          <cell r="K127">
            <v>0</v>
          </cell>
          <cell r="L127">
            <v>3.125E-2</v>
          </cell>
          <cell r="M127">
            <v>0.21875</v>
          </cell>
        </row>
        <row r="128">
          <cell r="A128" t="str">
            <v>Banquets9</v>
          </cell>
          <cell r="B128" t="str">
            <v>GP17 - Banquets9</v>
          </cell>
          <cell r="C128">
            <v>9</v>
          </cell>
          <cell r="D128" t="str">
            <v>Staffmach</v>
          </cell>
          <cell r="E128">
            <v>0</v>
          </cell>
          <cell r="F128">
            <v>0</v>
          </cell>
          <cell r="G128" t="str">
            <v>GP17 - Banquets</v>
          </cell>
          <cell r="H128" t="str">
            <v>99 - Hôte banquets</v>
          </cell>
          <cell r="I128">
            <v>42830</v>
          </cell>
          <cell r="J128">
            <v>0.75</v>
          </cell>
          <cell r="K128">
            <v>0</v>
          </cell>
          <cell r="L128">
            <v>3.125E-2</v>
          </cell>
          <cell r="M128">
            <v>0.21875</v>
          </cell>
        </row>
        <row r="129">
          <cell r="A129" t="str">
            <v/>
          </cell>
          <cell r="B129" t="str">
            <v>01</v>
          </cell>
          <cell r="C129">
            <v>1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 t="str">
            <v/>
          </cell>
          <cell r="M129" t="str">
            <v/>
          </cell>
        </row>
        <row r="130">
          <cell r="A130" t="str">
            <v/>
          </cell>
          <cell r="B130" t="str">
            <v>02</v>
          </cell>
          <cell r="C130">
            <v>2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 t="str">
            <v/>
          </cell>
          <cell r="M130" t="str">
            <v/>
          </cell>
        </row>
        <row r="131">
          <cell r="A131" t="str">
            <v/>
          </cell>
          <cell r="B131" t="str">
            <v>03</v>
          </cell>
          <cell r="C131">
            <v>3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 t="str">
            <v/>
          </cell>
          <cell r="M131" t="str">
            <v/>
          </cell>
        </row>
        <row r="132">
          <cell r="A132" t="str">
            <v/>
          </cell>
          <cell r="B132" t="str">
            <v>04</v>
          </cell>
          <cell r="C132">
            <v>4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 t="str">
            <v/>
          </cell>
          <cell r="M132" t="str">
            <v/>
          </cell>
        </row>
        <row r="133">
          <cell r="A133" t="str">
            <v/>
          </cell>
          <cell r="B133" t="str">
            <v>05</v>
          </cell>
          <cell r="C133">
            <v>5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 t="str">
            <v/>
          </cell>
          <cell r="M133" t="str">
            <v/>
          </cell>
        </row>
        <row r="134">
          <cell r="A134" t="str">
            <v/>
          </cell>
          <cell r="B134" t="str">
            <v>06</v>
          </cell>
          <cell r="C134">
            <v>6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 t="str">
            <v/>
          </cell>
          <cell r="M134" t="str">
            <v/>
          </cell>
        </row>
        <row r="135">
          <cell r="A135" t="str">
            <v>Restaurant1</v>
          </cell>
          <cell r="B135" t="str">
            <v>GP10 - Restaurant1</v>
          </cell>
          <cell r="C135">
            <v>1</v>
          </cell>
          <cell r="D135" t="str">
            <v>Staffmach</v>
          </cell>
          <cell r="E135">
            <v>0</v>
          </cell>
          <cell r="F135" t="str">
            <v>Aminata</v>
          </cell>
          <cell r="G135" t="str">
            <v>GP10 - Restaurant</v>
          </cell>
          <cell r="H135" t="str">
            <v>99 - Hôte restauration</v>
          </cell>
          <cell r="I135">
            <v>42831</v>
          </cell>
          <cell r="J135">
            <v>0.25</v>
          </cell>
          <cell r="K135">
            <v>0.625</v>
          </cell>
          <cell r="L135">
            <v>3.125E-2</v>
          </cell>
          <cell r="M135">
            <v>0.34375</v>
          </cell>
        </row>
        <row r="136">
          <cell r="A136" t="str">
            <v>Restaurant2</v>
          </cell>
          <cell r="B136" t="str">
            <v>GP10 - Restaurant2</v>
          </cell>
          <cell r="C136">
            <v>2</v>
          </cell>
          <cell r="D136" t="str">
            <v>Staffmach</v>
          </cell>
          <cell r="E136">
            <v>0</v>
          </cell>
          <cell r="F136" t="str">
            <v>Mounir</v>
          </cell>
          <cell r="G136" t="str">
            <v>GP10 - Restaurant</v>
          </cell>
          <cell r="H136" t="str">
            <v>99 - Hôte restauration</v>
          </cell>
          <cell r="I136">
            <v>42831</v>
          </cell>
          <cell r="J136">
            <v>0.25</v>
          </cell>
          <cell r="K136">
            <v>0.5</v>
          </cell>
          <cell r="L136">
            <v>3.125E-2</v>
          </cell>
          <cell r="M136">
            <v>0.21875</v>
          </cell>
        </row>
        <row r="137">
          <cell r="A137" t="str">
            <v>Restaurant3</v>
          </cell>
          <cell r="B137" t="str">
            <v>GP10 - Restaurant3</v>
          </cell>
          <cell r="C137">
            <v>3</v>
          </cell>
          <cell r="D137" t="str">
            <v>Staffmach</v>
          </cell>
          <cell r="E137">
            <v>0</v>
          </cell>
          <cell r="F137">
            <v>0</v>
          </cell>
          <cell r="G137" t="str">
            <v>GP10 - Restaurant</v>
          </cell>
          <cell r="H137" t="str">
            <v>99 - Hôte restauration</v>
          </cell>
          <cell r="I137">
            <v>42831</v>
          </cell>
          <cell r="J137">
            <v>0.25</v>
          </cell>
          <cell r="K137">
            <v>0.5</v>
          </cell>
          <cell r="L137">
            <v>3.125E-2</v>
          </cell>
          <cell r="M137">
            <v>0.21875</v>
          </cell>
        </row>
        <row r="138">
          <cell r="A138" t="str">
            <v>Restaurant4</v>
          </cell>
          <cell r="B138" t="str">
            <v>GP10 - Restaurant4</v>
          </cell>
          <cell r="C138">
            <v>4</v>
          </cell>
          <cell r="D138" t="str">
            <v>Staffmach</v>
          </cell>
          <cell r="E138">
            <v>0</v>
          </cell>
          <cell r="F138" t="str">
            <v>laurie</v>
          </cell>
          <cell r="G138" t="str">
            <v>GP10 - Restaurant</v>
          </cell>
          <cell r="H138" t="str">
            <v>99 - Hôte restauration</v>
          </cell>
          <cell r="I138">
            <v>42831</v>
          </cell>
          <cell r="J138">
            <v>0.29166666666666669</v>
          </cell>
          <cell r="K138">
            <v>0.64583333333333337</v>
          </cell>
          <cell r="L138">
            <v>3.125E-2</v>
          </cell>
          <cell r="M138">
            <v>0.32291666666666669</v>
          </cell>
        </row>
        <row r="139">
          <cell r="A139" t="str">
            <v>Restaurant5</v>
          </cell>
          <cell r="B139" t="str">
            <v>GP10 - Restaurant5</v>
          </cell>
          <cell r="C139">
            <v>5</v>
          </cell>
          <cell r="D139" t="str">
            <v>Extra</v>
          </cell>
          <cell r="E139">
            <v>0</v>
          </cell>
          <cell r="F139" t="str">
            <v>laura</v>
          </cell>
          <cell r="G139" t="str">
            <v>GP10 - Restaurant</v>
          </cell>
          <cell r="H139" t="str">
            <v>99 - Hôte restauration</v>
          </cell>
          <cell r="I139">
            <v>42831</v>
          </cell>
          <cell r="J139">
            <v>0.29166666666666669</v>
          </cell>
          <cell r="K139">
            <v>0.64583333333333337</v>
          </cell>
          <cell r="L139">
            <v>3.125E-2</v>
          </cell>
          <cell r="M139">
            <v>0.32291666666666669</v>
          </cell>
        </row>
        <row r="140">
          <cell r="A140" t="str">
            <v>Restaurant6</v>
          </cell>
          <cell r="B140" t="str">
            <v>GP10 - Restaurant6</v>
          </cell>
          <cell r="C140">
            <v>6</v>
          </cell>
          <cell r="D140" t="str">
            <v>Staffmach</v>
          </cell>
          <cell r="E140">
            <v>0</v>
          </cell>
          <cell r="F140" t="str">
            <v>valentin</v>
          </cell>
          <cell r="G140" t="str">
            <v>GP10 - Restaurant</v>
          </cell>
          <cell r="H140" t="str">
            <v>99 - Hôte restauration</v>
          </cell>
          <cell r="I140">
            <v>42831</v>
          </cell>
          <cell r="J140">
            <v>0.70833333333333337</v>
          </cell>
          <cell r="K140">
            <v>0.97916666666666663</v>
          </cell>
          <cell r="L140">
            <v>3.125E-2</v>
          </cell>
          <cell r="M140">
            <v>0.23958333333333326</v>
          </cell>
        </row>
        <row r="141">
          <cell r="A141" t="str">
            <v>Restaurant7</v>
          </cell>
          <cell r="B141" t="str">
            <v>GP10 - Restaurant7</v>
          </cell>
          <cell r="C141">
            <v>7</v>
          </cell>
          <cell r="D141" t="str">
            <v>Extra</v>
          </cell>
          <cell r="E141">
            <v>0</v>
          </cell>
          <cell r="F141" t="str">
            <v>Wally</v>
          </cell>
          <cell r="G141" t="str">
            <v>GP10 - Restaurant</v>
          </cell>
          <cell r="H141" t="str">
            <v>99 - Hôte restauration</v>
          </cell>
          <cell r="I141">
            <v>42831</v>
          </cell>
          <cell r="J141">
            <v>0.70833333333333337</v>
          </cell>
          <cell r="K141">
            <v>0.97916666666666663</v>
          </cell>
          <cell r="L141">
            <v>3.125E-2</v>
          </cell>
          <cell r="M141">
            <v>0.23958333333333326</v>
          </cell>
        </row>
        <row r="142">
          <cell r="A142" t="str">
            <v/>
          </cell>
          <cell r="B142" t="str">
            <v>01</v>
          </cell>
          <cell r="C142">
            <v>1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 t="str">
            <v/>
          </cell>
          <cell r="M142" t="str">
            <v/>
          </cell>
        </row>
        <row r="143">
          <cell r="A143" t="str">
            <v/>
          </cell>
          <cell r="B143" t="str">
            <v>02</v>
          </cell>
          <cell r="C143">
            <v>2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 t="str">
            <v/>
          </cell>
          <cell r="M143" t="str">
            <v/>
          </cell>
        </row>
        <row r="144">
          <cell r="A144" t="str">
            <v>Banquets1</v>
          </cell>
          <cell r="B144" t="str">
            <v>GP17 - Banquets1</v>
          </cell>
          <cell r="C144">
            <v>1</v>
          </cell>
          <cell r="D144" t="str">
            <v>Staffmach</v>
          </cell>
          <cell r="E144">
            <v>0</v>
          </cell>
          <cell r="F144" t="str">
            <v>RADOUANE</v>
          </cell>
          <cell r="G144" t="str">
            <v>GP17 - Banquets</v>
          </cell>
          <cell r="H144" t="str">
            <v>99 - Hôte banquets</v>
          </cell>
          <cell r="I144">
            <v>42831</v>
          </cell>
          <cell r="J144">
            <v>0.41666666666666669</v>
          </cell>
          <cell r="K144">
            <v>0.66666666666666663</v>
          </cell>
          <cell r="L144">
            <v>3.125E-2</v>
          </cell>
          <cell r="M144">
            <v>0.21874999999999994</v>
          </cell>
        </row>
        <row r="145">
          <cell r="A145" t="str">
            <v>Banquets2</v>
          </cell>
          <cell r="B145" t="str">
            <v>GP17 - Banquets2</v>
          </cell>
          <cell r="C145">
            <v>2</v>
          </cell>
          <cell r="D145" t="str">
            <v>Staffmach</v>
          </cell>
          <cell r="E145">
            <v>0</v>
          </cell>
          <cell r="F145" t="str">
            <v>JEAN MARIE</v>
          </cell>
          <cell r="G145" t="str">
            <v>GP17 - Banquets</v>
          </cell>
          <cell r="H145" t="str">
            <v>99 - Hôte restauration</v>
          </cell>
          <cell r="I145">
            <v>42831</v>
          </cell>
          <cell r="J145">
            <v>0.79166666666666663</v>
          </cell>
          <cell r="K145">
            <v>0</v>
          </cell>
          <cell r="L145">
            <v>0</v>
          </cell>
          <cell r="M145">
            <v>0.20833333333333337</v>
          </cell>
        </row>
        <row r="146">
          <cell r="A146" t="str">
            <v>Banquets3</v>
          </cell>
          <cell r="B146" t="str">
            <v>GP17 - Banquets3</v>
          </cell>
          <cell r="C146">
            <v>3</v>
          </cell>
          <cell r="D146" t="str">
            <v>Extra</v>
          </cell>
          <cell r="E146">
            <v>0</v>
          </cell>
          <cell r="F146" t="str">
            <v>Fatou</v>
          </cell>
          <cell r="G146" t="str">
            <v>GP17 - Banquets</v>
          </cell>
          <cell r="H146" t="str">
            <v>99 - Hôte banquets</v>
          </cell>
          <cell r="I146">
            <v>42831</v>
          </cell>
          <cell r="J146">
            <v>0.41666666666666669</v>
          </cell>
          <cell r="K146">
            <v>0.66666666666666663</v>
          </cell>
          <cell r="L146">
            <v>3.125E-2</v>
          </cell>
          <cell r="M146">
            <v>0.21874999999999994</v>
          </cell>
        </row>
        <row r="147">
          <cell r="A147" t="str">
            <v>Banquets4</v>
          </cell>
          <cell r="B147" t="str">
            <v>GP17 - Banquets4</v>
          </cell>
          <cell r="C147">
            <v>4</v>
          </cell>
          <cell r="D147" t="str">
            <v>Staffmach</v>
          </cell>
          <cell r="E147">
            <v>0</v>
          </cell>
          <cell r="F147" t="str">
            <v>CEDRIC</v>
          </cell>
          <cell r="G147" t="str">
            <v>GP17 - Banquets</v>
          </cell>
          <cell r="H147" t="str">
            <v>99 - Hôte restauration</v>
          </cell>
          <cell r="I147">
            <v>42831</v>
          </cell>
          <cell r="J147">
            <v>0.41666666666666669</v>
          </cell>
          <cell r="K147">
            <v>0.66666666666666663</v>
          </cell>
          <cell r="L147">
            <v>3.125E-2</v>
          </cell>
          <cell r="M147">
            <v>0.21874999999999994</v>
          </cell>
        </row>
        <row r="148">
          <cell r="A148" t="str">
            <v>Restaurant8</v>
          </cell>
          <cell r="B148" t="str">
            <v>GP10 - Restaurant8</v>
          </cell>
          <cell r="C148">
            <v>8</v>
          </cell>
          <cell r="D148" t="str">
            <v>Staffmach</v>
          </cell>
          <cell r="E148">
            <v>0</v>
          </cell>
          <cell r="F148">
            <v>0</v>
          </cell>
          <cell r="G148" t="str">
            <v>GP10 - Restaurant</v>
          </cell>
          <cell r="H148" t="str">
            <v>99 - Hôte restauration</v>
          </cell>
          <cell r="I148">
            <v>42831</v>
          </cell>
          <cell r="J148">
            <v>0.25</v>
          </cell>
          <cell r="K148">
            <v>0.5</v>
          </cell>
          <cell r="L148">
            <v>3.125E-2</v>
          </cell>
          <cell r="M148">
            <v>0.21875</v>
          </cell>
        </row>
        <row r="149">
          <cell r="A149" t="str">
            <v>Restaurant9</v>
          </cell>
          <cell r="B149" t="str">
            <v>GP10 - Restaurant9</v>
          </cell>
          <cell r="C149">
            <v>9</v>
          </cell>
          <cell r="D149" t="str">
            <v>Staffmach</v>
          </cell>
          <cell r="E149">
            <v>0</v>
          </cell>
          <cell r="F149" t="str">
            <v>NADOUR</v>
          </cell>
          <cell r="G149" t="str">
            <v>GP10 - Restaurant</v>
          </cell>
          <cell r="H149" t="str">
            <v>99 - Hôte restauration</v>
          </cell>
          <cell r="I149">
            <v>42831</v>
          </cell>
          <cell r="J149">
            <v>0.75</v>
          </cell>
          <cell r="K149">
            <v>4.1666666666666664E-2</v>
          </cell>
          <cell r="L149">
            <v>3.125E-2</v>
          </cell>
          <cell r="M149">
            <v>0.26041666666666663</v>
          </cell>
        </row>
        <row r="150">
          <cell r="A150" t="str">
            <v>Bar1</v>
          </cell>
          <cell r="B150" t="str">
            <v>GP20 - Bar1</v>
          </cell>
          <cell r="C150">
            <v>1</v>
          </cell>
          <cell r="D150" t="str">
            <v>Staffmach</v>
          </cell>
          <cell r="E150">
            <v>0</v>
          </cell>
          <cell r="F150" t="str">
            <v>shaine</v>
          </cell>
          <cell r="G150" t="str">
            <v>GP20 - Bar</v>
          </cell>
          <cell r="H150" t="str">
            <v>93 - Barman</v>
          </cell>
          <cell r="I150">
            <v>42831</v>
          </cell>
          <cell r="J150">
            <v>0.70833333333333337</v>
          </cell>
          <cell r="K150">
            <v>6.25E-2</v>
          </cell>
          <cell r="L150">
            <v>3.125E-2</v>
          </cell>
          <cell r="M150">
            <v>0.32291666666666663</v>
          </cell>
        </row>
        <row r="151">
          <cell r="A151" t="str">
            <v>Bar2</v>
          </cell>
          <cell r="B151" t="str">
            <v>GP20 - Bar2</v>
          </cell>
          <cell r="C151">
            <v>2</v>
          </cell>
          <cell r="D151" t="str">
            <v>Staffmach</v>
          </cell>
          <cell r="E151">
            <v>0</v>
          </cell>
          <cell r="F151" t="str">
            <v>JULIEN</v>
          </cell>
          <cell r="G151" t="str">
            <v>GP20 - Bar</v>
          </cell>
          <cell r="H151" t="str">
            <v>93 - Barman</v>
          </cell>
          <cell r="I151">
            <v>42831</v>
          </cell>
          <cell r="J151">
            <v>0.70833333333333337</v>
          </cell>
          <cell r="K151">
            <v>6.25E-2</v>
          </cell>
          <cell r="L151">
            <v>3.125E-2</v>
          </cell>
          <cell r="M151">
            <v>0.32291666666666663</v>
          </cell>
        </row>
        <row r="152">
          <cell r="A152" t="str">
            <v>Bar3</v>
          </cell>
          <cell r="B152" t="str">
            <v>GP20 - Bar3</v>
          </cell>
          <cell r="C152">
            <v>3</v>
          </cell>
          <cell r="D152" t="str">
            <v>Extra</v>
          </cell>
          <cell r="E152">
            <v>0</v>
          </cell>
          <cell r="F152" t="str">
            <v>jean michel</v>
          </cell>
          <cell r="G152" t="str">
            <v>GP20 - Bar</v>
          </cell>
          <cell r="H152" t="str">
            <v>93 - Barman</v>
          </cell>
          <cell r="I152">
            <v>42831</v>
          </cell>
          <cell r="J152">
            <v>0.75</v>
          </cell>
          <cell r="K152">
            <v>0.95833333333333337</v>
          </cell>
          <cell r="L152">
            <v>0</v>
          </cell>
          <cell r="M152">
            <v>0.20833333333333337</v>
          </cell>
        </row>
        <row r="153">
          <cell r="A153" t="str">
            <v/>
          </cell>
          <cell r="B153" t="str">
            <v>03</v>
          </cell>
          <cell r="C153">
            <v>3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L153" t="str">
            <v/>
          </cell>
          <cell r="M153" t="str">
            <v/>
          </cell>
        </row>
        <row r="154">
          <cell r="A154" t="str">
            <v/>
          </cell>
          <cell r="B154" t="str">
            <v>04</v>
          </cell>
          <cell r="C154">
            <v>4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 t="str">
            <v/>
          </cell>
          <cell r="M154" t="str">
            <v/>
          </cell>
        </row>
        <row r="155">
          <cell r="A155" t="str">
            <v/>
          </cell>
          <cell r="B155" t="str">
            <v>05</v>
          </cell>
          <cell r="C155">
            <v>5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 t="str">
            <v/>
          </cell>
          <cell r="M155" t="str">
            <v/>
          </cell>
        </row>
        <row r="156">
          <cell r="A156" t="str">
            <v/>
          </cell>
          <cell r="B156" t="str">
            <v>06</v>
          </cell>
          <cell r="C156">
            <v>6</v>
          </cell>
          <cell r="D156">
            <v>0</v>
          </cell>
          <cell r="E156">
            <v>0</v>
          </cell>
          <cell r="F156">
            <v>0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  <cell r="L156" t="str">
            <v/>
          </cell>
          <cell r="M156" t="str">
            <v/>
          </cell>
        </row>
        <row r="157">
          <cell r="A157" t="str">
            <v/>
          </cell>
          <cell r="B157" t="str">
            <v>07</v>
          </cell>
          <cell r="C157">
            <v>7</v>
          </cell>
          <cell r="D157">
            <v>0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</v>
          </cell>
          <cell r="L157" t="str">
            <v/>
          </cell>
          <cell r="M157" t="str">
            <v/>
          </cell>
        </row>
        <row r="158">
          <cell r="A158" t="str">
            <v/>
          </cell>
          <cell r="B158" t="str">
            <v>08</v>
          </cell>
          <cell r="C158">
            <v>8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 t="str">
            <v/>
          </cell>
          <cell r="M158" t="str">
            <v/>
          </cell>
        </row>
        <row r="159">
          <cell r="A159" t="str">
            <v/>
          </cell>
          <cell r="B159" t="str">
            <v>09</v>
          </cell>
          <cell r="C159">
            <v>9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 t="str">
            <v/>
          </cell>
          <cell r="M159" t="str">
            <v/>
          </cell>
        </row>
        <row r="160">
          <cell r="A160" t="str">
            <v/>
          </cell>
          <cell r="B160" t="str">
            <v>010</v>
          </cell>
          <cell r="C160">
            <v>10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 t="str">
            <v/>
          </cell>
          <cell r="M160" t="str">
            <v/>
          </cell>
        </row>
        <row r="161">
          <cell r="A161" t="str">
            <v>Bar1</v>
          </cell>
          <cell r="B161" t="str">
            <v>GP20 - Bar1</v>
          </cell>
          <cell r="C161">
            <v>1</v>
          </cell>
          <cell r="D161" t="str">
            <v>Staffmach</v>
          </cell>
          <cell r="E161">
            <v>0</v>
          </cell>
          <cell r="F161" t="str">
            <v>Julien</v>
          </cell>
          <cell r="G161" t="str">
            <v>GP20 - Bar</v>
          </cell>
          <cell r="H161" t="str">
            <v>93 - Barman</v>
          </cell>
          <cell r="I161">
            <v>42832</v>
          </cell>
          <cell r="J161">
            <v>0.70833333333333337</v>
          </cell>
          <cell r="K161">
            <v>6.25E-2</v>
          </cell>
          <cell r="L161">
            <v>3.125E-2</v>
          </cell>
          <cell r="M161">
            <v>0.32291666666666663</v>
          </cell>
        </row>
        <row r="162">
          <cell r="A162" t="str">
            <v>Banquets1</v>
          </cell>
          <cell r="B162" t="str">
            <v>GP17 - Banquets1</v>
          </cell>
          <cell r="C162">
            <v>1</v>
          </cell>
          <cell r="D162" t="str">
            <v>Staffmach</v>
          </cell>
          <cell r="E162">
            <v>0</v>
          </cell>
          <cell r="F162" t="str">
            <v>olivier</v>
          </cell>
          <cell r="G162" t="str">
            <v>GP17 - Banquets</v>
          </cell>
          <cell r="H162" t="str">
            <v>99 - Hôte banquets</v>
          </cell>
          <cell r="I162">
            <v>42832</v>
          </cell>
          <cell r="J162">
            <v>0.5</v>
          </cell>
          <cell r="K162">
            <v>0.70833333333333337</v>
          </cell>
          <cell r="L162">
            <v>0</v>
          </cell>
          <cell r="M162">
            <v>0.20833333333333337</v>
          </cell>
        </row>
        <row r="163">
          <cell r="A163" t="str">
            <v/>
          </cell>
          <cell r="B163" t="str">
            <v>01</v>
          </cell>
          <cell r="C163">
            <v>1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 t="str">
            <v/>
          </cell>
          <cell r="M163" t="str">
            <v/>
          </cell>
        </row>
        <row r="164">
          <cell r="A164" t="str">
            <v>Restaurant1</v>
          </cell>
          <cell r="B164" t="str">
            <v>GP10 - Restaurant1</v>
          </cell>
          <cell r="C164">
            <v>1</v>
          </cell>
          <cell r="D164" t="str">
            <v>Staffmach</v>
          </cell>
          <cell r="E164">
            <v>0</v>
          </cell>
          <cell r="F164">
            <v>0</v>
          </cell>
          <cell r="G164" t="str">
            <v>GP10 - Restaurant</v>
          </cell>
          <cell r="H164" t="str">
            <v>99 - Hôte restauration</v>
          </cell>
          <cell r="I164">
            <v>42832</v>
          </cell>
          <cell r="J164">
            <v>0.25</v>
          </cell>
          <cell r="K164">
            <v>0.5</v>
          </cell>
          <cell r="L164">
            <v>3.125E-2</v>
          </cell>
          <cell r="M164">
            <v>0.21875</v>
          </cell>
        </row>
        <row r="165">
          <cell r="A165" t="str">
            <v>Restaurant2</v>
          </cell>
          <cell r="B165" t="str">
            <v>GP10 - Restaurant2</v>
          </cell>
          <cell r="C165">
            <v>2</v>
          </cell>
          <cell r="D165" t="str">
            <v>Staffmach</v>
          </cell>
          <cell r="E165">
            <v>0</v>
          </cell>
          <cell r="F165">
            <v>0</v>
          </cell>
          <cell r="G165" t="str">
            <v>GP10 - Restaurant</v>
          </cell>
          <cell r="H165" t="str">
            <v>99 - Hôte restauration</v>
          </cell>
          <cell r="I165">
            <v>42832</v>
          </cell>
          <cell r="J165">
            <v>0.25</v>
          </cell>
          <cell r="K165">
            <v>0.5</v>
          </cell>
          <cell r="L165">
            <v>3.125E-2</v>
          </cell>
          <cell r="M165">
            <v>0.21875</v>
          </cell>
        </row>
        <row r="166">
          <cell r="A166" t="str">
            <v>Restaurant3</v>
          </cell>
          <cell r="B166" t="str">
            <v>GP10 - Restaurant3</v>
          </cell>
          <cell r="C166">
            <v>3</v>
          </cell>
          <cell r="D166" t="str">
            <v>Staffmach</v>
          </cell>
          <cell r="E166">
            <v>0</v>
          </cell>
          <cell r="F166">
            <v>0</v>
          </cell>
          <cell r="G166" t="str">
            <v>GP10 - Restaurant</v>
          </cell>
          <cell r="H166" t="str">
            <v>99 - Hôte restauration</v>
          </cell>
          <cell r="I166">
            <v>42832</v>
          </cell>
          <cell r="J166">
            <v>0.25</v>
          </cell>
          <cell r="K166">
            <v>0.5</v>
          </cell>
          <cell r="L166">
            <v>3.125E-2</v>
          </cell>
          <cell r="M166">
            <v>0.21875</v>
          </cell>
        </row>
        <row r="167">
          <cell r="A167" t="str">
            <v>Restaurant4</v>
          </cell>
          <cell r="B167" t="str">
            <v>GP10 - Restaurant4</v>
          </cell>
          <cell r="C167">
            <v>4</v>
          </cell>
          <cell r="D167" t="str">
            <v>Staffmach</v>
          </cell>
          <cell r="E167">
            <v>0</v>
          </cell>
          <cell r="F167" t="str">
            <v>laura</v>
          </cell>
          <cell r="G167" t="str">
            <v>GP10 - Restaurant</v>
          </cell>
          <cell r="H167" t="str">
            <v>99 - Hôte restauration</v>
          </cell>
          <cell r="I167">
            <v>42832</v>
          </cell>
          <cell r="J167">
            <v>0.29166666666666669</v>
          </cell>
          <cell r="K167">
            <v>0.64583333333333337</v>
          </cell>
          <cell r="L167">
            <v>3.125E-2</v>
          </cell>
          <cell r="M167">
            <v>0.32291666666666669</v>
          </cell>
        </row>
        <row r="168">
          <cell r="A168" t="str">
            <v>Restaurant5</v>
          </cell>
          <cell r="B168" t="str">
            <v>GP10 - Restaurant5</v>
          </cell>
          <cell r="C168">
            <v>5</v>
          </cell>
          <cell r="D168" t="str">
            <v>Staffmach</v>
          </cell>
          <cell r="E168">
            <v>0</v>
          </cell>
          <cell r="F168" t="str">
            <v>laurie</v>
          </cell>
          <cell r="G168" t="str">
            <v>GP10 - Restaurant</v>
          </cell>
          <cell r="H168" t="str">
            <v>99 - Hôte restauration</v>
          </cell>
          <cell r="I168">
            <v>42832</v>
          </cell>
          <cell r="J168">
            <v>0.29166666666666669</v>
          </cell>
          <cell r="K168">
            <v>0.64583333333333337</v>
          </cell>
          <cell r="L168">
            <v>3.125E-2</v>
          </cell>
          <cell r="M168">
            <v>0.32291666666666669</v>
          </cell>
        </row>
        <row r="169">
          <cell r="A169" t="str">
            <v>Restaurant6</v>
          </cell>
          <cell r="B169" t="str">
            <v>GP10 - Restaurant6</v>
          </cell>
          <cell r="C169">
            <v>6</v>
          </cell>
          <cell r="D169" t="str">
            <v>Extra</v>
          </cell>
          <cell r="E169" t="str">
            <v>Yem</v>
          </cell>
          <cell r="F169" t="str">
            <v>jean michel</v>
          </cell>
          <cell r="G169" t="str">
            <v>GP10 - Restaurant</v>
          </cell>
          <cell r="H169" t="str">
            <v>99 - Hôte restauration</v>
          </cell>
          <cell r="I169">
            <v>42832</v>
          </cell>
          <cell r="J169">
            <v>0.75</v>
          </cell>
          <cell r="K169">
            <v>0.95833333333333337</v>
          </cell>
          <cell r="L169">
            <v>0</v>
          </cell>
          <cell r="M169">
            <v>0.20833333333333337</v>
          </cell>
        </row>
        <row r="170">
          <cell r="A170" t="str">
            <v/>
          </cell>
          <cell r="B170" t="str">
            <v>02</v>
          </cell>
          <cell r="C170">
            <v>2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 t="str">
            <v/>
          </cell>
          <cell r="M170" t="str">
            <v/>
          </cell>
        </row>
        <row r="171">
          <cell r="A171" t="str">
            <v>Restaurant7</v>
          </cell>
          <cell r="B171" t="str">
            <v>GP10 - Restaurant7</v>
          </cell>
          <cell r="C171">
            <v>7</v>
          </cell>
          <cell r="D171" t="str">
            <v>Staffmach</v>
          </cell>
          <cell r="E171">
            <v>0</v>
          </cell>
          <cell r="F171" t="str">
            <v>valentin</v>
          </cell>
          <cell r="G171" t="str">
            <v>GP10 - Restaurant</v>
          </cell>
          <cell r="H171" t="str">
            <v>99 - Hôte restauration</v>
          </cell>
          <cell r="I171">
            <v>42832</v>
          </cell>
          <cell r="J171">
            <v>0.70833333333333337</v>
          </cell>
          <cell r="K171">
            <v>0.97916666666666663</v>
          </cell>
          <cell r="L171">
            <v>3.125E-2</v>
          </cell>
          <cell r="M171">
            <v>0.23958333333333326</v>
          </cell>
        </row>
        <row r="172">
          <cell r="A172" t="str">
            <v>Restaurant8</v>
          </cell>
          <cell r="B172" t="str">
            <v>GP10 - Restaurant8</v>
          </cell>
          <cell r="C172">
            <v>8</v>
          </cell>
          <cell r="D172" t="str">
            <v>Staffmach</v>
          </cell>
          <cell r="E172">
            <v>0</v>
          </cell>
          <cell r="F172" t="str">
            <v>nadour</v>
          </cell>
          <cell r="G172" t="str">
            <v>GP10 - Restaurant</v>
          </cell>
          <cell r="H172" t="str">
            <v>99 - Hôte restauration</v>
          </cell>
          <cell r="I172">
            <v>42832</v>
          </cell>
          <cell r="J172">
            <v>0.75</v>
          </cell>
          <cell r="K172">
            <v>4.1666666666666664E-2</v>
          </cell>
          <cell r="L172">
            <v>3.125E-2</v>
          </cell>
          <cell r="M172">
            <v>0.26041666666666663</v>
          </cell>
        </row>
        <row r="173">
          <cell r="A173" t="str">
            <v/>
          </cell>
          <cell r="B173" t="str">
            <v>03</v>
          </cell>
          <cell r="C173">
            <v>3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J173">
            <v>0</v>
          </cell>
          <cell r="K173">
            <v>0</v>
          </cell>
          <cell r="L173" t="str">
            <v/>
          </cell>
          <cell r="M173" t="str">
            <v/>
          </cell>
        </row>
        <row r="174">
          <cell r="A174" t="str">
            <v>Bar2</v>
          </cell>
          <cell r="B174" t="str">
            <v>GP20 - Bar2</v>
          </cell>
          <cell r="C174">
            <v>2</v>
          </cell>
          <cell r="D174" t="str">
            <v>Staffmach</v>
          </cell>
          <cell r="E174">
            <v>0</v>
          </cell>
          <cell r="F174" t="str">
            <v>shaine</v>
          </cell>
          <cell r="G174" t="str">
            <v>GP20 - Bar</v>
          </cell>
          <cell r="H174" t="str">
            <v>93 - Barman</v>
          </cell>
          <cell r="I174">
            <v>42832</v>
          </cell>
          <cell r="J174">
            <v>0.70833333333333337</v>
          </cell>
          <cell r="K174">
            <v>6.25E-2</v>
          </cell>
          <cell r="L174">
            <v>3.125E-2</v>
          </cell>
          <cell r="M174">
            <v>0.32291666666666663</v>
          </cell>
        </row>
        <row r="175">
          <cell r="A175" t="str">
            <v/>
          </cell>
          <cell r="B175" t="str">
            <v>04</v>
          </cell>
          <cell r="C175">
            <v>4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 t="str">
            <v/>
          </cell>
          <cell r="M175" t="str">
            <v/>
          </cell>
        </row>
        <row r="176">
          <cell r="A176" t="str">
            <v>Bar3</v>
          </cell>
          <cell r="B176" t="str">
            <v>GP20 - Bar3</v>
          </cell>
          <cell r="C176">
            <v>3</v>
          </cell>
          <cell r="D176" t="str">
            <v>Staffmach</v>
          </cell>
          <cell r="E176">
            <v>0</v>
          </cell>
          <cell r="F176">
            <v>0</v>
          </cell>
          <cell r="G176" t="str">
            <v>GP20 - Bar</v>
          </cell>
          <cell r="H176" t="str">
            <v>93 - Barman</v>
          </cell>
          <cell r="I176">
            <v>42832</v>
          </cell>
          <cell r="J176">
            <v>0.70833333333333337</v>
          </cell>
          <cell r="K176">
            <v>4.1666666666666664E-2</v>
          </cell>
          <cell r="L176">
            <v>3.125E-2</v>
          </cell>
          <cell r="M176">
            <v>0.30208333333333326</v>
          </cell>
        </row>
        <row r="177">
          <cell r="A177" t="str">
            <v/>
          </cell>
          <cell r="B177" t="str">
            <v>05</v>
          </cell>
          <cell r="C177">
            <v>5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 t="str">
            <v/>
          </cell>
          <cell r="M177" t="str">
            <v/>
          </cell>
        </row>
        <row r="178">
          <cell r="A178" t="str">
            <v/>
          </cell>
          <cell r="B178" t="str">
            <v>06</v>
          </cell>
          <cell r="C178">
            <v>6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 t="str">
            <v/>
          </cell>
          <cell r="M178" t="str">
            <v/>
          </cell>
        </row>
        <row r="179">
          <cell r="A179" t="str">
            <v/>
          </cell>
          <cell r="B179" t="str">
            <v>07</v>
          </cell>
          <cell r="C179">
            <v>7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 t="str">
            <v/>
          </cell>
          <cell r="M179" t="str">
            <v/>
          </cell>
        </row>
        <row r="180">
          <cell r="A180" t="str">
            <v/>
          </cell>
          <cell r="B180" t="str">
            <v>08</v>
          </cell>
          <cell r="C180">
            <v>8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L180" t="str">
            <v/>
          </cell>
          <cell r="M180" t="str">
            <v/>
          </cell>
        </row>
        <row r="181">
          <cell r="A181" t="str">
            <v/>
          </cell>
          <cell r="B181" t="str">
            <v>09</v>
          </cell>
          <cell r="C181">
            <v>9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 t="str">
            <v/>
          </cell>
          <cell r="M181" t="str">
            <v/>
          </cell>
        </row>
        <row r="182">
          <cell r="A182" t="str">
            <v/>
          </cell>
          <cell r="B182" t="str">
            <v>010</v>
          </cell>
          <cell r="C182">
            <v>10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 t="str">
            <v/>
          </cell>
          <cell r="M182" t="str">
            <v/>
          </cell>
        </row>
        <row r="183">
          <cell r="A183" t="str">
            <v/>
          </cell>
          <cell r="B183" t="str">
            <v>011</v>
          </cell>
          <cell r="C183">
            <v>11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 t="str">
            <v/>
          </cell>
          <cell r="M183" t="str">
            <v/>
          </cell>
        </row>
        <row r="184">
          <cell r="A184" t="str">
            <v/>
          </cell>
          <cell r="B184" t="str">
            <v>012</v>
          </cell>
          <cell r="C184">
            <v>12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 t="str">
            <v/>
          </cell>
          <cell r="M184" t="str">
            <v/>
          </cell>
        </row>
        <row r="185">
          <cell r="A185" t="str">
            <v/>
          </cell>
          <cell r="B185" t="str">
            <v>013</v>
          </cell>
          <cell r="C185">
            <v>13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 t="str">
            <v/>
          </cell>
          <cell r="M185" t="str">
            <v/>
          </cell>
        </row>
        <row r="186">
          <cell r="A186" t="str">
            <v/>
          </cell>
          <cell r="B186" t="str">
            <v>014</v>
          </cell>
          <cell r="C186">
            <v>14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 t="str">
            <v/>
          </cell>
          <cell r="M186" t="str">
            <v/>
          </cell>
        </row>
        <row r="187">
          <cell r="A187" t="str">
            <v>Bar1</v>
          </cell>
          <cell r="B187" t="str">
            <v>GP20 - Bar1</v>
          </cell>
          <cell r="C187">
            <v>1</v>
          </cell>
          <cell r="D187" t="str">
            <v>Staffmach</v>
          </cell>
          <cell r="E187">
            <v>0</v>
          </cell>
          <cell r="F187" t="str">
            <v>DJA</v>
          </cell>
          <cell r="G187" t="str">
            <v>GP20 - Bar</v>
          </cell>
          <cell r="H187" t="str">
            <v>93 - Barman</v>
          </cell>
          <cell r="I187">
            <v>42833</v>
          </cell>
          <cell r="J187">
            <v>0.70833333333333337</v>
          </cell>
          <cell r="K187">
            <v>6.25E-2</v>
          </cell>
          <cell r="L187">
            <v>3.125E-2</v>
          </cell>
          <cell r="M187">
            <v>0.32291666666666663</v>
          </cell>
        </row>
        <row r="188">
          <cell r="A188" t="str">
            <v>Bar2</v>
          </cell>
          <cell r="B188" t="str">
            <v>GP20 - Bar2</v>
          </cell>
          <cell r="C188">
            <v>2</v>
          </cell>
          <cell r="D188" t="str">
            <v>Staffmach</v>
          </cell>
          <cell r="E188">
            <v>0</v>
          </cell>
          <cell r="F188" t="str">
            <v>Aminata</v>
          </cell>
          <cell r="G188" t="str">
            <v>GP20 - Bar</v>
          </cell>
          <cell r="H188" t="str">
            <v>93 - Barman</v>
          </cell>
          <cell r="I188">
            <v>42833</v>
          </cell>
          <cell r="J188">
            <v>0.70833333333333337</v>
          </cell>
          <cell r="K188">
            <v>6.25E-2</v>
          </cell>
          <cell r="L188">
            <v>3.125E-2</v>
          </cell>
          <cell r="M188">
            <v>0.32291666666666663</v>
          </cell>
        </row>
        <row r="189">
          <cell r="A189" t="str">
            <v>Restaurant1</v>
          </cell>
          <cell r="B189" t="str">
            <v>GP10 - Restaurant1</v>
          </cell>
          <cell r="C189">
            <v>1</v>
          </cell>
          <cell r="D189" t="str">
            <v>Staffmach</v>
          </cell>
          <cell r="E189">
            <v>0</v>
          </cell>
          <cell r="F189" t="str">
            <v>Aminata</v>
          </cell>
          <cell r="G189" t="str">
            <v>GP10 - Restaurant</v>
          </cell>
          <cell r="H189" t="str">
            <v>99 - Hôte restauration</v>
          </cell>
          <cell r="I189">
            <v>42833</v>
          </cell>
          <cell r="J189">
            <v>0.25</v>
          </cell>
          <cell r="K189">
            <v>0.5</v>
          </cell>
          <cell r="L189">
            <v>3.125E-2</v>
          </cell>
          <cell r="M189">
            <v>0.21875</v>
          </cell>
        </row>
        <row r="190">
          <cell r="A190" t="str">
            <v>Restaurant2</v>
          </cell>
          <cell r="B190" t="str">
            <v>GP10 - Restaurant2</v>
          </cell>
          <cell r="C190">
            <v>2</v>
          </cell>
          <cell r="D190" t="str">
            <v>Staffmach</v>
          </cell>
          <cell r="E190">
            <v>0</v>
          </cell>
          <cell r="F190" t="str">
            <v>Laurie</v>
          </cell>
          <cell r="G190" t="str">
            <v>GP10 - Restaurant</v>
          </cell>
          <cell r="H190" t="str">
            <v>99 - Hôte restauration</v>
          </cell>
          <cell r="I190">
            <v>42833</v>
          </cell>
          <cell r="J190">
            <v>0.25</v>
          </cell>
          <cell r="K190">
            <v>0.5</v>
          </cell>
          <cell r="L190">
            <v>3.125E-2</v>
          </cell>
          <cell r="M190">
            <v>0.21875</v>
          </cell>
        </row>
        <row r="191">
          <cell r="A191" t="str">
            <v>Restaurant3</v>
          </cell>
          <cell r="B191" t="str">
            <v>GP10 - Restaurant3</v>
          </cell>
          <cell r="C191">
            <v>3</v>
          </cell>
          <cell r="D191" t="str">
            <v>Staffmach</v>
          </cell>
          <cell r="E191">
            <v>0</v>
          </cell>
          <cell r="F191" t="str">
            <v>laura</v>
          </cell>
          <cell r="G191" t="str">
            <v>GP10 - Restaurant</v>
          </cell>
          <cell r="H191" t="str">
            <v>99 - Hôte restauration</v>
          </cell>
          <cell r="I191">
            <v>42833</v>
          </cell>
          <cell r="J191">
            <v>0.25</v>
          </cell>
          <cell r="K191">
            <v>0.5</v>
          </cell>
          <cell r="L191">
            <v>3.125E-2</v>
          </cell>
          <cell r="M191">
            <v>0.21875</v>
          </cell>
        </row>
        <row r="192">
          <cell r="A192" t="str">
            <v/>
          </cell>
          <cell r="B192" t="str">
            <v>01</v>
          </cell>
          <cell r="C192">
            <v>1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 t="str">
            <v/>
          </cell>
          <cell r="M192" t="str">
            <v/>
          </cell>
        </row>
        <row r="193">
          <cell r="A193" t="str">
            <v>Restaurant4</v>
          </cell>
          <cell r="B193" t="str">
            <v>GP10 - Restaurant4</v>
          </cell>
          <cell r="C193">
            <v>4</v>
          </cell>
          <cell r="D193" t="str">
            <v>Extra</v>
          </cell>
          <cell r="E193">
            <v>0</v>
          </cell>
          <cell r="F193" t="str">
            <v xml:space="preserve">jean michel </v>
          </cell>
          <cell r="G193" t="str">
            <v>GP10 - Restaurant</v>
          </cell>
          <cell r="H193" t="str">
            <v>99 - Hôte restauration</v>
          </cell>
          <cell r="I193">
            <v>42833</v>
          </cell>
          <cell r="J193">
            <v>0.70833333333333337</v>
          </cell>
          <cell r="K193">
            <v>0.97916666666666663</v>
          </cell>
          <cell r="L193">
            <v>3.125E-2</v>
          </cell>
          <cell r="M193">
            <v>0.23958333333333326</v>
          </cell>
        </row>
        <row r="194">
          <cell r="A194" t="str">
            <v>Restaurant5</v>
          </cell>
          <cell r="B194" t="str">
            <v>GP10 - Restaurant5</v>
          </cell>
          <cell r="C194">
            <v>5</v>
          </cell>
          <cell r="D194" t="str">
            <v>Staffmach</v>
          </cell>
          <cell r="E194">
            <v>0</v>
          </cell>
          <cell r="F194" t="str">
            <v>ABDELHAK</v>
          </cell>
          <cell r="G194" t="str">
            <v>GP10 - Restaurant</v>
          </cell>
          <cell r="H194" t="str">
            <v>99 - Hôte restauration</v>
          </cell>
          <cell r="I194">
            <v>42833</v>
          </cell>
          <cell r="J194">
            <v>0.70833333333333337</v>
          </cell>
          <cell r="K194">
            <v>0.97916666666666663</v>
          </cell>
          <cell r="L194">
            <v>3.125E-2</v>
          </cell>
          <cell r="M194">
            <v>0.23958333333333326</v>
          </cell>
        </row>
        <row r="195">
          <cell r="A195" t="str">
            <v>Restaurant6</v>
          </cell>
          <cell r="B195" t="str">
            <v>GP10 - Restaurant6</v>
          </cell>
          <cell r="C195">
            <v>6</v>
          </cell>
          <cell r="D195" t="str">
            <v>Staffmach</v>
          </cell>
          <cell r="E195">
            <v>0</v>
          </cell>
          <cell r="F195" t="str">
            <v>MOURTADA</v>
          </cell>
          <cell r="G195" t="str">
            <v>GP10 - Restaurant</v>
          </cell>
          <cell r="H195" t="str">
            <v>99 - Hôte restauration</v>
          </cell>
          <cell r="I195">
            <v>42833</v>
          </cell>
          <cell r="J195">
            <v>0.75</v>
          </cell>
          <cell r="K195">
            <v>4.1666666666666664E-2</v>
          </cell>
          <cell r="L195">
            <v>3.125E-2</v>
          </cell>
          <cell r="M195">
            <v>0.26041666666666663</v>
          </cell>
        </row>
        <row r="196">
          <cell r="A196" t="str">
            <v>Restaurant7</v>
          </cell>
          <cell r="B196" t="str">
            <v>GP10 - Restaurant7</v>
          </cell>
          <cell r="C196">
            <v>7</v>
          </cell>
          <cell r="D196" t="str">
            <v>Staffmach</v>
          </cell>
          <cell r="E196">
            <v>0</v>
          </cell>
          <cell r="F196" t="str">
            <v>CHACHE</v>
          </cell>
          <cell r="G196" t="str">
            <v>GP10 - Restaurant</v>
          </cell>
          <cell r="H196" t="str">
            <v>99 - Hôte restauration</v>
          </cell>
          <cell r="I196">
            <v>42833</v>
          </cell>
          <cell r="J196">
            <v>0.75</v>
          </cell>
          <cell r="K196">
            <v>4.1666666666666664E-2</v>
          </cell>
          <cell r="L196">
            <v>3.125E-2</v>
          </cell>
          <cell r="M196">
            <v>0.26041666666666663</v>
          </cell>
        </row>
        <row r="197">
          <cell r="A197" t="str">
            <v>Restaurant8</v>
          </cell>
          <cell r="B197" t="str">
            <v>GP10 - Restaurant8</v>
          </cell>
          <cell r="C197">
            <v>8</v>
          </cell>
          <cell r="D197" t="str">
            <v>Staffmach</v>
          </cell>
          <cell r="E197">
            <v>0</v>
          </cell>
          <cell r="F197" t="str">
            <v>SABRINA</v>
          </cell>
          <cell r="G197" t="str">
            <v>GP10 - Restaurant</v>
          </cell>
          <cell r="H197" t="str">
            <v>99 - Hôte restauration</v>
          </cell>
          <cell r="I197">
            <v>42833</v>
          </cell>
          <cell r="J197">
            <v>0.75</v>
          </cell>
          <cell r="K197">
            <v>4.1666666666666664E-2</v>
          </cell>
          <cell r="L197">
            <v>3.125E-2</v>
          </cell>
          <cell r="M197">
            <v>0.26041666666666663</v>
          </cell>
        </row>
        <row r="198">
          <cell r="A198" t="str">
            <v/>
          </cell>
          <cell r="B198" t="str">
            <v>02</v>
          </cell>
          <cell r="C198">
            <v>2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 t="str">
            <v/>
          </cell>
          <cell r="M198" t="str">
            <v/>
          </cell>
        </row>
        <row r="199">
          <cell r="A199" t="str">
            <v>Bar3</v>
          </cell>
          <cell r="B199" t="str">
            <v>GP20 - Bar3</v>
          </cell>
          <cell r="C199">
            <v>3</v>
          </cell>
          <cell r="D199" t="str">
            <v>Staffmach</v>
          </cell>
          <cell r="E199">
            <v>0</v>
          </cell>
          <cell r="F199" t="str">
            <v>NICOLAS</v>
          </cell>
          <cell r="G199" t="str">
            <v>GP20 - Bar</v>
          </cell>
          <cell r="H199" t="str">
            <v>93 - Barman</v>
          </cell>
          <cell r="I199">
            <v>42833</v>
          </cell>
          <cell r="J199">
            <v>0.70833333333333337</v>
          </cell>
          <cell r="K199">
            <v>4.1666666666666664E-2</v>
          </cell>
          <cell r="L199">
            <v>3.125E-2</v>
          </cell>
          <cell r="M199">
            <v>0.30208333333333326</v>
          </cell>
        </row>
        <row r="200">
          <cell r="A200" t="str">
            <v/>
          </cell>
          <cell r="B200" t="str">
            <v>03</v>
          </cell>
          <cell r="C200">
            <v>3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 t="str">
            <v/>
          </cell>
          <cell r="M200" t="str">
            <v/>
          </cell>
        </row>
        <row r="201">
          <cell r="A201" t="str">
            <v/>
          </cell>
          <cell r="B201" t="str">
            <v>04</v>
          </cell>
          <cell r="C201">
            <v>4</v>
          </cell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 t="str">
            <v/>
          </cell>
          <cell r="M201" t="str">
            <v/>
          </cell>
        </row>
        <row r="202">
          <cell r="A202" t="str">
            <v/>
          </cell>
          <cell r="B202" t="str">
            <v>05</v>
          </cell>
          <cell r="C202">
            <v>5</v>
          </cell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 t="str">
            <v/>
          </cell>
          <cell r="M202" t="str">
            <v/>
          </cell>
        </row>
        <row r="203">
          <cell r="A203" t="str">
            <v/>
          </cell>
          <cell r="B203" t="str">
            <v>06</v>
          </cell>
          <cell r="C203">
            <v>6</v>
          </cell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K203">
            <v>0</v>
          </cell>
          <cell r="L203" t="str">
            <v/>
          </cell>
          <cell r="M203" t="str">
            <v/>
          </cell>
        </row>
        <row r="204">
          <cell r="A204" t="str">
            <v/>
          </cell>
          <cell r="B204" t="str">
            <v>07</v>
          </cell>
          <cell r="C204">
            <v>7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 t="str">
            <v/>
          </cell>
          <cell r="M204" t="str">
            <v/>
          </cell>
        </row>
        <row r="205">
          <cell r="A205" t="str">
            <v/>
          </cell>
          <cell r="B205" t="str">
            <v>08</v>
          </cell>
          <cell r="C205">
            <v>8</v>
          </cell>
          <cell r="D205">
            <v>0</v>
          </cell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  <cell r="L205" t="str">
            <v/>
          </cell>
          <cell r="M205" t="str">
            <v/>
          </cell>
        </row>
        <row r="206">
          <cell r="A206" t="str">
            <v/>
          </cell>
          <cell r="B206" t="str">
            <v>09</v>
          </cell>
          <cell r="C206">
            <v>9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 t="str">
            <v/>
          </cell>
          <cell r="M206" t="str">
            <v/>
          </cell>
        </row>
        <row r="207">
          <cell r="A207" t="str">
            <v/>
          </cell>
          <cell r="B207" t="str">
            <v>010</v>
          </cell>
          <cell r="C207">
            <v>10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 t="str">
            <v/>
          </cell>
          <cell r="M207" t="str">
            <v/>
          </cell>
        </row>
        <row r="208">
          <cell r="A208" t="str">
            <v/>
          </cell>
          <cell r="B208" t="str">
            <v>011</v>
          </cell>
          <cell r="C208">
            <v>11</v>
          </cell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 t="str">
            <v/>
          </cell>
          <cell r="M208" t="str">
            <v/>
          </cell>
        </row>
        <row r="209">
          <cell r="A209" t="str">
            <v/>
          </cell>
          <cell r="B209" t="str">
            <v>012</v>
          </cell>
          <cell r="C209">
            <v>12</v>
          </cell>
          <cell r="D209">
            <v>0</v>
          </cell>
          <cell r="E209">
            <v>0</v>
          </cell>
          <cell r="F209">
            <v>0</v>
          </cell>
          <cell r="G209">
            <v>0</v>
          </cell>
          <cell r="H209">
            <v>0</v>
          </cell>
          <cell r="I209">
            <v>0</v>
          </cell>
          <cell r="J209">
            <v>0</v>
          </cell>
          <cell r="K209">
            <v>0</v>
          </cell>
          <cell r="L209" t="str">
            <v/>
          </cell>
          <cell r="M209" t="str">
            <v/>
          </cell>
        </row>
        <row r="210">
          <cell r="A210" t="str">
            <v/>
          </cell>
          <cell r="B210" t="str">
            <v>013</v>
          </cell>
          <cell r="C210">
            <v>13</v>
          </cell>
          <cell r="D210">
            <v>0</v>
          </cell>
          <cell r="E210">
            <v>0</v>
          </cell>
          <cell r="F210">
            <v>0</v>
          </cell>
          <cell r="G210">
            <v>0</v>
          </cell>
          <cell r="H210">
            <v>0</v>
          </cell>
          <cell r="I210">
            <v>0</v>
          </cell>
          <cell r="J210">
            <v>0</v>
          </cell>
          <cell r="K210">
            <v>0</v>
          </cell>
          <cell r="L210" t="str">
            <v/>
          </cell>
          <cell r="M210" t="str">
            <v/>
          </cell>
        </row>
        <row r="211">
          <cell r="A211" t="str">
            <v/>
          </cell>
          <cell r="B211" t="str">
            <v>014</v>
          </cell>
          <cell r="C211">
            <v>14</v>
          </cell>
          <cell r="D211">
            <v>0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K211">
            <v>0</v>
          </cell>
          <cell r="L211" t="str">
            <v/>
          </cell>
          <cell r="M211" t="str">
            <v/>
          </cell>
        </row>
        <row r="212">
          <cell r="A212" t="str">
            <v/>
          </cell>
          <cell r="B212" t="str">
            <v>015</v>
          </cell>
          <cell r="C212">
            <v>15</v>
          </cell>
          <cell r="D212">
            <v>0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0</v>
          </cell>
          <cell r="J212">
            <v>0</v>
          </cell>
          <cell r="K212">
            <v>0</v>
          </cell>
          <cell r="L212" t="str">
            <v/>
          </cell>
          <cell r="M212" t="str">
            <v/>
          </cell>
        </row>
        <row r="213">
          <cell r="A213" t="str">
            <v/>
          </cell>
          <cell r="B213" t="str">
            <v>01</v>
          </cell>
          <cell r="C213">
            <v>1</v>
          </cell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  <cell r="K213">
            <v>0</v>
          </cell>
          <cell r="L213" t="str">
            <v/>
          </cell>
          <cell r="M213" t="str">
            <v/>
          </cell>
        </row>
        <row r="214">
          <cell r="A214" t="str">
            <v>Bar1</v>
          </cell>
          <cell r="B214" t="str">
            <v>GP20 - Bar1</v>
          </cell>
          <cell r="C214">
            <v>1</v>
          </cell>
          <cell r="D214" t="str">
            <v>Staffmach</v>
          </cell>
          <cell r="E214">
            <v>0</v>
          </cell>
          <cell r="F214" t="str">
            <v>RAHOUF</v>
          </cell>
          <cell r="G214" t="str">
            <v>GP20 - Bar</v>
          </cell>
          <cell r="H214" t="str">
            <v>93 - Barman</v>
          </cell>
          <cell r="I214">
            <v>42834</v>
          </cell>
          <cell r="J214">
            <v>0.70833333333333337</v>
          </cell>
          <cell r="K214">
            <v>6.25E-2</v>
          </cell>
          <cell r="L214">
            <v>3.125E-2</v>
          </cell>
          <cell r="M214">
            <v>0.32291666666666663</v>
          </cell>
        </row>
        <row r="215">
          <cell r="A215" t="str">
            <v>Bar2</v>
          </cell>
          <cell r="B215" t="str">
            <v>GP20 - Bar2</v>
          </cell>
          <cell r="C215">
            <v>2</v>
          </cell>
          <cell r="D215" t="str">
            <v>Staffmach</v>
          </cell>
          <cell r="E215">
            <v>0</v>
          </cell>
          <cell r="F215">
            <v>0</v>
          </cell>
          <cell r="G215" t="str">
            <v>GP20 - Bar</v>
          </cell>
          <cell r="H215" t="str">
            <v>93 - Barman</v>
          </cell>
          <cell r="I215">
            <v>42834</v>
          </cell>
          <cell r="J215">
            <v>0.70833333333333337</v>
          </cell>
          <cell r="K215">
            <v>6.25E-2</v>
          </cell>
          <cell r="L215">
            <v>3.125E-2</v>
          </cell>
          <cell r="M215">
            <v>0.32291666666666663</v>
          </cell>
        </row>
        <row r="216">
          <cell r="A216" t="str">
            <v>Bar3</v>
          </cell>
          <cell r="B216" t="str">
            <v>GP20 - Bar3</v>
          </cell>
          <cell r="C216">
            <v>3</v>
          </cell>
          <cell r="D216" t="str">
            <v>Staffmach</v>
          </cell>
          <cell r="E216">
            <v>0</v>
          </cell>
          <cell r="F216">
            <v>0</v>
          </cell>
          <cell r="G216" t="str">
            <v>GP20 - Bar</v>
          </cell>
          <cell r="H216" t="str">
            <v>93 - Barman</v>
          </cell>
          <cell r="I216">
            <v>42834</v>
          </cell>
          <cell r="J216">
            <v>0.70833333333333337</v>
          </cell>
          <cell r="K216">
            <v>4.1666666666666664E-2</v>
          </cell>
          <cell r="L216">
            <v>3.125E-2</v>
          </cell>
          <cell r="M216">
            <v>0.30208333333333326</v>
          </cell>
        </row>
        <row r="217">
          <cell r="A217" t="str">
            <v>Restaurant1</v>
          </cell>
          <cell r="B217" t="str">
            <v>GP10 - Restaurant1</v>
          </cell>
          <cell r="C217">
            <v>1</v>
          </cell>
          <cell r="D217" t="str">
            <v>Staffmach</v>
          </cell>
          <cell r="E217">
            <v>0</v>
          </cell>
          <cell r="F217" t="str">
            <v>laura</v>
          </cell>
          <cell r="G217" t="str">
            <v>GP10 - Restaurant</v>
          </cell>
          <cell r="H217" t="str">
            <v>99 - Hôte restauration</v>
          </cell>
          <cell r="I217">
            <v>42834</v>
          </cell>
          <cell r="J217">
            <v>0.25</v>
          </cell>
          <cell r="K217">
            <v>0.5</v>
          </cell>
          <cell r="L217">
            <v>3.125E-2</v>
          </cell>
          <cell r="M217">
            <v>0.21875</v>
          </cell>
        </row>
        <row r="218">
          <cell r="A218" t="str">
            <v>Restaurant2</v>
          </cell>
          <cell r="B218" t="str">
            <v>GP10 - Restaurant2</v>
          </cell>
          <cell r="C218">
            <v>2</v>
          </cell>
          <cell r="D218" t="str">
            <v>Staffmach</v>
          </cell>
          <cell r="E218">
            <v>0</v>
          </cell>
          <cell r="F218" t="str">
            <v>NADOUR</v>
          </cell>
          <cell r="G218" t="str">
            <v>GP10 - Restaurant</v>
          </cell>
          <cell r="H218" t="str">
            <v>99 - Hôte restauration</v>
          </cell>
          <cell r="I218">
            <v>42834</v>
          </cell>
          <cell r="J218">
            <v>0.25</v>
          </cell>
          <cell r="K218">
            <v>0.5</v>
          </cell>
          <cell r="L218">
            <v>3.125E-2</v>
          </cell>
          <cell r="M218">
            <v>0.21875</v>
          </cell>
        </row>
        <row r="219">
          <cell r="A219" t="str">
            <v>Restaurant3</v>
          </cell>
          <cell r="B219" t="str">
            <v>GP10 - Restaurant3</v>
          </cell>
          <cell r="C219">
            <v>3</v>
          </cell>
          <cell r="D219" t="str">
            <v>Staffmach</v>
          </cell>
          <cell r="E219">
            <v>0</v>
          </cell>
          <cell r="F219" t="str">
            <v>ABDELJALI</v>
          </cell>
          <cell r="G219" t="str">
            <v>GP10 - Restaurant</v>
          </cell>
          <cell r="H219" t="str">
            <v>99 - Hôte restauration</v>
          </cell>
          <cell r="I219">
            <v>42834</v>
          </cell>
          <cell r="J219">
            <v>0.25</v>
          </cell>
          <cell r="K219">
            <v>0.5</v>
          </cell>
          <cell r="L219">
            <v>3.125E-2</v>
          </cell>
          <cell r="M219">
            <v>0.21875</v>
          </cell>
        </row>
        <row r="220">
          <cell r="A220" t="str">
            <v>Restaurant4</v>
          </cell>
          <cell r="B220" t="str">
            <v>GP10 - Restaurant4</v>
          </cell>
          <cell r="C220">
            <v>4</v>
          </cell>
          <cell r="D220" t="str">
            <v>Staffmach</v>
          </cell>
          <cell r="E220">
            <v>0</v>
          </cell>
          <cell r="F220" t="str">
            <v>Aminata</v>
          </cell>
          <cell r="G220" t="str">
            <v>GP10 - Restaurant</v>
          </cell>
          <cell r="H220" t="str">
            <v>99 - Hôte restauration</v>
          </cell>
          <cell r="I220">
            <v>42834</v>
          </cell>
          <cell r="J220">
            <v>0.25</v>
          </cell>
          <cell r="K220">
            <v>0.625</v>
          </cell>
          <cell r="L220">
            <v>3.125E-2</v>
          </cell>
          <cell r="M220">
            <v>0.34375</v>
          </cell>
        </row>
        <row r="221">
          <cell r="A221" t="str">
            <v>Restaurant5</v>
          </cell>
          <cell r="B221" t="str">
            <v>GP10 - Restaurant5</v>
          </cell>
          <cell r="C221">
            <v>5</v>
          </cell>
          <cell r="D221" t="str">
            <v>Staffmach</v>
          </cell>
          <cell r="E221">
            <v>0</v>
          </cell>
          <cell r="F221" t="str">
            <v>Laurie</v>
          </cell>
          <cell r="G221" t="str">
            <v>GP10 - Restaurant</v>
          </cell>
          <cell r="H221" t="str">
            <v>99 - Hôte restauration</v>
          </cell>
          <cell r="I221">
            <v>42834</v>
          </cell>
          <cell r="J221">
            <v>0.29166666666666669</v>
          </cell>
          <cell r="K221">
            <v>0.54166666666666663</v>
          </cell>
          <cell r="L221">
            <v>3.125E-2</v>
          </cell>
          <cell r="M221">
            <v>0.21874999999999994</v>
          </cell>
        </row>
        <row r="222">
          <cell r="A222" t="str">
            <v>Restaurant6</v>
          </cell>
          <cell r="B222" t="str">
            <v>GP10 - Restaurant6</v>
          </cell>
          <cell r="C222">
            <v>6</v>
          </cell>
          <cell r="D222" t="str">
            <v>Staffmach</v>
          </cell>
          <cell r="E222">
            <v>0</v>
          </cell>
          <cell r="F222" t="str">
            <v>MOURTADA</v>
          </cell>
          <cell r="G222" t="str">
            <v>GP10 - Restaurant</v>
          </cell>
          <cell r="H222" t="str">
            <v>99 - Hôte restauration</v>
          </cell>
          <cell r="I222">
            <v>42834</v>
          </cell>
          <cell r="J222">
            <v>0.70833333333333337</v>
          </cell>
          <cell r="K222">
            <v>0.97916666666666663</v>
          </cell>
          <cell r="L222">
            <v>3.125E-2</v>
          </cell>
          <cell r="M222">
            <v>0.23958333333333326</v>
          </cell>
        </row>
        <row r="223">
          <cell r="A223" t="str">
            <v>Restaurant7</v>
          </cell>
          <cell r="B223" t="str">
            <v>GP10 - Restaurant7</v>
          </cell>
          <cell r="C223">
            <v>7</v>
          </cell>
          <cell r="D223" t="str">
            <v>Staffmach</v>
          </cell>
          <cell r="E223">
            <v>0</v>
          </cell>
          <cell r="F223" t="str">
            <v>SABRINA</v>
          </cell>
          <cell r="G223" t="str">
            <v>GP10 - Restaurant</v>
          </cell>
          <cell r="H223" t="str">
            <v>99 - Hôte restauration</v>
          </cell>
          <cell r="I223">
            <v>42834</v>
          </cell>
          <cell r="J223">
            <v>0.75</v>
          </cell>
          <cell r="K223">
            <v>4.1666666666666664E-2</v>
          </cell>
          <cell r="L223">
            <v>3.125E-2</v>
          </cell>
          <cell r="M223">
            <v>0.26041666666666663</v>
          </cell>
        </row>
        <row r="224">
          <cell r="A224" t="str">
            <v/>
          </cell>
          <cell r="B224" t="str">
            <v>02</v>
          </cell>
          <cell r="C224">
            <v>2</v>
          </cell>
          <cell r="D224">
            <v>0</v>
          </cell>
          <cell r="E224">
            <v>0</v>
          </cell>
          <cell r="F224">
            <v>0</v>
          </cell>
          <cell r="G224">
            <v>0</v>
          </cell>
          <cell r="H224">
            <v>0</v>
          </cell>
          <cell r="I224">
            <v>0</v>
          </cell>
          <cell r="J224">
            <v>0</v>
          </cell>
          <cell r="K224">
            <v>0</v>
          </cell>
          <cell r="L224" t="str">
            <v/>
          </cell>
          <cell r="M224" t="str">
            <v/>
          </cell>
        </row>
        <row r="225">
          <cell r="A225" t="str">
            <v/>
          </cell>
          <cell r="B225" t="str">
            <v>03</v>
          </cell>
          <cell r="C225">
            <v>3</v>
          </cell>
          <cell r="D225">
            <v>0</v>
          </cell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K225">
            <v>0</v>
          </cell>
          <cell r="L225" t="str">
            <v/>
          </cell>
          <cell r="M225" t="str">
            <v/>
          </cell>
        </row>
        <row r="226">
          <cell r="A226" t="str">
            <v/>
          </cell>
          <cell r="B226" t="str">
            <v>04</v>
          </cell>
          <cell r="C226">
            <v>4</v>
          </cell>
          <cell r="D226">
            <v>0</v>
          </cell>
          <cell r="E226">
            <v>0</v>
          </cell>
          <cell r="F226">
            <v>0</v>
          </cell>
          <cell r="G226">
            <v>0</v>
          </cell>
          <cell r="H226">
            <v>0</v>
          </cell>
          <cell r="I226">
            <v>0</v>
          </cell>
          <cell r="J226">
            <v>0</v>
          </cell>
          <cell r="K226">
            <v>0</v>
          </cell>
          <cell r="L226" t="str">
            <v/>
          </cell>
          <cell r="M226" t="str">
            <v/>
          </cell>
        </row>
        <row r="227">
          <cell r="A227" t="str">
            <v/>
          </cell>
          <cell r="B227" t="str">
            <v>05</v>
          </cell>
          <cell r="C227">
            <v>5</v>
          </cell>
          <cell r="D227">
            <v>0</v>
          </cell>
          <cell r="E227">
            <v>0</v>
          </cell>
          <cell r="F227">
            <v>0</v>
          </cell>
          <cell r="G227">
            <v>0</v>
          </cell>
          <cell r="H227">
            <v>0</v>
          </cell>
          <cell r="I227">
            <v>0</v>
          </cell>
          <cell r="J227">
            <v>0</v>
          </cell>
          <cell r="K227">
            <v>0</v>
          </cell>
          <cell r="L227" t="str">
            <v/>
          </cell>
          <cell r="M227" t="str">
            <v/>
          </cell>
        </row>
        <row r="228">
          <cell r="A228" t="str">
            <v/>
          </cell>
          <cell r="B228" t="str">
            <v>06</v>
          </cell>
          <cell r="C228">
            <v>6</v>
          </cell>
          <cell r="D228">
            <v>0</v>
          </cell>
          <cell r="E228">
            <v>0</v>
          </cell>
          <cell r="F228">
            <v>0</v>
          </cell>
          <cell r="G228">
            <v>0</v>
          </cell>
          <cell r="H228">
            <v>0</v>
          </cell>
          <cell r="I228">
            <v>0</v>
          </cell>
          <cell r="J228">
            <v>0</v>
          </cell>
          <cell r="K228">
            <v>0</v>
          </cell>
          <cell r="L228" t="str">
            <v/>
          </cell>
          <cell r="M228" t="str">
            <v/>
          </cell>
        </row>
        <row r="229">
          <cell r="A229" t="str">
            <v/>
          </cell>
          <cell r="B229" t="str">
            <v>07</v>
          </cell>
          <cell r="C229">
            <v>7</v>
          </cell>
          <cell r="D229">
            <v>0</v>
          </cell>
          <cell r="E229">
            <v>0</v>
          </cell>
          <cell r="F229">
            <v>0</v>
          </cell>
          <cell r="G229">
            <v>0</v>
          </cell>
          <cell r="H229">
            <v>0</v>
          </cell>
          <cell r="I229">
            <v>0</v>
          </cell>
          <cell r="J229">
            <v>0</v>
          </cell>
          <cell r="K229">
            <v>0</v>
          </cell>
          <cell r="L229" t="str">
            <v/>
          </cell>
          <cell r="M229" t="str">
            <v/>
          </cell>
        </row>
        <row r="230">
          <cell r="A230" t="str">
            <v/>
          </cell>
          <cell r="B230" t="str">
            <v>08</v>
          </cell>
          <cell r="C230">
            <v>8</v>
          </cell>
          <cell r="D230">
            <v>0</v>
          </cell>
          <cell r="E230">
            <v>0</v>
          </cell>
          <cell r="F230">
            <v>0</v>
          </cell>
          <cell r="G230">
            <v>0</v>
          </cell>
          <cell r="H230">
            <v>0</v>
          </cell>
          <cell r="I230">
            <v>0</v>
          </cell>
          <cell r="J230">
            <v>0</v>
          </cell>
          <cell r="K230">
            <v>0</v>
          </cell>
          <cell r="L230" t="str">
            <v/>
          </cell>
          <cell r="M230" t="str">
            <v/>
          </cell>
        </row>
        <row r="231">
          <cell r="A231" t="str">
            <v/>
          </cell>
          <cell r="B231" t="str">
            <v>09</v>
          </cell>
          <cell r="C231">
            <v>9</v>
          </cell>
          <cell r="D231">
            <v>0</v>
          </cell>
          <cell r="E231">
            <v>0</v>
          </cell>
          <cell r="F231">
            <v>0</v>
          </cell>
          <cell r="G231">
            <v>0</v>
          </cell>
          <cell r="H231">
            <v>0</v>
          </cell>
          <cell r="I231">
            <v>0</v>
          </cell>
          <cell r="J231">
            <v>0</v>
          </cell>
          <cell r="K231">
            <v>0</v>
          </cell>
          <cell r="L231" t="str">
            <v/>
          </cell>
          <cell r="M231" t="str">
            <v/>
          </cell>
        </row>
        <row r="232">
          <cell r="A232" t="str">
            <v/>
          </cell>
          <cell r="B232" t="str">
            <v>010</v>
          </cell>
          <cell r="C232">
            <v>10</v>
          </cell>
          <cell r="D232">
            <v>0</v>
          </cell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K232">
            <v>0</v>
          </cell>
          <cell r="L232" t="str">
            <v/>
          </cell>
          <cell r="M232" t="str">
            <v/>
          </cell>
        </row>
        <row r="233">
          <cell r="A233" t="str">
            <v/>
          </cell>
          <cell r="B233" t="str">
            <v>011</v>
          </cell>
          <cell r="C233">
            <v>11</v>
          </cell>
          <cell r="D233">
            <v>0</v>
          </cell>
          <cell r="E233">
            <v>0</v>
          </cell>
          <cell r="F233">
            <v>0</v>
          </cell>
          <cell r="G233">
            <v>0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L233" t="str">
            <v/>
          </cell>
          <cell r="M233" t="str">
            <v/>
          </cell>
        </row>
        <row r="234">
          <cell r="A234" t="str">
            <v/>
          </cell>
          <cell r="B234" t="str">
            <v>012</v>
          </cell>
          <cell r="C234">
            <v>12</v>
          </cell>
          <cell r="D234">
            <v>0</v>
          </cell>
          <cell r="E234">
            <v>0</v>
          </cell>
          <cell r="F234">
            <v>0</v>
          </cell>
          <cell r="G234">
            <v>0</v>
          </cell>
          <cell r="H234">
            <v>0</v>
          </cell>
          <cell r="I234">
            <v>0</v>
          </cell>
          <cell r="J234">
            <v>0</v>
          </cell>
          <cell r="K234">
            <v>0</v>
          </cell>
          <cell r="L234" t="str">
            <v/>
          </cell>
          <cell r="M234" t="str">
            <v/>
          </cell>
        </row>
        <row r="235">
          <cell r="A235" t="str">
            <v/>
          </cell>
          <cell r="B235" t="str">
            <v>013</v>
          </cell>
          <cell r="C235">
            <v>13</v>
          </cell>
          <cell r="D235">
            <v>0</v>
          </cell>
          <cell r="E235">
            <v>0</v>
          </cell>
          <cell r="F235">
            <v>0</v>
          </cell>
          <cell r="G235">
            <v>0</v>
          </cell>
          <cell r="H235">
            <v>0</v>
          </cell>
          <cell r="I235">
            <v>0</v>
          </cell>
          <cell r="J235">
            <v>0</v>
          </cell>
          <cell r="K235">
            <v>0</v>
          </cell>
          <cell r="L235" t="str">
            <v/>
          </cell>
          <cell r="M235" t="str">
            <v/>
          </cell>
        </row>
        <row r="236">
          <cell r="A236" t="str">
            <v/>
          </cell>
          <cell r="B236" t="str">
            <v>014</v>
          </cell>
          <cell r="C236">
            <v>14</v>
          </cell>
          <cell r="D236">
            <v>0</v>
          </cell>
          <cell r="E236">
            <v>0</v>
          </cell>
          <cell r="F236">
            <v>0</v>
          </cell>
          <cell r="G236">
            <v>0</v>
          </cell>
          <cell r="H236">
            <v>0</v>
          </cell>
          <cell r="I236">
            <v>0</v>
          </cell>
          <cell r="J236">
            <v>0</v>
          </cell>
          <cell r="K236">
            <v>0</v>
          </cell>
          <cell r="L236" t="str">
            <v/>
          </cell>
          <cell r="M236" t="str">
            <v/>
          </cell>
        </row>
        <row r="237">
          <cell r="A237" t="str">
            <v/>
          </cell>
          <cell r="B237" t="str">
            <v>015</v>
          </cell>
          <cell r="C237">
            <v>15</v>
          </cell>
          <cell r="D237">
            <v>0</v>
          </cell>
          <cell r="E237">
            <v>0</v>
          </cell>
          <cell r="F237">
            <v>0</v>
          </cell>
          <cell r="G237">
            <v>0</v>
          </cell>
          <cell r="H237">
            <v>0</v>
          </cell>
          <cell r="I237">
            <v>0</v>
          </cell>
          <cell r="J237">
            <v>0</v>
          </cell>
          <cell r="K237">
            <v>0</v>
          </cell>
          <cell r="L237" t="str">
            <v/>
          </cell>
          <cell r="M237" t="str">
            <v/>
          </cell>
        </row>
        <row r="238">
          <cell r="A238" t="str">
            <v/>
          </cell>
          <cell r="B238" t="str">
            <v>016</v>
          </cell>
          <cell r="C238">
            <v>16</v>
          </cell>
          <cell r="D238">
            <v>0</v>
          </cell>
          <cell r="E238">
            <v>0</v>
          </cell>
          <cell r="F238">
            <v>0</v>
          </cell>
          <cell r="G238">
            <v>0</v>
          </cell>
          <cell r="H238">
            <v>0</v>
          </cell>
          <cell r="I238">
            <v>0</v>
          </cell>
          <cell r="J238">
            <v>0</v>
          </cell>
          <cell r="K238">
            <v>0</v>
          </cell>
          <cell r="L238" t="str">
            <v/>
          </cell>
          <cell r="M238" t="str">
            <v/>
          </cell>
        </row>
        <row r="239">
          <cell r="A239" t="str">
            <v>Banquets1</v>
          </cell>
          <cell r="B239" t="str">
            <v>GP17 - Banquets1</v>
          </cell>
          <cell r="C239">
            <v>1</v>
          </cell>
          <cell r="D239" t="str">
            <v>Extra</v>
          </cell>
          <cell r="E239">
            <v>0</v>
          </cell>
          <cell r="F239" t="str">
            <v>Fatou</v>
          </cell>
          <cell r="G239" t="str">
            <v>GP17 - Banquets</v>
          </cell>
          <cell r="H239" t="str">
            <v>99 - Hôte banquets</v>
          </cell>
          <cell r="I239">
            <v>42835</v>
          </cell>
          <cell r="J239">
            <v>0.25</v>
          </cell>
          <cell r="K239">
            <v>0.45833333333333331</v>
          </cell>
          <cell r="L239">
            <v>0</v>
          </cell>
          <cell r="M239">
            <v>0.20833333333333331</v>
          </cell>
        </row>
        <row r="240">
          <cell r="A240" t="str">
            <v>Bar1</v>
          </cell>
          <cell r="B240" t="str">
            <v>GP20 - Bar1</v>
          </cell>
          <cell r="C240">
            <v>1</v>
          </cell>
          <cell r="D240" t="str">
            <v>Staffmach</v>
          </cell>
          <cell r="E240">
            <v>0</v>
          </cell>
          <cell r="F240" t="str">
            <v>OLIVIER</v>
          </cell>
          <cell r="G240" t="str">
            <v>GP20 - Bar</v>
          </cell>
          <cell r="H240" t="str">
            <v>93 - Barman</v>
          </cell>
          <cell r="I240">
            <v>42835</v>
          </cell>
          <cell r="J240">
            <v>0.70833333333333337</v>
          </cell>
          <cell r="K240">
            <v>4.1666666666666664E-2</v>
          </cell>
          <cell r="L240">
            <v>3.125E-2</v>
          </cell>
          <cell r="M240">
            <v>0.30208333333333326</v>
          </cell>
        </row>
        <row r="241">
          <cell r="A241" t="str">
            <v/>
          </cell>
          <cell r="B241" t="str">
            <v>01</v>
          </cell>
          <cell r="C241">
            <v>1</v>
          </cell>
          <cell r="D241">
            <v>0</v>
          </cell>
          <cell r="E241">
            <v>0</v>
          </cell>
          <cell r="F241">
            <v>0</v>
          </cell>
          <cell r="G241">
            <v>0</v>
          </cell>
          <cell r="H241">
            <v>0</v>
          </cell>
          <cell r="I241">
            <v>0</v>
          </cell>
          <cell r="J241">
            <v>0</v>
          </cell>
          <cell r="K241">
            <v>0</v>
          </cell>
          <cell r="L241" t="str">
            <v/>
          </cell>
          <cell r="M241" t="str">
            <v/>
          </cell>
        </row>
        <row r="242">
          <cell r="A242" t="str">
            <v>Restaurant1</v>
          </cell>
          <cell r="B242" t="str">
            <v>GP10 - Restaurant1</v>
          </cell>
          <cell r="C242">
            <v>1</v>
          </cell>
          <cell r="D242" t="str">
            <v>Extra</v>
          </cell>
          <cell r="E242">
            <v>0</v>
          </cell>
          <cell r="F242" t="str">
            <v>WALLY</v>
          </cell>
          <cell r="G242" t="str">
            <v>GP10 - Restaurant</v>
          </cell>
          <cell r="H242" t="str">
            <v>99 - Hôte restauration</v>
          </cell>
          <cell r="I242">
            <v>42835</v>
          </cell>
          <cell r="J242">
            <v>0.25</v>
          </cell>
          <cell r="K242">
            <v>0.625</v>
          </cell>
          <cell r="L242">
            <v>3.125E-2</v>
          </cell>
          <cell r="M242">
            <v>0.34375</v>
          </cell>
        </row>
        <row r="243">
          <cell r="A243" t="str">
            <v/>
          </cell>
          <cell r="B243" t="str">
            <v>02</v>
          </cell>
          <cell r="C243">
            <v>2</v>
          </cell>
          <cell r="D243">
            <v>0</v>
          </cell>
          <cell r="E243">
            <v>0</v>
          </cell>
          <cell r="F243">
            <v>0</v>
          </cell>
          <cell r="G243">
            <v>0</v>
          </cell>
          <cell r="H243">
            <v>0</v>
          </cell>
          <cell r="I243">
            <v>0</v>
          </cell>
          <cell r="J243">
            <v>0</v>
          </cell>
          <cell r="K243">
            <v>0</v>
          </cell>
          <cell r="L243" t="str">
            <v/>
          </cell>
          <cell r="M243" t="str">
            <v/>
          </cell>
        </row>
        <row r="244">
          <cell r="A244" t="str">
            <v/>
          </cell>
          <cell r="B244" t="str">
            <v>03</v>
          </cell>
          <cell r="C244">
            <v>3</v>
          </cell>
          <cell r="D244">
            <v>0</v>
          </cell>
          <cell r="E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J244">
            <v>0</v>
          </cell>
          <cell r="K244">
            <v>0</v>
          </cell>
          <cell r="L244" t="str">
            <v/>
          </cell>
          <cell r="M244" t="str">
            <v/>
          </cell>
        </row>
        <row r="245">
          <cell r="A245" t="str">
            <v/>
          </cell>
          <cell r="B245" t="str">
            <v>04</v>
          </cell>
          <cell r="C245">
            <v>4</v>
          </cell>
          <cell r="D245">
            <v>0</v>
          </cell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L245" t="str">
            <v/>
          </cell>
          <cell r="M245" t="str">
            <v/>
          </cell>
        </row>
        <row r="246">
          <cell r="A246" t="str">
            <v/>
          </cell>
          <cell r="B246" t="str">
            <v>05</v>
          </cell>
          <cell r="C246">
            <v>5</v>
          </cell>
          <cell r="D246">
            <v>0</v>
          </cell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K246">
            <v>0</v>
          </cell>
          <cell r="L246" t="str">
            <v/>
          </cell>
          <cell r="M246" t="str">
            <v/>
          </cell>
        </row>
        <row r="247">
          <cell r="A247" t="str">
            <v/>
          </cell>
          <cell r="B247" t="str">
            <v>06</v>
          </cell>
          <cell r="C247">
            <v>6</v>
          </cell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  <cell r="J247">
            <v>0</v>
          </cell>
          <cell r="K247">
            <v>0</v>
          </cell>
          <cell r="L247" t="str">
            <v/>
          </cell>
          <cell r="M247" t="str">
            <v/>
          </cell>
        </row>
        <row r="248">
          <cell r="A248" t="str">
            <v/>
          </cell>
          <cell r="B248" t="str">
            <v>07</v>
          </cell>
          <cell r="C248">
            <v>7</v>
          </cell>
          <cell r="D248">
            <v>0</v>
          </cell>
          <cell r="E248">
            <v>0</v>
          </cell>
          <cell r="F248">
            <v>0</v>
          </cell>
          <cell r="G248">
            <v>0</v>
          </cell>
          <cell r="H248">
            <v>0</v>
          </cell>
          <cell r="I248">
            <v>0</v>
          </cell>
          <cell r="J248">
            <v>0</v>
          </cell>
          <cell r="K248">
            <v>0</v>
          </cell>
          <cell r="L248" t="str">
            <v/>
          </cell>
          <cell r="M248" t="str">
            <v/>
          </cell>
        </row>
        <row r="249">
          <cell r="A249" t="str">
            <v/>
          </cell>
          <cell r="B249" t="str">
            <v>08</v>
          </cell>
          <cell r="C249">
            <v>8</v>
          </cell>
          <cell r="D249">
            <v>0</v>
          </cell>
          <cell r="E249">
            <v>0</v>
          </cell>
          <cell r="F249">
            <v>0</v>
          </cell>
          <cell r="G249">
            <v>0</v>
          </cell>
          <cell r="H249">
            <v>0</v>
          </cell>
          <cell r="I249">
            <v>0</v>
          </cell>
          <cell r="J249">
            <v>0</v>
          </cell>
          <cell r="K249">
            <v>0</v>
          </cell>
          <cell r="L249" t="str">
            <v/>
          </cell>
          <cell r="M249" t="str">
            <v/>
          </cell>
        </row>
        <row r="250">
          <cell r="A250" t="str">
            <v/>
          </cell>
          <cell r="B250" t="str">
            <v>09</v>
          </cell>
          <cell r="C250">
            <v>9</v>
          </cell>
          <cell r="D250">
            <v>0</v>
          </cell>
          <cell r="E250">
            <v>0</v>
          </cell>
          <cell r="F250">
            <v>0</v>
          </cell>
          <cell r="G250">
            <v>0</v>
          </cell>
          <cell r="H250">
            <v>0</v>
          </cell>
          <cell r="I250">
            <v>0</v>
          </cell>
          <cell r="J250">
            <v>0</v>
          </cell>
          <cell r="K250">
            <v>0</v>
          </cell>
          <cell r="L250" t="str">
            <v/>
          </cell>
          <cell r="M250" t="str">
            <v/>
          </cell>
        </row>
        <row r="251">
          <cell r="A251" t="str">
            <v/>
          </cell>
          <cell r="B251" t="str">
            <v>010</v>
          </cell>
          <cell r="C251">
            <v>10</v>
          </cell>
          <cell r="D251">
            <v>0</v>
          </cell>
          <cell r="E251">
            <v>0</v>
          </cell>
          <cell r="F251">
            <v>0</v>
          </cell>
          <cell r="G251">
            <v>0</v>
          </cell>
          <cell r="H251">
            <v>0</v>
          </cell>
          <cell r="I251">
            <v>0</v>
          </cell>
          <cell r="J251">
            <v>0</v>
          </cell>
          <cell r="K251">
            <v>0</v>
          </cell>
          <cell r="L251" t="str">
            <v/>
          </cell>
          <cell r="M251" t="str">
            <v/>
          </cell>
        </row>
        <row r="252">
          <cell r="A252" t="str">
            <v/>
          </cell>
          <cell r="B252" t="str">
            <v>011</v>
          </cell>
          <cell r="C252">
            <v>11</v>
          </cell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 t="str">
            <v/>
          </cell>
          <cell r="M252" t="str">
            <v/>
          </cell>
        </row>
        <row r="253">
          <cell r="A253" t="str">
            <v/>
          </cell>
          <cell r="B253" t="str">
            <v>012</v>
          </cell>
          <cell r="C253">
            <v>12</v>
          </cell>
          <cell r="D253">
            <v>0</v>
          </cell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K253">
            <v>0</v>
          </cell>
          <cell r="L253" t="str">
            <v/>
          </cell>
          <cell r="M253" t="str">
            <v/>
          </cell>
        </row>
        <row r="254">
          <cell r="A254" t="str">
            <v/>
          </cell>
          <cell r="B254" t="str">
            <v>013</v>
          </cell>
          <cell r="C254">
            <v>13</v>
          </cell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 t="str">
            <v/>
          </cell>
          <cell r="M254" t="str">
            <v/>
          </cell>
        </row>
        <row r="255">
          <cell r="A255" t="str">
            <v/>
          </cell>
          <cell r="B255" t="str">
            <v>014</v>
          </cell>
          <cell r="C255">
            <v>14</v>
          </cell>
          <cell r="D255">
            <v>0</v>
          </cell>
          <cell r="E255">
            <v>0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  <cell r="J255">
            <v>0</v>
          </cell>
          <cell r="K255">
            <v>0</v>
          </cell>
          <cell r="L255" t="str">
            <v/>
          </cell>
          <cell r="M255" t="str">
            <v/>
          </cell>
        </row>
        <row r="256">
          <cell r="A256" t="str">
            <v/>
          </cell>
          <cell r="B256" t="str">
            <v>015</v>
          </cell>
          <cell r="C256">
            <v>15</v>
          </cell>
          <cell r="D256">
            <v>0</v>
          </cell>
          <cell r="E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0</v>
          </cell>
          <cell r="J256">
            <v>0</v>
          </cell>
          <cell r="K256">
            <v>0</v>
          </cell>
          <cell r="L256" t="str">
            <v/>
          </cell>
          <cell r="M256" t="str">
            <v/>
          </cell>
        </row>
        <row r="257">
          <cell r="A257" t="str">
            <v/>
          </cell>
          <cell r="B257" t="str">
            <v>016</v>
          </cell>
          <cell r="C257">
            <v>16</v>
          </cell>
          <cell r="D257">
            <v>0</v>
          </cell>
          <cell r="E257">
            <v>0</v>
          </cell>
          <cell r="F257">
            <v>0</v>
          </cell>
          <cell r="G257">
            <v>0</v>
          </cell>
          <cell r="H257">
            <v>0</v>
          </cell>
          <cell r="I257">
            <v>0</v>
          </cell>
          <cell r="J257">
            <v>0</v>
          </cell>
          <cell r="K257">
            <v>0</v>
          </cell>
          <cell r="L257" t="str">
            <v/>
          </cell>
          <cell r="M257" t="str">
            <v/>
          </cell>
        </row>
        <row r="258">
          <cell r="A258" t="str">
            <v/>
          </cell>
          <cell r="B258" t="str">
            <v>017</v>
          </cell>
          <cell r="C258">
            <v>17</v>
          </cell>
          <cell r="D258">
            <v>0</v>
          </cell>
          <cell r="E258">
            <v>0</v>
          </cell>
          <cell r="F258">
            <v>0</v>
          </cell>
          <cell r="G258">
            <v>0</v>
          </cell>
          <cell r="H258">
            <v>0</v>
          </cell>
          <cell r="I258">
            <v>0</v>
          </cell>
          <cell r="J258">
            <v>0</v>
          </cell>
          <cell r="K258">
            <v>0</v>
          </cell>
          <cell r="L258" t="str">
            <v/>
          </cell>
          <cell r="M258" t="str">
            <v/>
          </cell>
        </row>
        <row r="259">
          <cell r="A259" t="str">
            <v/>
          </cell>
          <cell r="B259" t="str">
            <v>018</v>
          </cell>
          <cell r="C259">
            <v>18</v>
          </cell>
          <cell r="D259">
            <v>0</v>
          </cell>
          <cell r="E259">
            <v>0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  <cell r="J259">
            <v>0</v>
          </cell>
          <cell r="K259">
            <v>0</v>
          </cell>
          <cell r="L259" t="str">
            <v/>
          </cell>
          <cell r="M259" t="str">
            <v/>
          </cell>
        </row>
        <row r="260">
          <cell r="A260" t="str">
            <v/>
          </cell>
          <cell r="B260" t="str">
            <v>019</v>
          </cell>
          <cell r="C260">
            <v>19</v>
          </cell>
          <cell r="D260">
            <v>0</v>
          </cell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K260">
            <v>0</v>
          </cell>
          <cell r="L260" t="str">
            <v/>
          </cell>
          <cell r="M260" t="str">
            <v/>
          </cell>
        </row>
        <row r="261">
          <cell r="A261" t="str">
            <v/>
          </cell>
          <cell r="B261" t="str">
            <v>020</v>
          </cell>
          <cell r="C261">
            <v>20</v>
          </cell>
          <cell r="D261">
            <v>0</v>
          </cell>
          <cell r="E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  <cell r="L261" t="str">
            <v/>
          </cell>
          <cell r="M261" t="str">
            <v/>
          </cell>
        </row>
        <row r="262">
          <cell r="A262" t="str">
            <v/>
          </cell>
          <cell r="B262" t="str">
            <v>021</v>
          </cell>
          <cell r="C262">
            <v>21</v>
          </cell>
          <cell r="D262">
            <v>0</v>
          </cell>
          <cell r="E262">
            <v>0</v>
          </cell>
          <cell r="F262">
            <v>0</v>
          </cell>
          <cell r="G262">
            <v>0</v>
          </cell>
          <cell r="H262">
            <v>0</v>
          </cell>
          <cell r="I262">
            <v>0</v>
          </cell>
          <cell r="J262">
            <v>0</v>
          </cell>
          <cell r="K262">
            <v>0</v>
          </cell>
          <cell r="L262" t="str">
            <v/>
          </cell>
          <cell r="M262" t="str">
            <v/>
          </cell>
        </row>
        <row r="263">
          <cell r="A263" t="str">
            <v/>
          </cell>
          <cell r="B263" t="str">
            <v>022</v>
          </cell>
          <cell r="C263">
            <v>22</v>
          </cell>
          <cell r="D263">
            <v>0</v>
          </cell>
          <cell r="E263">
            <v>0</v>
          </cell>
          <cell r="F263">
            <v>0</v>
          </cell>
          <cell r="G263">
            <v>0</v>
          </cell>
          <cell r="H263">
            <v>0</v>
          </cell>
          <cell r="I263">
            <v>0</v>
          </cell>
          <cell r="J263">
            <v>0</v>
          </cell>
          <cell r="K263">
            <v>0</v>
          </cell>
          <cell r="L263" t="str">
            <v/>
          </cell>
          <cell r="M263" t="str">
            <v/>
          </cell>
        </row>
        <row r="264">
          <cell r="A264" t="str">
            <v/>
          </cell>
          <cell r="B264" t="str">
            <v>023</v>
          </cell>
          <cell r="C264">
            <v>23</v>
          </cell>
          <cell r="D264">
            <v>0</v>
          </cell>
          <cell r="E264">
            <v>0</v>
          </cell>
          <cell r="F264">
            <v>0</v>
          </cell>
          <cell r="G264">
            <v>0</v>
          </cell>
          <cell r="H264">
            <v>0</v>
          </cell>
          <cell r="I264">
            <v>0</v>
          </cell>
          <cell r="J264">
            <v>0</v>
          </cell>
          <cell r="K264">
            <v>0</v>
          </cell>
          <cell r="L264" t="str">
            <v/>
          </cell>
          <cell r="M264" t="str">
            <v/>
          </cell>
        </row>
        <row r="265">
          <cell r="A265" t="str">
            <v>Banquets1</v>
          </cell>
          <cell r="B265" t="str">
            <v>GP17 - Banquets1</v>
          </cell>
          <cell r="C265">
            <v>1</v>
          </cell>
          <cell r="D265" t="str">
            <v>Staffmach</v>
          </cell>
          <cell r="E265">
            <v>0</v>
          </cell>
          <cell r="F265" t="str">
            <v>mounir</v>
          </cell>
          <cell r="G265" t="str">
            <v>GP17 - Banquets</v>
          </cell>
          <cell r="H265" t="str">
            <v>99 - Hôte banquets</v>
          </cell>
          <cell r="I265">
            <v>42836</v>
          </cell>
          <cell r="J265">
            <v>0.25</v>
          </cell>
          <cell r="K265">
            <v>0.45833333333333331</v>
          </cell>
          <cell r="L265">
            <v>0</v>
          </cell>
          <cell r="M265">
            <v>0.20833333333333331</v>
          </cell>
        </row>
        <row r="266">
          <cell r="A266" t="str">
            <v>Banquets2</v>
          </cell>
          <cell r="B266" t="str">
            <v>GP17 - Banquets2</v>
          </cell>
          <cell r="C266">
            <v>2</v>
          </cell>
          <cell r="D266" t="str">
            <v>Staffmach</v>
          </cell>
          <cell r="E266">
            <v>0</v>
          </cell>
          <cell r="F266" t="str">
            <v>OLIViER</v>
          </cell>
          <cell r="G266" t="str">
            <v>GP17 - Banquets</v>
          </cell>
          <cell r="H266" t="str">
            <v>99 - Hôte banquets</v>
          </cell>
          <cell r="I266">
            <v>42836</v>
          </cell>
          <cell r="J266">
            <v>0.66666666666666663</v>
          </cell>
          <cell r="K266">
            <v>0</v>
          </cell>
          <cell r="L266">
            <v>3.125E-2</v>
          </cell>
          <cell r="M266">
            <v>0.30208333333333337</v>
          </cell>
        </row>
        <row r="267">
          <cell r="A267" t="str">
            <v>Banquets3</v>
          </cell>
          <cell r="B267" t="str">
            <v>GP17 - Banquets3</v>
          </cell>
          <cell r="C267">
            <v>3</v>
          </cell>
          <cell r="D267" t="str">
            <v>Extra</v>
          </cell>
          <cell r="E267">
            <v>0</v>
          </cell>
          <cell r="F267" t="str">
            <v>FATOU</v>
          </cell>
          <cell r="G267" t="str">
            <v>GP17 - Banquets</v>
          </cell>
          <cell r="H267" t="str">
            <v>99 - Hôte banquets</v>
          </cell>
          <cell r="I267">
            <v>42836</v>
          </cell>
          <cell r="J267">
            <v>0.66666666666666663</v>
          </cell>
          <cell r="K267">
            <v>0</v>
          </cell>
          <cell r="L267">
            <v>3.125E-2</v>
          </cell>
          <cell r="M267">
            <v>0.30208333333333337</v>
          </cell>
        </row>
        <row r="268">
          <cell r="A268" t="str">
            <v>Bar1</v>
          </cell>
          <cell r="B268" t="str">
            <v>GP20 - Bar1</v>
          </cell>
          <cell r="C268">
            <v>1</v>
          </cell>
          <cell r="D268" t="str">
            <v>Staffmach</v>
          </cell>
          <cell r="E268">
            <v>0</v>
          </cell>
          <cell r="F268">
            <v>0</v>
          </cell>
          <cell r="G268" t="str">
            <v>GP20 - Bar</v>
          </cell>
          <cell r="H268" t="str">
            <v>99 - Hôte restauration</v>
          </cell>
          <cell r="I268">
            <v>42836</v>
          </cell>
          <cell r="J268">
            <v>0.70833333333333337</v>
          </cell>
          <cell r="K268">
            <v>6.25E-2</v>
          </cell>
          <cell r="L268">
            <v>3.125E-2</v>
          </cell>
          <cell r="M268">
            <v>0.32291666666666663</v>
          </cell>
        </row>
        <row r="269">
          <cell r="A269" t="str">
            <v>Bar2</v>
          </cell>
          <cell r="B269" t="str">
            <v>GP20 - Bar2</v>
          </cell>
          <cell r="C269">
            <v>2</v>
          </cell>
          <cell r="D269" t="str">
            <v>Staffmach</v>
          </cell>
          <cell r="E269">
            <v>0</v>
          </cell>
          <cell r="F269">
            <v>0</v>
          </cell>
          <cell r="G269" t="str">
            <v>GP20 - Bar</v>
          </cell>
          <cell r="H269" t="e">
            <v>#REF!</v>
          </cell>
          <cell r="I269">
            <v>42836</v>
          </cell>
          <cell r="J269">
            <v>0.70833333333333337</v>
          </cell>
          <cell r="K269">
            <v>6.25E-2</v>
          </cell>
          <cell r="L269">
            <v>3.125E-2</v>
          </cell>
          <cell r="M269">
            <v>0.32291666666666663</v>
          </cell>
        </row>
        <row r="270">
          <cell r="A270" t="str">
            <v>Bar3</v>
          </cell>
          <cell r="B270" t="str">
            <v>GP20 - Bar3</v>
          </cell>
          <cell r="C270">
            <v>3</v>
          </cell>
          <cell r="D270" t="str">
            <v>Staffmach</v>
          </cell>
          <cell r="E270">
            <v>0</v>
          </cell>
          <cell r="F270">
            <v>0</v>
          </cell>
          <cell r="G270" t="str">
            <v>GP20 - Bar</v>
          </cell>
          <cell r="H270" t="str">
            <v>99 - Hôte restauration</v>
          </cell>
          <cell r="I270">
            <v>42836</v>
          </cell>
          <cell r="J270">
            <v>0.70833333333333337</v>
          </cell>
          <cell r="K270">
            <v>4.1666666666666664E-2</v>
          </cell>
          <cell r="L270">
            <v>3.125E-2</v>
          </cell>
          <cell r="M270">
            <v>0.30208333333333326</v>
          </cell>
        </row>
        <row r="271">
          <cell r="A271" t="str">
            <v>Restaurant1</v>
          </cell>
          <cell r="B271" t="str">
            <v>GP10 - Restaurant1</v>
          </cell>
          <cell r="C271">
            <v>1</v>
          </cell>
          <cell r="D271" t="str">
            <v>Extra</v>
          </cell>
          <cell r="E271" t="str">
            <v>DEMBELE</v>
          </cell>
          <cell r="F271" t="str">
            <v>WALLY</v>
          </cell>
          <cell r="G271" t="str">
            <v>GP10 - Restaurant</v>
          </cell>
          <cell r="H271" t="str">
            <v>99 - Hôte restauration</v>
          </cell>
          <cell r="I271">
            <v>42836</v>
          </cell>
          <cell r="J271">
            <v>0.25</v>
          </cell>
          <cell r="K271">
            <v>0.5</v>
          </cell>
          <cell r="L271">
            <v>3.125E-2</v>
          </cell>
          <cell r="M271">
            <v>0.21875</v>
          </cell>
        </row>
        <row r="272">
          <cell r="A272" t="str">
            <v/>
          </cell>
          <cell r="B272" t="str">
            <v>01</v>
          </cell>
          <cell r="C272">
            <v>1</v>
          </cell>
          <cell r="D272">
            <v>0</v>
          </cell>
          <cell r="E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  <cell r="J272">
            <v>0</v>
          </cell>
          <cell r="K272">
            <v>0</v>
          </cell>
          <cell r="L272" t="str">
            <v/>
          </cell>
          <cell r="M272" t="str">
            <v/>
          </cell>
        </row>
        <row r="273">
          <cell r="A273" t="str">
            <v/>
          </cell>
          <cell r="B273" t="str">
            <v>02</v>
          </cell>
          <cell r="C273">
            <v>2</v>
          </cell>
          <cell r="D273">
            <v>0</v>
          </cell>
          <cell r="E273">
            <v>0</v>
          </cell>
          <cell r="F273">
            <v>0</v>
          </cell>
          <cell r="G273">
            <v>0</v>
          </cell>
          <cell r="H273">
            <v>0</v>
          </cell>
          <cell r="I273">
            <v>0</v>
          </cell>
          <cell r="J273">
            <v>0</v>
          </cell>
          <cell r="K273">
            <v>0</v>
          </cell>
          <cell r="L273" t="str">
            <v/>
          </cell>
          <cell r="M273" t="str">
            <v/>
          </cell>
        </row>
        <row r="274">
          <cell r="A274" t="str">
            <v/>
          </cell>
          <cell r="B274" t="str">
            <v>03</v>
          </cell>
          <cell r="C274">
            <v>3</v>
          </cell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  <cell r="L274" t="str">
            <v/>
          </cell>
          <cell r="M274" t="str">
            <v/>
          </cell>
        </row>
        <row r="275">
          <cell r="A275" t="str">
            <v/>
          </cell>
          <cell r="B275" t="str">
            <v>04</v>
          </cell>
          <cell r="C275">
            <v>4</v>
          </cell>
          <cell r="D275">
            <v>0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K275">
            <v>0</v>
          </cell>
          <cell r="L275" t="str">
            <v/>
          </cell>
          <cell r="M275" t="str">
            <v/>
          </cell>
        </row>
        <row r="276">
          <cell r="A276" t="str">
            <v/>
          </cell>
          <cell r="B276" t="str">
            <v>05</v>
          </cell>
          <cell r="C276">
            <v>5</v>
          </cell>
          <cell r="D276">
            <v>0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0</v>
          </cell>
          <cell r="J276">
            <v>0</v>
          </cell>
          <cell r="K276">
            <v>0</v>
          </cell>
          <cell r="L276" t="str">
            <v/>
          </cell>
          <cell r="M276" t="str">
            <v/>
          </cell>
        </row>
        <row r="277">
          <cell r="A277" t="str">
            <v/>
          </cell>
          <cell r="B277" t="str">
            <v>06</v>
          </cell>
          <cell r="C277">
            <v>6</v>
          </cell>
          <cell r="D277">
            <v>0</v>
          </cell>
          <cell r="E277">
            <v>0</v>
          </cell>
          <cell r="F277">
            <v>0</v>
          </cell>
          <cell r="G277">
            <v>0</v>
          </cell>
          <cell r="H277">
            <v>0</v>
          </cell>
          <cell r="I277">
            <v>0</v>
          </cell>
          <cell r="J277">
            <v>0</v>
          </cell>
          <cell r="K277">
            <v>0</v>
          </cell>
          <cell r="L277" t="str">
            <v/>
          </cell>
          <cell r="M277" t="str">
            <v/>
          </cell>
        </row>
        <row r="278">
          <cell r="A278" t="str">
            <v/>
          </cell>
          <cell r="B278" t="str">
            <v>07</v>
          </cell>
          <cell r="C278">
            <v>7</v>
          </cell>
          <cell r="D278">
            <v>0</v>
          </cell>
          <cell r="E278">
            <v>0</v>
          </cell>
          <cell r="F278">
            <v>0</v>
          </cell>
          <cell r="G278">
            <v>0</v>
          </cell>
          <cell r="H278">
            <v>0</v>
          </cell>
          <cell r="I278">
            <v>0</v>
          </cell>
          <cell r="J278">
            <v>0</v>
          </cell>
          <cell r="K278">
            <v>0</v>
          </cell>
          <cell r="L278" t="str">
            <v/>
          </cell>
          <cell r="M278" t="str">
            <v/>
          </cell>
        </row>
        <row r="279">
          <cell r="A279" t="str">
            <v/>
          </cell>
          <cell r="B279" t="str">
            <v>08</v>
          </cell>
          <cell r="C279">
            <v>8</v>
          </cell>
          <cell r="D279">
            <v>0</v>
          </cell>
          <cell r="E279">
            <v>0</v>
          </cell>
          <cell r="F279">
            <v>0</v>
          </cell>
          <cell r="G279">
            <v>0</v>
          </cell>
          <cell r="H279">
            <v>0</v>
          </cell>
          <cell r="I279">
            <v>0</v>
          </cell>
          <cell r="J279">
            <v>0</v>
          </cell>
          <cell r="K279">
            <v>0</v>
          </cell>
          <cell r="L279" t="str">
            <v/>
          </cell>
          <cell r="M279" t="str">
            <v/>
          </cell>
        </row>
        <row r="280">
          <cell r="A280" t="str">
            <v/>
          </cell>
          <cell r="B280" t="str">
            <v>09</v>
          </cell>
          <cell r="C280">
            <v>9</v>
          </cell>
          <cell r="D280">
            <v>0</v>
          </cell>
          <cell r="E280">
            <v>0</v>
          </cell>
          <cell r="F280">
            <v>0</v>
          </cell>
          <cell r="G280">
            <v>0</v>
          </cell>
          <cell r="H280">
            <v>0</v>
          </cell>
          <cell r="I280">
            <v>0</v>
          </cell>
          <cell r="J280">
            <v>0</v>
          </cell>
          <cell r="K280">
            <v>0</v>
          </cell>
          <cell r="L280" t="str">
            <v/>
          </cell>
          <cell r="M280" t="str">
            <v/>
          </cell>
        </row>
        <row r="281">
          <cell r="A281" t="str">
            <v/>
          </cell>
          <cell r="B281" t="str">
            <v>010</v>
          </cell>
          <cell r="C281">
            <v>10</v>
          </cell>
          <cell r="D281">
            <v>0</v>
          </cell>
          <cell r="E281">
            <v>0</v>
          </cell>
          <cell r="F281">
            <v>0</v>
          </cell>
          <cell r="G281">
            <v>0</v>
          </cell>
          <cell r="H281">
            <v>0</v>
          </cell>
          <cell r="I281">
            <v>0</v>
          </cell>
          <cell r="J281">
            <v>0</v>
          </cell>
          <cell r="K281">
            <v>0</v>
          </cell>
          <cell r="L281" t="str">
            <v/>
          </cell>
          <cell r="M281" t="str">
            <v/>
          </cell>
        </row>
        <row r="282">
          <cell r="A282" t="str">
            <v/>
          </cell>
          <cell r="B282" t="str">
            <v>011</v>
          </cell>
          <cell r="C282">
            <v>11</v>
          </cell>
          <cell r="D282">
            <v>0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K282">
            <v>0</v>
          </cell>
          <cell r="L282" t="str">
            <v/>
          </cell>
          <cell r="M282" t="str">
            <v/>
          </cell>
        </row>
        <row r="283">
          <cell r="A283" t="str">
            <v/>
          </cell>
          <cell r="B283" t="str">
            <v>012</v>
          </cell>
          <cell r="C283">
            <v>12</v>
          </cell>
          <cell r="D283">
            <v>0</v>
          </cell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K283">
            <v>0</v>
          </cell>
          <cell r="L283" t="str">
            <v/>
          </cell>
          <cell r="M283" t="str">
            <v/>
          </cell>
        </row>
        <row r="284">
          <cell r="A284" t="str">
            <v/>
          </cell>
          <cell r="B284" t="str">
            <v>013</v>
          </cell>
          <cell r="C284">
            <v>13</v>
          </cell>
          <cell r="D284">
            <v>0</v>
          </cell>
          <cell r="E284">
            <v>0</v>
          </cell>
          <cell r="F284">
            <v>0</v>
          </cell>
          <cell r="G284">
            <v>0</v>
          </cell>
          <cell r="H284">
            <v>0</v>
          </cell>
          <cell r="I284">
            <v>0</v>
          </cell>
          <cell r="J284">
            <v>0</v>
          </cell>
          <cell r="K284">
            <v>0</v>
          </cell>
          <cell r="L284" t="str">
            <v/>
          </cell>
          <cell r="M284" t="str">
            <v/>
          </cell>
        </row>
        <row r="285">
          <cell r="A285" t="str">
            <v/>
          </cell>
          <cell r="B285" t="str">
            <v>014</v>
          </cell>
          <cell r="C285">
            <v>14</v>
          </cell>
          <cell r="D285">
            <v>0</v>
          </cell>
          <cell r="E285">
            <v>0</v>
          </cell>
          <cell r="F285">
            <v>0</v>
          </cell>
          <cell r="G285">
            <v>0</v>
          </cell>
          <cell r="H285">
            <v>0</v>
          </cell>
          <cell r="I285">
            <v>0</v>
          </cell>
          <cell r="J285">
            <v>0</v>
          </cell>
          <cell r="K285">
            <v>0</v>
          </cell>
          <cell r="L285" t="str">
            <v/>
          </cell>
          <cell r="M285" t="str">
            <v/>
          </cell>
        </row>
        <row r="286">
          <cell r="A286" t="str">
            <v/>
          </cell>
          <cell r="B286" t="str">
            <v>015</v>
          </cell>
          <cell r="C286">
            <v>15</v>
          </cell>
          <cell r="D286">
            <v>0</v>
          </cell>
          <cell r="E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  <cell r="L286" t="str">
            <v/>
          </cell>
          <cell r="M286" t="str">
            <v/>
          </cell>
        </row>
        <row r="287">
          <cell r="A287" t="str">
            <v/>
          </cell>
          <cell r="B287" t="str">
            <v>016</v>
          </cell>
          <cell r="C287">
            <v>16</v>
          </cell>
          <cell r="D287">
            <v>0</v>
          </cell>
          <cell r="E287">
            <v>0</v>
          </cell>
          <cell r="F287">
            <v>0</v>
          </cell>
          <cell r="G287">
            <v>0</v>
          </cell>
          <cell r="H287">
            <v>0</v>
          </cell>
          <cell r="I287">
            <v>0</v>
          </cell>
          <cell r="J287">
            <v>0</v>
          </cell>
          <cell r="K287">
            <v>0</v>
          </cell>
          <cell r="L287" t="str">
            <v/>
          </cell>
          <cell r="M287" t="str">
            <v/>
          </cell>
        </row>
        <row r="288">
          <cell r="A288" t="str">
            <v/>
          </cell>
          <cell r="B288" t="str">
            <v>017</v>
          </cell>
          <cell r="C288">
            <v>17</v>
          </cell>
          <cell r="D288">
            <v>0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</v>
          </cell>
          <cell r="L288" t="str">
            <v/>
          </cell>
          <cell r="M288" t="str">
            <v/>
          </cell>
        </row>
        <row r="289">
          <cell r="A289" t="str">
            <v/>
          </cell>
          <cell r="B289" t="str">
            <v>018</v>
          </cell>
          <cell r="C289">
            <v>18</v>
          </cell>
          <cell r="D289">
            <v>0</v>
          </cell>
          <cell r="E289">
            <v>0</v>
          </cell>
          <cell r="F289">
            <v>0</v>
          </cell>
          <cell r="G289">
            <v>0</v>
          </cell>
          <cell r="H289">
            <v>0</v>
          </cell>
          <cell r="I289">
            <v>0</v>
          </cell>
          <cell r="J289">
            <v>0</v>
          </cell>
          <cell r="K289">
            <v>0</v>
          </cell>
          <cell r="L289" t="str">
            <v/>
          </cell>
          <cell r="M289" t="str">
            <v/>
          </cell>
        </row>
        <row r="290">
          <cell r="A290" t="str">
            <v/>
          </cell>
          <cell r="B290" t="str">
            <v>019</v>
          </cell>
          <cell r="C290">
            <v>19</v>
          </cell>
          <cell r="D290">
            <v>0</v>
          </cell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K290">
            <v>0</v>
          </cell>
          <cell r="L290" t="str">
            <v/>
          </cell>
          <cell r="M290" t="str">
            <v/>
          </cell>
        </row>
        <row r="291">
          <cell r="A291" t="str">
            <v/>
          </cell>
          <cell r="B291" t="str">
            <v>01</v>
          </cell>
          <cell r="C291">
            <v>1</v>
          </cell>
          <cell r="D291">
            <v>0</v>
          </cell>
          <cell r="E291">
            <v>0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  <cell r="J291">
            <v>0</v>
          </cell>
          <cell r="K291">
            <v>0</v>
          </cell>
          <cell r="L291" t="str">
            <v/>
          </cell>
          <cell r="M291" t="str">
            <v/>
          </cell>
        </row>
        <row r="292">
          <cell r="A292" t="str">
            <v>Bar1</v>
          </cell>
          <cell r="B292" t="str">
            <v>GP20 - Bar1</v>
          </cell>
          <cell r="C292">
            <v>1</v>
          </cell>
          <cell r="D292" t="str">
            <v>Staffmach</v>
          </cell>
          <cell r="E292">
            <v>0</v>
          </cell>
          <cell r="F292">
            <v>0</v>
          </cell>
          <cell r="G292" t="str">
            <v>GP20 - Bar</v>
          </cell>
          <cell r="H292" t="str">
            <v>93 - Barman</v>
          </cell>
          <cell r="I292">
            <v>42837</v>
          </cell>
          <cell r="J292">
            <v>0.70833333333333337</v>
          </cell>
          <cell r="K292">
            <v>6.25E-2</v>
          </cell>
          <cell r="L292">
            <v>3.125E-2</v>
          </cell>
          <cell r="M292">
            <v>0.32291666666666663</v>
          </cell>
        </row>
        <row r="293">
          <cell r="A293" t="str">
            <v>Restaurant1</v>
          </cell>
          <cell r="B293" t="str">
            <v>GP10 - Restaurant1</v>
          </cell>
          <cell r="C293">
            <v>1</v>
          </cell>
          <cell r="D293" t="str">
            <v>Staffmach</v>
          </cell>
          <cell r="E293">
            <v>0</v>
          </cell>
          <cell r="F293">
            <v>0</v>
          </cell>
          <cell r="G293" t="str">
            <v>GP10 - Restaurant</v>
          </cell>
          <cell r="H293" t="str">
            <v>99 - Hôte restauration</v>
          </cell>
          <cell r="I293">
            <v>42837</v>
          </cell>
          <cell r="J293">
            <v>0.70833333333333337</v>
          </cell>
          <cell r="K293">
            <v>0</v>
          </cell>
          <cell r="L293">
            <v>3.125E-2</v>
          </cell>
          <cell r="M293">
            <v>0.26041666666666663</v>
          </cell>
        </row>
        <row r="294">
          <cell r="A294" t="str">
            <v/>
          </cell>
          <cell r="B294" t="str">
            <v>02</v>
          </cell>
          <cell r="C294">
            <v>2</v>
          </cell>
          <cell r="D294">
            <v>0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</v>
          </cell>
          <cell r="L294" t="str">
            <v/>
          </cell>
          <cell r="M294" t="str">
            <v/>
          </cell>
        </row>
        <row r="295">
          <cell r="A295" t="str">
            <v/>
          </cell>
          <cell r="B295" t="str">
            <v>03</v>
          </cell>
          <cell r="C295">
            <v>3</v>
          </cell>
          <cell r="D295">
            <v>0</v>
          </cell>
          <cell r="E295">
            <v>0</v>
          </cell>
          <cell r="F295">
            <v>0</v>
          </cell>
          <cell r="G295">
            <v>0</v>
          </cell>
          <cell r="H295">
            <v>0</v>
          </cell>
          <cell r="I295">
            <v>0</v>
          </cell>
          <cell r="J295">
            <v>0</v>
          </cell>
          <cell r="K295">
            <v>0</v>
          </cell>
          <cell r="L295" t="str">
            <v/>
          </cell>
          <cell r="M295" t="str">
            <v/>
          </cell>
        </row>
        <row r="296">
          <cell r="A296" t="str">
            <v/>
          </cell>
          <cell r="B296" t="str">
            <v>04</v>
          </cell>
          <cell r="C296">
            <v>4</v>
          </cell>
          <cell r="D296">
            <v>0</v>
          </cell>
          <cell r="E296">
            <v>0</v>
          </cell>
          <cell r="F296">
            <v>0</v>
          </cell>
          <cell r="G296">
            <v>0</v>
          </cell>
          <cell r="H296">
            <v>0</v>
          </cell>
          <cell r="I296">
            <v>0</v>
          </cell>
          <cell r="J296">
            <v>0</v>
          </cell>
          <cell r="K296">
            <v>0</v>
          </cell>
          <cell r="L296" t="str">
            <v/>
          </cell>
          <cell r="M296" t="str">
            <v/>
          </cell>
        </row>
        <row r="297">
          <cell r="A297" t="str">
            <v/>
          </cell>
          <cell r="B297" t="str">
            <v>05</v>
          </cell>
          <cell r="C297">
            <v>5</v>
          </cell>
          <cell r="D297">
            <v>0</v>
          </cell>
          <cell r="E297">
            <v>0</v>
          </cell>
          <cell r="F297">
            <v>0</v>
          </cell>
          <cell r="G297">
            <v>0</v>
          </cell>
          <cell r="H297">
            <v>0</v>
          </cell>
          <cell r="I297">
            <v>0</v>
          </cell>
          <cell r="J297">
            <v>0</v>
          </cell>
          <cell r="K297">
            <v>0</v>
          </cell>
          <cell r="L297" t="str">
            <v/>
          </cell>
          <cell r="M297" t="str">
            <v/>
          </cell>
        </row>
        <row r="298">
          <cell r="A298" t="str">
            <v/>
          </cell>
          <cell r="B298" t="str">
            <v>06</v>
          </cell>
          <cell r="C298">
            <v>6</v>
          </cell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  <cell r="J298">
            <v>0</v>
          </cell>
          <cell r="K298">
            <v>0</v>
          </cell>
          <cell r="L298" t="str">
            <v/>
          </cell>
          <cell r="M298" t="str">
            <v/>
          </cell>
        </row>
        <row r="299">
          <cell r="A299" t="str">
            <v/>
          </cell>
          <cell r="B299" t="str">
            <v>07</v>
          </cell>
          <cell r="C299">
            <v>7</v>
          </cell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  <cell r="J299">
            <v>0</v>
          </cell>
          <cell r="K299">
            <v>0</v>
          </cell>
          <cell r="L299" t="str">
            <v/>
          </cell>
          <cell r="M299" t="str">
            <v/>
          </cell>
        </row>
        <row r="300">
          <cell r="A300" t="str">
            <v/>
          </cell>
          <cell r="B300" t="str">
            <v>08</v>
          </cell>
          <cell r="C300">
            <v>8</v>
          </cell>
          <cell r="D300">
            <v>0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K300">
            <v>0</v>
          </cell>
          <cell r="L300" t="str">
            <v/>
          </cell>
          <cell r="M300" t="str">
            <v/>
          </cell>
        </row>
        <row r="301">
          <cell r="A301" t="str">
            <v/>
          </cell>
          <cell r="B301" t="str">
            <v>09</v>
          </cell>
          <cell r="C301">
            <v>9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0</v>
          </cell>
          <cell r="L301" t="str">
            <v/>
          </cell>
          <cell r="M301" t="str">
            <v/>
          </cell>
        </row>
        <row r="302">
          <cell r="A302" t="str">
            <v/>
          </cell>
          <cell r="B302" t="str">
            <v>010</v>
          </cell>
          <cell r="C302">
            <v>10</v>
          </cell>
          <cell r="D302">
            <v>0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  <cell r="J302">
            <v>0</v>
          </cell>
          <cell r="K302">
            <v>0</v>
          </cell>
          <cell r="L302" t="str">
            <v/>
          </cell>
          <cell r="M302" t="str">
            <v/>
          </cell>
        </row>
        <row r="303">
          <cell r="A303" t="str">
            <v/>
          </cell>
          <cell r="B303" t="str">
            <v>011</v>
          </cell>
          <cell r="C303">
            <v>11</v>
          </cell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  <cell r="J303">
            <v>0</v>
          </cell>
          <cell r="K303">
            <v>0</v>
          </cell>
          <cell r="L303" t="str">
            <v/>
          </cell>
          <cell r="M303" t="str">
            <v/>
          </cell>
        </row>
        <row r="304">
          <cell r="A304" t="str">
            <v/>
          </cell>
          <cell r="B304" t="str">
            <v>012</v>
          </cell>
          <cell r="C304">
            <v>12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  <cell r="L304" t="str">
            <v/>
          </cell>
          <cell r="M304" t="str">
            <v/>
          </cell>
        </row>
        <row r="305">
          <cell r="A305" t="str">
            <v/>
          </cell>
          <cell r="B305" t="str">
            <v>013</v>
          </cell>
          <cell r="C305">
            <v>13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 t="str">
            <v/>
          </cell>
          <cell r="M305" t="str">
            <v/>
          </cell>
        </row>
        <row r="306">
          <cell r="A306" t="str">
            <v/>
          </cell>
          <cell r="B306" t="str">
            <v>014</v>
          </cell>
          <cell r="C306">
            <v>14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 t="str">
            <v/>
          </cell>
          <cell r="M306" t="str">
            <v/>
          </cell>
        </row>
        <row r="307">
          <cell r="A307" t="str">
            <v/>
          </cell>
          <cell r="B307" t="str">
            <v>015</v>
          </cell>
          <cell r="C307">
            <v>15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  <cell r="L307" t="str">
            <v/>
          </cell>
          <cell r="M307" t="str">
            <v/>
          </cell>
        </row>
        <row r="308">
          <cell r="A308" t="str">
            <v/>
          </cell>
          <cell r="B308" t="str">
            <v>016</v>
          </cell>
          <cell r="C308">
            <v>16</v>
          </cell>
          <cell r="D308">
            <v>0</v>
          </cell>
          <cell r="E308">
            <v>0</v>
          </cell>
          <cell r="F308">
            <v>0</v>
          </cell>
          <cell r="G308">
            <v>0</v>
          </cell>
          <cell r="H308">
            <v>0</v>
          </cell>
          <cell r="I308">
            <v>0</v>
          </cell>
          <cell r="J308">
            <v>0</v>
          </cell>
          <cell r="K308">
            <v>0</v>
          </cell>
          <cell r="L308" t="str">
            <v/>
          </cell>
          <cell r="M308" t="str">
            <v/>
          </cell>
        </row>
        <row r="309">
          <cell r="A309" t="str">
            <v/>
          </cell>
          <cell r="B309" t="str">
            <v>017</v>
          </cell>
          <cell r="C309">
            <v>17</v>
          </cell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  <cell r="J309">
            <v>0</v>
          </cell>
          <cell r="K309">
            <v>0</v>
          </cell>
          <cell r="L309" t="str">
            <v/>
          </cell>
          <cell r="M309" t="str">
            <v/>
          </cell>
        </row>
        <row r="310">
          <cell r="A310" t="str">
            <v/>
          </cell>
          <cell r="B310" t="str">
            <v>018</v>
          </cell>
          <cell r="C310">
            <v>18</v>
          </cell>
          <cell r="D310">
            <v>0</v>
          </cell>
          <cell r="E310">
            <v>0</v>
          </cell>
          <cell r="F310">
            <v>0</v>
          </cell>
          <cell r="G310">
            <v>0</v>
          </cell>
          <cell r="H310">
            <v>0</v>
          </cell>
          <cell r="I310">
            <v>0</v>
          </cell>
          <cell r="J310">
            <v>0</v>
          </cell>
          <cell r="K310">
            <v>0</v>
          </cell>
          <cell r="L310" t="str">
            <v/>
          </cell>
          <cell r="M310" t="str">
            <v/>
          </cell>
        </row>
        <row r="311">
          <cell r="A311" t="str">
            <v/>
          </cell>
          <cell r="B311" t="str">
            <v>019</v>
          </cell>
          <cell r="C311">
            <v>19</v>
          </cell>
          <cell r="D311">
            <v>0</v>
          </cell>
          <cell r="E311">
            <v>0</v>
          </cell>
          <cell r="F311">
            <v>0</v>
          </cell>
          <cell r="G311">
            <v>0</v>
          </cell>
          <cell r="H311">
            <v>0</v>
          </cell>
          <cell r="I311">
            <v>0</v>
          </cell>
          <cell r="J311">
            <v>0</v>
          </cell>
          <cell r="K311">
            <v>0</v>
          </cell>
          <cell r="L311" t="str">
            <v/>
          </cell>
          <cell r="M311" t="str">
            <v/>
          </cell>
        </row>
        <row r="312">
          <cell r="A312" t="str">
            <v/>
          </cell>
          <cell r="B312" t="str">
            <v>020</v>
          </cell>
          <cell r="C312">
            <v>20</v>
          </cell>
          <cell r="D312">
            <v>0</v>
          </cell>
          <cell r="E312">
            <v>0</v>
          </cell>
          <cell r="F312">
            <v>0</v>
          </cell>
          <cell r="G312">
            <v>0</v>
          </cell>
          <cell r="H312">
            <v>0</v>
          </cell>
          <cell r="I312">
            <v>0</v>
          </cell>
          <cell r="J312">
            <v>0</v>
          </cell>
          <cell r="K312">
            <v>0</v>
          </cell>
          <cell r="L312" t="str">
            <v/>
          </cell>
          <cell r="M312" t="str">
            <v/>
          </cell>
        </row>
        <row r="313">
          <cell r="A313" t="str">
            <v/>
          </cell>
          <cell r="B313" t="str">
            <v>021</v>
          </cell>
          <cell r="C313">
            <v>21</v>
          </cell>
          <cell r="D313">
            <v>0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K313">
            <v>0</v>
          </cell>
          <cell r="L313" t="str">
            <v/>
          </cell>
          <cell r="M313" t="str">
            <v/>
          </cell>
        </row>
        <row r="314">
          <cell r="A314" t="str">
            <v/>
          </cell>
          <cell r="B314" t="str">
            <v>022</v>
          </cell>
          <cell r="C314">
            <v>22</v>
          </cell>
          <cell r="D314">
            <v>0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K314">
            <v>0</v>
          </cell>
          <cell r="L314" t="str">
            <v/>
          </cell>
          <cell r="M314" t="str">
            <v/>
          </cell>
        </row>
        <row r="315">
          <cell r="A315" t="str">
            <v/>
          </cell>
          <cell r="B315" t="str">
            <v>023</v>
          </cell>
          <cell r="C315">
            <v>23</v>
          </cell>
          <cell r="D315">
            <v>0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0</v>
          </cell>
          <cell r="J315">
            <v>0</v>
          </cell>
          <cell r="K315">
            <v>0</v>
          </cell>
          <cell r="L315" t="str">
            <v/>
          </cell>
          <cell r="M315" t="str">
            <v/>
          </cell>
        </row>
        <row r="316">
          <cell r="A316" t="str">
            <v/>
          </cell>
          <cell r="B316" t="str">
            <v>024</v>
          </cell>
          <cell r="C316">
            <v>24</v>
          </cell>
          <cell r="D316">
            <v>0</v>
          </cell>
          <cell r="E316">
            <v>0</v>
          </cell>
          <cell r="F316">
            <v>0</v>
          </cell>
          <cell r="G316">
            <v>0</v>
          </cell>
          <cell r="H316">
            <v>0</v>
          </cell>
          <cell r="I316">
            <v>0</v>
          </cell>
          <cell r="J316">
            <v>0</v>
          </cell>
          <cell r="K316">
            <v>0</v>
          </cell>
          <cell r="L316" t="str">
            <v/>
          </cell>
          <cell r="M316" t="str">
            <v/>
          </cell>
        </row>
        <row r="317">
          <cell r="A317" t="str">
            <v>Bar1</v>
          </cell>
          <cell r="B317" t="str">
            <v>GP20 - Bar1</v>
          </cell>
          <cell r="C317">
            <v>1</v>
          </cell>
          <cell r="D317" t="str">
            <v>Staffmach</v>
          </cell>
          <cell r="E317">
            <v>0</v>
          </cell>
          <cell r="F317">
            <v>0</v>
          </cell>
          <cell r="G317" t="str">
            <v>GP20 - Bar</v>
          </cell>
          <cell r="H317" t="str">
            <v>93 - Barman</v>
          </cell>
          <cell r="I317">
            <v>42838</v>
          </cell>
          <cell r="J317">
            <v>0.70833333333333337</v>
          </cell>
          <cell r="K317">
            <v>6.25E-2</v>
          </cell>
          <cell r="L317">
            <v>3.125E-2</v>
          </cell>
          <cell r="M317">
            <v>0.32291666666666663</v>
          </cell>
        </row>
        <row r="318">
          <cell r="A318" t="str">
            <v>Bar2</v>
          </cell>
          <cell r="B318" t="str">
            <v>GP20 - Bar2</v>
          </cell>
          <cell r="C318">
            <v>2</v>
          </cell>
          <cell r="D318" t="str">
            <v>extra</v>
          </cell>
          <cell r="E318">
            <v>0</v>
          </cell>
          <cell r="F318" t="str">
            <v>carine</v>
          </cell>
          <cell r="G318" t="str">
            <v>GP20 - Bar</v>
          </cell>
          <cell r="H318" t="str">
            <v>93 - Barman</v>
          </cell>
          <cell r="I318">
            <v>42838</v>
          </cell>
          <cell r="J318">
            <v>0.41666666666666669</v>
          </cell>
          <cell r="K318">
            <v>0.625</v>
          </cell>
          <cell r="L318">
            <v>0</v>
          </cell>
          <cell r="M318">
            <v>0.20833333333333331</v>
          </cell>
        </row>
        <row r="319">
          <cell r="A319" t="str">
            <v/>
          </cell>
          <cell r="B319" t="str">
            <v>01</v>
          </cell>
          <cell r="C319">
            <v>1</v>
          </cell>
          <cell r="D319">
            <v>0</v>
          </cell>
          <cell r="E319">
            <v>0</v>
          </cell>
          <cell r="F319">
            <v>0</v>
          </cell>
          <cell r="G319">
            <v>0</v>
          </cell>
          <cell r="H319">
            <v>0</v>
          </cell>
          <cell r="I319">
            <v>0</v>
          </cell>
          <cell r="J319">
            <v>0</v>
          </cell>
          <cell r="K319">
            <v>0</v>
          </cell>
          <cell r="L319" t="str">
            <v/>
          </cell>
          <cell r="M319" t="str">
            <v/>
          </cell>
        </row>
        <row r="320">
          <cell r="A320" t="str">
            <v/>
          </cell>
          <cell r="B320" t="str">
            <v>02</v>
          </cell>
          <cell r="C320">
            <v>2</v>
          </cell>
          <cell r="D320">
            <v>0</v>
          </cell>
          <cell r="E320">
            <v>0</v>
          </cell>
          <cell r="F320">
            <v>0</v>
          </cell>
          <cell r="G320">
            <v>0</v>
          </cell>
          <cell r="H320">
            <v>0</v>
          </cell>
          <cell r="I320">
            <v>0</v>
          </cell>
          <cell r="J320">
            <v>0</v>
          </cell>
          <cell r="K320">
            <v>0</v>
          </cell>
          <cell r="L320" t="str">
            <v/>
          </cell>
          <cell r="M320" t="str">
            <v/>
          </cell>
        </row>
        <row r="321">
          <cell r="A321" t="str">
            <v/>
          </cell>
          <cell r="B321" t="str">
            <v>03</v>
          </cell>
          <cell r="C321">
            <v>3</v>
          </cell>
          <cell r="D321">
            <v>0</v>
          </cell>
          <cell r="E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  <cell r="J321">
            <v>0</v>
          </cell>
          <cell r="K321">
            <v>0</v>
          </cell>
          <cell r="L321" t="str">
            <v/>
          </cell>
          <cell r="M321" t="str">
            <v/>
          </cell>
        </row>
        <row r="322">
          <cell r="A322" t="str">
            <v/>
          </cell>
          <cell r="B322" t="str">
            <v>04</v>
          </cell>
          <cell r="C322">
            <v>4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 t="str">
            <v/>
          </cell>
          <cell r="M322" t="str">
            <v/>
          </cell>
        </row>
        <row r="323">
          <cell r="A323" t="str">
            <v>Restaurant1</v>
          </cell>
          <cell r="B323" t="str">
            <v>GP10 - Restaurant1</v>
          </cell>
          <cell r="C323">
            <v>1</v>
          </cell>
          <cell r="D323" t="str">
            <v>Staffmach</v>
          </cell>
          <cell r="E323">
            <v>0</v>
          </cell>
          <cell r="F323">
            <v>0</v>
          </cell>
          <cell r="G323" t="str">
            <v>GP10 - Restaurant</v>
          </cell>
          <cell r="H323" t="str">
            <v>99 - Hôte restauration</v>
          </cell>
          <cell r="I323">
            <v>42838</v>
          </cell>
          <cell r="J323">
            <v>0.25</v>
          </cell>
          <cell r="K323">
            <v>0.625</v>
          </cell>
          <cell r="L323">
            <v>3.125E-2</v>
          </cell>
          <cell r="M323">
            <v>0.34375</v>
          </cell>
        </row>
        <row r="324">
          <cell r="A324" t="str">
            <v/>
          </cell>
          <cell r="B324" t="str">
            <v>05</v>
          </cell>
          <cell r="C324">
            <v>5</v>
          </cell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  <cell r="J324">
            <v>0</v>
          </cell>
          <cell r="K324">
            <v>0</v>
          </cell>
          <cell r="L324" t="str">
            <v/>
          </cell>
          <cell r="M324" t="str">
            <v/>
          </cell>
        </row>
        <row r="325">
          <cell r="A325" t="str">
            <v/>
          </cell>
          <cell r="B325" t="str">
            <v>06</v>
          </cell>
          <cell r="C325">
            <v>6</v>
          </cell>
          <cell r="D325">
            <v>0</v>
          </cell>
          <cell r="E325">
            <v>0</v>
          </cell>
          <cell r="F325">
            <v>0</v>
          </cell>
          <cell r="G325">
            <v>0</v>
          </cell>
          <cell r="H325">
            <v>0</v>
          </cell>
          <cell r="I325">
            <v>0</v>
          </cell>
          <cell r="J325">
            <v>0</v>
          </cell>
          <cell r="K325">
            <v>0</v>
          </cell>
          <cell r="L325" t="str">
            <v/>
          </cell>
          <cell r="M325" t="str">
            <v/>
          </cell>
        </row>
        <row r="326">
          <cell r="A326" t="str">
            <v/>
          </cell>
          <cell r="B326" t="str">
            <v>07</v>
          </cell>
          <cell r="C326">
            <v>7</v>
          </cell>
          <cell r="D326">
            <v>0</v>
          </cell>
          <cell r="E326">
            <v>0</v>
          </cell>
          <cell r="F326">
            <v>0</v>
          </cell>
          <cell r="G326">
            <v>0</v>
          </cell>
          <cell r="H326">
            <v>0</v>
          </cell>
          <cell r="I326">
            <v>0</v>
          </cell>
          <cell r="J326">
            <v>0</v>
          </cell>
          <cell r="K326">
            <v>0</v>
          </cell>
          <cell r="L326" t="str">
            <v/>
          </cell>
          <cell r="M326" t="str">
            <v/>
          </cell>
        </row>
        <row r="327">
          <cell r="A327" t="str">
            <v/>
          </cell>
          <cell r="B327" t="str">
            <v>08</v>
          </cell>
          <cell r="C327">
            <v>8</v>
          </cell>
          <cell r="D327">
            <v>0</v>
          </cell>
          <cell r="E327">
            <v>0</v>
          </cell>
          <cell r="F327">
            <v>0</v>
          </cell>
          <cell r="G327">
            <v>0</v>
          </cell>
          <cell r="H327">
            <v>0</v>
          </cell>
          <cell r="I327">
            <v>0</v>
          </cell>
          <cell r="J327">
            <v>0</v>
          </cell>
          <cell r="K327">
            <v>0</v>
          </cell>
          <cell r="L327" t="str">
            <v/>
          </cell>
          <cell r="M327" t="str">
            <v/>
          </cell>
        </row>
        <row r="328">
          <cell r="A328" t="str">
            <v/>
          </cell>
          <cell r="B328" t="str">
            <v>09</v>
          </cell>
          <cell r="C328">
            <v>9</v>
          </cell>
          <cell r="D328">
            <v>0</v>
          </cell>
          <cell r="E328">
            <v>0</v>
          </cell>
          <cell r="F328">
            <v>0</v>
          </cell>
          <cell r="G328">
            <v>0</v>
          </cell>
          <cell r="H328">
            <v>0</v>
          </cell>
          <cell r="I328">
            <v>0</v>
          </cell>
          <cell r="J328">
            <v>0</v>
          </cell>
          <cell r="K328">
            <v>0</v>
          </cell>
          <cell r="L328" t="str">
            <v/>
          </cell>
          <cell r="M328" t="str">
            <v/>
          </cell>
        </row>
        <row r="329">
          <cell r="A329" t="str">
            <v/>
          </cell>
          <cell r="B329" t="str">
            <v>010</v>
          </cell>
          <cell r="C329">
            <v>10</v>
          </cell>
          <cell r="D329">
            <v>0</v>
          </cell>
          <cell r="E329">
            <v>0</v>
          </cell>
          <cell r="F329">
            <v>0</v>
          </cell>
          <cell r="G329">
            <v>0</v>
          </cell>
          <cell r="H329">
            <v>0</v>
          </cell>
          <cell r="I329">
            <v>0</v>
          </cell>
          <cell r="J329">
            <v>0</v>
          </cell>
          <cell r="K329">
            <v>0</v>
          </cell>
          <cell r="L329" t="str">
            <v/>
          </cell>
          <cell r="M329" t="str">
            <v/>
          </cell>
        </row>
        <row r="330">
          <cell r="A330" t="str">
            <v/>
          </cell>
          <cell r="B330" t="str">
            <v>011</v>
          </cell>
          <cell r="C330">
            <v>11</v>
          </cell>
          <cell r="D330">
            <v>0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0</v>
          </cell>
          <cell r="J330">
            <v>0</v>
          </cell>
          <cell r="K330">
            <v>0</v>
          </cell>
          <cell r="L330" t="str">
            <v/>
          </cell>
          <cell r="M330" t="str">
            <v/>
          </cell>
        </row>
        <row r="331">
          <cell r="A331" t="str">
            <v/>
          </cell>
          <cell r="B331" t="str">
            <v>012</v>
          </cell>
          <cell r="C331">
            <v>12</v>
          </cell>
          <cell r="D331">
            <v>0</v>
          </cell>
          <cell r="E331">
            <v>0</v>
          </cell>
          <cell r="F331">
            <v>0</v>
          </cell>
          <cell r="G331">
            <v>0</v>
          </cell>
          <cell r="H331">
            <v>0</v>
          </cell>
          <cell r="I331">
            <v>0</v>
          </cell>
          <cell r="J331">
            <v>0</v>
          </cell>
          <cell r="K331">
            <v>0</v>
          </cell>
          <cell r="L331" t="str">
            <v/>
          </cell>
          <cell r="M331" t="str">
            <v/>
          </cell>
        </row>
        <row r="332">
          <cell r="A332" t="str">
            <v/>
          </cell>
          <cell r="B332" t="str">
            <v>013</v>
          </cell>
          <cell r="C332">
            <v>13</v>
          </cell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K332">
            <v>0</v>
          </cell>
          <cell r="L332" t="str">
            <v/>
          </cell>
          <cell r="M332" t="str">
            <v/>
          </cell>
        </row>
        <row r="333">
          <cell r="A333" t="str">
            <v/>
          </cell>
          <cell r="B333" t="str">
            <v>014</v>
          </cell>
          <cell r="C333">
            <v>14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0</v>
          </cell>
          <cell r="I333">
            <v>0</v>
          </cell>
          <cell r="J333">
            <v>0</v>
          </cell>
          <cell r="K333">
            <v>0</v>
          </cell>
          <cell r="L333" t="str">
            <v/>
          </cell>
          <cell r="M333" t="str">
            <v/>
          </cell>
        </row>
        <row r="334">
          <cell r="A334" t="str">
            <v/>
          </cell>
          <cell r="B334" t="str">
            <v>015</v>
          </cell>
          <cell r="C334">
            <v>15</v>
          </cell>
          <cell r="D334">
            <v>0</v>
          </cell>
          <cell r="E334">
            <v>0</v>
          </cell>
          <cell r="F334">
            <v>0</v>
          </cell>
          <cell r="G334">
            <v>0</v>
          </cell>
          <cell r="H334">
            <v>0</v>
          </cell>
          <cell r="I334">
            <v>0</v>
          </cell>
          <cell r="J334">
            <v>0</v>
          </cell>
          <cell r="K334">
            <v>0</v>
          </cell>
          <cell r="L334" t="str">
            <v/>
          </cell>
          <cell r="M334" t="str">
            <v/>
          </cell>
        </row>
        <row r="335">
          <cell r="A335" t="str">
            <v/>
          </cell>
          <cell r="B335" t="str">
            <v>016</v>
          </cell>
          <cell r="C335">
            <v>16</v>
          </cell>
          <cell r="D335">
            <v>0</v>
          </cell>
          <cell r="E335">
            <v>0</v>
          </cell>
          <cell r="F335">
            <v>0</v>
          </cell>
          <cell r="G335">
            <v>0</v>
          </cell>
          <cell r="H335">
            <v>0</v>
          </cell>
          <cell r="I335">
            <v>0</v>
          </cell>
          <cell r="J335">
            <v>0</v>
          </cell>
          <cell r="K335">
            <v>0</v>
          </cell>
          <cell r="L335" t="str">
            <v/>
          </cell>
          <cell r="M335" t="str">
            <v/>
          </cell>
        </row>
        <row r="336">
          <cell r="A336" t="str">
            <v/>
          </cell>
          <cell r="B336" t="str">
            <v>017</v>
          </cell>
          <cell r="C336">
            <v>17</v>
          </cell>
          <cell r="D336">
            <v>0</v>
          </cell>
          <cell r="E336">
            <v>0</v>
          </cell>
          <cell r="F336">
            <v>0</v>
          </cell>
          <cell r="G336">
            <v>0</v>
          </cell>
          <cell r="H336">
            <v>0</v>
          </cell>
          <cell r="I336">
            <v>0</v>
          </cell>
          <cell r="J336">
            <v>0</v>
          </cell>
          <cell r="K336">
            <v>0</v>
          </cell>
          <cell r="L336" t="str">
            <v/>
          </cell>
          <cell r="M336" t="str">
            <v/>
          </cell>
        </row>
        <row r="337">
          <cell r="A337" t="str">
            <v/>
          </cell>
          <cell r="B337" t="str">
            <v>018</v>
          </cell>
          <cell r="C337">
            <v>18</v>
          </cell>
          <cell r="D337">
            <v>0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 t="str">
            <v/>
          </cell>
          <cell r="M337" t="str">
            <v/>
          </cell>
        </row>
        <row r="338">
          <cell r="A338" t="str">
            <v/>
          </cell>
          <cell r="B338" t="str">
            <v>019</v>
          </cell>
          <cell r="C338">
            <v>19</v>
          </cell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  <cell r="L338" t="str">
            <v/>
          </cell>
          <cell r="M338" t="str">
            <v/>
          </cell>
        </row>
        <row r="339">
          <cell r="A339" t="str">
            <v/>
          </cell>
          <cell r="B339" t="str">
            <v>020</v>
          </cell>
          <cell r="C339">
            <v>20</v>
          </cell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K339">
            <v>0</v>
          </cell>
          <cell r="L339" t="str">
            <v/>
          </cell>
          <cell r="M339" t="str">
            <v/>
          </cell>
        </row>
        <row r="340">
          <cell r="A340" t="str">
            <v/>
          </cell>
          <cell r="B340" t="str">
            <v>021</v>
          </cell>
          <cell r="C340">
            <v>21</v>
          </cell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 t="str">
            <v/>
          </cell>
          <cell r="M340" t="str">
            <v/>
          </cell>
        </row>
        <row r="341">
          <cell r="A341" t="str">
            <v/>
          </cell>
          <cell r="B341" t="str">
            <v>022</v>
          </cell>
          <cell r="C341">
            <v>22</v>
          </cell>
          <cell r="D341">
            <v>0</v>
          </cell>
          <cell r="E341">
            <v>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  <cell r="L341" t="str">
            <v/>
          </cell>
          <cell r="M341" t="str">
            <v/>
          </cell>
        </row>
        <row r="342">
          <cell r="A342" t="str">
            <v/>
          </cell>
          <cell r="B342" t="str">
            <v>023</v>
          </cell>
          <cell r="C342">
            <v>23</v>
          </cell>
          <cell r="D342">
            <v>0</v>
          </cell>
          <cell r="E342">
            <v>0</v>
          </cell>
          <cell r="F342">
            <v>0</v>
          </cell>
          <cell r="G342">
            <v>0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  <cell r="L342" t="str">
            <v/>
          </cell>
          <cell r="M342" t="str">
            <v/>
          </cell>
        </row>
        <row r="343">
          <cell r="A343" t="str">
            <v>Restaurant1</v>
          </cell>
          <cell r="B343" t="str">
            <v>GP10 - Restaurant1</v>
          </cell>
          <cell r="C343">
            <v>1</v>
          </cell>
          <cell r="D343" t="str">
            <v>Staffmach</v>
          </cell>
          <cell r="E343">
            <v>0</v>
          </cell>
          <cell r="F343" t="str">
            <v>Laurie</v>
          </cell>
          <cell r="G343" t="str">
            <v>GP10 - Restaurant</v>
          </cell>
          <cell r="H343" t="str">
            <v>99 - Hôte restauration</v>
          </cell>
          <cell r="I343">
            <v>42839</v>
          </cell>
          <cell r="J343">
            <v>0.25</v>
          </cell>
          <cell r="K343">
            <v>0.66666666666666663</v>
          </cell>
          <cell r="L343">
            <v>3.125E-2</v>
          </cell>
          <cell r="M343">
            <v>0.38541666666666663</v>
          </cell>
        </row>
        <row r="344">
          <cell r="A344" t="str">
            <v>Restaurant2</v>
          </cell>
          <cell r="B344" t="str">
            <v>GP10 - Restaurant2</v>
          </cell>
          <cell r="C344">
            <v>2</v>
          </cell>
          <cell r="D344" t="str">
            <v>Extra</v>
          </cell>
          <cell r="E344">
            <v>0</v>
          </cell>
          <cell r="F344" t="str">
            <v>FATOU</v>
          </cell>
          <cell r="G344" t="str">
            <v>GP10 - Restaurant</v>
          </cell>
          <cell r="H344" t="str">
            <v>99 - Hôte restauration</v>
          </cell>
          <cell r="I344">
            <v>42839</v>
          </cell>
          <cell r="J344">
            <v>0.25</v>
          </cell>
          <cell r="K344">
            <v>0.66666666666666663</v>
          </cell>
          <cell r="L344">
            <v>3.125E-2</v>
          </cell>
          <cell r="M344">
            <v>0.38541666666666663</v>
          </cell>
        </row>
        <row r="345">
          <cell r="A345" t="str">
            <v>Restaurant3</v>
          </cell>
          <cell r="B345" t="str">
            <v>GP10 - Restaurant3</v>
          </cell>
          <cell r="C345">
            <v>3</v>
          </cell>
          <cell r="D345" t="str">
            <v>Staffmach</v>
          </cell>
          <cell r="E345">
            <v>0</v>
          </cell>
          <cell r="F345">
            <v>0</v>
          </cell>
          <cell r="G345" t="str">
            <v>GP10 - Restaurant</v>
          </cell>
          <cell r="H345" t="str">
            <v>99 - Hôte restauration</v>
          </cell>
          <cell r="I345">
            <v>42839</v>
          </cell>
          <cell r="J345">
            <v>0.25</v>
          </cell>
          <cell r="K345">
            <v>0.5</v>
          </cell>
          <cell r="L345">
            <v>3.125E-2</v>
          </cell>
          <cell r="M345">
            <v>0.21875</v>
          </cell>
        </row>
        <row r="346">
          <cell r="A346" t="str">
            <v>Restaurant4</v>
          </cell>
          <cell r="B346" t="str">
            <v>GP10 - Restaurant4</v>
          </cell>
          <cell r="C346">
            <v>4</v>
          </cell>
          <cell r="D346" t="str">
            <v>Staffmach</v>
          </cell>
          <cell r="E346">
            <v>0</v>
          </cell>
          <cell r="F346" t="str">
            <v>julien</v>
          </cell>
          <cell r="G346" t="str">
            <v>GP10 - Restaurant</v>
          </cell>
          <cell r="H346" t="str">
            <v>99 - Hôte restauration</v>
          </cell>
          <cell r="I346">
            <v>42839</v>
          </cell>
          <cell r="J346">
            <v>0.41666666666666669</v>
          </cell>
          <cell r="K346">
            <v>0.625</v>
          </cell>
          <cell r="L346">
            <v>0</v>
          </cell>
          <cell r="M346">
            <v>0.20833333333333331</v>
          </cell>
        </row>
        <row r="347">
          <cell r="A347" t="str">
            <v/>
          </cell>
          <cell r="B347" t="str">
            <v>01</v>
          </cell>
          <cell r="C347">
            <v>1</v>
          </cell>
          <cell r="D347">
            <v>0</v>
          </cell>
          <cell r="E347">
            <v>0</v>
          </cell>
          <cell r="F347">
            <v>0</v>
          </cell>
          <cell r="G347">
            <v>0</v>
          </cell>
          <cell r="H347">
            <v>0</v>
          </cell>
          <cell r="I347">
            <v>0</v>
          </cell>
          <cell r="J347">
            <v>0</v>
          </cell>
          <cell r="K347">
            <v>0</v>
          </cell>
          <cell r="L347" t="str">
            <v/>
          </cell>
          <cell r="M347" t="str">
            <v/>
          </cell>
        </row>
        <row r="348">
          <cell r="A348" t="str">
            <v/>
          </cell>
          <cell r="B348" t="str">
            <v>02</v>
          </cell>
          <cell r="C348">
            <v>2</v>
          </cell>
          <cell r="D348">
            <v>0</v>
          </cell>
          <cell r="E348">
            <v>0</v>
          </cell>
          <cell r="F348">
            <v>0</v>
          </cell>
          <cell r="G348">
            <v>0</v>
          </cell>
          <cell r="H348">
            <v>0</v>
          </cell>
          <cell r="I348">
            <v>0</v>
          </cell>
          <cell r="J348">
            <v>0</v>
          </cell>
          <cell r="K348">
            <v>0</v>
          </cell>
          <cell r="L348" t="str">
            <v/>
          </cell>
          <cell r="M348" t="str">
            <v/>
          </cell>
        </row>
        <row r="349">
          <cell r="A349" t="str">
            <v/>
          </cell>
          <cell r="B349" t="str">
            <v>03</v>
          </cell>
          <cell r="C349">
            <v>3</v>
          </cell>
          <cell r="D349">
            <v>0</v>
          </cell>
          <cell r="E349">
            <v>0</v>
          </cell>
          <cell r="F349">
            <v>0</v>
          </cell>
          <cell r="G349">
            <v>0</v>
          </cell>
          <cell r="H349">
            <v>0</v>
          </cell>
          <cell r="I349">
            <v>0</v>
          </cell>
          <cell r="J349">
            <v>0</v>
          </cell>
          <cell r="K349">
            <v>0</v>
          </cell>
          <cell r="L349" t="str">
            <v/>
          </cell>
          <cell r="M349" t="str">
            <v/>
          </cell>
        </row>
        <row r="350">
          <cell r="A350" t="str">
            <v/>
          </cell>
          <cell r="B350" t="str">
            <v>04</v>
          </cell>
          <cell r="C350">
            <v>4</v>
          </cell>
          <cell r="D350">
            <v>0</v>
          </cell>
          <cell r="E350">
            <v>0</v>
          </cell>
          <cell r="F350">
            <v>0</v>
          </cell>
          <cell r="G350">
            <v>0</v>
          </cell>
          <cell r="H350">
            <v>0</v>
          </cell>
          <cell r="I350">
            <v>0</v>
          </cell>
          <cell r="J350">
            <v>0</v>
          </cell>
          <cell r="K350">
            <v>0</v>
          </cell>
          <cell r="L350" t="str">
            <v/>
          </cell>
          <cell r="M350" t="str">
            <v/>
          </cell>
        </row>
        <row r="351">
          <cell r="A351" t="str">
            <v/>
          </cell>
          <cell r="B351" t="str">
            <v>05</v>
          </cell>
          <cell r="C351">
            <v>5</v>
          </cell>
          <cell r="D351">
            <v>0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0</v>
          </cell>
          <cell r="J351">
            <v>0</v>
          </cell>
          <cell r="K351">
            <v>0</v>
          </cell>
          <cell r="L351" t="str">
            <v/>
          </cell>
          <cell r="M351" t="str">
            <v/>
          </cell>
        </row>
        <row r="352">
          <cell r="A352" t="str">
            <v/>
          </cell>
          <cell r="B352" t="str">
            <v>06</v>
          </cell>
          <cell r="C352">
            <v>6</v>
          </cell>
          <cell r="D352">
            <v>0</v>
          </cell>
          <cell r="E352">
            <v>0</v>
          </cell>
          <cell r="F352">
            <v>0</v>
          </cell>
          <cell r="G352">
            <v>0</v>
          </cell>
          <cell r="H352">
            <v>0</v>
          </cell>
          <cell r="I352">
            <v>0</v>
          </cell>
          <cell r="J352">
            <v>0</v>
          </cell>
          <cell r="K352">
            <v>0</v>
          </cell>
          <cell r="L352" t="str">
            <v/>
          </cell>
          <cell r="M352" t="str">
            <v/>
          </cell>
        </row>
        <row r="353">
          <cell r="A353" t="str">
            <v/>
          </cell>
          <cell r="B353" t="str">
            <v>07</v>
          </cell>
          <cell r="C353">
            <v>7</v>
          </cell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L353" t="str">
            <v/>
          </cell>
          <cell r="M353" t="str">
            <v/>
          </cell>
        </row>
        <row r="354">
          <cell r="A354" t="str">
            <v/>
          </cell>
          <cell r="B354" t="str">
            <v>08</v>
          </cell>
          <cell r="C354">
            <v>8</v>
          </cell>
          <cell r="D354">
            <v>0</v>
          </cell>
          <cell r="E354">
            <v>0</v>
          </cell>
          <cell r="F354">
            <v>0</v>
          </cell>
          <cell r="G354">
            <v>0</v>
          </cell>
          <cell r="H354">
            <v>0</v>
          </cell>
          <cell r="I354">
            <v>0</v>
          </cell>
          <cell r="J354">
            <v>0</v>
          </cell>
          <cell r="K354">
            <v>0</v>
          </cell>
          <cell r="L354" t="str">
            <v/>
          </cell>
          <cell r="M354" t="str">
            <v/>
          </cell>
        </row>
        <row r="355">
          <cell r="A355" t="str">
            <v>Bar1</v>
          </cell>
          <cell r="B355" t="str">
            <v>GP20 - Bar1</v>
          </cell>
          <cell r="C355">
            <v>1</v>
          </cell>
          <cell r="D355" t="str">
            <v>Extra</v>
          </cell>
          <cell r="E355">
            <v>0</v>
          </cell>
          <cell r="F355" t="str">
            <v>carine</v>
          </cell>
          <cell r="G355" t="str">
            <v>GP20 - Bar</v>
          </cell>
          <cell r="H355" t="str">
            <v>93 - Barman</v>
          </cell>
          <cell r="I355">
            <v>42839</v>
          </cell>
          <cell r="J355">
            <v>0.41666666666666669</v>
          </cell>
          <cell r="K355">
            <v>0.625</v>
          </cell>
          <cell r="L355">
            <v>0</v>
          </cell>
          <cell r="M355">
            <v>0.20833333333333331</v>
          </cell>
        </row>
        <row r="356">
          <cell r="A356" t="str">
            <v>Bar2</v>
          </cell>
          <cell r="B356" t="str">
            <v>GP20 - Bar2</v>
          </cell>
          <cell r="C356">
            <v>2</v>
          </cell>
          <cell r="D356" t="str">
            <v>Staffmach</v>
          </cell>
          <cell r="E356">
            <v>0</v>
          </cell>
          <cell r="F356">
            <v>0</v>
          </cell>
          <cell r="G356" t="str">
            <v>GP20 - Bar</v>
          </cell>
          <cell r="H356" t="str">
            <v>93 - Barman</v>
          </cell>
          <cell r="I356">
            <v>42839</v>
          </cell>
          <cell r="J356">
            <v>0.70833333333333337</v>
          </cell>
          <cell r="K356">
            <v>6.25E-2</v>
          </cell>
          <cell r="L356">
            <v>3.125E-2</v>
          </cell>
          <cell r="M356">
            <v>0.32291666666666663</v>
          </cell>
        </row>
        <row r="357">
          <cell r="A357" t="str">
            <v>Bar3</v>
          </cell>
          <cell r="B357" t="str">
            <v>GP20 - Bar3</v>
          </cell>
          <cell r="C357">
            <v>3</v>
          </cell>
          <cell r="D357" t="str">
            <v>Extra</v>
          </cell>
          <cell r="E357">
            <v>0</v>
          </cell>
          <cell r="F357" t="str">
            <v>JULIEN</v>
          </cell>
          <cell r="G357" t="str">
            <v>GP20 - Bar</v>
          </cell>
          <cell r="H357" t="str">
            <v>93 - Barman</v>
          </cell>
          <cell r="I357">
            <v>42839</v>
          </cell>
          <cell r="J357">
            <v>0.70833333333333337</v>
          </cell>
          <cell r="K357">
            <v>6.25E-2</v>
          </cell>
          <cell r="L357">
            <v>3.125E-2</v>
          </cell>
          <cell r="M357">
            <v>0.32291666666666663</v>
          </cell>
        </row>
        <row r="358">
          <cell r="A358" t="str">
            <v/>
          </cell>
          <cell r="B358" t="str">
            <v>09</v>
          </cell>
          <cell r="C358">
            <v>9</v>
          </cell>
          <cell r="D358">
            <v>0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0</v>
          </cell>
          <cell r="J358">
            <v>0</v>
          </cell>
          <cell r="K358">
            <v>0</v>
          </cell>
          <cell r="L358" t="str">
            <v/>
          </cell>
          <cell r="M358" t="str">
            <v/>
          </cell>
        </row>
        <row r="359">
          <cell r="A359" t="str">
            <v/>
          </cell>
          <cell r="B359" t="str">
            <v>010</v>
          </cell>
          <cell r="C359">
            <v>10</v>
          </cell>
          <cell r="D359">
            <v>0</v>
          </cell>
          <cell r="E359">
            <v>0</v>
          </cell>
          <cell r="F359">
            <v>0</v>
          </cell>
          <cell r="G359">
            <v>0</v>
          </cell>
          <cell r="H359">
            <v>0</v>
          </cell>
          <cell r="I359">
            <v>0</v>
          </cell>
          <cell r="J359">
            <v>0</v>
          </cell>
          <cell r="K359">
            <v>0</v>
          </cell>
          <cell r="L359" t="str">
            <v/>
          </cell>
          <cell r="M359" t="str">
            <v/>
          </cell>
        </row>
        <row r="360">
          <cell r="A360" t="str">
            <v/>
          </cell>
          <cell r="B360" t="str">
            <v>011</v>
          </cell>
          <cell r="C360">
            <v>11</v>
          </cell>
          <cell r="D360">
            <v>0</v>
          </cell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K360">
            <v>0</v>
          </cell>
          <cell r="L360" t="str">
            <v/>
          </cell>
          <cell r="M360" t="str">
            <v/>
          </cell>
        </row>
        <row r="361">
          <cell r="A361" t="str">
            <v/>
          </cell>
          <cell r="B361" t="str">
            <v>012</v>
          </cell>
          <cell r="C361">
            <v>12</v>
          </cell>
          <cell r="D361">
            <v>0</v>
          </cell>
          <cell r="E361">
            <v>0</v>
          </cell>
          <cell r="F361">
            <v>0</v>
          </cell>
          <cell r="G361">
            <v>0</v>
          </cell>
          <cell r="H361">
            <v>0</v>
          </cell>
          <cell r="I361">
            <v>0</v>
          </cell>
          <cell r="J361">
            <v>0</v>
          </cell>
          <cell r="K361">
            <v>0</v>
          </cell>
          <cell r="L361" t="str">
            <v/>
          </cell>
          <cell r="M361" t="str">
            <v/>
          </cell>
        </row>
        <row r="362">
          <cell r="A362" t="str">
            <v/>
          </cell>
          <cell r="B362" t="str">
            <v>013</v>
          </cell>
          <cell r="C362">
            <v>13</v>
          </cell>
          <cell r="D362">
            <v>0</v>
          </cell>
          <cell r="E362">
            <v>0</v>
          </cell>
          <cell r="F362">
            <v>0</v>
          </cell>
          <cell r="G362">
            <v>0</v>
          </cell>
          <cell r="H362">
            <v>0</v>
          </cell>
          <cell r="I362">
            <v>0</v>
          </cell>
          <cell r="J362">
            <v>0</v>
          </cell>
          <cell r="K362">
            <v>0</v>
          </cell>
          <cell r="L362" t="str">
            <v/>
          </cell>
          <cell r="M362" t="str">
            <v/>
          </cell>
        </row>
        <row r="363">
          <cell r="A363" t="str">
            <v/>
          </cell>
          <cell r="B363" t="str">
            <v>014</v>
          </cell>
          <cell r="C363">
            <v>14</v>
          </cell>
          <cell r="D363">
            <v>0</v>
          </cell>
          <cell r="E363">
            <v>0</v>
          </cell>
          <cell r="F363">
            <v>0</v>
          </cell>
          <cell r="G363">
            <v>0</v>
          </cell>
          <cell r="H363">
            <v>0</v>
          </cell>
          <cell r="I363">
            <v>0</v>
          </cell>
          <cell r="J363">
            <v>0</v>
          </cell>
          <cell r="K363">
            <v>0</v>
          </cell>
          <cell r="L363" t="str">
            <v/>
          </cell>
          <cell r="M363" t="str">
            <v/>
          </cell>
        </row>
        <row r="364">
          <cell r="A364" t="str">
            <v/>
          </cell>
          <cell r="B364" t="str">
            <v>015</v>
          </cell>
          <cell r="C364">
            <v>15</v>
          </cell>
          <cell r="D364">
            <v>0</v>
          </cell>
          <cell r="E364">
            <v>0</v>
          </cell>
          <cell r="F364">
            <v>0</v>
          </cell>
          <cell r="G364">
            <v>0</v>
          </cell>
          <cell r="H364">
            <v>0</v>
          </cell>
          <cell r="I364">
            <v>0</v>
          </cell>
          <cell r="J364">
            <v>0</v>
          </cell>
          <cell r="K364">
            <v>0</v>
          </cell>
          <cell r="L364" t="str">
            <v/>
          </cell>
          <cell r="M364" t="str">
            <v/>
          </cell>
        </row>
        <row r="365">
          <cell r="A365" t="str">
            <v/>
          </cell>
          <cell r="B365" t="str">
            <v>016</v>
          </cell>
          <cell r="C365">
            <v>16</v>
          </cell>
          <cell r="D365">
            <v>0</v>
          </cell>
          <cell r="E365">
            <v>0</v>
          </cell>
          <cell r="F365">
            <v>0</v>
          </cell>
          <cell r="G365">
            <v>0</v>
          </cell>
          <cell r="H365">
            <v>0</v>
          </cell>
          <cell r="I365">
            <v>0</v>
          </cell>
          <cell r="J365">
            <v>0</v>
          </cell>
          <cell r="K365">
            <v>0</v>
          </cell>
          <cell r="L365" t="str">
            <v/>
          </cell>
          <cell r="M365" t="str">
            <v/>
          </cell>
        </row>
        <row r="366">
          <cell r="A366" t="str">
            <v/>
          </cell>
          <cell r="B366" t="str">
            <v>017</v>
          </cell>
          <cell r="C366">
            <v>17</v>
          </cell>
          <cell r="D366">
            <v>0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0</v>
          </cell>
          <cell r="L366" t="str">
            <v/>
          </cell>
          <cell r="M366" t="str">
            <v/>
          </cell>
        </row>
        <row r="367">
          <cell r="A367" t="str">
            <v/>
          </cell>
          <cell r="B367" t="str">
            <v>018</v>
          </cell>
          <cell r="C367">
            <v>18</v>
          </cell>
          <cell r="D367">
            <v>0</v>
          </cell>
          <cell r="E367">
            <v>0</v>
          </cell>
          <cell r="F367">
            <v>0</v>
          </cell>
          <cell r="G367">
            <v>0</v>
          </cell>
          <cell r="H367">
            <v>0</v>
          </cell>
          <cell r="I367">
            <v>0</v>
          </cell>
          <cell r="J367">
            <v>0</v>
          </cell>
          <cell r="K367">
            <v>0</v>
          </cell>
          <cell r="L367" t="str">
            <v/>
          </cell>
          <cell r="M367" t="str">
            <v/>
          </cell>
        </row>
        <row r="368">
          <cell r="A368" t="str">
            <v/>
          </cell>
          <cell r="B368" t="str">
            <v>019</v>
          </cell>
          <cell r="C368">
            <v>19</v>
          </cell>
          <cell r="D368">
            <v>0</v>
          </cell>
          <cell r="E368">
            <v>0</v>
          </cell>
          <cell r="F368">
            <v>0</v>
          </cell>
          <cell r="G368">
            <v>0</v>
          </cell>
          <cell r="H368">
            <v>0</v>
          </cell>
          <cell r="I368">
            <v>0</v>
          </cell>
          <cell r="J368">
            <v>0</v>
          </cell>
          <cell r="K368">
            <v>0</v>
          </cell>
          <cell r="L368" t="str">
            <v/>
          </cell>
          <cell r="M368" t="str">
            <v/>
          </cell>
        </row>
        <row r="369">
          <cell r="A369" t="str">
            <v>Restaurant1</v>
          </cell>
          <cell r="B369" t="str">
            <v>GP10 - Restaurant1</v>
          </cell>
          <cell r="C369">
            <v>1</v>
          </cell>
          <cell r="D369" t="str">
            <v>Staffmach</v>
          </cell>
          <cell r="E369">
            <v>0</v>
          </cell>
          <cell r="F369" t="str">
            <v>Laurie</v>
          </cell>
          <cell r="G369" t="str">
            <v>GP10 - Restaurant</v>
          </cell>
          <cell r="H369" t="str">
            <v>99 - Hôte restauration</v>
          </cell>
          <cell r="I369">
            <v>42840</v>
          </cell>
          <cell r="J369">
            <v>0.29166666666666669</v>
          </cell>
          <cell r="K369">
            <v>0.64583333333333337</v>
          </cell>
          <cell r="L369">
            <v>3.125E-2</v>
          </cell>
          <cell r="M369">
            <v>0.32291666666666669</v>
          </cell>
        </row>
        <row r="370">
          <cell r="A370" t="str">
            <v>Restaurant2</v>
          </cell>
          <cell r="B370" t="str">
            <v>GP10 - Restaurant2</v>
          </cell>
          <cell r="C370">
            <v>2</v>
          </cell>
          <cell r="D370" t="str">
            <v>Staffmach</v>
          </cell>
          <cell r="E370">
            <v>0</v>
          </cell>
          <cell r="F370" t="str">
            <v>Mounir</v>
          </cell>
          <cell r="G370" t="str">
            <v>GP10 - Restaurant</v>
          </cell>
          <cell r="H370" t="str">
            <v>99 - Hôte restauration</v>
          </cell>
          <cell r="I370">
            <v>42840</v>
          </cell>
          <cell r="J370">
            <v>0.29166666666666669</v>
          </cell>
          <cell r="K370">
            <v>0.5</v>
          </cell>
          <cell r="L370">
            <v>0</v>
          </cell>
          <cell r="M370">
            <v>0.20833333333333331</v>
          </cell>
        </row>
        <row r="371">
          <cell r="A371" t="str">
            <v>Restaurant3</v>
          </cell>
          <cell r="B371" t="str">
            <v>GP10 - Restaurant3</v>
          </cell>
          <cell r="C371">
            <v>3</v>
          </cell>
          <cell r="D371" t="str">
            <v>Extra</v>
          </cell>
          <cell r="E371">
            <v>0</v>
          </cell>
          <cell r="F371" t="str">
            <v>FATOU</v>
          </cell>
          <cell r="G371" t="str">
            <v>GP10 - Restaurant</v>
          </cell>
          <cell r="H371" t="str">
            <v>99 - Hôte restauration</v>
          </cell>
          <cell r="I371">
            <v>42840</v>
          </cell>
          <cell r="J371">
            <v>0.25</v>
          </cell>
          <cell r="K371">
            <v>0.53125</v>
          </cell>
          <cell r="L371">
            <v>3.125E-2</v>
          </cell>
          <cell r="M371">
            <v>0.25</v>
          </cell>
        </row>
        <row r="372">
          <cell r="A372" t="str">
            <v>Restaurant4</v>
          </cell>
          <cell r="B372" t="str">
            <v>GP10 - Restaurant4</v>
          </cell>
          <cell r="C372">
            <v>4</v>
          </cell>
          <cell r="D372" t="str">
            <v>Staffmach</v>
          </cell>
          <cell r="E372">
            <v>0</v>
          </cell>
          <cell r="F372">
            <v>0</v>
          </cell>
          <cell r="G372" t="str">
            <v>GP10 - Restaurant</v>
          </cell>
          <cell r="H372" t="str">
            <v>99 - Hôte restauration</v>
          </cell>
          <cell r="I372">
            <v>42840</v>
          </cell>
          <cell r="J372">
            <v>0.25</v>
          </cell>
          <cell r="K372">
            <v>0.5</v>
          </cell>
          <cell r="L372">
            <v>3.125E-2</v>
          </cell>
          <cell r="M372">
            <v>0.21875</v>
          </cell>
        </row>
        <row r="373">
          <cell r="A373" t="str">
            <v/>
          </cell>
          <cell r="B373" t="str">
            <v>01</v>
          </cell>
          <cell r="C373">
            <v>1</v>
          </cell>
          <cell r="D373">
            <v>0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0</v>
          </cell>
          <cell r="J373">
            <v>0</v>
          </cell>
          <cell r="K373">
            <v>0</v>
          </cell>
          <cell r="L373" t="str">
            <v/>
          </cell>
          <cell r="M373" t="str">
            <v/>
          </cell>
        </row>
        <row r="374">
          <cell r="A374" t="str">
            <v/>
          </cell>
          <cell r="B374" t="str">
            <v>02</v>
          </cell>
          <cell r="C374">
            <v>2</v>
          </cell>
          <cell r="D374">
            <v>0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0</v>
          </cell>
          <cell r="L374" t="str">
            <v/>
          </cell>
          <cell r="M374" t="str">
            <v/>
          </cell>
        </row>
        <row r="375">
          <cell r="A375" t="str">
            <v>Restaurant5</v>
          </cell>
          <cell r="B375" t="str">
            <v>GP10 - Restaurant5</v>
          </cell>
          <cell r="C375">
            <v>5</v>
          </cell>
          <cell r="D375" t="str">
            <v>Staffmach</v>
          </cell>
          <cell r="E375">
            <v>0</v>
          </cell>
          <cell r="F375">
            <v>0</v>
          </cell>
          <cell r="G375" t="str">
            <v>GP10 - Restaurant</v>
          </cell>
          <cell r="H375" t="str">
            <v>99 - Hôte restauration</v>
          </cell>
          <cell r="I375">
            <v>42840</v>
          </cell>
          <cell r="J375">
            <v>0.75</v>
          </cell>
          <cell r="K375">
            <v>4.1666666666666664E-2</v>
          </cell>
          <cell r="L375">
            <v>3.125E-2</v>
          </cell>
          <cell r="M375">
            <v>0.26041666666666663</v>
          </cell>
        </row>
        <row r="376">
          <cell r="A376" t="str">
            <v>Restaurant6</v>
          </cell>
          <cell r="B376" t="str">
            <v>GP10 - Restaurant6</v>
          </cell>
          <cell r="C376">
            <v>6</v>
          </cell>
          <cell r="D376" t="str">
            <v>Staffmach</v>
          </cell>
          <cell r="E376">
            <v>0</v>
          </cell>
          <cell r="F376" t="str">
            <v>JONATHAN</v>
          </cell>
          <cell r="G376" t="str">
            <v>GP10 - Restaurant</v>
          </cell>
          <cell r="H376" t="str">
            <v>99 - Hôte restauration</v>
          </cell>
          <cell r="I376">
            <v>42840</v>
          </cell>
          <cell r="J376">
            <v>0.75</v>
          </cell>
          <cell r="K376">
            <v>4.1666666666666664E-2</v>
          </cell>
          <cell r="L376">
            <v>3.125E-2</v>
          </cell>
          <cell r="M376">
            <v>0.26041666666666663</v>
          </cell>
        </row>
        <row r="377">
          <cell r="A377" t="str">
            <v>Restaurant7</v>
          </cell>
          <cell r="B377" t="str">
            <v>GP10 - Restaurant7</v>
          </cell>
          <cell r="C377">
            <v>7</v>
          </cell>
          <cell r="D377" t="str">
            <v>Staffmach</v>
          </cell>
          <cell r="E377">
            <v>0</v>
          </cell>
          <cell r="F377">
            <v>0</v>
          </cell>
          <cell r="G377" t="str">
            <v>GP10 - Restaurant</v>
          </cell>
          <cell r="H377" t="str">
            <v>99 - Hôte restauration</v>
          </cell>
          <cell r="I377">
            <v>42840</v>
          </cell>
          <cell r="J377">
            <v>0.70833333333333337</v>
          </cell>
          <cell r="K377">
            <v>0.97916666666666663</v>
          </cell>
          <cell r="L377">
            <v>3.125E-2</v>
          </cell>
          <cell r="M377">
            <v>0.23958333333333326</v>
          </cell>
        </row>
        <row r="378">
          <cell r="A378" t="str">
            <v>Restaurant8</v>
          </cell>
          <cell r="B378" t="str">
            <v>GP10 - Restaurant8</v>
          </cell>
          <cell r="C378">
            <v>8</v>
          </cell>
          <cell r="D378" t="str">
            <v>Staffmach</v>
          </cell>
          <cell r="E378">
            <v>0</v>
          </cell>
          <cell r="F378">
            <v>0</v>
          </cell>
          <cell r="G378" t="str">
            <v>GP10 - Restaurant</v>
          </cell>
          <cell r="H378" t="str">
            <v>99 - Hôte restauration</v>
          </cell>
          <cell r="I378">
            <v>42840</v>
          </cell>
          <cell r="J378">
            <v>0.66666666666666663</v>
          </cell>
          <cell r="K378">
            <v>6.25E-2</v>
          </cell>
          <cell r="L378">
            <v>3.125E-2</v>
          </cell>
          <cell r="M378">
            <v>0.36458333333333337</v>
          </cell>
        </row>
        <row r="379">
          <cell r="A379" t="str">
            <v>Restaurant9</v>
          </cell>
          <cell r="B379" t="str">
            <v>GP10 - Restaurant9</v>
          </cell>
          <cell r="C379">
            <v>9</v>
          </cell>
          <cell r="D379" t="str">
            <v>Staffmach</v>
          </cell>
          <cell r="E379">
            <v>0</v>
          </cell>
          <cell r="F379">
            <v>0</v>
          </cell>
          <cell r="G379" t="str">
            <v>GP10 - Restaurant</v>
          </cell>
          <cell r="H379" t="str">
            <v>99 - Hôte restauration</v>
          </cell>
          <cell r="I379">
            <v>42840</v>
          </cell>
          <cell r="J379">
            <v>0.70833333333333337</v>
          </cell>
          <cell r="K379">
            <v>0.97916666666666663</v>
          </cell>
          <cell r="L379">
            <v>3.125E-2</v>
          </cell>
          <cell r="M379">
            <v>0.23958333333333326</v>
          </cell>
        </row>
        <row r="380">
          <cell r="A380" t="str">
            <v>Restaurant10</v>
          </cell>
          <cell r="B380" t="str">
            <v>GP10 - Restaurant10</v>
          </cell>
          <cell r="C380">
            <v>10</v>
          </cell>
          <cell r="D380" t="str">
            <v>Staffmach</v>
          </cell>
          <cell r="E380">
            <v>0</v>
          </cell>
          <cell r="F380">
            <v>0</v>
          </cell>
          <cell r="G380" t="str">
            <v>GP10 - Restaurant</v>
          </cell>
          <cell r="H380" t="str">
            <v>99 - Hôte restauration</v>
          </cell>
          <cell r="I380">
            <v>42840</v>
          </cell>
          <cell r="J380">
            <v>0.66666666666666663</v>
          </cell>
          <cell r="K380">
            <v>4.1666666666666664E-2</v>
          </cell>
          <cell r="L380">
            <v>3.125E-2</v>
          </cell>
          <cell r="M380">
            <v>0.34375</v>
          </cell>
        </row>
        <row r="381">
          <cell r="A381" t="str">
            <v/>
          </cell>
          <cell r="B381" t="str">
            <v>03</v>
          </cell>
          <cell r="C381">
            <v>3</v>
          </cell>
          <cell r="D381">
            <v>0</v>
          </cell>
          <cell r="E381">
            <v>0</v>
          </cell>
          <cell r="F381">
            <v>0</v>
          </cell>
          <cell r="G381">
            <v>0</v>
          </cell>
          <cell r="H381">
            <v>0</v>
          </cell>
          <cell r="I381">
            <v>0</v>
          </cell>
          <cell r="J381">
            <v>0</v>
          </cell>
          <cell r="K381">
            <v>0</v>
          </cell>
          <cell r="L381" t="str">
            <v/>
          </cell>
          <cell r="M381" t="str">
            <v/>
          </cell>
        </row>
        <row r="382">
          <cell r="A382" t="str">
            <v>Bar1</v>
          </cell>
          <cell r="B382" t="str">
            <v>GP20 - Bar1</v>
          </cell>
          <cell r="C382">
            <v>1</v>
          </cell>
          <cell r="D382" t="str">
            <v>Staffmach</v>
          </cell>
          <cell r="E382">
            <v>0</v>
          </cell>
          <cell r="F382">
            <v>0</v>
          </cell>
          <cell r="G382" t="str">
            <v>GP20 - Bar</v>
          </cell>
          <cell r="H382" t="str">
            <v>93 - Barman</v>
          </cell>
          <cell r="I382">
            <v>42840</v>
          </cell>
          <cell r="J382">
            <v>0.70833333333333337</v>
          </cell>
          <cell r="K382">
            <v>6.25E-2</v>
          </cell>
          <cell r="L382">
            <v>3.125E-2</v>
          </cell>
          <cell r="M382">
            <v>0.32291666666666663</v>
          </cell>
        </row>
        <row r="383">
          <cell r="A383" t="str">
            <v>Bar2</v>
          </cell>
          <cell r="B383" t="str">
            <v>GP20 - Bar2</v>
          </cell>
          <cell r="C383">
            <v>2</v>
          </cell>
          <cell r="D383" t="str">
            <v>Staffmach</v>
          </cell>
          <cell r="E383">
            <v>0</v>
          </cell>
          <cell r="F383">
            <v>0</v>
          </cell>
          <cell r="G383" t="str">
            <v>GP20 - Bar</v>
          </cell>
          <cell r="H383" t="str">
            <v>93 - Barman</v>
          </cell>
          <cell r="I383">
            <v>42840</v>
          </cell>
          <cell r="J383">
            <v>0.70833333333333337</v>
          </cell>
          <cell r="K383">
            <v>6.25E-2</v>
          </cell>
          <cell r="L383">
            <v>3.125E-2</v>
          </cell>
          <cell r="M383">
            <v>0.32291666666666663</v>
          </cell>
        </row>
        <row r="384">
          <cell r="A384" t="str">
            <v/>
          </cell>
          <cell r="B384" t="str">
            <v>04</v>
          </cell>
          <cell r="C384">
            <v>4</v>
          </cell>
          <cell r="D384">
            <v>0</v>
          </cell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K384">
            <v>0</v>
          </cell>
          <cell r="L384" t="str">
            <v/>
          </cell>
          <cell r="M384" t="str">
            <v/>
          </cell>
        </row>
        <row r="385">
          <cell r="A385" t="str">
            <v/>
          </cell>
          <cell r="B385" t="str">
            <v>05</v>
          </cell>
          <cell r="C385">
            <v>5</v>
          </cell>
          <cell r="D385">
            <v>0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K385">
            <v>0</v>
          </cell>
          <cell r="L385" t="str">
            <v/>
          </cell>
          <cell r="M385" t="str">
            <v/>
          </cell>
        </row>
        <row r="386">
          <cell r="A386" t="str">
            <v/>
          </cell>
          <cell r="B386" t="str">
            <v>06</v>
          </cell>
          <cell r="C386">
            <v>6</v>
          </cell>
          <cell r="D386">
            <v>0</v>
          </cell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K386">
            <v>0</v>
          </cell>
          <cell r="L386" t="str">
            <v/>
          </cell>
          <cell r="M386" t="str">
            <v/>
          </cell>
        </row>
        <row r="387">
          <cell r="A387" t="str">
            <v/>
          </cell>
          <cell r="B387" t="str">
            <v>07</v>
          </cell>
          <cell r="C387">
            <v>7</v>
          </cell>
          <cell r="D387">
            <v>0</v>
          </cell>
          <cell r="E387">
            <v>0</v>
          </cell>
          <cell r="F387">
            <v>0</v>
          </cell>
          <cell r="G387">
            <v>0</v>
          </cell>
          <cell r="H387">
            <v>0</v>
          </cell>
          <cell r="I387">
            <v>0</v>
          </cell>
          <cell r="J387">
            <v>0</v>
          </cell>
          <cell r="K387">
            <v>0</v>
          </cell>
          <cell r="L387" t="str">
            <v/>
          </cell>
          <cell r="M387" t="str">
            <v/>
          </cell>
        </row>
        <row r="388">
          <cell r="A388" t="str">
            <v/>
          </cell>
          <cell r="B388" t="str">
            <v>08</v>
          </cell>
          <cell r="C388">
            <v>8</v>
          </cell>
          <cell r="D388">
            <v>0</v>
          </cell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K388">
            <v>0</v>
          </cell>
          <cell r="L388" t="str">
            <v/>
          </cell>
          <cell r="M388" t="str">
            <v/>
          </cell>
        </row>
        <row r="389">
          <cell r="A389" t="str">
            <v/>
          </cell>
          <cell r="B389" t="str">
            <v>09</v>
          </cell>
          <cell r="C389">
            <v>9</v>
          </cell>
          <cell r="D389">
            <v>0</v>
          </cell>
          <cell r="E389">
            <v>0</v>
          </cell>
          <cell r="F389">
            <v>0</v>
          </cell>
          <cell r="G389">
            <v>0</v>
          </cell>
          <cell r="H389">
            <v>0</v>
          </cell>
          <cell r="I389">
            <v>0</v>
          </cell>
          <cell r="J389">
            <v>0</v>
          </cell>
          <cell r="K389">
            <v>0</v>
          </cell>
          <cell r="L389" t="str">
            <v/>
          </cell>
          <cell r="M389" t="str">
            <v/>
          </cell>
        </row>
        <row r="390">
          <cell r="A390" t="str">
            <v/>
          </cell>
          <cell r="B390" t="str">
            <v>010</v>
          </cell>
          <cell r="C390">
            <v>10</v>
          </cell>
          <cell r="D390">
            <v>0</v>
          </cell>
          <cell r="E390">
            <v>0</v>
          </cell>
          <cell r="F390">
            <v>0</v>
          </cell>
          <cell r="G390">
            <v>0</v>
          </cell>
          <cell r="H390">
            <v>0</v>
          </cell>
          <cell r="I390">
            <v>0</v>
          </cell>
          <cell r="J390">
            <v>0</v>
          </cell>
          <cell r="K390">
            <v>0</v>
          </cell>
          <cell r="L390" t="str">
            <v/>
          </cell>
          <cell r="M390" t="str">
            <v/>
          </cell>
        </row>
        <row r="391">
          <cell r="A391" t="str">
            <v/>
          </cell>
          <cell r="B391" t="str">
            <v>011</v>
          </cell>
          <cell r="C391">
            <v>11</v>
          </cell>
          <cell r="D391">
            <v>0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0</v>
          </cell>
          <cell r="J391">
            <v>0</v>
          </cell>
          <cell r="K391">
            <v>0</v>
          </cell>
          <cell r="L391" t="str">
            <v/>
          </cell>
          <cell r="M391" t="str">
            <v/>
          </cell>
        </row>
        <row r="392">
          <cell r="A392" t="str">
            <v/>
          </cell>
          <cell r="B392" t="str">
            <v>012</v>
          </cell>
          <cell r="C392">
            <v>12</v>
          </cell>
          <cell r="D392">
            <v>0</v>
          </cell>
          <cell r="E392">
            <v>0</v>
          </cell>
          <cell r="F392">
            <v>0</v>
          </cell>
          <cell r="G392">
            <v>0</v>
          </cell>
          <cell r="H392">
            <v>0</v>
          </cell>
          <cell r="I392">
            <v>0</v>
          </cell>
          <cell r="J392">
            <v>0</v>
          </cell>
          <cell r="K392">
            <v>0</v>
          </cell>
          <cell r="L392" t="str">
            <v/>
          </cell>
          <cell r="M392" t="str">
            <v/>
          </cell>
        </row>
        <row r="393">
          <cell r="A393" t="str">
            <v/>
          </cell>
          <cell r="B393" t="str">
            <v>013</v>
          </cell>
          <cell r="C393">
            <v>13</v>
          </cell>
          <cell r="D393">
            <v>0</v>
          </cell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K393">
            <v>0</v>
          </cell>
          <cell r="L393" t="str">
            <v/>
          </cell>
          <cell r="M393" t="str">
            <v/>
          </cell>
        </row>
        <row r="394">
          <cell r="A394" t="str">
            <v/>
          </cell>
          <cell r="B394" t="str">
            <v>014</v>
          </cell>
          <cell r="C394">
            <v>14</v>
          </cell>
          <cell r="D394">
            <v>0</v>
          </cell>
          <cell r="E394">
            <v>0</v>
          </cell>
          <cell r="F394">
            <v>0</v>
          </cell>
          <cell r="G394">
            <v>0</v>
          </cell>
          <cell r="H394">
            <v>0</v>
          </cell>
          <cell r="I394">
            <v>0</v>
          </cell>
          <cell r="J394">
            <v>0</v>
          </cell>
          <cell r="K394">
            <v>0</v>
          </cell>
          <cell r="L394" t="str">
            <v/>
          </cell>
          <cell r="M394" t="str">
            <v/>
          </cell>
        </row>
        <row r="395">
          <cell r="A395" t="str">
            <v>Restaurant1</v>
          </cell>
          <cell r="B395" t="str">
            <v>GP10 - Restaurant1</v>
          </cell>
          <cell r="C395">
            <v>1</v>
          </cell>
          <cell r="D395" t="str">
            <v>Staffmach</v>
          </cell>
          <cell r="E395">
            <v>0</v>
          </cell>
          <cell r="F395" t="str">
            <v>Mounir</v>
          </cell>
          <cell r="G395" t="str">
            <v>GP10 - Restaurant</v>
          </cell>
          <cell r="H395" t="str">
            <v>99 - Hôte restauration</v>
          </cell>
          <cell r="I395">
            <v>42841</v>
          </cell>
          <cell r="J395">
            <v>0.29166666666666669</v>
          </cell>
          <cell r="K395">
            <v>0.5</v>
          </cell>
          <cell r="L395">
            <v>0</v>
          </cell>
          <cell r="M395">
            <v>0.20833333333333331</v>
          </cell>
        </row>
        <row r="396">
          <cell r="A396" t="str">
            <v>Restaurant2</v>
          </cell>
          <cell r="B396" t="str">
            <v>GP10 - Restaurant2</v>
          </cell>
          <cell r="C396">
            <v>2</v>
          </cell>
          <cell r="D396" t="str">
            <v>Staffmach</v>
          </cell>
          <cell r="E396">
            <v>0</v>
          </cell>
          <cell r="F396" t="str">
            <v>laurie</v>
          </cell>
          <cell r="G396" t="str">
            <v>GP10 - Restaurant</v>
          </cell>
          <cell r="H396" t="str">
            <v>99 - Hôte restauration</v>
          </cell>
          <cell r="I396">
            <v>42841</v>
          </cell>
          <cell r="J396">
            <v>0.29166666666666669</v>
          </cell>
          <cell r="K396">
            <v>0.5</v>
          </cell>
          <cell r="L396">
            <v>0</v>
          </cell>
          <cell r="M396">
            <v>0.20833333333333331</v>
          </cell>
        </row>
        <row r="397">
          <cell r="A397" t="str">
            <v>Restaurant3</v>
          </cell>
          <cell r="B397" t="str">
            <v>GP10 - Restaurant3</v>
          </cell>
          <cell r="C397">
            <v>3</v>
          </cell>
          <cell r="D397" t="str">
            <v>Staffmach</v>
          </cell>
          <cell r="E397">
            <v>0</v>
          </cell>
          <cell r="F397">
            <v>0</v>
          </cell>
          <cell r="G397" t="str">
            <v>GP10 - Restaurant</v>
          </cell>
          <cell r="H397" t="str">
            <v>99 - Hôte restauration</v>
          </cell>
          <cell r="I397">
            <v>42841</v>
          </cell>
          <cell r="J397">
            <v>0.25</v>
          </cell>
          <cell r="K397">
            <v>0.5</v>
          </cell>
          <cell r="L397">
            <v>3.125E-2</v>
          </cell>
          <cell r="M397">
            <v>0.21875</v>
          </cell>
        </row>
        <row r="398">
          <cell r="A398" t="str">
            <v>Restaurant4</v>
          </cell>
          <cell r="B398" t="str">
            <v>GP10 - Restaurant4</v>
          </cell>
          <cell r="C398">
            <v>4</v>
          </cell>
          <cell r="D398" t="str">
            <v>Staffmach</v>
          </cell>
          <cell r="E398">
            <v>0</v>
          </cell>
          <cell r="F398">
            <v>0</v>
          </cell>
          <cell r="G398" t="str">
            <v>GP10 - Restaurant</v>
          </cell>
          <cell r="H398" t="str">
            <v>99 - Hôte restauration</v>
          </cell>
          <cell r="I398">
            <v>42841</v>
          </cell>
          <cell r="J398">
            <v>0.25</v>
          </cell>
          <cell r="K398">
            <v>0.5</v>
          </cell>
          <cell r="L398">
            <v>3.125E-2</v>
          </cell>
          <cell r="M398">
            <v>0.21875</v>
          </cell>
        </row>
        <row r="399">
          <cell r="A399" t="str">
            <v>Restaurant5</v>
          </cell>
          <cell r="B399" t="str">
            <v>GP10 - Restaurant5</v>
          </cell>
          <cell r="C399">
            <v>5</v>
          </cell>
          <cell r="D399" t="str">
            <v>Staffmach</v>
          </cell>
          <cell r="E399">
            <v>0</v>
          </cell>
          <cell r="F399">
            <v>0</v>
          </cell>
          <cell r="G399" t="str">
            <v>GP10 - Restaurant</v>
          </cell>
          <cell r="H399" t="str">
            <v>99 - Hôte restauration</v>
          </cell>
          <cell r="I399">
            <v>42841</v>
          </cell>
          <cell r="J399">
            <v>0.25</v>
          </cell>
          <cell r="K399">
            <v>0.60416666666666663</v>
          </cell>
          <cell r="L399">
            <v>3.125E-2</v>
          </cell>
          <cell r="M399">
            <v>0.32291666666666663</v>
          </cell>
        </row>
        <row r="400">
          <cell r="A400" t="str">
            <v>Restaurant6</v>
          </cell>
          <cell r="B400" t="str">
            <v>GP10 - Restaurant6</v>
          </cell>
          <cell r="C400">
            <v>6</v>
          </cell>
          <cell r="D400" t="str">
            <v>Extra</v>
          </cell>
          <cell r="E400">
            <v>0</v>
          </cell>
          <cell r="F400" t="str">
            <v>FATOU</v>
          </cell>
          <cell r="G400" t="str">
            <v>GP10 - Restaurant</v>
          </cell>
          <cell r="H400" t="str">
            <v>99 - Hôte restauration</v>
          </cell>
          <cell r="I400">
            <v>42841</v>
          </cell>
          <cell r="J400">
            <v>0.29166666666666669</v>
          </cell>
          <cell r="K400">
            <v>0.64583333333333337</v>
          </cell>
          <cell r="L400">
            <v>3.125E-2</v>
          </cell>
          <cell r="M400">
            <v>0.32291666666666669</v>
          </cell>
        </row>
        <row r="401">
          <cell r="A401" t="str">
            <v/>
          </cell>
          <cell r="B401" t="str">
            <v>01</v>
          </cell>
          <cell r="C401">
            <v>1</v>
          </cell>
          <cell r="D401">
            <v>0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</v>
          </cell>
          <cell r="L401" t="str">
            <v/>
          </cell>
          <cell r="M401" t="str">
            <v/>
          </cell>
        </row>
        <row r="402">
          <cell r="A402" t="str">
            <v>Restaurant7</v>
          </cell>
          <cell r="B402" t="str">
            <v>GP10 - Restaurant7</v>
          </cell>
          <cell r="C402">
            <v>7</v>
          </cell>
          <cell r="D402" t="str">
            <v>Staffmach</v>
          </cell>
          <cell r="E402">
            <v>0</v>
          </cell>
          <cell r="F402" t="str">
            <v>Mohamed</v>
          </cell>
          <cell r="G402" t="str">
            <v>GP10 - Restaurant</v>
          </cell>
          <cell r="H402" t="str">
            <v>99 - Hôte restauration</v>
          </cell>
          <cell r="I402">
            <v>42841</v>
          </cell>
          <cell r="J402">
            <v>0.75</v>
          </cell>
          <cell r="K402">
            <v>4.1666666666666664E-2</v>
          </cell>
          <cell r="L402">
            <v>3.125E-2</v>
          </cell>
          <cell r="M402">
            <v>0.26041666666666663</v>
          </cell>
        </row>
        <row r="403">
          <cell r="A403" t="str">
            <v>Restaurant8</v>
          </cell>
          <cell r="B403" t="str">
            <v>GP10 - Restaurant8</v>
          </cell>
          <cell r="C403">
            <v>8</v>
          </cell>
          <cell r="D403" t="str">
            <v>Staffmach</v>
          </cell>
          <cell r="E403">
            <v>0</v>
          </cell>
          <cell r="F403" t="str">
            <v>sabrina</v>
          </cell>
          <cell r="G403" t="str">
            <v>GP10 - Restaurant</v>
          </cell>
          <cell r="H403" t="str">
            <v>99 - Hôte restauration</v>
          </cell>
          <cell r="I403">
            <v>42841</v>
          </cell>
          <cell r="J403">
            <v>0.75</v>
          </cell>
          <cell r="K403">
            <v>4.1666666666666664E-2</v>
          </cell>
          <cell r="L403">
            <v>3.125E-2</v>
          </cell>
          <cell r="M403">
            <v>0.26041666666666663</v>
          </cell>
        </row>
        <row r="404">
          <cell r="A404" t="str">
            <v>Restaurant9</v>
          </cell>
          <cell r="B404" t="str">
            <v>GP10 - Restaurant9</v>
          </cell>
          <cell r="C404">
            <v>9</v>
          </cell>
          <cell r="D404" t="str">
            <v>Staffmach</v>
          </cell>
          <cell r="E404">
            <v>0</v>
          </cell>
          <cell r="F404" t="str">
            <v>LAURA</v>
          </cell>
          <cell r="G404" t="str">
            <v>GP10 - Restaurant</v>
          </cell>
          <cell r="H404" t="str">
            <v>99 - Hôte restauration</v>
          </cell>
          <cell r="I404">
            <v>42841</v>
          </cell>
          <cell r="J404">
            <v>0.75</v>
          </cell>
          <cell r="K404">
            <v>0.97916666666666663</v>
          </cell>
          <cell r="L404">
            <v>0</v>
          </cell>
          <cell r="M404">
            <v>0.22916666666666663</v>
          </cell>
        </row>
        <row r="405">
          <cell r="A405" t="str">
            <v>Restaurant10</v>
          </cell>
          <cell r="B405" t="str">
            <v>GP10 - Restaurant10</v>
          </cell>
          <cell r="C405">
            <v>10</v>
          </cell>
          <cell r="D405" t="str">
            <v>Staffmach</v>
          </cell>
          <cell r="E405">
            <v>0</v>
          </cell>
          <cell r="F405" t="str">
            <v>MAMADOU</v>
          </cell>
          <cell r="G405" t="str">
            <v>GP10 - Restaurant</v>
          </cell>
          <cell r="H405" t="str">
            <v>99 - Hôte restauration</v>
          </cell>
          <cell r="I405">
            <v>42841</v>
          </cell>
          <cell r="J405">
            <v>0.66666666666666663</v>
          </cell>
          <cell r="K405">
            <v>4.1666666666666664E-2</v>
          </cell>
          <cell r="L405">
            <v>3.125E-2</v>
          </cell>
          <cell r="M405">
            <v>0.34375</v>
          </cell>
        </row>
        <row r="406">
          <cell r="A406" t="str">
            <v/>
          </cell>
          <cell r="B406" t="str">
            <v>02</v>
          </cell>
          <cell r="C406">
            <v>2</v>
          </cell>
          <cell r="D406">
            <v>0</v>
          </cell>
          <cell r="E406">
            <v>0</v>
          </cell>
          <cell r="F406">
            <v>0</v>
          </cell>
          <cell r="G406">
            <v>0</v>
          </cell>
          <cell r="H406">
            <v>0</v>
          </cell>
          <cell r="I406">
            <v>0</v>
          </cell>
          <cell r="J406">
            <v>0</v>
          </cell>
          <cell r="K406">
            <v>0</v>
          </cell>
          <cell r="L406" t="str">
            <v/>
          </cell>
          <cell r="M406" t="str">
            <v/>
          </cell>
        </row>
        <row r="407">
          <cell r="A407" t="str">
            <v/>
          </cell>
          <cell r="B407" t="str">
            <v>03</v>
          </cell>
          <cell r="C407">
            <v>3</v>
          </cell>
          <cell r="D407">
            <v>0</v>
          </cell>
          <cell r="E407">
            <v>0</v>
          </cell>
          <cell r="F407">
            <v>0</v>
          </cell>
          <cell r="G407">
            <v>0</v>
          </cell>
          <cell r="H407">
            <v>0</v>
          </cell>
          <cell r="I407">
            <v>0</v>
          </cell>
          <cell r="J407">
            <v>0</v>
          </cell>
          <cell r="K407">
            <v>0</v>
          </cell>
          <cell r="L407" t="str">
            <v/>
          </cell>
          <cell r="M407" t="str">
            <v/>
          </cell>
        </row>
        <row r="408">
          <cell r="A408" t="str">
            <v/>
          </cell>
          <cell r="B408" t="str">
            <v>04</v>
          </cell>
          <cell r="C408">
            <v>4</v>
          </cell>
          <cell r="D408">
            <v>0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0</v>
          </cell>
          <cell r="J408">
            <v>0</v>
          </cell>
          <cell r="K408">
            <v>0</v>
          </cell>
          <cell r="L408" t="str">
            <v/>
          </cell>
          <cell r="M408" t="str">
            <v/>
          </cell>
        </row>
        <row r="409">
          <cell r="A409" t="str">
            <v>Bar1</v>
          </cell>
          <cell r="B409" t="str">
            <v>GP20 - Bar1</v>
          </cell>
          <cell r="C409">
            <v>1</v>
          </cell>
          <cell r="D409" t="str">
            <v>Staffmach</v>
          </cell>
          <cell r="E409">
            <v>0</v>
          </cell>
          <cell r="F409">
            <v>0</v>
          </cell>
          <cell r="G409" t="str">
            <v>GP20 - Bar</v>
          </cell>
          <cell r="H409" t="str">
            <v>93 - Barman</v>
          </cell>
          <cell r="I409">
            <v>42841</v>
          </cell>
          <cell r="J409">
            <v>0.70833333333333337</v>
          </cell>
          <cell r="K409">
            <v>6.25E-2</v>
          </cell>
          <cell r="L409">
            <v>3.125E-2</v>
          </cell>
          <cell r="M409">
            <v>0.32291666666666663</v>
          </cell>
        </row>
        <row r="410">
          <cell r="A410" t="str">
            <v>Bar2</v>
          </cell>
          <cell r="B410" t="str">
            <v>GP20 - Bar2</v>
          </cell>
          <cell r="C410">
            <v>2</v>
          </cell>
          <cell r="D410" t="str">
            <v>Staffmach</v>
          </cell>
          <cell r="E410">
            <v>0</v>
          </cell>
          <cell r="F410">
            <v>0</v>
          </cell>
          <cell r="G410" t="str">
            <v>GP20 - Bar</v>
          </cell>
          <cell r="H410" t="str">
            <v>93 - Barman</v>
          </cell>
          <cell r="I410">
            <v>42841</v>
          </cell>
          <cell r="J410">
            <v>0.70833333333333337</v>
          </cell>
          <cell r="K410">
            <v>0</v>
          </cell>
          <cell r="L410">
            <v>3.125E-2</v>
          </cell>
          <cell r="M410">
            <v>0.26041666666666663</v>
          </cell>
        </row>
        <row r="411">
          <cell r="A411" t="str">
            <v/>
          </cell>
          <cell r="B411" t="str">
            <v>05</v>
          </cell>
          <cell r="C411">
            <v>5</v>
          </cell>
          <cell r="D411">
            <v>0</v>
          </cell>
          <cell r="E411">
            <v>0</v>
          </cell>
          <cell r="F411">
            <v>0</v>
          </cell>
          <cell r="G411">
            <v>0</v>
          </cell>
          <cell r="H411">
            <v>0</v>
          </cell>
          <cell r="I411">
            <v>0</v>
          </cell>
          <cell r="J411">
            <v>0</v>
          </cell>
          <cell r="K411">
            <v>0</v>
          </cell>
          <cell r="L411" t="str">
            <v/>
          </cell>
          <cell r="M411" t="str">
            <v/>
          </cell>
        </row>
        <row r="412">
          <cell r="A412" t="str">
            <v/>
          </cell>
          <cell r="B412" t="str">
            <v>06</v>
          </cell>
          <cell r="C412">
            <v>6</v>
          </cell>
          <cell r="D412">
            <v>0</v>
          </cell>
          <cell r="E412">
            <v>0</v>
          </cell>
          <cell r="F412">
            <v>0</v>
          </cell>
          <cell r="G412">
            <v>0</v>
          </cell>
          <cell r="H412">
            <v>0</v>
          </cell>
          <cell r="I412">
            <v>0</v>
          </cell>
          <cell r="J412">
            <v>0</v>
          </cell>
          <cell r="K412">
            <v>0</v>
          </cell>
          <cell r="L412" t="str">
            <v/>
          </cell>
          <cell r="M412" t="str">
            <v/>
          </cell>
        </row>
        <row r="413">
          <cell r="A413" t="str">
            <v/>
          </cell>
          <cell r="B413" t="str">
            <v>07</v>
          </cell>
          <cell r="C413">
            <v>7</v>
          </cell>
          <cell r="D413">
            <v>0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K413">
            <v>0</v>
          </cell>
          <cell r="L413" t="str">
            <v/>
          </cell>
          <cell r="M413" t="str">
            <v/>
          </cell>
        </row>
        <row r="414">
          <cell r="A414" t="str">
            <v/>
          </cell>
          <cell r="B414" t="str">
            <v>08</v>
          </cell>
          <cell r="C414">
            <v>8</v>
          </cell>
          <cell r="D414">
            <v>0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 t="str">
            <v/>
          </cell>
          <cell r="M414" t="str">
            <v/>
          </cell>
        </row>
        <row r="415">
          <cell r="A415" t="str">
            <v/>
          </cell>
          <cell r="B415" t="str">
            <v>09</v>
          </cell>
          <cell r="C415">
            <v>9</v>
          </cell>
          <cell r="D415">
            <v>0</v>
          </cell>
          <cell r="E415">
            <v>0</v>
          </cell>
          <cell r="F415">
            <v>0</v>
          </cell>
          <cell r="G415">
            <v>0</v>
          </cell>
          <cell r="H415">
            <v>0</v>
          </cell>
          <cell r="I415">
            <v>0</v>
          </cell>
          <cell r="J415">
            <v>0</v>
          </cell>
          <cell r="K415">
            <v>0</v>
          </cell>
          <cell r="L415" t="str">
            <v/>
          </cell>
          <cell r="M415" t="str">
            <v/>
          </cell>
        </row>
        <row r="416">
          <cell r="A416" t="str">
            <v/>
          </cell>
          <cell r="B416" t="str">
            <v>010</v>
          </cell>
          <cell r="C416">
            <v>10</v>
          </cell>
          <cell r="D416">
            <v>0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I416">
            <v>0</v>
          </cell>
          <cell r="J416">
            <v>0</v>
          </cell>
          <cell r="K416">
            <v>0</v>
          </cell>
          <cell r="L416" t="str">
            <v/>
          </cell>
          <cell r="M416" t="str">
            <v/>
          </cell>
        </row>
        <row r="417">
          <cell r="A417" t="str">
            <v/>
          </cell>
          <cell r="B417" t="str">
            <v>011</v>
          </cell>
          <cell r="C417">
            <v>11</v>
          </cell>
          <cell r="D417">
            <v>0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0</v>
          </cell>
          <cell r="J417">
            <v>0</v>
          </cell>
          <cell r="K417">
            <v>0</v>
          </cell>
          <cell r="L417" t="str">
            <v/>
          </cell>
          <cell r="M417" t="str">
            <v/>
          </cell>
        </row>
        <row r="418">
          <cell r="A418" t="str">
            <v/>
          </cell>
          <cell r="B418" t="str">
            <v>012</v>
          </cell>
          <cell r="C418">
            <v>12</v>
          </cell>
          <cell r="D418">
            <v>0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</v>
          </cell>
          <cell r="L418" t="str">
            <v/>
          </cell>
          <cell r="M418" t="str">
            <v/>
          </cell>
        </row>
        <row r="419">
          <cell r="A419" t="str">
            <v/>
          </cell>
          <cell r="B419" t="str">
            <v>013</v>
          </cell>
          <cell r="C419">
            <v>13</v>
          </cell>
          <cell r="D419">
            <v>0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K419">
            <v>0</v>
          </cell>
          <cell r="L419" t="str">
            <v/>
          </cell>
          <cell r="M419" t="str">
            <v/>
          </cell>
        </row>
        <row r="420">
          <cell r="A420" t="str">
            <v/>
          </cell>
          <cell r="B420" t="str">
            <v>014</v>
          </cell>
          <cell r="C420">
            <v>14</v>
          </cell>
          <cell r="D420">
            <v>0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0</v>
          </cell>
          <cell r="J420">
            <v>0</v>
          </cell>
          <cell r="K420">
            <v>0</v>
          </cell>
          <cell r="L420" t="str">
            <v/>
          </cell>
          <cell r="M420" t="str">
            <v/>
          </cell>
        </row>
        <row r="421">
          <cell r="A421" t="str">
            <v>Restaurant1</v>
          </cell>
          <cell r="B421" t="str">
            <v>GP10 - Restaurant1</v>
          </cell>
          <cell r="C421">
            <v>1</v>
          </cell>
          <cell r="D421" t="str">
            <v>Extra</v>
          </cell>
          <cell r="E421">
            <v>0</v>
          </cell>
          <cell r="F421" t="str">
            <v>FATOU</v>
          </cell>
          <cell r="G421" t="str">
            <v>GP10 - Restaurant</v>
          </cell>
          <cell r="H421" t="str">
            <v>99 - Hôte restauration</v>
          </cell>
          <cell r="I421">
            <v>42842</v>
          </cell>
          <cell r="J421">
            <v>0.25</v>
          </cell>
          <cell r="K421">
            <v>0.625</v>
          </cell>
          <cell r="L421">
            <v>3.125E-2</v>
          </cell>
          <cell r="M421">
            <v>0.34375</v>
          </cell>
        </row>
        <row r="422">
          <cell r="A422" t="str">
            <v>Restaurant2</v>
          </cell>
          <cell r="B422" t="str">
            <v>GP10 - Restaurant2</v>
          </cell>
          <cell r="C422">
            <v>2</v>
          </cell>
          <cell r="D422" t="str">
            <v>Staffmach</v>
          </cell>
          <cell r="E422">
            <v>0</v>
          </cell>
          <cell r="F422" t="str">
            <v>MOUNIR</v>
          </cell>
          <cell r="G422" t="str">
            <v>GP10 - Restaurant</v>
          </cell>
          <cell r="H422" t="str">
            <v>99 - Hôte restauration</v>
          </cell>
          <cell r="I422">
            <v>42842</v>
          </cell>
          <cell r="J422">
            <v>0.25</v>
          </cell>
          <cell r="K422">
            <v>0.5</v>
          </cell>
          <cell r="L422">
            <v>3.125E-2</v>
          </cell>
          <cell r="M422">
            <v>0.21875</v>
          </cell>
        </row>
        <row r="423">
          <cell r="A423" t="str">
            <v>Restaurant3</v>
          </cell>
          <cell r="B423" t="str">
            <v>GP10 - Restaurant3</v>
          </cell>
          <cell r="C423">
            <v>3</v>
          </cell>
          <cell r="D423" t="str">
            <v>Staffmach</v>
          </cell>
          <cell r="E423">
            <v>0</v>
          </cell>
          <cell r="F423" t="str">
            <v>Laurie</v>
          </cell>
          <cell r="G423" t="str">
            <v>GP10 - Restaurant</v>
          </cell>
          <cell r="H423" t="str">
            <v>99 - Hôte restauration</v>
          </cell>
          <cell r="I423">
            <v>42842</v>
          </cell>
          <cell r="J423">
            <v>0.29166666666666669</v>
          </cell>
          <cell r="K423">
            <v>0.625</v>
          </cell>
          <cell r="L423">
            <v>3.125E-2</v>
          </cell>
          <cell r="M423">
            <v>0.30208333333333331</v>
          </cell>
        </row>
        <row r="424">
          <cell r="A424" t="str">
            <v>Restaurant4</v>
          </cell>
          <cell r="B424" t="str">
            <v>GP10 - Restaurant4</v>
          </cell>
          <cell r="C424">
            <v>4</v>
          </cell>
          <cell r="D424" t="str">
            <v>Staffmach</v>
          </cell>
          <cell r="E424">
            <v>0</v>
          </cell>
          <cell r="F424">
            <v>0</v>
          </cell>
          <cell r="G424" t="str">
            <v>GP10 - Restaurant</v>
          </cell>
          <cell r="H424" t="str">
            <v>99 - Hôte restauration</v>
          </cell>
          <cell r="I424">
            <v>42842</v>
          </cell>
          <cell r="J424">
            <v>0.25</v>
          </cell>
          <cell r="K424">
            <v>0.5</v>
          </cell>
          <cell r="L424">
            <v>3.125E-2</v>
          </cell>
          <cell r="M424">
            <v>0.21875</v>
          </cell>
        </row>
        <row r="425">
          <cell r="A425" t="str">
            <v>Restaurant5</v>
          </cell>
          <cell r="B425" t="str">
            <v>GP10 - Restaurant5</v>
          </cell>
          <cell r="C425">
            <v>5</v>
          </cell>
          <cell r="D425" t="str">
            <v>Staffmach</v>
          </cell>
          <cell r="E425">
            <v>0</v>
          </cell>
          <cell r="F425">
            <v>0</v>
          </cell>
          <cell r="G425" t="str">
            <v>GP10 - Restaurant</v>
          </cell>
          <cell r="H425" t="str">
            <v>99 - Hôte restauration</v>
          </cell>
          <cell r="I425">
            <v>42842</v>
          </cell>
          <cell r="J425">
            <v>0.25</v>
          </cell>
          <cell r="K425">
            <v>0.5</v>
          </cell>
          <cell r="L425">
            <v>3.125E-2</v>
          </cell>
          <cell r="M425">
            <v>0.21875</v>
          </cell>
        </row>
        <row r="426">
          <cell r="A426" t="str">
            <v/>
          </cell>
          <cell r="B426" t="str">
            <v>01</v>
          </cell>
          <cell r="C426">
            <v>1</v>
          </cell>
          <cell r="D426">
            <v>0</v>
          </cell>
          <cell r="E426">
            <v>0</v>
          </cell>
          <cell r="F426">
            <v>0</v>
          </cell>
          <cell r="G426">
            <v>0</v>
          </cell>
          <cell r="H426">
            <v>0</v>
          </cell>
          <cell r="I426">
            <v>0</v>
          </cell>
          <cell r="J426">
            <v>0</v>
          </cell>
          <cell r="K426">
            <v>0</v>
          </cell>
          <cell r="L426" t="str">
            <v/>
          </cell>
          <cell r="M426" t="str">
            <v/>
          </cell>
        </row>
        <row r="427">
          <cell r="A427" t="str">
            <v>Restaurant6</v>
          </cell>
          <cell r="B427" t="str">
            <v>GP10 - Restaurant6</v>
          </cell>
          <cell r="C427">
            <v>6</v>
          </cell>
          <cell r="D427" t="str">
            <v>Staffmach</v>
          </cell>
          <cell r="E427">
            <v>0</v>
          </cell>
          <cell r="F427">
            <v>0</v>
          </cell>
          <cell r="G427" t="str">
            <v>GP10 - Restaurant</v>
          </cell>
          <cell r="H427" t="str">
            <v>99 - Hôte restauration</v>
          </cell>
          <cell r="I427">
            <v>42842</v>
          </cell>
          <cell r="J427">
            <v>0.66666666666666663</v>
          </cell>
          <cell r="K427">
            <v>4.1666666666666664E-2</v>
          </cell>
          <cell r="L427">
            <v>3.125E-2</v>
          </cell>
          <cell r="M427">
            <v>0.34375</v>
          </cell>
        </row>
        <row r="428">
          <cell r="A428" t="str">
            <v/>
          </cell>
          <cell r="B428" t="str">
            <v>02</v>
          </cell>
          <cell r="C428">
            <v>2</v>
          </cell>
          <cell r="D428">
            <v>0</v>
          </cell>
          <cell r="E428">
            <v>0</v>
          </cell>
          <cell r="F428">
            <v>0</v>
          </cell>
          <cell r="G428">
            <v>0</v>
          </cell>
          <cell r="H428">
            <v>0</v>
          </cell>
          <cell r="I428">
            <v>0</v>
          </cell>
          <cell r="J428">
            <v>0</v>
          </cell>
          <cell r="K428">
            <v>0</v>
          </cell>
          <cell r="L428" t="str">
            <v/>
          </cell>
          <cell r="M428" t="str">
            <v/>
          </cell>
        </row>
        <row r="429">
          <cell r="A429" t="str">
            <v/>
          </cell>
          <cell r="B429" t="str">
            <v>03</v>
          </cell>
          <cell r="C429">
            <v>3</v>
          </cell>
          <cell r="D429">
            <v>0</v>
          </cell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K429">
            <v>0</v>
          </cell>
          <cell r="L429" t="str">
            <v/>
          </cell>
          <cell r="M429" t="str">
            <v/>
          </cell>
        </row>
        <row r="430">
          <cell r="A430" t="str">
            <v/>
          </cell>
          <cell r="B430" t="str">
            <v>04</v>
          </cell>
          <cell r="C430">
            <v>4</v>
          </cell>
          <cell r="D430">
            <v>0</v>
          </cell>
          <cell r="E430">
            <v>0</v>
          </cell>
          <cell r="F430">
            <v>0</v>
          </cell>
          <cell r="G430">
            <v>0</v>
          </cell>
          <cell r="H430">
            <v>0</v>
          </cell>
          <cell r="I430">
            <v>0</v>
          </cell>
          <cell r="J430">
            <v>0</v>
          </cell>
          <cell r="K430">
            <v>0</v>
          </cell>
          <cell r="L430" t="str">
            <v/>
          </cell>
          <cell r="M430" t="str">
            <v/>
          </cell>
        </row>
        <row r="431">
          <cell r="A431" t="str">
            <v/>
          </cell>
          <cell r="B431" t="str">
            <v>05</v>
          </cell>
          <cell r="C431">
            <v>5</v>
          </cell>
          <cell r="D431">
            <v>0</v>
          </cell>
          <cell r="E431">
            <v>0</v>
          </cell>
          <cell r="F431">
            <v>0</v>
          </cell>
          <cell r="G431">
            <v>0</v>
          </cell>
          <cell r="H431">
            <v>0</v>
          </cell>
          <cell r="I431">
            <v>0</v>
          </cell>
          <cell r="J431">
            <v>0</v>
          </cell>
          <cell r="K431">
            <v>0</v>
          </cell>
          <cell r="L431" t="str">
            <v/>
          </cell>
          <cell r="M431" t="str">
            <v/>
          </cell>
        </row>
        <row r="432">
          <cell r="A432" t="str">
            <v/>
          </cell>
          <cell r="B432" t="str">
            <v>06</v>
          </cell>
          <cell r="C432">
            <v>6</v>
          </cell>
          <cell r="D432">
            <v>0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K432">
            <v>0</v>
          </cell>
          <cell r="L432" t="str">
            <v/>
          </cell>
          <cell r="M432" t="str">
            <v/>
          </cell>
        </row>
        <row r="433">
          <cell r="A433" t="str">
            <v/>
          </cell>
          <cell r="B433" t="str">
            <v>07</v>
          </cell>
          <cell r="C433">
            <v>7</v>
          </cell>
          <cell r="D433">
            <v>0</v>
          </cell>
          <cell r="E433">
            <v>0</v>
          </cell>
          <cell r="F433">
            <v>0</v>
          </cell>
          <cell r="G433">
            <v>0</v>
          </cell>
          <cell r="H433">
            <v>0</v>
          </cell>
          <cell r="I433">
            <v>0</v>
          </cell>
          <cell r="J433">
            <v>0</v>
          </cell>
          <cell r="K433">
            <v>0</v>
          </cell>
          <cell r="L433" t="str">
            <v/>
          </cell>
          <cell r="M433" t="str">
            <v/>
          </cell>
        </row>
        <row r="434">
          <cell r="A434" t="str">
            <v/>
          </cell>
          <cell r="B434" t="str">
            <v>08</v>
          </cell>
          <cell r="C434">
            <v>8</v>
          </cell>
          <cell r="D434">
            <v>0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K434">
            <v>0</v>
          </cell>
          <cell r="L434" t="str">
            <v/>
          </cell>
          <cell r="M434" t="str">
            <v/>
          </cell>
        </row>
        <row r="435">
          <cell r="A435" t="str">
            <v/>
          </cell>
          <cell r="B435" t="str">
            <v>09</v>
          </cell>
          <cell r="C435">
            <v>9</v>
          </cell>
          <cell r="D435">
            <v>0</v>
          </cell>
          <cell r="E435">
            <v>0</v>
          </cell>
          <cell r="F435">
            <v>0</v>
          </cell>
          <cell r="G435">
            <v>0</v>
          </cell>
          <cell r="H435">
            <v>0</v>
          </cell>
          <cell r="I435">
            <v>0</v>
          </cell>
          <cell r="J435">
            <v>0</v>
          </cell>
          <cell r="K435">
            <v>0</v>
          </cell>
          <cell r="L435" t="str">
            <v/>
          </cell>
          <cell r="M435" t="str">
            <v/>
          </cell>
        </row>
        <row r="436">
          <cell r="A436" t="str">
            <v/>
          </cell>
          <cell r="B436" t="str">
            <v>010</v>
          </cell>
          <cell r="C436">
            <v>10</v>
          </cell>
          <cell r="D436">
            <v>0</v>
          </cell>
          <cell r="E436">
            <v>0</v>
          </cell>
          <cell r="F436">
            <v>0</v>
          </cell>
          <cell r="G436">
            <v>0</v>
          </cell>
          <cell r="H436">
            <v>0</v>
          </cell>
          <cell r="I436">
            <v>0</v>
          </cell>
          <cell r="J436">
            <v>0</v>
          </cell>
          <cell r="K436">
            <v>0</v>
          </cell>
          <cell r="L436" t="str">
            <v/>
          </cell>
          <cell r="M436" t="str">
            <v/>
          </cell>
        </row>
        <row r="437">
          <cell r="A437" t="str">
            <v/>
          </cell>
          <cell r="B437" t="str">
            <v>011</v>
          </cell>
          <cell r="C437">
            <v>11</v>
          </cell>
          <cell r="D437">
            <v>0</v>
          </cell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K437">
            <v>0</v>
          </cell>
          <cell r="L437" t="str">
            <v/>
          </cell>
          <cell r="M437" t="str">
            <v/>
          </cell>
        </row>
        <row r="438">
          <cell r="A438" t="str">
            <v/>
          </cell>
          <cell r="B438" t="str">
            <v>012</v>
          </cell>
          <cell r="C438">
            <v>12</v>
          </cell>
          <cell r="D438">
            <v>0</v>
          </cell>
          <cell r="E438">
            <v>0</v>
          </cell>
          <cell r="F438">
            <v>0</v>
          </cell>
          <cell r="G438">
            <v>0</v>
          </cell>
          <cell r="H438">
            <v>0</v>
          </cell>
          <cell r="I438">
            <v>0</v>
          </cell>
          <cell r="J438">
            <v>0</v>
          </cell>
          <cell r="K438">
            <v>0</v>
          </cell>
          <cell r="L438" t="str">
            <v/>
          </cell>
          <cell r="M438" t="str">
            <v/>
          </cell>
        </row>
        <row r="439">
          <cell r="A439" t="str">
            <v/>
          </cell>
          <cell r="B439" t="str">
            <v>013</v>
          </cell>
          <cell r="C439">
            <v>13</v>
          </cell>
          <cell r="D439">
            <v>0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0</v>
          </cell>
          <cell r="J439">
            <v>0</v>
          </cell>
          <cell r="K439">
            <v>0</v>
          </cell>
          <cell r="L439" t="str">
            <v/>
          </cell>
          <cell r="M439" t="str">
            <v/>
          </cell>
        </row>
        <row r="440">
          <cell r="A440" t="str">
            <v/>
          </cell>
          <cell r="B440" t="str">
            <v>014</v>
          </cell>
          <cell r="C440">
            <v>14</v>
          </cell>
          <cell r="D440">
            <v>0</v>
          </cell>
          <cell r="E440">
            <v>0</v>
          </cell>
          <cell r="F440">
            <v>0</v>
          </cell>
          <cell r="G440">
            <v>0</v>
          </cell>
          <cell r="H440">
            <v>0</v>
          </cell>
          <cell r="I440">
            <v>0</v>
          </cell>
          <cell r="J440">
            <v>0</v>
          </cell>
          <cell r="K440">
            <v>0</v>
          </cell>
          <cell r="L440" t="str">
            <v/>
          </cell>
          <cell r="M440" t="str">
            <v/>
          </cell>
        </row>
        <row r="441">
          <cell r="A441" t="str">
            <v/>
          </cell>
          <cell r="B441" t="str">
            <v>015</v>
          </cell>
          <cell r="C441">
            <v>15</v>
          </cell>
          <cell r="D441">
            <v>0</v>
          </cell>
          <cell r="E441">
            <v>0</v>
          </cell>
          <cell r="F441">
            <v>0</v>
          </cell>
          <cell r="G441">
            <v>0</v>
          </cell>
          <cell r="H441">
            <v>0</v>
          </cell>
          <cell r="I441">
            <v>0</v>
          </cell>
          <cell r="J441">
            <v>0</v>
          </cell>
          <cell r="K441">
            <v>0</v>
          </cell>
          <cell r="L441" t="str">
            <v/>
          </cell>
          <cell r="M441" t="str">
            <v/>
          </cell>
        </row>
        <row r="442">
          <cell r="A442" t="str">
            <v/>
          </cell>
          <cell r="B442" t="str">
            <v>016</v>
          </cell>
          <cell r="C442">
            <v>16</v>
          </cell>
          <cell r="D442">
            <v>0</v>
          </cell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K442">
            <v>0</v>
          </cell>
          <cell r="L442" t="str">
            <v/>
          </cell>
          <cell r="M442" t="str">
            <v/>
          </cell>
        </row>
        <row r="443">
          <cell r="A443" t="str">
            <v/>
          </cell>
          <cell r="B443" t="str">
            <v>017</v>
          </cell>
          <cell r="C443">
            <v>17</v>
          </cell>
          <cell r="D443">
            <v>0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0</v>
          </cell>
          <cell r="J443">
            <v>0</v>
          </cell>
          <cell r="K443">
            <v>0</v>
          </cell>
          <cell r="L443" t="str">
            <v/>
          </cell>
          <cell r="M443" t="str">
            <v/>
          </cell>
        </row>
        <row r="444">
          <cell r="A444" t="str">
            <v/>
          </cell>
          <cell r="B444" t="str">
            <v>018</v>
          </cell>
          <cell r="C444">
            <v>18</v>
          </cell>
          <cell r="D444">
            <v>0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0</v>
          </cell>
          <cell r="J444">
            <v>0</v>
          </cell>
          <cell r="K444">
            <v>0</v>
          </cell>
          <cell r="L444" t="str">
            <v/>
          </cell>
          <cell r="M444" t="str">
            <v/>
          </cell>
        </row>
        <row r="445">
          <cell r="A445" t="str">
            <v/>
          </cell>
          <cell r="B445" t="str">
            <v>019</v>
          </cell>
          <cell r="C445">
            <v>19</v>
          </cell>
          <cell r="D445">
            <v>0</v>
          </cell>
          <cell r="E445">
            <v>0</v>
          </cell>
          <cell r="F445">
            <v>0</v>
          </cell>
          <cell r="G445">
            <v>0</v>
          </cell>
          <cell r="H445">
            <v>0</v>
          </cell>
          <cell r="I445">
            <v>0</v>
          </cell>
          <cell r="J445">
            <v>0</v>
          </cell>
          <cell r="K445">
            <v>0</v>
          </cell>
          <cell r="L445" t="str">
            <v/>
          </cell>
          <cell r="M445" t="str">
            <v/>
          </cell>
        </row>
        <row r="446">
          <cell r="A446" t="str">
            <v/>
          </cell>
          <cell r="B446" t="str">
            <v>020</v>
          </cell>
          <cell r="C446">
            <v>20</v>
          </cell>
          <cell r="D446">
            <v>0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0</v>
          </cell>
          <cell r="J446">
            <v>0</v>
          </cell>
          <cell r="K446">
            <v>0</v>
          </cell>
          <cell r="L446" t="str">
            <v/>
          </cell>
          <cell r="M446" t="str">
            <v/>
          </cell>
        </row>
        <row r="447">
          <cell r="A447" t="str">
            <v>Banquets1</v>
          </cell>
          <cell r="B447" t="str">
            <v>GP17 - Banquets1</v>
          </cell>
          <cell r="C447">
            <v>1</v>
          </cell>
          <cell r="D447" t="str">
            <v>Staffmach</v>
          </cell>
          <cell r="E447">
            <v>0</v>
          </cell>
          <cell r="F447" t="str">
            <v>sabrina</v>
          </cell>
          <cell r="G447" t="str">
            <v>GP17 - Banquets</v>
          </cell>
          <cell r="H447" t="str">
            <v>99 - Hôte banquets</v>
          </cell>
          <cell r="I447">
            <v>42843</v>
          </cell>
          <cell r="J447">
            <v>0.75</v>
          </cell>
          <cell r="K447">
            <v>0</v>
          </cell>
          <cell r="L447">
            <v>3.125E-2</v>
          </cell>
          <cell r="M447">
            <v>0.21875</v>
          </cell>
        </row>
        <row r="448">
          <cell r="A448" t="str">
            <v>Banquets2</v>
          </cell>
          <cell r="B448" t="str">
            <v>GP17 - Banquets2</v>
          </cell>
          <cell r="C448">
            <v>2</v>
          </cell>
          <cell r="D448" t="str">
            <v>Extra</v>
          </cell>
          <cell r="E448">
            <v>0</v>
          </cell>
          <cell r="F448" t="str">
            <v>Fatou</v>
          </cell>
          <cell r="G448" t="str">
            <v>GP17 - Banquets</v>
          </cell>
          <cell r="H448" t="str">
            <v>99 - Hôte banquets</v>
          </cell>
          <cell r="I448">
            <v>42843</v>
          </cell>
          <cell r="J448">
            <v>0.25</v>
          </cell>
          <cell r="K448">
            <v>0.5</v>
          </cell>
          <cell r="L448">
            <v>3.125E-2</v>
          </cell>
          <cell r="M448">
            <v>0.21875</v>
          </cell>
        </row>
        <row r="449">
          <cell r="A449" t="str">
            <v/>
          </cell>
          <cell r="B449" t="str">
            <v>01</v>
          </cell>
          <cell r="C449">
            <v>1</v>
          </cell>
          <cell r="D449">
            <v>0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0</v>
          </cell>
          <cell r="J449">
            <v>0</v>
          </cell>
          <cell r="K449">
            <v>0</v>
          </cell>
          <cell r="L449" t="str">
            <v/>
          </cell>
          <cell r="M449" t="str">
            <v/>
          </cell>
        </row>
        <row r="450">
          <cell r="A450" t="str">
            <v/>
          </cell>
          <cell r="B450" t="str">
            <v>02</v>
          </cell>
          <cell r="C450">
            <v>2</v>
          </cell>
          <cell r="D450">
            <v>0</v>
          </cell>
          <cell r="E450">
            <v>0</v>
          </cell>
          <cell r="F450">
            <v>0</v>
          </cell>
          <cell r="G450">
            <v>0</v>
          </cell>
          <cell r="H450">
            <v>0</v>
          </cell>
          <cell r="I450">
            <v>0</v>
          </cell>
          <cell r="J450">
            <v>0</v>
          </cell>
          <cell r="K450">
            <v>0</v>
          </cell>
          <cell r="L450" t="str">
            <v/>
          </cell>
          <cell r="M450" t="str">
            <v/>
          </cell>
        </row>
        <row r="451">
          <cell r="A451" t="str">
            <v>Restaurant1</v>
          </cell>
          <cell r="B451" t="str">
            <v>GP10 - Restaurant1</v>
          </cell>
          <cell r="C451">
            <v>1</v>
          </cell>
          <cell r="D451" t="str">
            <v>Staffmach</v>
          </cell>
          <cell r="E451">
            <v>0</v>
          </cell>
          <cell r="F451" t="str">
            <v>MOUNIR</v>
          </cell>
          <cell r="G451" t="str">
            <v>GP10 - Restaurant</v>
          </cell>
          <cell r="H451" t="str">
            <v>99 - Hôte restauration</v>
          </cell>
          <cell r="I451">
            <v>42843</v>
          </cell>
          <cell r="J451">
            <v>0.25</v>
          </cell>
          <cell r="K451">
            <v>0.5</v>
          </cell>
          <cell r="L451">
            <v>3.125E-2</v>
          </cell>
          <cell r="M451">
            <v>0.21875</v>
          </cell>
        </row>
        <row r="452">
          <cell r="A452" t="str">
            <v>Restaurant2</v>
          </cell>
          <cell r="B452" t="str">
            <v>GP10 - Restaurant2</v>
          </cell>
          <cell r="C452">
            <v>2</v>
          </cell>
          <cell r="D452" t="str">
            <v>Extra</v>
          </cell>
          <cell r="E452">
            <v>0</v>
          </cell>
          <cell r="F452" t="str">
            <v>laurie</v>
          </cell>
          <cell r="G452" t="str">
            <v>GP10 - Restaurant</v>
          </cell>
          <cell r="H452" t="str">
            <v>99 - Hôte restauration</v>
          </cell>
          <cell r="I452">
            <v>42843</v>
          </cell>
          <cell r="J452">
            <v>0.25</v>
          </cell>
          <cell r="K452">
            <v>0.625</v>
          </cell>
          <cell r="L452">
            <v>3.125E-2</v>
          </cell>
          <cell r="M452">
            <v>0.34375</v>
          </cell>
        </row>
        <row r="453">
          <cell r="A453" t="str">
            <v>Restaurant3</v>
          </cell>
          <cell r="B453" t="str">
            <v>GP10 - Restaurant3</v>
          </cell>
          <cell r="C453">
            <v>3</v>
          </cell>
          <cell r="D453" t="str">
            <v>Extra</v>
          </cell>
          <cell r="E453" t="str">
            <v>dembele</v>
          </cell>
          <cell r="F453" t="str">
            <v>wally</v>
          </cell>
          <cell r="G453" t="str">
            <v>GP10 - Restaurant</v>
          </cell>
          <cell r="H453" t="str">
            <v>99 - Hôte restauration</v>
          </cell>
          <cell r="I453">
            <v>42843</v>
          </cell>
          <cell r="J453">
            <v>0.29166666666666669</v>
          </cell>
          <cell r="K453">
            <v>0.625</v>
          </cell>
          <cell r="L453">
            <v>3.125E-2</v>
          </cell>
          <cell r="M453">
            <v>0.30208333333333331</v>
          </cell>
        </row>
        <row r="454">
          <cell r="A454" t="str">
            <v>Restaurant4</v>
          </cell>
          <cell r="B454" t="str">
            <v>GP10 - Restaurant4</v>
          </cell>
          <cell r="C454">
            <v>4</v>
          </cell>
          <cell r="D454" t="str">
            <v>Staffmach</v>
          </cell>
          <cell r="E454" t="str">
            <v>yem</v>
          </cell>
          <cell r="F454" t="str">
            <v>jean michel</v>
          </cell>
          <cell r="G454" t="str">
            <v>GP10 - Restaurant</v>
          </cell>
          <cell r="H454" t="str">
            <v>99 - Hôte restauration</v>
          </cell>
          <cell r="I454">
            <v>42843</v>
          </cell>
          <cell r="J454">
            <v>0.70833333333333337</v>
          </cell>
          <cell r="K454">
            <v>0.97916666666666663</v>
          </cell>
          <cell r="L454">
            <v>3.125E-2</v>
          </cell>
          <cell r="M454">
            <v>0.23958333333333326</v>
          </cell>
        </row>
        <row r="455">
          <cell r="A455" t="str">
            <v>Restaurant5</v>
          </cell>
          <cell r="B455" t="str">
            <v>GP10 - Restaurant5</v>
          </cell>
          <cell r="C455">
            <v>5</v>
          </cell>
          <cell r="D455" t="str">
            <v>Staffmach</v>
          </cell>
          <cell r="E455">
            <v>0</v>
          </cell>
          <cell r="F455">
            <v>0</v>
          </cell>
          <cell r="G455" t="str">
            <v>GP10 - Restaurant</v>
          </cell>
          <cell r="H455" t="str">
            <v>99 - Hôte restauration</v>
          </cell>
          <cell r="I455">
            <v>42843</v>
          </cell>
          <cell r="J455">
            <v>0.66666666666666663</v>
          </cell>
          <cell r="K455">
            <v>4.1666666666666664E-2</v>
          </cell>
          <cell r="L455">
            <v>3.125E-2</v>
          </cell>
          <cell r="M455">
            <v>0.34375</v>
          </cell>
        </row>
        <row r="456">
          <cell r="A456" t="str">
            <v>Restaurant6</v>
          </cell>
          <cell r="B456" t="str">
            <v>GP10 - Restaurant6</v>
          </cell>
          <cell r="C456">
            <v>6</v>
          </cell>
          <cell r="D456">
            <v>0</v>
          </cell>
          <cell r="E456">
            <v>0</v>
          </cell>
          <cell r="F456">
            <v>0</v>
          </cell>
          <cell r="G456" t="str">
            <v>GP10 - Restaurant</v>
          </cell>
          <cell r="H456" t="str">
            <v>99 - Hôte restauration</v>
          </cell>
          <cell r="I456">
            <v>42843</v>
          </cell>
          <cell r="J456">
            <v>0.75</v>
          </cell>
          <cell r="K456">
            <v>4.1666666666666664E-2</v>
          </cell>
          <cell r="L456">
            <v>3.125E-2</v>
          </cell>
          <cell r="M456">
            <v>0.26041666666666663</v>
          </cell>
        </row>
        <row r="457">
          <cell r="A457" t="str">
            <v/>
          </cell>
          <cell r="B457" t="str">
            <v>03</v>
          </cell>
          <cell r="C457">
            <v>3</v>
          </cell>
          <cell r="D457" t="str">
            <v>Staffmach</v>
          </cell>
          <cell r="E457">
            <v>0</v>
          </cell>
          <cell r="F457">
            <v>0</v>
          </cell>
          <cell r="G457">
            <v>0</v>
          </cell>
          <cell r="H457">
            <v>0</v>
          </cell>
          <cell r="I457">
            <v>0</v>
          </cell>
          <cell r="J457">
            <v>0</v>
          </cell>
          <cell r="K457">
            <v>0</v>
          </cell>
          <cell r="L457" t="str">
            <v/>
          </cell>
          <cell r="M457" t="str">
            <v/>
          </cell>
        </row>
        <row r="458">
          <cell r="A458" t="str">
            <v>Bar1</v>
          </cell>
          <cell r="B458" t="str">
            <v>GP20 - Bar1</v>
          </cell>
          <cell r="C458">
            <v>1</v>
          </cell>
          <cell r="D458" t="str">
            <v>Staffmach</v>
          </cell>
          <cell r="E458">
            <v>0</v>
          </cell>
          <cell r="F458" t="str">
            <v>carine</v>
          </cell>
          <cell r="G458" t="str">
            <v>GP20 - Bar</v>
          </cell>
          <cell r="H458" t="str">
            <v>93 - Barman</v>
          </cell>
          <cell r="I458">
            <v>42843</v>
          </cell>
          <cell r="J458">
            <v>0.41666666666666669</v>
          </cell>
          <cell r="K458">
            <v>0.625</v>
          </cell>
          <cell r="L458">
            <v>0</v>
          </cell>
          <cell r="M458">
            <v>0.20833333333333331</v>
          </cell>
        </row>
        <row r="459">
          <cell r="A459" t="str">
            <v>Bar2</v>
          </cell>
          <cell r="B459" t="str">
            <v>GP20 - Bar2</v>
          </cell>
          <cell r="C459">
            <v>2</v>
          </cell>
          <cell r="D459">
            <v>0</v>
          </cell>
          <cell r="E459">
            <v>0</v>
          </cell>
          <cell r="F459" t="str">
            <v>olivier</v>
          </cell>
          <cell r="G459" t="str">
            <v>GP20 - Bar</v>
          </cell>
          <cell r="H459" t="str">
            <v>93 - Barman</v>
          </cell>
          <cell r="I459">
            <v>42843</v>
          </cell>
          <cell r="J459">
            <v>0.70833333333333337</v>
          </cell>
          <cell r="K459">
            <v>6.25E-2</v>
          </cell>
          <cell r="L459">
            <v>3.125E-2</v>
          </cell>
          <cell r="M459">
            <v>0.32291666666666663</v>
          </cell>
        </row>
        <row r="460">
          <cell r="A460" t="str">
            <v>Bar3</v>
          </cell>
          <cell r="B460" t="str">
            <v>GP20 - Bar3</v>
          </cell>
          <cell r="C460">
            <v>3</v>
          </cell>
          <cell r="D460">
            <v>0</v>
          </cell>
          <cell r="E460">
            <v>0</v>
          </cell>
          <cell r="F460" t="str">
            <v>rahouf</v>
          </cell>
          <cell r="G460" t="str">
            <v>GP20 - Bar</v>
          </cell>
          <cell r="H460" t="str">
            <v>93 - Barman</v>
          </cell>
          <cell r="I460">
            <v>42843</v>
          </cell>
          <cell r="J460">
            <v>0.75</v>
          </cell>
          <cell r="K460">
            <v>0</v>
          </cell>
          <cell r="L460">
            <v>3.125E-2</v>
          </cell>
          <cell r="M460">
            <v>0.21875</v>
          </cell>
        </row>
        <row r="461">
          <cell r="A461" t="str">
            <v/>
          </cell>
          <cell r="B461" t="str">
            <v>04</v>
          </cell>
          <cell r="C461">
            <v>4</v>
          </cell>
          <cell r="D461">
            <v>0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0</v>
          </cell>
          <cell r="L461" t="str">
            <v/>
          </cell>
          <cell r="M461" t="str">
            <v/>
          </cell>
        </row>
        <row r="462">
          <cell r="A462" t="str">
            <v/>
          </cell>
          <cell r="B462" t="str">
            <v>05</v>
          </cell>
          <cell r="C462">
            <v>5</v>
          </cell>
          <cell r="D462">
            <v>0</v>
          </cell>
          <cell r="E462">
            <v>0</v>
          </cell>
          <cell r="F462">
            <v>0</v>
          </cell>
          <cell r="G462">
            <v>0</v>
          </cell>
          <cell r="H462">
            <v>0</v>
          </cell>
          <cell r="I462">
            <v>0</v>
          </cell>
          <cell r="J462">
            <v>0</v>
          </cell>
          <cell r="K462">
            <v>0</v>
          </cell>
          <cell r="L462" t="str">
            <v/>
          </cell>
          <cell r="M462" t="str">
            <v/>
          </cell>
        </row>
        <row r="463">
          <cell r="A463" t="str">
            <v/>
          </cell>
          <cell r="B463" t="str">
            <v>06</v>
          </cell>
          <cell r="C463">
            <v>6</v>
          </cell>
          <cell r="D463">
            <v>0</v>
          </cell>
          <cell r="E463">
            <v>0</v>
          </cell>
          <cell r="F463">
            <v>0</v>
          </cell>
          <cell r="G463">
            <v>0</v>
          </cell>
          <cell r="H463">
            <v>0</v>
          </cell>
          <cell r="I463">
            <v>0</v>
          </cell>
          <cell r="J463">
            <v>0</v>
          </cell>
          <cell r="K463">
            <v>0</v>
          </cell>
          <cell r="L463" t="str">
            <v/>
          </cell>
          <cell r="M463" t="str">
            <v/>
          </cell>
        </row>
        <row r="464">
          <cell r="A464" t="str">
            <v/>
          </cell>
          <cell r="B464" t="str">
            <v>07</v>
          </cell>
          <cell r="C464">
            <v>7</v>
          </cell>
          <cell r="D464">
            <v>0</v>
          </cell>
          <cell r="E464">
            <v>0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K464">
            <v>0</v>
          </cell>
          <cell r="L464" t="str">
            <v/>
          </cell>
          <cell r="M464" t="str">
            <v/>
          </cell>
        </row>
        <row r="465">
          <cell r="A465" t="str">
            <v/>
          </cell>
          <cell r="B465" t="str">
            <v>08</v>
          </cell>
          <cell r="C465">
            <v>8</v>
          </cell>
          <cell r="D465">
            <v>0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0</v>
          </cell>
          <cell r="J465">
            <v>0</v>
          </cell>
          <cell r="K465">
            <v>0</v>
          </cell>
          <cell r="L465" t="str">
            <v/>
          </cell>
          <cell r="M465" t="str">
            <v/>
          </cell>
        </row>
        <row r="466">
          <cell r="A466" t="str">
            <v/>
          </cell>
          <cell r="B466" t="str">
            <v>09</v>
          </cell>
          <cell r="C466">
            <v>9</v>
          </cell>
          <cell r="D466">
            <v>0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0</v>
          </cell>
          <cell r="L466" t="str">
            <v/>
          </cell>
          <cell r="M466" t="str">
            <v/>
          </cell>
        </row>
        <row r="467">
          <cell r="A467" t="str">
            <v/>
          </cell>
          <cell r="B467" t="str">
            <v>010</v>
          </cell>
          <cell r="C467">
            <v>10</v>
          </cell>
          <cell r="D467">
            <v>0</v>
          </cell>
          <cell r="E467">
            <v>0</v>
          </cell>
          <cell r="F467">
            <v>0</v>
          </cell>
          <cell r="G467">
            <v>0</v>
          </cell>
          <cell r="H467">
            <v>0</v>
          </cell>
          <cell r="I467">
            <v>0</v>
          </cell>
          <cell r="J467">
            <v>0</v>
          </cell>
          <cell r="K467">
            <v>0</v>
          </cell>
          <cell r="L467" t="str">
            <v/>
          </cell>
          <cell r="M467" t="str">
            <v/>
          </cell>
        </row>
        <row r="468">
          <cell r="A468" t="str">
            <v/>
          </cell>
          <cell r="B468" t="str">
            <v>011</v>
          </cell>
          <cell r="C468">
            <v>11</v>
          </cell>
          <cell r="D468">
            <v>0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0</v>
          </cell>
          <cell r="J468">
            <v>0</v>
          </cell>
          <cell r="K468">
            <v>0</v>
          </cell>
          <cell r="L468" t="str">
            <v/>
          </cell>
          <cell r="M468" t="str">
            <v/>
          </cell>
        </row>
        <row r="469">
          <cell r="A469" t="str">
            <v/>
          </cell>
          <cell r="B469" t="str">
            <v>012</v>
          </cell>
          <cell r="C469">
            <v>12</v>
          </cell>
          <cell r="D469">
            <v>0</v>
          </cell>
          <cell r="E469">
            <v>0</v>
          </cell>
          <cell r="F469">
            <v>0</v>
          </cell>
          <cell r="G469">
            <v>0</v>
          </cell>
          <cell r="H469">
            <v>0</v>
          </cell>
          <cell r="I469">
            <v>0</v>
          </cell>
          <cell r="J469">
            <v>0</v>
          </cell>
          <cell r="K469">
            <v>0</v>
          </cell>
          <cell r="L469" t="str">
            <v/>
          </cell>
          <cell r="M469" t="str">
            <v/>
          </cell>
        </row>
        <row r="470">
          <cell r="A470" t="str">
            <v/>
          </cell>
          <cell r="B470" t="str">
            <v>013</v>
          </cell>
          <cell r="C470">
            <v>13</v>
          </cell>
          <cell r="D470">
            <v>0</v>
          </cell>
          <cell r="E470">
            <v>0</v>
          </cell>
          <cell r="F470">
            <v>0</v>
          </cell>
          <cell r="G470">
            <v>0</v>
          </cell>
          <cell r="H470">
            <v>0</v>
          </cell>
          <cell r="I470">
            <v>0</v>
          </cell>
          <cell r="J470">
            <v>0</v>
          </cell>
          <cell r="K470">
            <v>0</v>
          </cell>
          <cell r="L470" t="str">
            <v/>
          </cell>
          <cell r="M470" t="str">
            <v/>
          </cell>
        </row>
        <row r="471">
          <cell r="A471" t="str">
            <v/>
          </cell>
          <cell r="B471" t="str">
            <v>014</v>
          </cell>
          <cell r="C471">
            <v>14</v>
          </cell>
          <cell r="D471">
            <v>0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</v>
          </cell>
          <cell r="L471" t="str">
            <v/>
          </cell>
          <cell r="M471" t="str">
            <v/>
          </cell>
        </row>
        <row r="472">
          <cell r="A472" t="str">
            <v/>
          </cell>
          <cell r="B472" t="str">
            <v>015</v>
          </cell>
          <cell r="C472">
            <v>15</v>
          </cell>
          <cell r="D472">
            <v>0</v>
          </cell>
          <cell r="E472">
            <v>0</v>
          </cell>
          <cell r="F472">
            <v>0</v>
          </cell>
          <cell r="G472">
            <v>0</v>
          </cell>
          <cell r="H472">
            <v>0</v>
          </cell>
          <cell r="I472">
            <v>0</v>
          </cell>
          <cell r="J472">
            <v>0</v>
          </cell>
          <cell r="K472">
            <v>0</v>
          </cell>
          <cell r="L472" t="str">
            <v/>
          </cell>
          <cell r="M472" t="str">
            <v/>
          </cell>
        </row>
        <row r="473">
          <cell r="A473" t="str">
            <v>Banquets1</v>
          </cell>
          <cell r="B473" t="str">
            <v>GP17 - Banquets1</v>
          </cell>
          <cell r="C473">
            <v>1</v>
          </cell>
          <cell r="D473" t="str">
            <v>Staffmach</v>
          </cell>
          <cell r="E473">
            <v>0</v>
          </cell>
          <cell r="F473">
            <v>0</v>
          </cell>
          <cell r="G473" t="str">
            <v>GP17 - Banquets</v>
          </cell>
          <cell r="H473" t="str">
            <v>99 - Hôte restauration</v>
          </cell>
          <cell r="I473">
            <v>42844</v>
          </cell>
          <cell r="J473">
            <v>0.75</v>
          </cell>
          <cell r="K473">
            <v>0</v>
          </cell>
          <cell r="L473">
            <v>3.125E-2</v>
          </cell>
          <cell r="M473">
            <v>0.21875</v>
          </cell>
        </row>
        <row r="474">
          <cell r="A474" t="str">
            <v/>
          </cell>
          <cell r="B474" t="str">
            <v>01</v>
          </cell>
          <cell r="C474">
            <v>1</v>
          </cell>
          <cell r="D474">
            <v>0</v>
          </cell>
          <cell r="E474">
            <v>0</v>
          </cell>
          <cell r="F474">
            <v>0</v>
          </cell>
          <cell r="G474">
            <v>0</v>
          </cell>
          <cell r="H474">
            <v>0</v>
          </cell>
          <cell r="I474">
            <v>0</v>
          </cell>
          <cell r="J474">
            <v>0</v>
          </cell>
          <cell r="K474">
            <v>0</v>
          </cell>
          <cell r="L474" t="str">
            <v/>
          </cell>
          <cell r="M474" t="str">
            <v/>
          </cell>
        </row>
        <row r="475">
          <cell r="A475" t="str">
            <v>Restaurant1</v>
          </cell>
          <cell r="B475" t="str">
            <v>GP10 - Restaurant1</v>
          </cell>
          <cell r="C475">
            <v>1</v>
          </cell>
          <cell r="D475" t="str">
            <v>Staffmach</v>
          </cell>
          <cell r="E475">
            <v>0</v>
          </cell>
          <cell r="F475" t="str">
            <v>OLIVIER</v>
          </cell>
          <cell r="G475" t="str">
            <v>GP10 - Restaurant</v>
          </cell>
          <cell r="H475" t="str">
            <v>99 - Hôte restauration</v>
          </cell>
          <cell r="I475">
            <v>42844</v>
          </cell>
          <cell r="J475">
            <v>0.75</v>
          </cell>
          <cell r="K475">
            <v>4.1666666666666664E-2</v>
          </cell>
          <cell r="L475">
            <v>3.125E-2</v>
          </cell>
          <cell r="M475">
            <v>0.26041666666666663</v>
          </cell>
        </row>
        <row r="476">
          <cell r="A476" t="str">
            <v>Restaurant2</v>
          </cell>
          <cell r="B476" t="str">
            <v>GP10 - Restaurant2</v>
          </cell>
          <cell r="C476">
            <v>2</v>
          </cell>
          <cell r="D476" t="str">
            <v>Staffmach</v>
          </cell>
          <cell r="E476">
            <v>0</v>
          </cell>
          <cell r="F476" t="str">
            <v>anne</v>
          </cell>
          <cell r="G476" t="str">
            <v>GP10 - Restaurant</v>
          </cell>
          <cell r="H476" t="str">
            <v>99 - Hôte restauration</v>
          </cell>
          <cell r="I476">
            <v>42844</v>
          </cell>
          <cell r="J476">
            <v>0.75</v>
          </cell>
          <cell r="K476">
            <v>4.1666666666666664E-2</v>
          </cell>
          <cell r="L476">
            <v>3.125E-2</v>
          </cell>
          <cell r="M476">
            <v>0.26041666666666663</v>
          </cell>
        </row>
        <row r="477">
          <cell r="A477" t="str">
            <v>Restaurant3</v>
          </cell>
          <cell r="B477" t="str">
            <v>GP10 - Restaurant3</v>
          </cell>
          <cell r="C477">
            <v>3</v>
          </cell>
          <cell r="D477" t="str">
            <v>Staffmach</v>
          </cell>
          <cell r="E477">
            <v>0</v>
          </cell>
          <cell r="F477" t="str">
            <v>valentin</v>
          </cell>
          <cell r="G477" t="str">
            <v>GP10 - Restaurant</v>
          </cell>
          <cell r="H477" t="str">
            <v>99 - Hôte restauration</v>
          </cell>
          <cell r="I477">
            <v>42844</v>
          </cell>
          <cell r="J477">
            <v>0.66666666666666663</v>
          </cell>
          <cell r="K477">
            <v>4.1666666666666664E-2</v>
          </cell>
          <cell r="L477">
            <v>3.125E-2</v>
          </cell>
          <cell r="M477">
            <v>0.34375</v>
          </cell>
        </row>
        <row r="478">
          <cell r="A478" t="str">
            <v/>
          </cell>
          <cell r="B478" t="str">
            <v>02</v>
          </cell>
          <cell r="C478">
            <v>2</v>
          </cell>
          <cell r="D478">
            <v>0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K478">
            <v>0</v>
          </cell>
          <cell r="L478" t="str">
            <v/>
          </cell>
          <cell r="M478" t="str">
            <v/>
          </cell>
        </row>
        <row r="479">
          <cell r="A479" t="str">
            <v>Restaurant4</v>
          </cell>
          <cell r="B479" t="str">
            <v>GP10 - Restaurant4</v>
          </cell>
          <cell r="C479">
            <v>4</v>
          </cell>
          <cell r="D479" t="str">
            <v>Extra</v>
          </cell>
          <cell r="E479" t="str">
            <v>dembele</v>
          </cell>
          <cell r="F479" t="str">
            <v>wally</v>
          </cell>
          <cell r="G479" t="str">
            <v>GP10 - Restaurant</v>
          </cell>
          <cell r="H479" t="str">
            <v>99 - Hôte restauration</v>
          </cell>
          <cell r="I479">
            <v>42844</v>
          </cell>
          <cell r="J479">
            <v>0.25</v>
          </cell>
          <cell r="K479">
            <v>0.625</v>
          </cell>
          <cell r="L479">
            <v>3.125E-2</v>
          </cell>
          <cell r="M479">
            <v>0.34375</v>
          </cell>
        </row>
        <row r="480">
          <cell r="A480" t="str">
            <v>Restaurant5</v>
          </cell>
          <cell r="B480" t="str">
            <v>GP10 - Restaurant5</v>
          </cell>
          <cell r="C480">
            <v>5</v>
          </cell>
          <cell r="D480" t="str">
            <v>Staffmach</v>
          </cell>
          <cell r="E480">
            <v>0</v>
          </cell>
          <cell r="F480" t="str">
            <v>Nina</v>
          </cell>
          <cell r="G480" t="str">
            <v>GP10 - Restaurant</v>
          </cell>
          <cell r="H480" t="str">
            <v>99 - Hôte restauration</v>
          </cell>
          <cell r="I480">
            <v>42844</v>
          </cell>
          <cell r="J480">
            <v>0.25</v>
          </cell>
          <cell r="K480">
            <v>0.5</v>
          </cell>
          <cell r="L480">
            <v>3.125E-2</v>
          </cell>
          <cell r="M480">
            <v>0.21875</v>
          </cell>
        </row>
        <row r="481">
          <cell r="A481" t="str">
            <v/>
          </cell>
          <cell r="B481" t="str">
            <v>03</v>
          </cell>
          <cell r="C481">
            <v>3</v>
          </cell>
          <cell r="D481">
            <v>0</v>
          </cell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K481">
            <v>0</v>
          </cell>
          <cell r="L481" t="str">
            <v/>
          </cell>
          <cell r="M481" t="str">
            <v/>
          </cell>
        </row>
        <row r="482">
          <cell r="A482" t="str">
            <v/>
          </cell>
          <cell r="B482" t="str">
            <v>04</v>
          </cell>
          <cell r="C482">
            <v>4</v>
          </cell>
          <cell r="D482">
            <v>0</v>
          </cell>
          <cell r="E482">
            <v>0</v>
          </cell>
          <cell r="F482">
            <v>0</v>
          </cell>
          <cell r="G482">
            <v>0</v>
          </cell>
          <cell r="H482">
            <v>0</v>
          </cell>
          <cell r="I482">
            <v>0</v>
          </cell>
          <cell r="J482">
            <v>0</v>
          </cell>
          <cell r="K482">
            <v>0</v>
          </cell>
          <cell r="L482" t="str">
            <v/>
          </cell>
          <cell r="M482" t="str">
            <v/>
          </cell>
        </row>
        <row r="483">
          <cell r="A483" t="str">
            <v/>
          </cell>
          <cell r="B483" t="str">
            <v>05</v>
          </cell>
          <cell r="C483">
            <v>5</v>
          </cell>
          <cell r="D483">
            <v>0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0</v>
          </cell>
          <cell r="L483" t="str">
            <v/>
          </cell>
          <cell r="M483" t="str">
            <v/>
          </cell>
        </row>
        <row r="484">
          <cell r="A484" t="str">
            <v/>
          </cell>
          <cell r="B484" t="str">
            <v>06</v>
          </cell>
          <cell r="C484">
            <v>6</v>
          </cell>
          <cell r="D484">
            <v>0</v>
          </cell>
          <cell r="E484">
            <v>0</v>
          </cell>
          <cell r="F484">
            <v>0</v>
          </cell>
          <cell r="G484">
            <v>0</v>
          </cell>
          <cell r="H484">
            <v>0</v>
          </cell>
          <cell r="I484">
            <v>0</v>
          </cell>
          <cell r="J484">
            <v>0</v>
          </cell>
          <cell r="K484">
            <v>0</v>
          </cell>
          <cell r="L484" t="str">
            <v/>
          </cell>
          <cell r="M484" t="str">
            <v/>
          </cell>
        </row>
        <row r="485">
          <cell r="A485" t="str">
            <v/>
          </cell>
          <cell r="B485" t="str">
            <v>07</v>
          </cell>
          <cell r="C485">
            <v>7</v>
          </cell>
          <cell r="D485">
            <v>0</v>
          </cell>
          <cell r="E485">
            <v>0</v>
          </cell>
          <cell r="F485">
            <v>0</v>
          </cell>
          <cell r="G485">
            <v>0</v>
          </cell>
          <cell r="H485">
            <v>0</v>
          </cell>
          <cell r="I485">
            <v>0</v>
          </cell>
          <cell r="J485">
            <v>0</v>
          </cell>
          <cell r="K485">
            <v>0</v>
          </cell>
          <cell r="L485" t="str">
            <v/>
          </cell>
          <cell r="M485" t="str">
            <v/>
          </cell>
        </row>
        <row r="486">
          <cell r="A486" t="str">
            <v/>
          </cell>
          <cell r="B486" t="str">
            <v>08</v>
          </cell>
          <cell r="C486">
            <v>8</v>
          </cell>
          <cell r="D486">
            <v>0</v>
          </cell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K486">
            <v>0</v>
          </cell>
          <cell r="L486" t="str">
            <v/>
          </cell>
          <cell r="M486" t="str">
            <v/>
          </cell>
        </row>
        <row r="487">
          <cell r="A487" t="str">
            <v/>
          </cell>
          <cell r="B487" t="str">
            <v>09</v>
          </cell>
          <cell r="C487">
            <v>9</v>
          </cell>
          <cell r="D487">
            <v>0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0</v>
          </cell>
          <cell r="J487">
            <v>0</v>
          </cell>
          <cell r="K487">
            <v>0</v>
          </cell>
          <cell r="L487" t="str">
            <v/>
          </cell>
          <cell r="M487" t="str">
            <v/>
          </cell>
        </row>
        <row r="488">
          <cell r="A488" t="str">
            <v>Bar1</v>
          </cell>
          <cell r="B488" t="str">
            <v>GP20 - Bar1</v>
          </cell>
          <cell r="C488">
            <v>1</v>
          </cell>
          <cell r="D488" t="str">
            <v>Extra</v>
          </cell>
          <cell r="E488">
            <v>0</v>
          </cell>
          <cell r="F488" t="str">
            <v>carine</v>
          </cell>
          <cell r="G488" t="str">
            <v>GP20 - Bar</v>
          </cell>
          <cell r="H488" t="str">
            <v>93 - Barman</v>
          </cell>
          <cell r="I488">
            <v>42844</v>
          </cell>
          <cell r="J488">
            <v>0.41666666666666669</v>
          </cell>
          <cell r="K488">
            <v>0.625</v>
          </cell>
          <cell r="L488">
            <v>0</v>
          </cell>
          <cell r="M488">
            <v>0.20833333333333331</v>
          </cell>
        </row>
        <row r="489">
          <cell r="A489" t="str">
            <v>Bar2</v>
          </cell>
          <cell r="B489" t="str">
            <v>GP20 - Bar2</v>
          </cell>
          <cell r="C489">
            <v>2</v>
          </cell>
          <cell r="D489" t="str">
            <v>Staffmach</v>
          </cell>
          <cell r="E489">
            <v>0</v>
          </cell>
          <cell r="F489" t="str">
            <v>shaine</v>
          </cell>
          <cell r="G489" t="str">
            <v>GP20 - Bar</v>
          </cell>
          <cell r="H489" t="str">
            <v>93 - Barman</v>
          </cell>
          <cell r="I489">
            <v>42844</v>
          </cell>
          <cell r="J489">
            <v>0.70833333333333337</v>
          </cell>
          <cell r="K489">
            <v>6.25E-2</v>
          </cell>
          <cell r="L489">
            <v>3.125E-2</v>
          </cell>
          <cell r="M489">
            <v>0.32291666666666663</v>
          </cell>
        </row>
        <row r="490">
          <cell r="A490" t="str">
            <v>Bar3</v>
          </cell>
          <cell r="B490" t="str">
            <v>GP20 - Bar3</v>
          </cell>
          <cell r="C490">
            <v>3</v>
          </cell>
          <cell r="D490" t="str">
            <v>Staffmach</v>
          </cell>
          <cell r="E490">
            <v>0</v>
          </cell>
          <cell r="F490" t="str">
            <v>rahouf</v>
          </cell>
          <cell r="G490" t="str">
            <v>GP20 - Bar</v>
          </cell>
          <cell r="H490" t="str">
            <v>93 - Barman</v>
          </cell>
          <cell r="I490">
            <v>42844</v>
          </cell>
          <cell r="J490">
            <v>0.75</v>
          </cell>
          <cell r="K490">
            <v>0</v>
          </cell>
          <cell r="L490">
            <v>3.125E-2</v>
          </cell>
          <cell r="M490">
            <v>0.21875</v>
          </cell>
        </row>
        <row r="491">
          <cell r="A491" t="str">
            <v/>
          </cell>
          <cell r="B491" t="str">
            <v>010</v>
          </cell>
          <cell r="C491">
            <v>10</v>
          </cell>
          <cell r="D491">
            <v>0</v>
          </cell>
          <cell r="E491">
            <v>0</v>
          </cell>
          <cell r="F491">
            <v>0</v>
          </cell>
          <cell r="G491">
            <v>0</v>
          </cell>
          <cell r="H491">
            <v>0</v>
          </cell>
          <cell r="I491">
            <v>0</v>
          </cell>
          <cell r="J491">
            <v>0</v>
          </cell>
          <cell r="K491">
            <v>0</v>
          </cell>
          <cell r="L491" t="str">
            <v/>
          </cell>
          <cell r="M491" t="str">
            <v/>
          </cell>
        </row>
        <row r="492">
          <cell r="A492" t="str">
            <v/>
          </cell>
          <cell r="B492" t="str">
            <v>011</v>
          </cell>
          <cell r="C492">
            <v>11</v>
          </cell>
          <cell r="D492">
            <v>0</v>
          </cell>
          <cell r="E492">
            <v>0</v>
          </cell>
          <cell r="F492">
            <v>0</v>
          </cell>
          <cell r="G492">
            <v>0</v>
          </cell>
          <cell r="H492">
            <v>0</v>
          </cell>
          <cell r="I492">
            <v>0</v>
          </cell>
          <cell r="J492">
            <v>0</v>
          </cell>
          <cell r="K492">
            <v>0</v>
          </cell>
          <cell r="L492" t="str">
            <v/>
          </cell>
          <cell r="M492" t="str">
            <v/>
          </cell>
        </row>
        <row r="493">
          <cell r="A493" t="str">
            <v/>
          </cell>
          <cell r="B493" t="str">
            <v>012</v>
          </cell>
          <cell r="C493">
            <v>12</v>
          </cell>
          <cell r="D493">
            <v>0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</v>
          </cell>
          <cell r="L493" t="str">
            <v/>
          </cell>
          <cell r="M493" t="str">
            <v/>
          </cell>
        </row>
        <row r="494">
          <cell r="A494" t="str">
            <v/>
          </cell>
          <cell r="B494" t="str">
            <v>013</v>
          </cell>
          <cell r="C494">
            <v>13</v>
          </cell>
          <cell r="D494">
            <v>0</v>
          </cell>
          <cell r="E494">
            <v>0</v>
          </cell>
          <cell r="F494">
            <v>0</v>
          </cell>
          <cell r="G494">
            <v>0</v>
          </cell>
          <cell r="H494">
            <v>0</v>
          </cell>
          <cell r="I494">
            <v>0</v>
          </cell>
          <cell r="J494">
            <v>0</v>
          </cell>
          <cell r="K494">
            <v>0</v>
          </cell>
          <cell r="L494" t="str">
            <v/>
          </cell>
          <cell r="M494" t="str">
            <v/>
          </cell>
        </row>
        <row r="495">
          <cell r="A495" t="str">
            <v/>
          </cell>
          <cell r="B495" t="str">
            <v>014</v>
          </cell>
          <cell r="C495">
            <v>14</v>
          </cell>
          <cell r="D495">
            <v>0</v>
          </cell>
          <cell r="E495">
            <v>0</v>
          </cell>
          <cell r="F495">
            <v>0</v>
          </cell>
          <cell r="G495">
            <v>0</v>
          </cell>
          <cell r="H495">
            <v>0</v>
          </cell>
          <cell r="I495">
            <v>0</v>
          </cell>
          <cell r="J495">
            <v>0</v>
          </cell>
          <cell r="K495">
            <v>0</v>
          </cell>
          <cell r="L495" t="str">
            <v/>
          </cell>
          <cell r="M495" t="str">
            <v/>
          </cell>
        </row>
        <row r="496">
          <cell r="A496" t="str">
            <v/>
          </cell>
          <cell r="B496" t="str">
            <v>015</v>
          </cell>
          <cell r="C496">
            <v>15</v>
          </cell>
          <cell r="D496">
            <v>0</v>
          </cell>
          <cell r="E496">
            <v>0</v>
          </cell>
          <cell r="F496">
            <v>0</v>
          </cell>
          <cell r="G496">
            <v>0</v>
          </cell>
          <cell r="H496">
            <v>0</v>
          </cell>
          <cell r="I496">
            <v>0</v>
          </cell>
          <cell r="J496">
            <v>0</v>
          </cell>
          <cell r="K496">
            <v>0</v>
          </cell>
          <cell r="L496" t="str">
            <v/>
          </cell>
          <cell r="M496" t="str">
            <v/>
          </cell>
        </row>
        <row r="497">
          <cell r="A497" t="str">
            <v/>
          </cell>
          <cell r="B497" t="str">
            <v>016</v>
          </cell>
          <cell r="C497">
            <v>16</v>
          </cell>
          <cell r="D497">
            <v>0</v>
          </cell>
          <cell r="E497">
            <v>0</v>
          </cell>
          <cell r="F497">
            <v>0</v>
          </cell>
          <cell r="G497">
            <v>0</v>
          </cell>
          <cell r="H497">
            <v>0</v>
          </cell>
          <cell r="I497">
            <v>0</v>
          </cell>
          <cell r="J497">
            <v>0</v>
          </cell>
          <cell r="K497">
            <v>0</v>
          </cell>
          <cell r="L497" t="str">
            <v/>
          </cell>
          <cell r="M497" t="str">
            <v/>
          </cell>
        </row>
        <row r="498">
          <cell r="A498" t="str">
            <v/>
          </cell>
          <cell r="B498" t="str">
            <v>017</v>
          </cell>
          <cell r="C498">
            <v>17</v>
          </cell>
          <cell r="D498">
            <v>0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</v>
          </cell>
          <cell r="L498" t="str">
            <v/>
          </cell>
          <cell r="M498" t="str">
            <v/>
          </cell>
        </row>
        <row r="499">
          <cell r="A499" t="str">
            <v>Banquets1</v>
          </cell>
          <cell r="B499" t="str">
            <v>GP17 - Banquets1</v>
          </cell>
          <cell r="C499">
            <v>1</v>
          </cell>
          <cell r="D499" t="str">
            <v>Staffmach</v>
          </cell>
          <cell r="E499">
            <v>0</v>
          </cell>
          <cell r="F499">
            <v>0</v>
          </cell>
          <cell r="G499" t="str">
            <v>GP17 - Banquets</v>
          </cell>
          <cell r="H499" t="str">
            <v>93 - Barman</v>
          </cell>
          <cell r="I499">
            <v>42845</v>
          </cell>
          <cell r="J499">
            <v>0.70833333333333337</v>
          </cell>
          <cell r="K499">
            <v>0.95833333333333337</v>
          </cell>
          <cell r="L499">
            <v>3.125E-2</v>
          </cell>
          <cell r="M499">
            <v>0.21875</v>
          </cell>
        </row>
        <row r="500">
          <cell r="A500" t="str">
            <v>Banquets2</v>
          </cell>
          <cell r="B500" t="str">
            <v>GP17 - Banquets2</v>
          </cell>
          <cell r="C500">
            <v>2</v>
          </cell>
          <cell r="D500" t="str">
            <v>Staffmach</v>
          </cell>
          <cell r="E500">
            <v>0</v>
          </cell>
          <cell r="F500">
            <v>0</v>
          </cell>
          <cell r="G500" t="str">
            <v>GP17 - Banquets</v>
          </cell>
          <cell r="H500" t="str">
            <v>99 - Hôte banquets</v>
          </cell>
          <cell r="I500">
            <v>42845</v>
          </cell>
          <cell r="J500">
            <v>0.25</v>
          </cell>
          <cell r="K500">
            <v>0.5</v>
          </cell>
          <cell r="L500">
            <v>3.125E-2</v>
          </cell>
          <cell r="M500">
            <v>0.21875</v>
          </cell>
        </row>
        <row r="501">
          <cell r="A501" t="str">
            <v>Banquets3</v>
          </cell>
          <cell r="B501" t="str">
            <v>GP17 - Banquets3</v>
          </cell>
          <cell r="C501">
            <v>3</v>
          </cell>
          <cell r="D501" t="str">
            <v>Extra</v>
          </cell>
          <cell r="E501">
            <v>0</v>
          </cell>
          <cell r="F501" t="str">
            <v>Fatou</v>
          </cell>
          <cell r="G501" t="str">
            <v>GP17 - Banquets</v>
          </cell>
          <cell r="H501" t="str">
            <v>99 - Hôte banquets</v>
          </cell>
          <cell r="I501">
            <v>42845</v>
          </cell>
          <cell r="J501">
            <v>0.45833333333333331</v>
          </cell>
          <cell r="K501">
            <v>0.66666666666666663</v>
          </cell>
          <cell r="L501">
            <v>0</v>
          </cell>
          <cell r="M501">
            <v>0.20833333333333331</v>
          </cell>
        </row>
        <row r="502">
          <cell r="A502" t="str">
            <v>Banquets4</v>
          </cell>
          <cell r="B502" t="str">
            <v>GP17 - Banquets4</v>
          </cell>
          <cell r="C502">
            <v>4</v>
          </cell>
          <cell r="D502" t="str">
            <v>Staffmach</v>
          </cell>
          <cell r="E502">
            <v>0</v>
          </cell>
          <cell r="F502" t="str">
            <v>Phillipe</v>
          </cell>
          <cell r="G502" t="str">
            <v>GP17 - Banquets</v>
          </cell>
          <cell r="H502" t="str">
            <v>99 - Hôte restauration</v>
          </cell>
          <cell r="I502">
            <v>42845</v>
          </cell>
          <cell r="J502">
            <v>0.45833333333333331</v>
          </cell>
          <cell r="K502">
            <v>0.66666666666666663</v>
          </cell>
          <cell r="L502">
            <v>0</v>
          </cell>
          <cell r="M502">
            <v>0.20833333333333331</v>
          </cell>
        </row>
        <row r="503">
          <cell r="A503" t="str">
            <v>Banquets5</v>
          </cell>
          <cell r="B503" t="str">
            <v>GP17 - Banquets5</v>
          </cell>
          <cell r="C503">
            <v>5</v>
          </cell>
          <cell r="D503" t="str">
            <v>Staffmach</v>
          </cell>
          <cell r="E503">
            <v>0</v>
          </cell>
          <cell r="F503" t="str">
            <v>OLIVIER</v>
          </cell>
          <cell r="G503" t="str">
            <v>GP17 - Banquets</v>
          </cell>
          <cell r="H503" t="str">
            <v>99 - Hôte restauration</v>
          </cell>
          <cell r="I503">
            <v>42845</v>
          </cell>
          <cell r="J503">
            <v>0.75</v>
          </cell>
          <cell r="K503">
            <v>4.1666666666666664E-2</v>
          </cell>
          <cell r="L503">
            <v>3.125E-2</v>
          </cell>
          <cell r="M503">
            <v>0.26041666666666663</v>
          </cell>
        </row>
        <row r="504">
          <cell r="A504" t="str">
            <v/>
          </cell>
          <cell r="B504" t="str">
            <v>01</v>
          </cell>
          <cell r="C504">
            <v>1</v>
          </cell>
          <cell r="D504">
            <v>0</v>
          </cell>
          <cell r="E504">
            <v>0</v>
          </cell>
          <cell r="F504">
            <v>0</v>
          </cell>
          <cell r="G504">
            <v>0</v>
          </cell>
          <cell r="H504">
            <v>0</v>
          </cell>
          <cell r="I504">
            <v>0</v>
          </cell>
          <cell r="J504">
            <v>0</v>
          </cell>
          <cell r="K504">
            <v>0</v>
          </cell>
          <cell r="L504" t="str">
            <v/>
          </cell>
          <cell r="M504" t="str">
            <v/>
          </cell>
        </row>
        <row r="505">
          <cell r="A505" t="str">
            <v/>
          </cell>
          <cell r="B505" t="str">
            <v>02</v>
          </cell>
          <cell r="C505">
            <v>2</v>
          </cell>
          <cell r="D505">
            <v>0</v>
          </cell>
          <cell r="E505">
            <v>0</v>
          </cell>
          <cell r="F505">
            <v>0</v>
          </cell>
          <cell r="G505">
            <v>0</v>
          </cell>
          <cell r="H505">
            <v>0</v>
          </cell>
          <cell r="I505">
            <v>0</v>
          </cell>
          <cell r="J505">
            <v>0</v>
          </cell>
          <cell r="K505">
            <v>0</v>
          </cell>
          <cell r="L505" t="str">
            <v/>
          </cell>
          <cell r="M505" t="str">
            <v/>
          </cell>
        </row>
        <row r="506">
          <cell r="A506" t="str">
            <v/>
          </cell>
          <cell r="B506" t="str">
            <v>03</v>
          </cell>
          <cell r="C506">
            <v>3</v>
          </cell>
          <cell r="D506">
            <v>0</v>
          </cell>
          <cell r="E506">
            <v>0</v>
          </cell>
          <cell r="F506">
            <v>0</v>
          </cell>
          <cell r="G506">
            <v>0</v>
          </cell>
          <cell r="H506">
            <v>0</v>
          </cell>
          <cell r="I506">
            <v>0</v>
          </cell>
          <cell r="J506">
            <v>0</v>
          </cell>
          <cell r="K506">
            <v>0</v>
          </cell>
          <cell r="L506" t="str">
            <v/>
          </cell>
          <cell r="M506" t="str">
            <v/>
          </cell>
        </row>
        <row r="507">
          <cell r="A507" t="str">
            <v/>
          </cell>
          <cell r="B507" t="str">
            <v>04</v>
          </cell>
          <cell r="C507">
            <v>4</v>
          </cell>
          <cell r="D507">
            <v>0</v>
          </cell>
          <cell r="E507">
            <v>0</v>
          </cell>
          <cell r="F507">
            <v>0</v>
          </cell>
          <cell r="G507">
            <v>0</v>
          </cell>
          <cell r="H507">
            <v>0</v>
          </cell>
          <cell r="I507">
            <v>0</v>
          </cell>
          <cell r="J507">
            <v>0</v>
          </cell>
          <cell r="K507">
            <v>0</v>
          </cell>
          <cell r="L507" t="str">
            <v/>
          </cell>
          <cell r="M507" t="str">
            <v/>
          </cell>
        </row>
        <row r="508">
          <cell r="A508" t="str">
            <v>Restaurant1</v>
          </cell>
          <cell r="B508" t="str">
            <v>GP10 - Restaurant1</v>
          </cell>
          <cell r="C508">
            <v>1</v>
          </cell>
          <cell r="D508" t="str">
            <v>Extra</v>
          </cell>
          <cell r="E508">
            <v>0</v>
          </cell>
          <cell r="F508">
            <v>0</v>
          </cell>
          <cell r="G508" t="str">
            <v>GP10 - Restaurant</v>
          </cell>
          <cell r="H508" t="str">
            <v>99 - Hôte restauration</v>
          </cell>
          <cell r="I508">
            <v>42845</v>
          </cell>
          <cell r="J508">
            <v>0.75</v>
          </cell>
          <cell r="K508">
            <v>4.1666666666666664E-2</v>
          </cell>
          <cell r="L508">
            <v>3.125E-2</v>
          </cell>
          <cell r="M508">
            <v>0.26041666666666663</v>
          </cell>
        </row>
        <row r="509">
          <cell r="A509" t="str">
            <v>Restaurant2</v>
          </cell>
          <cell r="B509" t="str">
            <v>GP10 - Restaurant2</v>
          </cell>
          <cell r="C509">
            <v>2</v>
          </cell>
          <cell r="D509" t="str">
            <v>Staffmach</v>
          </cell>
          <cell r="E509">
            <v>0</v>
          </cell>
          <cell r="F509" t="str">
            <v>valentin</v>
          </cell>
          <cell r="G509" t="str">
            <v>GP10 - Restaurant</v>
          </cell>
          <cell r="H509" t="str">
            <v>99 - Hôte restauration</v>
          </cell>
          <cell r="I509">
            <v>42845</v>
          </cell>
          <cell r="J509">
            <v>0.66666666666666663</v>
          </cell>
          <cell r="K509">
            <v>4.1666666666666664E-2</v>
          </cell>
          <cell r="L509">
            <v>3.125E-2</v>
          </cell>
          <cell r="M509">
            <v>0.34375</v>
          </cell>
        </row>
        <row r="510">
          <cell r="A510" t="str">
            <v>Restaurant3</v>
          </cell>
          <cell r="B510" t="str">
            <v>GP10 - Restaurant3</v>
          </cell>
          <cell r="C510">
            <v>3</v>
          </cell>
          <cell r="D510" t="str">
            <v>Staffmach</v>
          </cell>
          <cell r="E510">
            <v>0</v>
          </cell>
          <cell r="F510" t="str">
            <v>anne</v>
          </cell>
          <cell r="G510" t="str">
            <v>GP10 - Restaurant</v>
          </cell>
          <cell r="H510" t="str">
            <v>99 - Hôte restauration</v>
          </cell>
          <cell r="I510">
            <v>42845</v>
          </cell>
          <cell r="J510">
            <v>0.75</v>
          </cell>
          <cell r="K510">
            <v>4.1666666666666664E-2</v>
          </cell>
          <cell r="L510">
            <v>3.125E-2</v>
          </cell>
          <cell r="M510">
            <v>0.26041666666666663</v>
          </cell>
        </row>
        <row r="511">
          <cell r="A511" t="str">
            <v>Restaurant4</v>
          </cell>
          <cell r="B511" t="str">
            <v>GP10 - Restaurant4</v>
          </cell>
          <cell r="C511">
            <v>4</v>
          </cell>
          <cell r="D511" t="str">
            <v>Staffmach</v>
          </cell>
          <cell r="E511">
            <v>0</v>
          </cell>
          <cell r="F511" t="str">
            <v>laura</v>
          </cell>
          <cell r="G511" t="str">
            <v>GP10 - Restaurant</v>
          </cell>
          <cell r="H511" t="str">
            <v>99 - Hôte restauration</v>
          </cell>
          <cell r="I511">
            <v>42845</v>
          </cell>
          <cell r="J511">
            <v>0.25</v>
          </cell>
          <cell r="K511">
            <v>0.5</v>
          </cell>
          <cell r="L511">
            <v>3.125E-2</v>
          </cell>
          <cell r="M511">
            <v>0.21875</v>
          </cell>
        </row>
        <row r="512">
          <cell r="A512" t="str">
            <v>Restaurant5</v>
          </cell>
          <cell r="B512" t="str">
            <v>GP10 - Restaurant5</v>
          </cell>
          <cell r="C512">
            <v>5</v>
          </cell>
          <cell r="D512" t="str">
            <v>Staffmach</v>
          </cell>
          <cell r="E512">
            <v>0</v>
          </cell>
          <cell r="F512" t="str">
            <v>laurie</v>
          </cell>
          <cell r="G512" t="str">
            <v>GP10 - Restaurant</v>
          </cell>
          <cell r="H512" t="str">
            <v>99 - Hôte restauration</v>
          </cell>
          <cell r="I512">
            <v>42845</v>
          </cell>
          <cell r="J512">
            <v>0.29166666666666669</v>
          </cell>
          <cell r="K512">
            <v>0.625</v>
          </cell>
          <cell r="L512">
            <v>3.125E-2</v>
          </cell>
          <cell r="M512">
            <v>0.30208333333333331</v>
          </cell>
        </row>
        <row r="513">
          <cell r="A513" t="str">
            <v>Restaurant6</v>
          </cell>
          <cell r="B513" t="str">
            <v>GP10 - Restaurant6</v>
          </cell>
          <cell r="C513">
            <v>6</v>
          </cell>
          <cell r="D513" t="str">
            <v>Staffmach</v>
          </cell>
          <cell r="E513">
            <v>0</v>
          </cell>
          <cell r="F513" t="str">
            <v>MOUNIR</v>
          </cell>
          <cell r="G513" t="str">
            <v>GP10 - Restaurant</v>
          </cell>
          <cell r="H513" t="str">
            <v>99 - Hôte restauration</v>
          </cell>
          <cell r="I513">
            <v>42845</v>
          </cell>
          <cell r="J513">
            <v>0.25</v>
          </cell>
          <cell r="K513">
            <v>0.5</v>
          </cell>
          <cell r="L513">
            <v>3.125E-2</v>
          </cell>
          <cell r="M513">
            <v>0.21875</v>
          </cell>
        </row>
        <row r="514">
          <cell r="A514" t="str">
            <v/>
          </cell>
          <cell r="B514" t="str">
            <v>05</v>
          </cell>
          <cell r="C514">
            <v>5</v>
          </cell>
          <cell r="D514">
            <v>0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K514">
            <v>0</v>
          </cell>
          <cell r="L514" t="str">
            <v/>
          </cell>
          <cell r="M514" t="str">
            <v/>
          </cell>
        </row>
        <row r="515">
          <cell r="A515" t="str">
            <v/>
          </cell>
          <cell r="B515" t="str">
            <v>06</v>
          </cell>
          <cell r="C515">
            <v>6</v>
          </cell>
          <cell r="D515">
            <v>0</v>
          </cell>
          <cell r="E515">
            <v>0</v>
          </cell>
          <cell r="F515">
            <v>0</v>
          </cell>
          <cell r="G515">
            <v>0</v>
          </cell>
          <cell r="H515">
            <v>0</v>
          </cell>
          <cell r="I515">
            <v>0</v>
          </cell>
          <cell r="J515">
            <v>0</v>
          </cell>
          <cell r="K515">
            <v>0</v>
          </cell>
          <cell r="L515" t="str">
            <v/>
          </cell>
          <cell r="M515" t="str">
            <v/>
          </cell>
        </row>
        <row r="516">
          <cell r="A516" t="str">
            <v/>
          </cell>
          <cell r="B516" t="str">
            <v>07</v>
          </cell>
          <cell r="C516">
            <v>7</v>
          </cell>
          <cell r="D516">
            <v>0</v>
          </cell>
          <cell r="E516">
            <v>0</v>
          </cell>
          <cell r="F516">
            <v>0</v>
          </cell>
          <cell r="G516">
            <v>0</v>
          </cell>
          <cell r="H516">
            <v>0</v>
          </cell>
          <cell r="I516">
            <v>0</v>
          </cell>
          <cell r="J516">
            <v>0</v>
          </cell>
          <cell r="K516">
            <v>0</v>
          </cell>
          <cell r="L516" t="str">
            <v/>
          </cell>
          <cell r="M516" t="str">
            <v/>
          </cell>
        </row>
        <row r="517">
          <cell r="A517" t="str">
            <v>Bar1</v>
          </cell>
          <cell r="B517" t="str">
            <v>GP20 - Bar1</v>
          </cell>
          <cell r="C517">
            <v>1</v>
          </cell>
          <cell r="D517" t="str">
            <v>Extra</v>
          </cell>
          <cell r="E517">
            <v>0</v>
          </cell>
          <cell r="F517" t="str">
            <v>CARINE</v>
          </cell>
          <cell r="G517" t="str">
            <v>GP20 - Bar</v>
          </cell>
          <cell r="H517" t="str">
            <v>93 - Barman</v>
          </cell>
          <cell r="I517">
            <v>42845</v>
          </cell>
          <cell r="J517">
            <v>0.41666666666666669</v>
          </cell>
          <cell r="K517">
            <v>0.625</v>
          </cell>
          <cell r="L517">
            <v>0</v>
          </cell>
          <cell r="M517">
            <v>0.20833333333333331</v>
          </cell>
        </row>
        <row r="518">
          <cell r="A518" t="str">
            <v>Bar2</v>
          </cell>
          <cell r="B518" t="str">
            <v>GP20 - Bar2</v>
          </cell>
          <cell r="C518">
            <v>2</v>
          </cell>
          <cell r="D518" t="str">
            <v>Staffmach</v>
          </cell>
          <cell r="E518">
            <v>0</v>
          </cell>
          <cell r="F518" t="str">
            <v>shaine</v>
          </cell>
          <cell r="G518" t="str">
            <v>GP20 - Bar</v>
          </cell>
          <cell r="H518" t="str">
            <v>93 - Barman</v>
          </cell>
          <cell r="I518">
            <v>42845</v>
          </cell>
          <cell r="J518">
            <v>0.75</v>
          </cell>
          <cell r="K518">
            <v>6.25E-2</v>
          </cell>
          <cell r="L518">
            <v>3.125E-2</v>
          </cell>
          <cell r="M518">
            <v>0.28125</v>
          </cell>
        </row>
        <row r="519">
          <cell r="A519" t="str">
            <v/>
          </cell>
          <cell r="B519" t="str">
            <v>08</v>
          </cell>
          <cell r="C519">
            <v>8</v>
          </cell>
          <cell r="D519">
            <v>0</v>
          </cell>
          <cell r="E519">
            <v>0</v>
          </cell>
          <cell r="F519">
            <v>0</v>
          </cell>
          <cell r="G519">
            <v>0</v>
          </cell>
          <cell r="H519">
            <v>0</v>
          </cell>
          <cell r="I519">
            <v>0</v>
          </cell>
          <cell r="J519">
            <v>0</v>
          </cell>
          <cell r="K519">
            <v>0</v>
          </cell>
          <cell r="L519" t="str">
            <v/>
          </cell>
          <cell r="M519" t="str">
            <v/>
          </cell>
        </row>
        <row r="520">
          <cell r="A520" t="str">
            <v/>
          </cell>
          <cell r="B520" t="str">
            <v>09</v>
          </cell>
          <cell r="C520">
            <v>9</v>
          </cell>
          <cell r="D520">
            <v>0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0</v>
          </cell>
          <cell r="J520">
            <v>0</v>
          </cell>
          <cell r="K520">
            <v>0</v>
          </cell>
          <cell r="L520" t="str">
            <v/>
          </cell>
          <cell r="M520" t="str">
            <v/>
          </cell>
        </row>
        <row r="521">
          <cell r="A521" t="str">
            <v/>
          </cell>
          <cell r="B521" t="str">
            <v>010</v>
          </cell>
          <cell r="C521">
            <v>10</v>
          </cell>
          <cell r="D521">
            <v>0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0</v>
          </cell>
          <cell r="J521">
            <v>0</v>
          </cell>
          <cell r="K521">
            <v>0</v>
          </cell>
          <cell r="L521" t="str">
            <v/>
          </cell>
          <cell r="M521" t="str">
            <v/>
          </cell>
        </row>
        <row r="522">
          <cell r="A522" t="str">
            <v/>
          </cell>
          <cell r="B522" t="str">
            <v>011</v>
          </cell>
          <cell r="C522">
            <v>11</v>
          </cell>
          <cell r="D522">
            <v>0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0</v>
          </cell>
          <cell r="L522" t="str">
            <v/>
          </cell>
          <cell r="M522" t="str">
            <v/>
          </cell>
        </row>
        <row r="523">
          <cell r="A523" t="str">
            <v/>
          </cell>
          <cell r="B523" t="str">
            <v>012</v>
          </cell>
          <cell r="C523">
            <v>12</v>
          </cell>
          <cell r="D523">
            <v>0</v>
          </cell>
          <cell r="E523">
            <v>0</v>
          </cell>
          <cell r="F523">
            <v>0</v>
          </cell>
          <cell r="G523">
            <v>0</v>
          </cell>
          <cell r="H523">
            <v>0</v>
          </cell>
          <cell r="I523">
            <v>0</v>
          </cell>
          <cell r="J523">
            <v>0</v>
          </cell>
          <cell r="K523">
            <v>0</v>
          </cell>
          <cell r="L523" t="str">
            <v/>
          </cell>
          <cell r="M523" t="str">
            <v/>
          </cell>
        </row>
        <row r="524">
          <cell r="A524" t="str">
            <v/>
          </cell>
          <cell r="B524" t="str">
            <v>013</v>
          </cell>
          <cell r="C524">
            <v>13</v>
          </cell>
          <cell r="D524">
            <v>0</v>
          </cell>
          <cell r="E524">
            <v>0</v>
          </cell>
          <cell r="F524">
            <v>0</v>
          </cell>
          <cell r="G524">
            <v>0</v>
          </cell>
          <cell r="H524">
            <v>0</v>
          </cell>
          <cell r="I524">
            <v>0</v>
          </cell>
          <cell r="J524">
            <v>0</v>
          </cell>
          <cell r="K524">
            <v>0</v>
          </cell>
          <cell r="L524" t="str">
            <v/>
          </cell>
          <cell r="M524" t="str">
            <v/>
          </cell>
        </row>
        <row r="525">
          <cell r="A525" t="str">
            <v>Restaurant1</v>
          </cell>
          <cell r="B525" t="str">
            <v>GP10 - Restaurant1</v>
          </cell>
          <cell r="C525">
            <v>1</v>
          </cell>
          <cell r="D525" t="str">
            <v>Extra</v>
          </cell>
          <cell r="E525">
            <v>0</v>
          </cell>
          <cell r="F525" t="str">
            <v>fatou</v>
          </cell>
          <cell r="G525" t="str">
            <v>GP10 - Restaurant</v>
          </cell>
          <cell r="H525" t="str">
            <v>99 - Hôte restauration</v>
          </cell>
          <cell r="I525">
            <v>42846</v>
          </cell>
          <cell r="J525">
            <v>0.25</v>
          </cell>
          <cell r="K525">
            <v>0.5</v>
          </cell>
          <cell r="L525">
            <v>3.125E-2</v>
          </cell>
          <cell r="M525">
            <v>0.21875</v>
          </cell>
        </row>
        <row r="526">
          <cell r="A526" t="str">
            <v>Restaurant2</v>
          </cell>
          <cell r="B526" t="str">
            <v>GP10 - Restaurant2</v>
          </cell>
          <cell r="C526">
            <v>2</v>
          </cell>
          <cell r="D526" t="str">
            <v>Staffmach</v>
          </cell>
          <cell r="E526">
            <v>0</v>
          </cell>
          <cell r="F526" t="str">
            <v>laurie</v>
          </cell>
          <cell r="G526" t="str">
            <v>GP10 - Restaurant</v>
          </cell>
          <cell r="H526" t="str">
            <v>99 - Hôte restauration</v>
          </cell>
          <cell r="I526">
            <v>42846</v>
          </cell>
          <cell r="J526">
            <v>0.29166666666666669</v>
          </cell>
          <cell r="K526">
            <v>0.625</v>
          </cell>
          <cell r="L526">
            <v>3.125E-2</v>
          </cell>
          <cell r="M526">
            <v>0.30208333333333331</v>
          </cell>
        </row>
        <row r="527">
          <cell r="A527" t="str">
            <v>Restaurant3</v>
          </cell>
          <cell r="B527" t="str">
            <v>GP10 - Restaurant3</v>
          </cell>
          <cell r="C527">
            <v>3</v>
          </cell>
          <cell r="D527" t="str">
            <v>Staffmach</v>
          </cell>
          <cell r="E527">
            <v>0</v>
          </cell>
          <cell r="F527" t="str">
            <v>MOUNIR</v>
          </cell>
          <cell r="G527" t="str">
            <v>GP10 - Restaurant</v>
          </cell>
          <cell r="H527" t="str">
            <v>99 - Hôte restauration</v>
          </cell>
          <cell r="I527">
            <v>42846</v>
          </cell>
          <cell r="J527">
            <v>0.25</v>
          </cell>
          <cell r="K527">
            <v>0.5</v>
          </cell>
          <cell r="L527">
            <v>3.125E-2</v>
          </cell>
          <cell r="M527">
            <v>0.21875</v>
          </cell>
        </row>
        <row r="528">
          <cell r="A528" t="str">
            <v/>
          </cell>
          <cell r="B528" t="str">
            <v>01</v>
          </cell>
          <cell r="C528">
            <v>1</v>
          </cell>
          <cell r="D528">
            <v>0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  <cell r="J528">
            <v>0</v>
          </cell>
          <cell r="K528">
            <v>0</v>
          </cell>
          <cell r="L528" t="str">
            <v/>
          </cell>
          <cell r="M528" t="str">
            <v/>
          </cell>
        </row>
        <row r="529">
          <cell r="A529" t="str">
            <v/>
          </cell>
          <cell r="B529" t="str">
            <v>02</v>
          </cell>
          <cell r="C529">
            <v>2</v>
          </cell>
          <cell r="D529">
            <v>0</v>
          </cell>
          <cell r="E529">
            <v>0</v>
          </cell>
          <cell r="F529">
            <v>0</v>
          </cell>
          <cell r="G529">
            <v>0</v>
          </cell>
          <cell r="H529">
            <v>0</v>
          </cell>
          <cell r="I529">
            <v>0</v>
          </cell>
          <cell r="J529">
            <v>0</v>
          </cell>
          <cell r="K529">
            <v>0</v>
          </cell>
          <cell r="L529">
            <v>0</v>
          </cell>
          <cell r="M529">
            <v>0</v>
          </cell>
        </row>
        <row r="530">
          <cell r="A530" t="str">
            <v>Restaurant4</v>
          </cell>
          <cell r="B530" t="str">
            <v>GP10 - Restaurant4</v>
          </cell>
          <cell r="C530">
            <v>4</v>
          </cell>
          <cell r="D530" t="str">
            <v>Extra</v>
          </cell>
          <cell r="E530" t="str">
            <v>dembele</v>
          </cell>
          <cell r="F530" t="str">
            <v>wally</v>
          </cell>
          <cell r="G530" t="str">
            <v>GP10 - Restaurant</v>
          </cell>
          <cell r="H530" t="str">
            <v>99 - Hôte restauration</v>
          </cell>
          <cell r="I530">
            <v>42846</v>
          </cell>
          <cell r="J530">
            <v>0.70833333333333337</v>
          </cell>
          <cell r="K530">
            <v>4.1666666666666664E-2</v>
          </cell>
          <cell r="L530">
            <v>3.125E-2</v>
          </cell>
          <cell r="M530">
            <v>0.30208333333333326</v>
          </cell>
        </row>
        <row r="531">
          <cell r="A531" t="str">
            <v>Restaurant5</v>
          </cell>
          <cell r="B531" t="str">
            <v>GP10 - Restaurant5</v>
          </cell>
          <cell r="C531">
            <v>5</v>
          </cell>
          <cell r="D531" t="str">
            <v>Staffmach</v>
          </cell>
          <cell r="E531">
            <v>0</v>
          </cell>
          <cell r="F531" t="str">
            <v>OLIVIER</v>
          </cell>
          <cell r="G531" t="str">
            <v>GP10 - Restaurant</v>
          </cell>
          <cell r="H531" t="str">
            <v>99 - Hôte restauration</v>
          </cell>
          <cell r="I531">
            <v>42846</v>
          </cell>
          <cell r="J531">
            <v>0.75</v>
          </cell>
          <cell r="K531">
            <v>4.1666666666666664E-2</v>
          </cell>
          <cell r="L531">
            <v>3.125E-2</v>
          </cell>
          <cell r="M531">
            <v>0.26041666666666663</v>
          </cell>
        </row>
        <row r="532">
          <cell r="A532" t="str">
            <v/>
          </cell>
          <cell r="B532" t="str">
            <v>03</v>
          </cell>
          <cell r="C532">
            <v>3</v>
          </cell>
          <cell r="D532">
            <v>0</v>
          </cell>
          <cell r="E532">
            <v>0</v>
          </cell>
          <cell r="F532">
            <v>0</v>
          </cell>
          <cell r="G532">
            <v>0</v>
          </cell>
          <cell r="H532">
            <v>0</v>
          </cell>
          <cell r="I532">
            <v>0</v>
          </cell>
          <cell r="J532">
            <v>0</v>
          </cell>
          <cell r="K532">
            <v>0</v>
          </cell>
          <cell r="L532" t="str">
            <v/>
          </cell>
          <cell r="M532" t="str">
            <v/>
          </cell>
        </row>
        <row r="533">
          <cell r="A533" t="str">
            <v/>
          </cell>
          <cell r="B533" t="str">
            <v>04</v>
          </cell>
          <cell r="C533">
            <v>4</v>
          </cell>
          <cell r="D533">
            <v>0</v>
          </cell>
          <cell r="E533">
            <v>0</v>
          </cell>
          <cell r="F533">
            <v>0</v>
          </cell>
          <cell r="G533">
            <v>0</v>
          </cell>
          <cell r="H533">
            <v>0</v>
          </cell>
          <cell r="I533">
            <v>0</v>
          </cell>
          <cell r="J533">
            <v>0</v>
          </cell>
          <cell r="K533">
            <v>0</v>
          </cell>
          <cell r="L533" t="str">
            <v/>
          </cell>
          <cell r="M533" t="str">
            <v/>
          </cell>
        </row>
        <row r="534">
          <cell r="A534" t="str">
            <v>Bar1</v>
          </cell>
          <cell r="B534" t="str">
            <v>GP20 - Bar1</v>
          </cell>
          <cell r="C534">
            <v>1</v>
          </cell>
          <cell r="D534" t="str">
            <v>Extra</v>
          </cell>
          <cell r="E534">
            <v>0</v>
          </cell>
          <cell r="F534" t="str">
            <v>carine</v>
          </cell>
          <cell r="G534" t="str">
            <v>GP20 - Bar</v>
          </cell>
          <cell r="H534" t="str">
            <v>93 - Barman</v>
          </cell>
          <cell r="I534">
            <v>42846</v>
          </cell>
          <cell r="J534">
            <v>0.41666666666666669</v>
          </cell>
          <cell r="K534">
            <v>0.625</v>
          </cell>
          <cell r="L534">
            <v>0</v>
          </cell>
          <cell r="M534">
            <v>0.20833333333333331</v>
          </cell>
        </row>
        <row r="535">
          <cell r="A535" t="str">
            <v>Bar2</v>
          </cell>
          <cell r="B535" t="str">
            <v>GP20 - Bar2</v>
          </cell>
          <cell r="C535">
            <v>2</v>
          </cell>
          <cell r="D535" t="str">
            <v>Staffmach</v>
          </cell>
          <cell r="E535">
            <v>0</v>
          </cell>
          <cell r="F535">
            <v>0</v>
          </cell>
          <cell r="G535" t="str">
            <v>GP20 - Bar</v>
          </cell>
          <cell r="H535" t="str">
            <v>93 - Barman</v>
          </cell>
          <cell r="I535">
            <v>42846</v>
          </cell>
          <cell r="J535">
            <v>0.70833333333333337</v>
          </cell>
          <cell r="K535">
            <v>6.25E-2</v>
          </cell>
          <cell r="L535">
            <v>3.125E-2</v>
          </cell>
          <cell r="M535">
            <v>0.32291666666666663</v>
          </cell>
        </row>
        <row r="536">
          <cell r="A536" t="str">
            <v/>
          </cell>
          <cell r="B536" t="str">
            <v>05</v>
          </cell>
          <cell r="C536">
            <v>5</v>
          </cell>
          <cell r="D536">
            <v>0</v>
          </cell>
          <cell r="E536">
            <v>0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K536">
            <v>0</v>
          </cell>
          <cell r="L536" t="str">
            <v/>
          </cell>
          <cell r="M536" t="str">
            <v/>
          </cell>
        </row>
        <row r="537">
          <cell r="A537" t="str">
            <v/>
          </cell>
          <cell r="B537" t="str">
            <v>06</v>
          </cell>
          <cell r="C537">
            <v>6</v>
          </cell>
          <cell r="D537">
            <v>0</v>
          </cell>
          <cell r="E537">
            <v>0</v>
          </cell>
          <cell r="F537">
            <v>0</v>
          </cell>
          <cell r="G537">
            <v>0</v>
          </cell>
          <cell r="H537">
            <v>0</v>
          </cell>
          <cell r="I537">
            <v>0</v>
          </cell>
          <cell r="J537">
            <v>0</v>
          </cell>
          <cell r="K537">
            <v>0</v>
          </cell>
          <cell r="L537" t="str">
            <v/>
          </cell>
          <cell r="M537" t="str">
            <v/>
          </cell>
        </row>
        <row r="538">
          <cell r="A538" t="str">
            <v/>
          </cell>
          <cell r="B538" t="str">
            <v>07</v>
          </cell>
          <cell r="C538">
            <v>7</v>
          </cell>
          <cell r="D538">
            <v>0</v>
          </cell>
          <cell r="E538">
            <v>0</v>
          </cell>
          <cell r="F538">
            <v>0</v>
          </cell>
          <cell r="G538">
            <v>0</v>
          </cell>
          <cell r="H538">
            <v>0</v>
          </cell>
          <cell r="I538">
            <v>0</v>
          </cell>
          <cell r="J538">
            <v>0</v>
          </cell>
          <cell r="K538">
            <v>0</v>
          </cell>
          <cell r="L538" t="str">
            <v/>
          </cell>
          <cell r="M538" t="str">
            <v/>
          </cell>
        </row>
        <row r="539">
          <cell r="A539" t="str">
            <v/>
          </cell>
          <cell r="B539" t="str">
            <v>08</v>
          </cell>
          <cell r="C539">
            <v>8</v>
          </cell>
          <cell r="D539">
            <v>0</v>
          </cell>
          <cell r="E539">
            <v>0</v>
          </cell>
          <cell r="F539">
            <v>0</v>
          </cell>
          <cell r="G539">
            <v>0</v>
          </cell>
          <cell r="H539">
            <v>0</v>
          </cell>
          <cell r="I539">
            <v>0</v>
          </cell>
          <cell r="J539">
            <v>0</v>
          </cell>
          <cell r="K539">
            <v>0</v>
          </cell>
          <cell r="L539" t="str">
            <v/>
          </cell>
          <cell r="M539" t="str">
            <v/>
          </cell>
        </row>
        <row r="540">
          <cell r="A540" t="str">
            <v/>
          </cell>
          <cell r="B540" t="str">
            <v>09</v>
          </cell>
          <cell r="C540">
            <v>9</v>
          </cell>
          <cell r="D540">
            <v>0</v>
          </cell>
          <cell r="E540">
            <v>0</v>
          </cell>
          <cell r="F540">
            <v>0</v>
          </cell>
          <cell r="G540">
            <v>0</v>
          </cell>
          <cell r="H540">
            <v>0</v>
          </cell>
          <cell r="I540">
            <v>0</v>
          </cell>
          <cell r="J540">
            <v>0</v>
          </cell>
          <cell r="K540">
            <v>0</v>
          </cell>
          <cell r="L540" t="str">
            <v/>
          </cell>
          <cell r="M540" t="str">
            <v/>
          </cell>
        </row>
        <row r="541">
          <cell r="A541" t="str">
            <v/>
          </cell>
          <cell r="B541" t="str">
            <v>010</v>
          </cell>
          <cell r="C541">
            <v>10</v>
          </cell>
          <cell r="D541">
            <v>0</v>
          </cell>
          <cell r="E541">
            <v>0</v>
          </cell>
          <cell r="F541">
            <v>0</v>
          </cell>
          <cell r="G541">
            <v>0</v>
          </cell>
          <cell r="H541">
            <v>0</v>
          </cell>
          <cell r="I541">
            <v>0</v>
          </cell>
          <cell r="J541">
            <v>0</v>
          </cell>
          <cell r="K541">
            <v>0</v>
          </cell>
          <cell r="L541" t="str">
            <v/>
          </cell>
          <cell r="M541" t="str">
            <v/>
          </cell>
        </row>
        <row r="542">
          <cell r="A542" t="str">
            <v/>
          </cell>
          <cell r="B542" t="str">
            <v>011</v>
          </cell>
          <cell r="C542">
            <v>11</v>
          </cell>
          <cell r="D542">
            <v>0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  <cell r="I542">
            <v>0</v>
          </cell>
          <cell r="J542">
            <v>0</v>
          </cell>
          <cell r="K542">
            <v>0</v>
          </cell>
          <cell r="L542" t="str">
            <v/>
          </cell>
          <cell r="M542" t="str">
            <v/>
          </cell>
        </row>
        <row r="543">
          <cell r="A543" t="str">
            <v/>
          </cell>
          <cell r="B543" t="str">
            <v>012</v>
          </cell>
          <cell r="C543">
            <v>12</v>
          </cell>
          <cell r="D543">
            <v>0</v>
          </cell>
          <cell r="E543">
            <v>0</v>
          </cell>
          <cell r="F543">
            <v>0</v>
          </cell>
          <cell r="G543">
            <v>0</v>
          </cell>
          <cell r="H543">
            <v>0</v>
          </cell>
          <cell r="I543">
            <v>0</v>
          </cell>
          <cell r="J543">
            <v>0</v>
          </cell>
          <cell r="K543">
            <v>0</v>
          </cell>
          <cell r="L543" t="str">
            <v/>
          </cell>
          <cell r="M543" t="str">
            <v/>
          </cell>
        </row>
        <row r="544">
          <cell r="A544" t="str">
            <v/>
          </cell>
          <cell r="B544" t="str">
            <v>013</v>
          </cell>
          <cell r="C544">
            <v>13</v>
          </cell>
          <cell r="D544">
            <v>0</v>
          </cell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K544">
            <v>0</v>
          </cell>
          <cell r="L544" t="str">
            <v/>
          </cell>
          <cell r="M544" t="str">
            <v/>
          </cell>
        </row>
        <row r="545">
          <cell r="A545" t="str">
            <v/>
          </cell>
          <cell r="B545" t="str">
            <v>014</v>
          </cell>
          <cell r="C545">
            <v>14</v>
          </cell>
          <cell r="D545">
            <v>0</v>
          </cell>
          <cell r="E545">
            <v>0</v>
          </cell>
          <cell r="F545">
            <v>0</v>
          </cell>
          <cell r="G545">
            <v>0</v>
          </cell>
          <cell r="H545">
            <v>0</v>
          </cell>
          <cell r="I545">
            <v>0</v>
          </cell>
          <cell r="J545">
            <v>0</v>
          </cell>
          <cell r="K545">
            <v>0</v>
          </cell>
          <cell r="L545" t="str">
            <v/>
          </cell>
          <cell r="M545" t="str">
            <v/>
          </cell>
        </row>
        <row r="546">
          <cell r="A546" t="str">
            <v/>
          </cell>
          <cell r="B546" t="str">
            <v>015</v>
          </cell>
          <cell r="C546">
            <v>15</v>
          </cell>
          <cell r="D546">
            <v>0</v>
          </cell>
          <cell r="E546">
            <v>0</v>
          </cell>
          <cell r="F546">
            <v>0</v>
          </cell>
          <cell r="G546">
            <v>0</v>
          </cell>
          <cell r="H546">
            <v>0</v>
          </cell>
          <cell r="I546">
            <v>0</v>
          </cell>
          <cell r="J546">
            <v>0</v>
          </cell>
          <cell r="K546">
            <v>0</v>
          </cell>
          <cell r="L546" t="str">
            <v/>
          </cell>
          <cell r="M546" t="str">
            <v/>
          </cell>
        </row>
        <row r="547">
          <cell r="A547" t="str">
            <v/>
          </cell>
          <cell r="B547" t="str">
            <v>016</v>
          </cell>
          <cell r="C547">
            <v>16</v>
          </cell>
          <cell r="D547">
            <v>0</v>
          </cell>
          <cell r="E547">
            <v>0</v>
          </cell>
          <cell r="F547">
            <v>0</v>
          </cell>
          <cell r="G547">
            <v>0</v>
          </cell>
          <cell r="H547">
            <v>0</v>
          </cell>
          <cell r="I547">
            <v>0</v>
          </cell>
          <cell r="J547">
            <v>0</v>
          </cell>
          <cell r="K547">
            <v>0</v>
          </cell>
          <cell r="L547" t="str">
            <v/>
          </cell>
          <cell r="M547" t="str">
            <v/>
          </cell>
        </row>
        <row r="548">
          <cell r="A548" t="str">
            <v/>
          </cell>
          <cell r="B548" t="str">
            <v>017</v>
          </cell>
          <cell r="C548">
            <v>17</v>
          </cell>
          <cell r="D548">
            <v>0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0</v>
          </cell>
          <cell r="J548">
            <v>0</v>
          </cell>
          <cell r="K548">
            <v>0</v>
          </cell>
          <cell r="L548" t="str">
            <v/>
          </cell>
          <cell r="M548" t="str">
            <v/>
          </cell>
        </row>
        <row r="549">
          <cell r="A549" t="str">
            <v/>
          </cell>
          <cell r="B549" t="str">
            <v>018</v>
          </cell>
          <cell r="C549">
            <v>18</v>
          </cell>
          <cell r="D549">
            <v>0</v>
          </cell>
          <cell r="E549">
            <v>0</v>
          </cell>
          <cell r="F549">
            <v>0</v>
          </cell>
          <cell r="G549">
            <v>0</v>
          </cell>
          <cell r="H549">
            <v>0</v>
          </cell>
          <cell r="I549">
            <v>0</v>
          </cell>
          <cell r="J549">
            <v>0</v>
          </cell>
          <cell r="K549">
            <v>0</v>
          </cell>
          <cell r="L549" t="str">
            <v/>
          </cell>
          <cell r="M549" t="str">
            <v/>
          </cell>
        </row>
        <row r="550">
          <cell r="A550" t="str">
            <v/>
          </cell>
          <cell r="B550" t="str">
            <v>019</v>
          </cell>
          <cell r="C550">
            <v>19</v>
          </cell>
          <cell r="D550">
            <v>0</v>
          </cell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K550">
            <v>0</v>
          </cell>
          <cell r="L550" t="str">
            <v/>
          </cell>
          <cell r="M550" t="str">
            <v/>
          </cell>
        </row>
        <row r="551">
          <cell r="A551" t="str">
            <v>Restaurant1</v>
          </cell>
          <cell r="B551" t="str">
            <v>GP10 - Restaurant1</v>
          </cell>
          <cell r="C551">
            <v>1</v>
          </cell>
          <cell r="D551" t="str">
            <v>Extra</v>
          </cell>
          <cell r="E551">
            <v>0</v>
          </cell>
          <cell r="F551" t="str">
            <v>fatou</v>
          </cell>
          <cell r="G551" t="str">
            <v>GP10 - Restaurant</v>
          </cell>
          <cell r="H551" t="str">
            <v>99 - Hôte restauration</v>
          </cell>
          <cell r="I551">
            <v>42847</v>
          </cell>
          <cell r="J551">
            <v>0.25</v>
          </cell>
          <cell r="K551">
            <v>0.5</v>
          </cell>
          <cell r="L551">
            <v>3.125E-2</v>
          </cell>
          <cell r="M551">
            <v>0.21875</v>
          </cell>
        </row>
        <row r="552">
          <cell r="A552" t="str">
            <v>Restaurant2</v>
          </cell>
          <cell r="B552" t="str">
            <v>GP10 - Restaurant2</v>
          </cell>
          <cell r="C552">
            <v>2</v>
          </cell>
          <cell r="D552" t="str">
            <v>Staffmach</v>
          </cell>
          <cell r="E552">
            <v>0</v>
          </cell>
          <cell r="F552" t="str">
            <v>laura</v>
          </cell>
          <cell r="G552" t="str">
            <v>GP10 - Restaurant</v>
          </cell>
          <cell r="H552" t="str">
            <v>99 - Hôte restauration</v>
          </cell>
          <cell r="I552">
            <v>42847</v>
          </cell>
          <cell r="J552">
            <v>0.29166666666666669</v>
          </cell>
          <cell r="K552">
            <v>0.625</v>
          </cell>
          <cell r="L552">
            <v>3.125E-2</v>
          </cell>
          <cell r="M552">
            <v>0.30208333333333331</v>
          </cell>
        </row>
        <row r="553">
          <cell r="A553" t="str">
            <v/>
          </cell>
          <cell r="B553" t="str">
            <v>01</v>
          </cell>
          <cell r="C553">
            <v>1</v>
          </cell>
          <cell r="D553">
            <v>0</v>
          </cell>
          <cell r="E553">
            <v>0</v>
          </cell>
          <cell r="F553">
            <v>0</v>
          </cell>
          <cell r="G553">
            <v>0</v>
          </cell>
          <cell r="H553">
            <v>0</v>
          </cell>
          <cell r="I553">
            <v>0</v>
          </cell>
          <cell r="J553">
            <v>0</v>
          </cell>
          <cell r="K553">
            <v>0</v>
          </cell>
          <cell r="L553" t="str">
            <v/>
          </cell>
          <cell r="M553" t="str">
            <v/>
          </cell>
        </row>
        <row r="554">
          <cell r="A554" t="str">
            <v>Restaurant3</v>
          </cell>
          <cell r="B554" t="str">
            <v>GP10 - Restaurant3</v>
          </cell>
          <cell r="C554">
            <v>3</v>
          </cell>
          <cell r="D554" t="str">
            <v>Staffmach</v>
          </cell>
          <cell r="E554">
            <v>0</v>
          </cell>
          <cell r="F554" t="str">
            <v>MOUNIR</v>
          </cell>
          <cell r="G554" t="str">
            <v>GP10 - Restaurant</v>
          </cell>
          <cell r="H554" t="str">
            <v>99 - Hôte restauration</v>
          </cell>
          <cell r="I554">
            <v>42847</v>
          </cell>
          <cell r="J554">
            <v>0.25</v>
          </cell>
          <cell r="K554">
            <v>0.58333333333333337</v>
          </cell>
          <cell r="L554">
            <v>3.125E-2</v>
          </cell>
          <cell r="M554">
            <v>0.30208333333333337</v>
          </cell>
        </row>
        <row r="555">
          <cell r="A555" t="str">
            <v/>
          </cell>
          <cell r="B555" t="str">
            <v>02</v>
          </cell>
          <cell r="C555">
            <v>2</v>
          </cell>
          <cell r="D555">
            <v>0</v>
          </cell>
          <cell r="E555">
            <v>0</v>
          </cell>
          <cell r="F555">
            <v>0</v>
          </cell>
          <cell r="G555">
            <v>0</v>
          </cell>
          <cell r="H555">
            <v>0</v>
          </cell>
          <cell r="I555">
            <v>0</v>
          </cell>
          <cell r="J555">
            <v>0</v>
          </cell>
          <cell r="K555">
            <v>0</v>
          </cell>
          <cell r="L555" t="str">
            <v/>
          </cell>
          <cell r="M555" t="str">
            <v/>
          </cell>
        </row>
        <row r="556">
          <cell r="A556" t="str">
            <v/>
          </cell>
          <cell r="B556" t="str">
            <v>03</v>
          </cell>
          <cell r="C556">
            <v>3</v>
          </cell>
          <cell r="D556">
            <v>0</v>
          </cell>
          <cell r="E556">
            <v>0</v>
          </cell>
          <cell r="F556">
            <v>0</v>
          </cell>
          <cell r="G556">
            <v>0</v>
          </cell>
          <cell r="H556">
            <v>0</v>
          </cell>
          <cell r="I556">
            <v>0</v>
          </cell>
          <cell r="J556">
            <v>0</v>
          </cell>
          <cell r="K556">
            <v>0</v>
          </cell>
          <cell r="L556" t="str">
            <v/>
          </cell>
          <cell r="M556" t="str">
            <v/>
          </cell>
        </row>
        <row r="557">
          <cell r="A557" t="str">
            <v/>
          </cell>
          <cell r="B557" t="str">
            <v>04</v>
          </cell>
          <cell r="C557">
            <v>4</v>
          </cell>
          <cell r="D557">
            <v>0</v>
          </cell>
          <cell r="E557">
            <v>0</v>
          </cell>
          <cell r="F557">
            <v>0</v>
          </cell>
          <cell r="G557">
            <v>0</v>
          </cell>
          <cell r="H557">
            <v>0</v>
          </cell>
          <cell r="I557">
            <v>0</v>
          </cell>
          <cell r="J557">
            <v>0</v>
          </cell>
          <cell r="K557">
            <v>0</v>
          </cell>
          <cell r="L557" t="str">
            <v/>
          </cell>
          <cell r="M557" t="str">
            <v/>
          </cell>
        </row>
        <row r="558">
          <cell r="A558" t="str">
            <v/>
          </cell>
          <cell r="B558" t="str">
            <v>05</v>
          </cell>
          <cell r="C558">
            <v>5</v>
          </cell>
          <cell r="D558">
            <v>0</v>
          </cell>
          <cell r="E558">
            <v>0</v>
          </cell>
          <cell r="F558">
            <v>0</v>
          </cell>
          <cell r="G558">
            <v>0</v>
          </cell>
          <cell r="H558">
            <v>0</v>
          </cell>
          <cell r="I558">
            <v>0</v>
          </cell>
          <cell r="J558">
            <v>0</v>
          </cell>
          <cell r="K558">
            <v>0</v>
          </cell>
          <cell r="L558" t="str">
            <v/>
          </cell>
          <cell r="M558" t="str">
            <v/>
          </cell>
        </row>
        <row r="559">
          <cell r="A559" t="str">
            <v>Restaurant4</v>
          </cell>
          <cell r="B559" t="str">
            <v>GP10 - Restaurant4</v>
          </cell>
          <cell r="C559">
            <v>4</v>
          </cell>
          <cell r="D559" t="str">
            <v>Extra</v>
          </cell>
          <cell r="E559" t="str">
            <v>yem</v>
          </cell>
          <cell r="F559" t="str">
            <v>jean michel</v>
          </cell>
          <cell r="G559" t="str">
            <v>GP10 - Restaurant</v>
          </cell>
          <cell r="H559" t="str">
            <v>99 - Hôte restauration</v>
          </cell>
          <cell r="I559">
            <v>42847</v>
          </cell>
          <cell r="J559">
            <v>0.70833333333333337</v>
          </cell>
          <cell r="K559">
            <v>0.97916666666666663</v>
          </cell>
          <cell r="L559">
            <v>3.125E-2</v>
          </cell>
          <cell r="M559">
            <v>0.23958333333333326</v>
          </cell>
        </row>
        <row r="560">
          <cell r="A560" t="str">
            <v/>
          </cell>
          <cell r="B560" t="str">
            <v>06</v>
          </cell>
          <cell r="C560">
            <v>6</v>
          </cell>
          <cell r="D560">
            <v>0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0</v>
          </cell>
          <cell r="J560">
            <v>0</v>
          </cell>
          <cell r="K560">
            <v>0</v>
          </cell>
          <cell r="L560" t="str">
            <v/>
          </cell>
          <cell r="M560" t="str">
            <v/>
          </cell>
        </row>
        <row r="561">
          <cell r="A561" t="str">
            <v/>
          </cell>
          <cell r="B561" t="str">
            <v>07</v>
          </cell>
          <cell r="C561">
            <v>7</v>
          </cell>
          <cell r="D561">
            <v>0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I561">
            <v>0</v>
          </cell>
          <cell r="J561">
            <v>0</v>
          </cell>
          <cell r="K561">
            <v>0</v>
          </cell>
          <cell r="L561" t="str">
            <v/>
          </cell>
          <cell r="M561" t="str">
            <v/>
          </cell>
        </row>
        <row r="562">
          <cell r="A562" t="str">
            <v/>
          </cell>
          <cell r="B562" t="str">
            <v>08</v>
          </cell>
          <cell r="C562">
            <v>8</v>
          </cell>
          <cell r="D562">
            <v>0</v>
          </cell>
          <cell r="E562">
            <v>0</v>
          </cell>
          <cell r="F562">
            <v>0</v>
          </cell>
          <cell r="G562">
            <v>0</v>
          </cell>
          <cell r="H562">
            <v>0</v>
          </cell>
          <cell r="I562">
            <v>0</v>
          </cell>
          <cell r="J562">
            <v>0</v>
          </cell>
          <cell r="K562">
            <v>0</v>
          </cell>
          <cell r="L562" t="str">
            <v/>
          </cell>
          <cell r="M562" t="str">
            <v/>
          </cell>
        </row>
        <row r="563">
          <cell r="A563" t="str">
            <v/>
          </cell>
          <cell r="B563" t="str">
            <v>09</v>
          </cell>
          <cell r="C563">
            <v>9</v>
          </cell>
          <cell r="D563">
            <v>0</v>
          </cell>
          <cell r="E563">
            <v>0</v>
          </cell>
          <cell r="F563">
            <v>0</v>
          </cell>
          <cell r="G563">
            <v>0</v>
          </cell>
          <cell r="H563">
            <v>0</v>
          </cell>
          <cell r="I563">
            <v>0</v>
          </cell>
          <cell r="J563">
            <v>0</v>
          </cell>
          <cell r="K563">
            <v>0</v>
          </cell>
          <cell r="L563" t="str">
            <v/>
          </cell>
          <cell r="M563" t="str">
            <v/>
          </cell>
        </row>
        <row r="564">
          <cell r="A564" t="str">
            <v>Bar1</v>
          </cell>
          <cell r="B564" t="str">
            <v>GP20 - Bar1</v>
          </cell>
          <cell r="C564">
            <v>1</v>
          </cell>
          <cell r="D564" t="str">
            <v>Staffmach</v>
          </cell>
          <cell r="E564">
            <v>0</v>
          </cell>
          <cell r="F564" t="str">
            <v>sabrina</v>
          </cell>
          <cell r="G564" t="str">
            <v>GP20 - Bar</v>
          </cell>
          <cell r="H564" t="str">
            <v>93 - Barman</v>
          </cell>
          <cell r="I564">
            <v>42847</v>
          </cell>
          <cell r="J564">
            <v>0.75</v>
          </cell>
          <cell r="K564">
            <v>0</v>
          </cell>
          <cell r="L564">
            <v>3.125E-2</v>
          </cell>
          <cell r="M564">
            <v>0.21875</v>
          </cell>
        </row>
        <row r="565">
          <cell r="A565" t="str">
            <v>Bar2</v>
          </cell>
          <cell r="B565" t="str">
            <v>GP20 - Bar2</v>
          </cell>
          <cell r="C565">
            <v>2</v>
          </cell>
          <cell r="D565" t="str">
            <v>Staffmach</v>
          </cell>
          <cell r="E565">
            <v>0</v>
          </cell>
          <cell r="F565" t="str">
            <v>shaine</v>
          </cell>
          <cell r="G565" t="str">
            <v>GP20 - Bar</v>
          </cell>
          <cell r="H565" t="str">
            <v>93 - Barman</v>
          </cell>
          <cell r="I565">
            <v>42847</v>
          </cell>
          <cell r="J565">
            <v>0.72916666666666663</v>
          </cell>
          <cell r="K565">
            <v>6.25E-2</v>
          </cell>
          <cell r="L565">
            <v>3.125E-2</v>
          </cell>
          <cell r="M565">
            <v>0.30208333333333337</v>
          </cell>
        </row>
        <row r="566">
          <cell r="A566" t="str">
            <v>Bar3</v>
          </cell>
          <cell r="B566" t="str">
            <v>GP20 - Bar3</v>
          </cell>
          <cell r="C566">
            <v>3</v>
          </cell>
          <cell r="D566" t="str">
            <v>Staffmach</v>
          </cell>
          <cell r="E566">
            <v>0</v>
          </cell>
          <cell r="F566" t="str">
            <v>dia</v>
          </cell>
          <cell r="G566" t="str">
            <v>GP20 - Bar</v>
          </cell>
          <cell r="H566" t="str">
            <v>93 - Barman</v>
          </cell>
          <cell r="I566">
            <v>42847</v>
          </cell>
          <cell r="J566">
            <v>0.75</v>
          </cell>
          <cell r="K566">
            <v>0</v>
          </cell>
          <cell r="L566">
            <v>3.125E-2</v>
          </cell>
          <cell r="M566">
            <v>0.21875</v>
          </cell>
        </row>
        <row r="567">
          <cell r="A567" t="str">
            <v/>
          </cell>
          <cell r="B567" t="str">
            <v>010</v>
          </cell>
          <cell r="C567">
            <v>10</v>
          </cell>
          <cell r="D567">
            <v>0</v>
          </cell>
          <cell r="E567">
            <v>0</v>
          </cell>
          <cell r="F567">
            <v>0</v>
          </cell>
          <cell r="G567">
            <v>0</v>
          </cell>
          <cell r="H567">
            <v>0</v>
          </cell>
          <cell r="I567">
            <v>0</v>
          </cell>
          <cell r="J567">
            <v>0</v>
          </cell>
          <cell r="K567">
            <v>0</v>
          </cell>
          <cell r="L567" t="str">
            <v/>
          </cell>
          <cell r="M567" t="str">
            <v/>
          </cell>
        </row>
        <row r="568">
          <cell r="A568" t="str">
            <v/>
          </cell>
          <cell r="B568" t="str">
            <v>011</v>
          </cell>
          <cell r="C568">
            <v>11</v>
          </cell>
          <cell r="D568">
            <v>0</v>
          </cell>
          <cell r="E568">
            <v>0</v>
          </cell>
          <cell r="F568">
            <v>0</v>
          </cell>
          <cell r="G568">
            <v>0</v>
          </cell>
          <cell r="H568">
            <v>0</v>
          </cell>
          <cell r="I568">
            <v>0</v>
          </cell>
          <cell r="J568">
            <v>0</v>
          </cell>
          <cell r="K568">
            <v>0</v>
          </cell>
          <cell r="L568" t="str">
            <v/>
          </cell>
          <cell r="M568" t="str">
            <v/>
          </cell>
        </row>
        <row r="569">
          <cell r="A569" t="str">
            <v/>
          </cell>
          <cell r="B569" t="str">
            <v>012</v>
          </cell>
          <cell r="C569">
            <v>12</v>
          </cell>
          <cell r="D569">
            <v>0</v>
          </cell>
          <cell r="E569">
            <v>0</v>
          </cell>
          <cell r="F569">
            <v>0</v>
          </cell>
          <cell r="G569">
            <v>0</v>
          </cell>
          <cell r="H569">
            <v>0</v>
          </cell>
          <cell r="I569">
            <v>0</v>
          </cell>
          <cell r="J569">
            <v>0</v>
          </cell>
          <cell r="K569">
            <v>0</v>
          </cell>
          <cell r="L569" t="str">
            <v/>
          </cell>
          <cell r="M569" t="str">
            <v/>
          </cell>
        </row>
        <row r="570">
          <cell r="A570" t="str">
            <v/>
          </cell>
          <cell r="B570" t="str">
            <v>013</v>
          </cell>
          <cell r="C570">
            <v>13</v>
          </cell>
          <cell r="D570">
            <v>0</v>
          </cell>
          <cell r="E570">
            <v>0</v>
          </cell>
          <cell r="F570">
            <v>0</v>
          </cell>
          <cell r="G570">
            <v>0</v>
          </cell>
          <cell r="H570">
            <v>0</v>
          </cell>
          <cell r="I570">
            <v>0</v>
          </cell>
          <cell r="J570">
            <v>0</v>
          </cell>
          <cell r="K570">
            <v>0</v>
          </cell>
          <cell r="L570" t="str">
            <v/>
          </cell>
          <cell r="M570" t="str">
            <v/>
          </cell>
        </row>
        <row r="571">
          <cell r="A571" t="str">
            <v/>
          </cell>
          <cell r="B571" t="str">
            <v>014</v>
          </cell>
          <cell r="C571">
            <v>14</v>
          </cell>
          <cell r="D571">
            <v>0</v>
          </cell>
          <cell r="E571">
            <v>0</v>
          </cell>
          <cell r="F571">
            <v>0</v>
          </cell>
          <cell r="G571">
            <v>0</v>
          </cell>
          <cell r="H571">
            <v>0</v>
          </cell>
          <cell r="I571">
            <v>0</v>
          </cell>
          <cell r="J571">
            <v>0</v>
          </cell>
          <cell r="K571">
            <v>0</v>
          </cell>
          <cell r="L571" t="str">
            <v/>
          </cell>
          <cell r="M571" t="str">
            <v/>
          </cell>
        </row>
        <row r="572">
          <cell r="A572" t="str">
            <v/>
          </cell>
          <cell r="B572" t="str">
            <v>015</v>
          </cell>
          <cell r="C572">
            <v>15</v>
          </cell>
          <cell r="D572">
            <v>0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0</v>
          </cell>
          <cell r="J572">
            <v>0</v>
          </cell>
          <cell r="K572">
            <v>0</v>
          </cell>
          <cell r="L572" t="str">
            <v/>
          </cell>
          <cell r="M572" t="str">
            <v/>
          </cell>
        </row>
        <row r="573">
          <cell r="A573" t="str">
            <v/>
          </cell>
          <cell r="B573" t="str">
            <v>016</v>
          </cell>
          <cell r="C573">
            <v>16</v>
          </cell>
          <cell r="D573">
            <v>0</v>
          </cell>
          <cell r="E573">
            <v>0</v>
          </cell>
          <cell r="F573">
            <v>0</v>
          </cell>
          <cell r="G573">
            <v>0</v>
          </cell>
          <cell r="H573">
            <v>0</v>
          </cell>
          <cell r="I573">
            <v>0</v>
          </cell>
          <cell r="J573">
            <v>0</v>
          </cell>
          <cell r="K573">
            <v>0</v>
          </cell>
          <cell r="L573" t="str">
            <v/>
          </cell>
          <cell r="M573" t="str">
            <v/>
          </cell>
        </row>
        <row r="574">
          <cell r="A574" t="str">
            <v/>
          </cell>
          <cell r="B574" t="str">
            <v>017</v>
          </cell>
          <cell r="C574">
            <v>17</v>
          </cell>
          <cell r="D574">
            <v>0</v>
          </cell>
          <cell r="E574">
            <v>0</v>
          </cell>
          <cell r="F574">
            <v>0</v>
          </cell>
          <cell r="G574">
            <v>0</v>
          </cell>
          <cell r="H574">
            <v>0</v>
          </cell>
          <cell r="I574">
            <v>0</v>
          </cell>
          <cell r="J574">
            <v>0</v>
          </cell>
          <cell r="K574">
            <v>0</v>
          </cell>
          <cell r="L574" t="str">
            <v/>
          </cell>
          <cell r="M574" t="str">
            <v/>
          </cell>
        </row>
        <row r="575">
          <cell r="A575" t="str">
            <v/>
          </cell>
          <cell r="B575" t="str">
            <v>018</v>
          </cell>
          <cell r="C575">
            <v>18</v>
          </cell>
          <cell r="D575">
            <v>0</v>
          </cell>
          <cell r="E575">
            <v>0</v>
          </cell>
          <cell r="F575">
            <v>0</v>
          </cell>
          <cell r="G575">
            <v>0</v>
          </cell>
          <cell r="H575">
            <v>0</v>
          </cell>
          <cell r="I575">
            <v>0</v>
          </cell>
          <cell r="J575">
            <v>0</v>
          </cell>
          <cell r="K575">
            <v>0</v>
          </cell>
          <cell r="L575" t="str">
            <v/>
          </cell>
          <cell r="M575" t="str">
            <v/>
          </cell>
        </row>
        <row r="576">
          <cell r="A576" t="str">
            <v/>
          </cell>
          <cell r="B576" t="str">
            <v>019</v>
          </cell>
          <cell r="C576">
            <v>19</v>
          </cell>
          <cell r="D576">
            <v>0</v>
          </cell>
          <cell r="E576">
            <v>0</v>
          </cell>
          <cell r="F576">
            <v>0</v>
          </cell>
          <cell r="G576">
            <v>0</v>
          </cell>
          <cell r="H576">
            <v>0</v>
          </cell>
          <cell r="I576">
            <v>0</v>
          </cell>
          <cell r="J576">
            <v>0</v>
          </cell>
          <cell r="K576">
            <v>0</v>
          </cell>
          <cell r="L576" t="str">
            <v/>
          </cell>
          <cell r="M576" t="str">
            <v/>
          </cell>
        </row>
        <row r="577">
          <cell r="A577" t="str">
            <v>Restaurant1</v>
          </cell>
          <cell r="B577" t="str">
            <v>GP10 - Restaurant1</v>
          </cell>
          <cell r="C577">
            <v>1</v>
          </cell>
          <cell r="D577" t="str">
            <v>Staffmach</v>
          </cell>
          <cell r="E577">
            <v>0</v>
          </cell>
          <cell r="F577" t="str">
            <v>MOUNIR</v>
          </cell>
          <cell r="G577" t="str">
            <v>GP10 - Restaurant</v>
          </cell>
          <cell r="H577" t="str">
            <v>99 - Hôte restauration</v>
          </cell>
          <cell r="I577">
            <v>42848</v>
          </cell>
          <cell r="J577">
            <v>0.25</v>
          </cell>
          <cell r="K577">
            <v>0.5</v>
          </cell>
          <cell r="L577">
            <v>3.125E-2</v>
          </cell>
          <cell r="M577">
            <v>0.21875</v>
          </cell>
        </row>
        <row r="578">
          <cell r="A578" t="str">
            <v>Restaurant2</v>
          </cell>
          <cell r="B578" t="str">
            <v>GP10 - Restaurant2</v>
          </cell>
          <cell r="C578">
            <v>2</v>
          </cell>
          <cell r="D578" t="str">
            <v>Staffmach</v>
          </cell>
          <cell r="E578">
            <v>0</v>
          </cell>
          <cell r="F578" t="str">
            <v>laurie</v>
          </cell>
          <cell r="G578" t="str">
            <v>GP10 - Restaurant</v>
          </cell>
          <cell r="H578" t="str">
            <v>99 - Hôte restauration</v>
          </cell>
          <cell r="I578">
            <v>42848</v>
          </cell>
          <cell r="J578">
            <v>0.29166666666666669</v>
          </cell>
          <cell r="K578">
            <v>0.625</v>
          </cell>
          <cell r="L578">
            <v>3.125E-2</v>
          </cell>
          <cell r="M578">
            <v>0.30208333333333331</v>
          </cell>
        </row>
        <row r="579">
          <cell r="A579" t="str">
            <v>Restaurant3</v>
          </cell>
          <cell r="B579" t="str">
            <v>GP10 - Restaurant3</v>
          </cell>
          <cell r="C579">
            <v>3</v>
          </cell>
          <cell r="D579" t="str">
            <v>Extra</v>
          </cell>
          <cell r="E579">
            <v>0</v>
          </cell>
          <cell r="F579" t="str">
            <v>fatou</v>
          </cell>
          <cell r="G579" t="str">
            <v>GP10 - Restaurant</v>
          </cell>
          <cell r="H579" t="str">
            <v>99 - Hôte restauration</v>
          </cell>
          <cell r="I579">
            <v>42848</v>
          </cell>
          <cell r="J579">
            <v>0.29166666666666669</v>
          </cell>
          <cell r="K579">
            <v>0.54166666666666663</v>
          </cell>
          <cell r="L579">
            <v>3.125E-2</v>
          </cell>
          <cell r="M579">
            <v>0.21874999999999994</v>
          </cell>
        </row>
        <row r="580">
          <cell r="A580" t="str">
            <v>Restaurant4</v>
          </cell>
          <cell r="B580" t="str">
            <v>GP10 - Restaurant4</v>
          </cell>
          <cell r="C580">
            <v>4</v>
          </cell>
          <cell r="D580" t="str">
            <v>Staffmach</v>
          </cell>
          <cell r="E580">
            <v>0</v>
          </cell>
          <cell r="F580" t="str">
            <v>laura</v>
          </cell>
          <cell r="G580" t="str">
            <v>GP10 - Restaurant</v>
          </cell>
          <cell r="H580" t="str">
            <v>99 - Hôte restauration</v>
          </cell>
          <cell r="I580">
            <v>42848</v>
          </cell>
          <cell r="J580">
            <v>0.25</v>
          </cell>
          <cell r="K580">
            <v>0.5</v>
          </cell>
          <cell r="L580">
            <v>3.125E-2</v>
          </cell>
          <cell r="M580">
            <v>0.21875</v>
          </cell>
        </row>
        <row r="581">
          <cell r="A581" t="str">
            <v/>
          </cell>
          <cell r="B581" t="str">
            <v>01</v>
          </cell>
          <cell r="C581">
            <v>1</v>
          </cell>
          <cell r="D581">
            <v>0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  <cell r="J581">
            <v>0</v>
          </cell>
          <cell r="K581">
            <v>0</v>
          </cell>
          <cell r="L581" t="str">
            <v/>
          </cell>
          <cell r="M581" t="str">
            <v/>
          </cell>
        </row>
        <row r="582">
          <cell r="A582" t="str">
            <v/>
          </cell>
          <cell r="B582" t="str">
            <v>02</v>
          </cell>
          <cell r="C582">
            <v>2</v>
          </cell>
          <cell r="D582">
            <v>0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0</v>
          </cell>
          <cell r="J582">
            <v>0</v>
          </cell>
          <cell r="K582">
            <v>0</v>
          </cell>
          <cell r="L582" t="str">
            <v/>
          </cell>
          <cell r="M582" t="str">
            <v/>
          </cell>
        </row>
        <row r="583">
          <cell r="A583" t="str">
            <v/>
          </cell>
          <cell r="B583" t="str">
            <v>03</v>
          </cell>
          <cell r="C583">
            <v>3</v>
          </cell>
          <cell r="D583">
            <v>0</v>
          </cell>
          <cell r="E583">
            <v>0</v>
          </cell>
          <cell r="F583">
            <v>0</v>
          </cell>
          <cell r="G583">
            <v>0</v>
          </cell>
          <cell r="H583">
            <v>0</v>
          </cell>
          <cell r="I583">
            <v>0</v>
          </cell>
          <cell r="J583">
            <v>0</v>
          </cell>
          <cell r="K583">
            <v>0</v>
          </cell>
          <cell r="L583" t="str">
            <v/>
          </cell>
          <cell r="M583" t="str">
            <v/>
          </cell>
        </row>
        <row r="584">
          <cell r="A584" t="str">
            <v>Restaurant5</v>
          </cell>
          <cell r="B584" t="str">
            <v>GP10 - Restaurant5</v>
          </cell>
          <cell r="C584">
            <v>5</v>
          </cell>
          <cell r="D584" t="str">
            <v>Staffmach</v>
          </cell>
          <cell r="E584">
            <v>0</v>
          </cell>
          <cell r="F584" t="str">
            <v>Shermine</v>
          </cell>
          <cell r="G584" t="str">
            <v>GP10 - Restaurant</v>
          </cell>
          <cell r="H584" t="str">
            <v>99 - Hôte restauration</v>
          </cell>
          <cell r="I584">
            <v>42848</v>
          </cell>
          <cell r="J584">
            <v>0.70833333333333337</v>
          </cell>
          <cell r="K584">
            <v>4.1666666666666664E-2</v>
          </cell>
          <cell r="L584">
            <v>3.125E-2</v>
          </cell>
          <cell r="M584">
            <v>0.30208333333333326</v>
          </cell>
        </row>
        <row r="585">
          <cell r="A585" t="str">
            <v>Restaurant6</v>
          </cell>
          <cell r="B585" t="str">
            <v>GP10 - Restaurant6</v>
          </cell>
          <cell r="C585">
            <v>6</v>
          </cell>
          <cell r="D585" t="str">
            <v>Staffmach</v>
          </cell>
          <cell r="E585">
            <v>0</v>
          </cell>
          <cell r="F585" t="str">
            <v>Anne</v>
          </cell>
          <cell r="G585" t="str">
            <v>GP10 - Restaurant</v>
          </cell>
          <cell r="H585" t="str">
            <v>99 - Hôte restauration</v>
          </cell>
          <cell r="I585">
            <v>42848</v>
          </cell>
          <cell r="J585">
            <v>0.70833333333333337</v>
          </cell>
          <cell r="K585">
            <v>4.1666666666666664E-2</v>
          </cell>
          <cell r="L585">
            <v>3.125E-2</v>
          </cell>
          <cell r="M585">
            <v>0.30208333333333326</v>
          </cell>
        </row>
        <row r="586">
          <cell r="A586" t="str">
            <v>Restaurant7</v>
          </cell>
          <cell r="B586" t="str">
            <v>GP10 - Restaurant7</v>
          </cell>
          <cell r="C586">
            <v>7</v>
          </cell>
          <cell r="D586" t="str">
            <v>Extra</v>
          </cell>
          <cell r="E586" t="str">
            <v>yem</v>
          </cell>
          <cell r="F586" t="str">
            <v>jean michel</v>
          </cell>
          <cell r="G586" t="str">
            <v>GP10 - Restaurant</v>
          </cell>
          <cell r="H586" t="str">
            <v>99 - Hôte restauration</v>
          </cell>
          <cell r="I586">
            <v>42848</v>
          </cell>
          <cell r="J586">
            <v>0.70833333333333337</v>
          </cell>
          <cell r="K586">
            <v>0.97916666666666663</v>
          </cell>
          <cell r="L586">
            <v>3.125E-2</v>
          </cell>
          <cell r="M586">
            <v>0.23958333333333326</v>
          </cell>
        </row>
        <row r="587">
          <cell r="A587" t="str">
            <v/>
          </cell>
          <cell r="B587" t="str">
            <v>04</v>
          </cell>
          <cell r="C587">
            <v>4</v>
          </cell>
          <cell r="D587">
            <v>0</v>
          </cell>
          <cell r="E587">
            <v>0</v>
          </cell>
          <cell r="F587">
            <v>0</v>
          </cell>
          <cell r="G587">
            <v>0</v>
          </cell>
          <cell r="H587">
            <v>0</v>
          </cell>
          <cell r="I587">
            <v>0</v>
          </cell>
          <cell r="J587">
            <v>0</v>
          </cell>
          <cell r="K587">
            <v>0</v>
          </cell>
          <cell r="L587" t="str">
            <v/>
          </cell>
          <cell r="M587" t="str">
            <v/>
          </cell>
        </row>
        <row r="588">
          <cell r="A588" t="str">
            <v>Bar1</v>
          </cell>
          <cell r="B588" t="str">
            <v>GP20 - Bar1</v>
          </cell>
          <cell r="C588">
            <v>1</v>
          </cell>
          <cell r="D588" t="str">
            <v>Staffmach</v>
          </cell>
          <cell r="E588">
            <v>0</v>
          </cell>
          <cell r="F588" t="str">
            <v>sabrina</v>
          </cell>
          <cell r="G588" t="str">
            <v>GP20 - Bar</v>
          </cell>
          <cell r="H588" t="str">
            <v>93 - Barman</v>
          </cell>
          <cell r="I588">
            <v>42848</v>
          </cell>
          <cell r="J588">
            <v>0.72916666666666663</v>
          </cell>
          <cell r="K588">
            <v>6.25E-2</v>
          </cell>
          <cell r="L588">
            <v>3.125E-2</v>
          </cell>
          <cell r="M588">
            <v>0.30208333333333337</v>
          </cell>
        </row>
        <row r="589">
          <cell r="A589" t="str">
            <v/>
          </cell>
          <cell r="B589" t="str">
            <v>05</v>
          </cell>
          <cell r="C589">
            <v>5</v>
          </cell>
          <cell r="D589">
            <v>0</v>
          </cell>
          <cell r="E589">
            <v>0</v>
          </cell>
          <cell r="F589">
            <v>0</v>
          </cell>
          <cell r="G589">
            <v>0</v>
          </cell>
          <cell r="H589">
            <v>0</v>
          </cell>
          <cell r="I589">
            <v>0</v>
          </cell>
          <cell r="J589">
            <v>0</v>
          </cell>
          <cell r="K589">
            <v>0</v>
          </cell>
          <cell r="L589" t="str">
            <v/>
          </cell>
          <cell r="M589" t="str">
            <v/>
          </cell>
        </row>
        <row r="590">
          <cell r="A590" t="str">
            <v>Banquets1</v>
          </cell>
          <cell r="B590" t="str">
            <v>GP17 - Banquets1</v>
          </cell>
          <cell r="C590">
            <v>1</v>
          </cell>
          <cell r="D590" t="str">
            <v>Staffmach</v>
          </cell>
          <cell r="E590">
            <v>0</v>
          </cell>
          <cell r="F590">
            <v>0</v>
          </cell>
          <cell r="G590" t="str">
            <v>GP17 - Banquets</v>
          </cell>
          <cell r="H590" t="str">
            <v>99 - Hôte banquets</v>
          </cell>
          <cell r="I590">
            <v>42848</v>
          </cell>
          <cell r="J590">
            <v>0.22916666666666666</v>
          </cell>
          <cell r="K590">
            <v>0.47916666666666669</v>
          </cell>
          <cell r="L590">
            <v>3.125E-2</v>
          </cell>
          <cell r="M590">
            <v>0.21875</v>
          </cell>
        </row>
        <row r="591">
          <cell r="A591" t="str">
            <v>Banquets2</v>
          </cell>
          <cell r="B591" t="str">
            <v>GP17 - Banquets2</v>
          </cell>
          <cell r="C591">
            <v>2</v>
          </cell>
          <cell r="D591" t="str">
            <v>Staffmach</v>
          </cell>
          <cell r="E591">
            <v>0</v>
          </cell>
          <cell r="F591">
            <v>0</v>
          </cell>
          <cell r="G591" t="str">
            <v>GP17 - Banquets</v>
          </cell>
          <cell r="H591" t="str">
            <v>99 - Hôte banquets</v>
          </cell>
          <cell r="I591">
            <v>42848</v>
          </cell>
          <cell r="J591">
            <v>0.25</v>
          </cell>
          <cell r="K591">
            <v>0.5</v>
          </cell>
          <cell r="L591">
            <v>3.125E-2</v>
          </cell>
          <cell r="M591">
            <v>0.21875</v>
          </cell>
        </row>
        <row r="592">
          <cell r="A592" t="str">
            <v>Banquets3</v>
          </cell>
          <cell r="B592" t="str">
            <v>GP17 - Banquets3</v>
          </cell>
          <cell r="C592">
            <v>3</v>
          </cell>
          <cell r="D592" t="str">
            <v>Staffmach</v>
          </cell>
          <cell r="E592">
            <v>0</v>
          </cell>
          <cell r="F592">
            <v>0</v>
          </cell>
          <cell r="G592" t="str">
            <v>GP17 - Banquets</v>
          </cell>
          <cell r="H592" t="str">
            <v>99 - Hôte banquets</v>
          </cell>
          <cell r="I592">
            <v>42848</v>
          </cell>
          <cell r="J592">
            <v>0.25</v>
          </cell>
          <cell r="K592">
            <v>0.5</v>
          </cell>
          <cell r="L592">
            <v>3.125E-2</v>
          </cell>
          <cell r="M592">
            <v>0.21875</v>
          </cell>
        </row>
        <row r="593">
          <cell r="A593" t="str">
            <v/>
          </cell>
          <cell r="B593" t="str">
            <v>06</v>
          </cell>
          <cell r="C593">
            <v>6</v>
          </cell>
          <cell r="D593">
            <v>0</v>
          </cell>
          <cell r="E593">
            <v>0</v>
          </cell>
          <cell r="F593">
            <v>0</v>
          </cell>
          <cell r="G593">
            <v>0</v>
          </cell>
          <cell r="H593">
            <v>0</v>
          </cell>
          <cell r="I593">
            <v>0</v>
          </cell>
          <cell r="J593">
            <v>0</v>
          </cell>
          <cell r="K593">
            <v>0</v>
          </cell>
          <cell r="L593" t="str">
            <v/>
          </cell>
          <cell r="M593" t="str">
            <v/>
          </cell>
        </row>
        <row r="594">
          <cell r="A594" t="str">
            <v/>
          </cell>
          <cell r="B594" t="str">
            <v>07</v>
          </cell>
          <cell r="C594">
            <v>7</v>
          </cell>
          <cell r="D594">
            <v>0</v>
          </cell>
          <cell r="E594">
            <v>0</v>
          </cell>
          <cell r="F594">
            <v>0</v>
          </cell>
          <cell r="G594">
            <v>0</v>
          </cell>
          <cell r="H594">
            <v>0</v>
          </cell>
          <cell r="I594">
            <v>0</v>
          </cell>
          <cell r="J594">
            <v>0</v>
          </cell>
          <cell r="K594">
            <v>0</v>
          </cell>
          <cell r="L594" t="str">
            <v/>
          </cell>
          <cell r="M594" t="str">
            <v/>
          </cell>
        </row>
        <row r="595">
          <cell r="A595" t="str">
            <v/>
          </cell>
          <cell r="B595" t="str">
            <v>08</v>
          </cell>
          <cell r="C595">
            <v>8</v>
          </cell>
          <cell r="D595">
            <v>0</v>
          </cell>
          <cell r="E595">
            <v>0</v>
          </cell>
          <cell r="F595">
            <v>0</v>
          </cell>
          <cell r="G595">
            <v>0</v>
          </cell>
          <cell r="H595">
            <v>0</v>
          </cell>
          <cell r="I595">
            <v>0</v>
          </cell>
          <cell r="J595">
            <v>0</v>
          </cell>
          <cell r="K595">
            <v>0</v>
          </cell>
          <cell r="L595" t="str">
            <v/>
          </cell>
          <cell r="M595" t="str">
            <v/>
          </cell>
        </row>
        <row r="596">
          <cell r="A596" t="str">
            <v/>
          </cell>
          <cell r="B596" t="str">
            <v>09</v>
          </cell>
          <cell r="C596">
            <v>9</v>
          </cell>
          <cell r="D596">
            <v>0</v>
          </cell>
          <cell r="E596">
            <v>0</v>
          </cell>
          <cell r="F596">
            <v>0</v>
          </cell>
          <cell r="G596">
            <v>0</v>
          </cell>
          <cell r="H596">
            <v>0</v>
          </cell>
          <cell r="I596">
            <v>0</v>
          </cell>
          <cell r="J596">
            <v>0</v>
          </cell>
          <cell r="K596">
            <v>0</v>
          </cell>
          <cell r="L596" t="str">
            <v/>
          </cell>
          <cell r="M596" t="str">
            <v/>
          </cell>
        </row>
        <row r="597">
          <cell r="A597" t="str">
            <v/>
          </cell>
          <cell r="B597" t="str">
            <v>010</v>
          </cell>
          <cell r="C597">
            <v>10</v>
          </cell>
          <cell r="D597">
            <v>0</v>
          </cell>
          <cell r="E597">
            <v>0</v>
          </cell>
          <cell r="F597">
            <v>0</v>
          </cell>
          <cell r="G597">
            <v>0</v>
          </cell>
          <cell r="H597">
            <v>0</v>
          </cell>
          <cell r="I597">
            <v>0</v>
          </cell>
          <cell r="J597">
            <v>0</v>
          </cell>
          <cell r="K597">
            <v>0</v>
          </cell>
          <cell r="L597" t="str">
            <v/>
          </cell>
          <cell r="M597" t="str">
            <v/>
          </cell>
        </row>
        <row r="598">
          <cell r="A598" t="str">
            <v/>
          </cell>
          <cell r="B598" t="str">
            <v>011</v>
          </cell>
          <cell r="C598">
            <v>11</v>
          </cell>
          <cell r="D598">
            <v>0</v>
          </cell>
          <cell r="E598">
            <v>0</v>
          </cell>
          <cell r="F598">
            <v>0</v>
          </cell>
          <cell r="G598">
            <v>0</v>
          </cell>
          <cell r="H598">
            <v>0</v>
          </cell>
          <cell r="I598">
            <v>0</v>
          </cell>
          <cell r="J598">
            <v>0</v>
          </cell>
          <cell r="K598">
            <v>0</v>
          </cell>
          <cell r="L598" t="str">
            <v/>
          </cell>
          <cell r="M598" t="str">
            <v/>
          </cell>
        </row>
        <row r="599">
          <cell r="A599" t="str">
            <v/>
          </cell>
          <cell r="B599" t="str">
            <v>012</v>
          </cell>
          <cell r="C599">
            <v>12</v>
          </cell>
          <cell r="D599">
            <v>0</v>
          </cell>
          <cell r="E599">
            <v>0</v>
          </cell>
          <cell r="F599">
            <v>0</v>
          </cell>
          <cell r="G599">
            <v>0</v>
          </cell>
          <cell r="H599">
            <v>0</v>
          </cell>
          <cell r="I599">
            <v>0</v>
          </cell>
          <cell r="J599">
            <v>0</v>
          </cell>
          <cell r="K599">
            <v>0</v>
          </cell>
          <cell r="L599" t="str">
            <v/>
          </cell>
          <cell r="M599" t="str">
            <v/>
          </cell>
        </row>
        <row r="600">
          <cell r="A600" t="str">
            <v/>
          </cell>
          <cell r="B600" t="str">
            <v>013</v>
          </cell>
          <cell r="C600">
            <v>13</v>
          </cell>
          <cell r="D600">
            <v>0</v>
          </cell>
          <cell r="E600">
            <v>0</v>
          </cell>
          <cell r="F600">
            <v>0</v>
          </cell>
          <cell r="G600">
            <v>0</v>
          </cell>
          <cell r="H600">
            <v>0</v>
          </cell>
          <cell r="I600">
            <v>0</v>
          </cell>
          <cell r="J600">
            <v>0</v>
          </cell>
          <cell r="K600">
            <v>0</v>
          </cell>
          <cell r="L600" t="str">
            <v/>
          </cell>
          <cell r="M600" t="str">
            <v/>
          </cell>
        </row>
        <row r="601">
          <cell r="A601" t="str">
            <v/>
          </cell>
          <cell r="B601" t="str">
            <v>014</v>
          </cell>
          <cell r="C601">
            <v>14</v>
          </cell>
          <cell r="D601">
            <v>0</v>
          </cell>
          <cell r="E601">
            <v>0</v>
          </cell>
          <cell r="F601">
            <v>0</v>
          </cell>
          <cell r="G601">
            <v>0</v>
          </cell>
          <cell r="H601">
            <v>0</v>
          </cell>
          <cell r="I601">
            <v>0</v>
          </cell>
          <cell r="J601">
            <v>0</v>
          </cell>
          <cell r="K601">
            <v>0</v>
          </cell>
          <cell r="L601" t="str">
            <v/>
          </cell>
          <cell r="M601" t="str">
            <v/>
          </cell>
        </row>
        <row r="602">
          <cell r="A602" t="str">
            <v/>
          </cell>
          <cell r="B602" t="str">
            <v>015</v>
          </cell>
          <cell r="C602">
            <v>15</v>
          </cell>
          <cell r="D602">
            <v>0</v>
          </cell>
          <cell r="E602">
            <v>0</v>
          </cell>
          <cell r="F602">
            <v>0</v>
          </cell>
          <cell r="G602">
            <v>0</v>
          </cell>
          <cell r="H602">
            <v>0</v>
          </cell>
          <cell r="I602">
            <v>0</v>
          </cell>
          <cell r="J602">
            <v>0</v>
          </cell>
          <cell r="K602">
            <v>0</v>
          </cell>
          <cell r="L602" t="str">
            <v/>
          </cell>
          <cell r="M602" t="str">
            <v/>
          </cell>
        </row>
        <row r="603">
          <cell r="A603" t="str">
            <v>Restaurant1</v>
          </cell>
          <cell r="B603" t="str">
            <v>GP10 - Restaurant1</v>
          </cell>
          <cell r="C603">
            <v>1</v>
          </cell>
          <cell r="D603" t="str">
            <v>Staffmach</v>
          </cell>
          <cell r="E603">
            <v>0</v>
          </cell>
          <cell r="F603" t="str">
            <v>laurie</v>
          </cell>
          <cell r="G603" t="str">
            <v>GP10 - Restaurant</v>
          </cell>
          <cell r="H603" t="str">
            <v>99 - Hôte restauration</v>
          </cell>
          <cell r="I603">
            <v>42849</v>
          </cell>
          <cell r="J603">
            <v>0.29166666666666669</v>
          </cell>
          <cell r="K603">
            <v>0.64583333333333337</v>
          </cell>
          <cell r="L603">
            <v>3.125E-2</v>
          </cell>
          <cell r="M603">
            <v>0.32291666666666669</v>
          </cell>
        </row>
        <row r="604">
          <cell r="A604" t="str">
            <v>Restaurant2</v>
          </cell>
          <cell r="B604" t="str">
            <v>GP10 - Restaurant2</v>
          </cell>
          <cell r="C604">
            <v>2</v>
          </cell>
          <cell r="D604" t="str">
            <v>Extra</v>
          </cell>
          <cell r="E604">
            <v>0</v>
          </cell>
          <cell r="F604" t="str">
            <v>fatou</v>
          </cell>
          <cell r="G604" t="str">
            <v>GP10 - Restaurant</v>
          </cell>
          <cell r="H604" t="str">
            <v>99 - Hôte restauration</v>
          </cell>
          <cell r="I604">
            <v>42849</v>
          </cell>
          <cell r="J604">
            <v>0.29166666666666669</v>
          </cell>
          <cell r="K604">
            <v>0.64583333333333337</v>
          </cell>
          <cell r="L604">
            <v>3.125E-2</v>
          </cell>
          <cell r="M604">
            <v>0.32291666666666669</v>
          </cell>
        </row>
        <row r="605">
          <cell r="A605" t="str">
            <v/>
          </cell>
          <cell r="B605" t="str">
            <v>01</v>
          </cell>
          <cell r="C605">
            <v>1</v>
          </cell>
          <cell r="D605">
            <v>0</v>
          </cell>
          <cell r="E605">
            <v>0</v>
          </cell>
          <cell r="F605">
            <v>0</v>
          </cell>
          <cell r="G605">
            <v>0</v>
          </cell>
          <cell r="H605">
            <v>0</v>
          </cell>
          <cell r="I605">
            <v>0</v>
          </cell>
          <cell r="J605">
            <v>0</v>
          </cell>
          <cell r="K605">
            <v>0</v>
          </cell>
          <cell r="L605" t="str">
            <v/>
          </cell>
          <cell r="M605" t="str">
            <v/>
          </cell>
        </row>
        <row r="606">
          <cell r="A606" t="str">
            <v/>
          </cell>
          <cell r="B606" t="str">
            <v>02</v>
          </cell>
          <cell r="C606">
            <v>2</v>
          </cell>
          <cell r="D606">
            <v>0</v>
          </cell>
          <cell r="E606">
            <v>0</v>
          </cell>
          <cell r="F606">
            <v>0</v>
          </cell>
          <cell r="G606">
            <v>0</v>
          </cell>
          <cell r="H606">
            <v>0</v>
          </cell>
          <cell r="I606">
            <v>0</v>
          </cell>
          <cell r="J606">
            <v>0</v>
          </cell>
          <cell r="K606">
            <v>0</v>
          </cell>
          <cell r="L606" t="str">
            <v/>
          </cell>
          <cell r="M606" t="str">
            <v/>
          </cell>
        </row>
        <row r="607">
          <cell r="A607" t="str">
            <v/>
          </cell>
          <cell r="B607" t="str">
            <v>03</v>
          </cell>
          <cell r="C607">
            <v>3</v>
          </cell>
          <cell r="D607">
            <v>0</v>
          </cell>
          <cell r="E607">
            <v>0</v>
          </cell>
          <cell r="F607">
            <v>0</v>
          </cell>
          <cell r="G607">
            <v>0</v>
          </cell>
          <cell r="H607">
            <v>0</v>
          </cell>
          <cell r="I607">
            <v>0</v>
          </cell>
          <cell r="J607">
            <v>0</v>
          </cell>
          <cell r="K607">
            <v>0</v>
          </cell>
          <cell r="L607" t="str">
            <v/>
          </cell>
          <cell r="M607" t="str">
            <v/>
          </cell>
        </row>
        <row r="608">
          <cell r="A608" t="str">
            <v>Restaurant3</v>
          </cell>
          <cell r="B608" t="str">
            <v>GP10 - Restaurant3</v>
          </cell>
          <cell r="C608">
            <v>3</v>
          </cell>
          <cell r="D608" t="str">
            <v>Staffmach</v>
          </cell>
          <cell r="E608">
            <v>0</v>
          </cell>
          <cell r="F608" t="str">
            <v>olivier</v>
          </cell>
          <cell r="G608" t="str">
            <v>GP10 - Restaurant</v>
          </cell>
          <cell r="H608" t="str">
            <v>99 - Hôte restauration</v>
          </cell>
          <cell r="I608">
            <v>42849</v>
          </cell>
          <cell r="J608">
            <v>0.75</v>
          </cell>
          <cell r="K608">
            <v>4.1666666666666664E-2</v>
          </cell>
          <cell r="L608">
            <v>3.125E-2</v>
          </cell>
          <cell r="M608">
            <v>0.26041666666666663</v>
          </cell>
        </row>
        <row r="609">
          <cell r="A609" t="str">
            <v/>
          </cell>
          <cell r="B609" t="str">
            <v>04</v>
          </cell>
          <cell r="C609">
            <v>4</v>
          </cell>
          <cell r="D609">
            <v>0</v>
          </cell>
          <cell r="E609">
            <v>0</v>
          </cell>
          <cell r="F609">
            <v>0</v>
          </cell>
          <cell r="G609">
            <v>0</v>
          </cell>
          <cell r="H609">
            <v>0</v>
          </cell>
          <cell r="I609">
            <v>0</v>
          </cell>
          <cell r="J609">
            <v>0</v>
          </cell>
          <cell r="K609">
            <v>0</v>
          </cell>
          <cell r="L609" t="str">
            <v/>
          </cell>
          <cell r="M609" t="str">
            <v/>
          </cell>
        </row>
        <row r="610">
          <cell r="A610" t="str">
            <v>Restaurant4</v>
          </cell>
          <cell r="B610" t="str">
            <v>GP10 - Restaurant4</v>
          </cell>
          <cell r="C610">
            <v>4</v>
          </cell>
          <cell r="D610" t="str">
            <v>Staffmach</v>
          </cell>
          <cell r="E610">
            <v>0</v>
          </cell>
          <cell r="F610" t="str">
            <v>Cristine</v>
          </cell>
          <cell r="G610" t="str">
            <v>GP10 - Restaurant</v>
          </cell>
          <cell r="H610" t="str">
            <v>99 - Hôte restauration</v>
          </cell>
          <cell r="I610">
            <v>42849</v>
          </cell>
          <cell r="J610">
            <v>0.75</v>
          </cell>
          <cell r="K610">
            <v>4.1666666666666664E-2</v>
          </cell>
          <cell r="L610">
            <v>3.125E-2</v>
          </cell>
          <cell r="M610">
            <v>0.26041666666666663</v>
          </cell>
        </row>
        <row r="611">
          <cell r="A611" t="str">
            <v/>
          </cell>
          <cell r="B611" t="str">
            <v>05</v>
          </cell>
          <cell r="C611">
            <v>5</v>
          </cell>
          <cell r="D611">
            <v>0</v>
          </cell>
          <cell r="E611">
            <v>0</v>
          </cell>
          <cell r="F611">
            <v>0</v>
          </cell>
          <cell r="G611">
            <v>0</v>
          </cell>
          <cell r="H611">
            <v>0</v>
          </cell>
          <cell r="I611">
            <v>0</v>
          </cell>
          <cell r="J611">
            <v>0</v>
          </cell>
          <cell r="K611">
            <v>0</v>
          </cell>
          <cell r="L611" t="str">
            <v/>
          </cell>
          <cell r="M611" t="str">
            <v/>
          </cell>
        </row>
        <row r="612">
          <cell r="A612" t="str">
            <v/>
          </cell>
          <cell r="B612" t="str">
            <v>06</v>
          </cell>
          <cell r="C612">
            <v>6</v>
          </cell>
          <cell r="D612">
            <v>0</v>
          </cell>
          <cell r="E612">
            <v>0</v>
          </cell>
          <cell r="F612">
            <v>0</v>
          </cell>
          <cell r="G612">
            <v>0</v>
          </cell>
          <cell r="H612">
            <v>0</v>
          </cell>
          <cell r="I612">
            <v>0</v>
          </cell>
          <cell r="J612">
            <v>0</v>
          </cell>
          <cell r="K612">
            <v>0</v>
          </cell>
          <cell r="L612" t="str">
            <v/>
          </cell>
          <cell r="M612" t="str">
            <v/>
          </cell>
        </row>
        <row r="613">
          <cell r="A613" t="str">
            <v/>
          </cell>
          <cell r="B613" t="str">
            <v>07</v>
          </cell>
          <cell r="C613">
            <v>7</v>
          </cell>
          <cell r="D613">
            <v>0</v>
          </cell>
          <cell r="E613">
            <v>0</v>
          </cell>
          <cell r="F613">
            <v>0</v>
          </cell>
          <cell r="G613">
            <v>0</v>
          </cell>
          <cell r="H613">
            <v>0</v>
          </cell>
          <cell r="I613">
            <v>0</v>
          </cell>
          <cell r="J613">
            <v>0</v>
          </cell>
          <cell r="K613">
            <v>0</v>
          </cell>
          <cell r="L613" t="str">
            <v/>
          </cell>
          <cell r="M613" t="str">
            <v/>
          </cell>
        </row>
        <row r="614">
          <cell r="A614" t="str">
            <v/>
          </cell>
          <cell r="B614" t="str">
            <v>08</v>
          </cell>
          <cell r="C614">
            <v>8</v>
          </cell>
          <cell r="D614">
            <v>0</v>
          </cell>
          <cell r="E614">
            <v>0</v>
          </cell>
          <cell r="F614">
            <v>0</v>
          </cell>
          <cell r="G614">
            <v>0</v>
          </cell>
          <cell r="H614">
            <v>0</v>
          </cell>
          <cell r="I614">
            <v>0</v>
          </cell>
          <cell r="J614">
            <v>0</v>
          </cell>
          <cell r="K614">
            <v>0</v>
          </cell>
          <cell r="L614" t="str">
            <v/>
          </cell>
          <cell r="M614" t="str">
            <v/>
          </cell>
        </row>
        <row r="615">
          <cell r="A615" t="str">
            <v>Bar1</v>
          </cell>
          <cell r="B615" t="str">
            <v>GP20 - Bar1</v>
          </cell>
          <cell r="C615">
            <v>1</v>
          </cell>
          <cell r="D615" t="str">
            <v>Extra</v>
          </cell>
          <cell r="E615">
            <v>0</v>
          </cell>
          <cell r="F615" t="str">
            <v>carine</v>
          </cell>
          <cell r="G615" t="str">
            <v>GP20 - Bar</v>
          </cell>
          <cell r="H615" t="str">
            <v>93 - Barman</v>
          </cell>
          <cell r="I615">
            <v>42849</v>
          </cell>
          <cell r="J615">
            <v>0.41666666666666669</v>
          </cell>
          <cell r="K615">
            <v>0.625</v>
          </cell>
          <cell r="L615">
            <v>0</v>
          </cell>
          <cell r="M615">
            <v>0.20833333333333331</v>
          </cell>
        </row>
        <row r="616">
          <cell r="A616" t="str">
            <v>Bar2</v>
          </cell>
          <cell r="B616" t="str">
            <v>GP20 - Bar2</v>
          </cell>
          <cell r="C616">
            <v>2</v>
          </cell>
          <cell r="D616" t="str">
            <v>Staffmach</v>
          </cell>
          <cell r="E616">
            <v>0</v>
          </cell>
          <cell r="F616" t="str">
            <v>rahouf</v>
          </cell>
          <cell r="G616" t="str">
            <v>GP20 - Bar</v>
          </cell>
          <cell r="H616" t="str">
            <v>93 - Barman</v>
          </cell>
          <cell r="I616">
            <v>42849</v>
          </cell>
          <cell r="J616">
            <v>0.72916666666666663</v>
          </cell>
          <cell r="K616">
            <v>6.25E-2</v>
          </cell>
          <cell r="L616">
            <v>3.125E-2</v>
          </cell>
          <cell r="M616">
            <v>0.30208333333333337</v>
          </cell>
        </row>
        <row r="617">
          <cell r="A617" t="str">
            <v>Bar3</v>
          </cell>
          <cell r="B617" t="str">
            <v>GP20 - Bar3</v>
          </cell>
          <cell r="C617">
            <v>3</v>
          </cell>
          <cell r="D617" t="str">
            <v>Staffmach</v>
          </cell>
          <cell r="E617">
            <v>0</v>
          </cell>
          <cell r="F617" t="str">
            <v>Shaine</v>
          </cell>
          <cell r="G617" t="str">
            <v>GP20 - Bar</v>
          </cell>
          <cell r="H617" t="str">
            <v>93 - Barman</v>
          </cell>
          <cell r="I617">
            <v>42849</v>
          </cell>
          <cell r="J617">
            <v>0.72916666666666663</v>
          </cell>
          <cell r="K617">
            <v>6.25E-2</v>
          </cell>
          <cell r="L617">
            <v>3.125E-2</v>
          </cell>
          <cell r="M617">
            <v>0.30208333333333337</v>
          </cell>
        </row>
        <row r="618">
          <cell r="A618" t="str">
            <v/>
          </cell>
          <cell r="B618" t="str">
            <v>09</v>
          </cell>
          <cell r="C618">
            <v>9</v>
          </cell>
          <cell r="D618">
            <v>0</v>
          </cell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0</v>
          </cell>
          <cell r="J618">
            <v>0</v>
          </cell>
          <cell r="K618">
            <v>0</v>
          </cell>
          <cell r="L618" t="str">
            <v/>
          </cell>
          <cell r="M618" t="str">
            <v/>
          </cell>
        </row>
        <row r="619">
          <cell r="A619" t="str">
            <v/>
          </cell>
          <cell r="B619" t="str">
            <v>010</v>
          </cell>
          <cell r="C619">
            <v>10</v>
          </cell>
          <cell r="D619">
            <v>0</v>
          </cell>
          <cell r="E619">
            <v>0</v>
          </cell>
          <cell r="F619">
            <v>0</v>
          </cell>
          <cell r="G619">
            <v>0</v>
          </cell>
          <cell r="H619">
            <v>0</v>
          </cell>
          <cell r="I619">
            <v>0</v>
          </cell>
          <cell r="J619">
            <v>0</v>
          </cell>
          <cell r="K619">
            <v>0</v>
          </cell>
          <cell r="L619" t="str">
            <v/>
          </cell>
          <cell r="M619" t="str">
            <v/>
          </cell>
        </row>
        <row r="620">
          <cell r="A620" t="str">
            <v/>
          </cell>
          <cell r="B620" t="str">
            <v>011</v>
          </cell>
          <cell r="C620">
            <v>11</v>
          </cell>
          <cell r="D620">
            <v>0</v>
          </cell>
          <cell r="E620">
            <v>0</v>
          </cell>
          <cell r="F620">
            <v>0</v>
          </cell>
          <cell r="G620">
            <v>0</v>
          </cell>
          <cell r="H620">
            <v>0</v>
          </cell>
          <cell r="I620">
            <v>0</v>
          </cell>
          <cell r="J620">
            <v>0</v>
          </cell>
          <cell r="K620">
            <v>0</v>
          </cell>
          <cell r="L620" t="str">
            <v/>
          </cell>
          <cell r="M620" t="str">
            <v/>
          </cell>
        </row>
        <row r="621">
          <cell r="A621" t="str">
            <v/>
          </cell>
          <cell r="B621" t="str">
            <v>012</v>
          </cell>
          <cell r="C621">
            <v>12</v>
          </cell>
          <cell r="D621">
            <v>0</v>
          </cell>
          <cell r="E621">
            <v>0</v>
          </cell>
          <cell r="F621">
            <v>0</v>
          </cell>
          <cell r="G621">
            <v>0</v>
          </cell>
          <cell r="H621">
            <v>0</v>
          </cell>
          <cell r="I621">
            <v>0</v>
          </cell>
          <cell r="J621">
            <v>0</v>
          </cell>
          <cell r="K621">
            <v>0</v>
          </cell>
          <cell r="L621" t="str">
            <v/>
          </cell>
          <cell r="M621" t="str">
            <v/>
          </cell>
        </row>
        <row r="622">
          <cell r="A622" t="str">
            <v/>
          </cell>
          <cell r="B622" t="str">
            <v>013</v>
          </cell>
          <cell r="C622">
            <v>13</v>
          </cell>
          <cell r="D622">
            <v>0</v>
          </cell>
          <cell r="E622">
            <v>0</v>
          </cell>
          <cell r="F622">
            <v>0</v>
          </cell>
          <cell r="G622">
            <v>0</v>
          </cell>
          <cell r="H622">
            <v>0</v>
          </cell>
          <cell r="I622">
            <v>0</v>
          </cell>
          <cell r="J622">
            <v>0</v>
          </cell>
          <cell r="K622">
            <v>0</v>
          </cell>
          <cell r="L622" t="str">
            <v/>
          </cell>
          <cell r="M622" t="str">
            <v/>
          </cell>
        </row>
        <row r="623">
          <cell r="A623" t="str">
            <v/>
          </cell>
          <cell r="B623" t="str">
            <v>014</v>
          </cell>
          <cell r="C623">
            <v>14</v>
          </cell>
          <cell r="D623">
            <v>0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  <cell r="I623">
            <v>0</v>
          </cell>
          <cell r="J623">
            <v>0</v>
          </cell>
          <cell r="K623">
            <v>0</v>
          </cell>
          <cell r="L623" t="str">
            <v/>
          </cell>
          <cell r="M623" t="str">
            <v/>
          </cell>
        </row>
        <row r="624">
          <cell r="A624" t="str">
            <v/>
          </cell>
          <cell r="B624" t="str">
            <v>015</v>
          </cell>
          <cell r="C624">
            <v>15</v>
          </cell>
          <cell r="D624">
            <v>0</v>
          </cell>
          <cell r="E624">
            <v>0</v>
          </cell>
          <cell r="F624">
            <v>0</v>
          </cell>
          <cell r="G624">
            <v>0</v>
          </cell>
          <cell r="H624">
            <v>0</v>
          </cell>
          <cell r="I624">
            <v>0</v>
          </cell>
          <cell r="J624">
            <v>0</v>
          </cell>
          <cell r="K624">
            <v>0</v>
          </cell>
          <cell r="L624" t="str">
            <v/>
          </cell>
          <cell r="M624" t="str">
            <v/>
          </cell>
        </row>
        <row r="625">
          <cell r="A625" t="str">
            <v/>
          </cell>
          <cell r="B625" t="str">
            <v>016</v>
          </cell>
          <cell r="C625">
            <v>16</v>
          </cell>
          <cell r="D625">
            <v>0</v>
          </cell>
          <cell r="E625">
            <v>0</v>
          </cell>
          <cell r="F625">
            <v>0</v>
          </cell>
          <cell r="G625">
            <v>0</v>
          </cell>
          <cell r="H625">
            <v>0</v>
          </cell>
          <cell r="I625">
            <v>0</v>
          </cell>
          <cell r="J625">
            <v>0</v>
          </cell>
          <cell r="K625">
            <v>0</v>
          </cell>
          <cell r="L625" t="str">
            <v/>
          </cell>
          <cell r="M625" t="str">
            <v/>
          </cell>
        </row>
        <row r="626">
          <cell r="A626" t="str">
            <v/>
          </cell>
          <cell r="B626" t="str">
            <v>017</v>
          </cell>
          <cell r="C626">
            <v>17</v>
          </cell>
          <cell r="D626">
            <v>0</v>
          </cell>
          <cell r="E626">
            <v>0</v>
          </cell>
          <cell r="F626">
            <v>0</v>
          </cell>
          <cell r="G626">
            <v>0</v>
          </cell>
          <cell r="H626">
            <v>0</v>
          </cell>
          <cell r="I626">
            <v>0</v>
          </cell>
          <cell r="J626">
            <v>0</v>
          </cell>
          <cell r="K626">
            <v>0</v>
          </cell>
          <cell r="L626" t="str">
            <v/>
          </cell>
          <cell r="M626" t="str">
            <v/>
          </cell>
        </row>
        <row r="627">
          <cell r="A627" t="str">
            <v/>
          </cell>
          <cell r="B627" t="str">
            <v>018</v>
          </cell>
          <cell r="C627">
            <v>18</v>
          </cell>
          <cell r="D627">
            <v>0</v>
          </cell>
          <cell r="E627">
            <v>0</v>
          </cell>
          <cell r="F627">
            <v>0</v>
          </cell>
          <cell r="G627">
            <v>0</v>
          </cell>
          <cell r="H627">
            <v>0</v>
          </cell>
          <cell r="I627">
            <v>0</v>
          </cell>
          <cell r="J627">
            <v>0</v>
          </cell>
          <cell r="K627">
            <v>0</v>
          </cell>
          <cell r="L627" t="str">
            <v/>
          </cell>
          <cell r="M627" t="str">
            <v/>
          </cell>
        </row>
        <row r="628">
          <cell r="A628" t="str">
            <v/>
          </cell>
          <cell r="B628" t="str">
            <v>019</v>
          </cell>
          <cell r="C628">
            <v>19</v>
          </cell>
          <cell r="D628">
            <v>0</v>
          </cell>
          <cell r="E628">
            <v>0</v>
          </cell>
          <cell r="F628">
            <v>0</v>
          </cell>
          <cell r="G628">
            <v>0</v>
          </cell>
          <cell r="H628">
            <v>0</v>
          </cell>
          <cell r="I628">
            <v>0</v>
          </cell>
          <cell r="J628">
            <v>0</v>
          </cell>
          <cell r="K628">
            <v>0</v>
          </cell>
          <cell r="L628" t="str">
            <v/>
          </cell>
          <cell r="M628" t="str">
            <v/>
          </cell>
        </row>
        <row r="629">
          <cell r="A629" t="str">
            <v>Banquets1</v>
          </cell>
          <cell r="B629" t="str">
            <v>GP17 - Banquets1</v>
          </cell>
          <cell r="C629">
            <v>1</v>
          </cell>
          <cell r="D629" t="str">
            <v>Staffmach</v>
          </cell>
          <cell r="E629">
            <v>0</v>
          </cell>
          <cell r="F629">
            <v>0</v>
          </cell>
          <cell r="G629" t="str">
            <v>GP17 - Banquets</v>
          </cell>
          <cell r="H629" t="str">
            <v>99 - Hôte banquets</v>
          </cell>
          <cell r="I629">
            <v>42850</v>
          </cell>
          <cell r="J629">
            <v>0.75</v>
          </cell>
          <cell r="K629">
            <v>2.0833333333333332E-2</v>
          </cell>
          <cell r="L629">
            <v>3.125E-2</v>
          </cell>
          <cell r="M629">
            <v>0.23958333333333337</v>
          </cell>
        </row>
        <row r="630">
          <cell r="A630" t="str">
            <v>Banquets2</v>
          </cell>
          <cell r="B630" t="str">
            <v>GP17 - Banquets2</v>
          </cell>
          <cell r="C630">
            <v>2</v>
          </cell>
          <cell r="D630" t="str">
            <v>Staffmach</v>
          </cell>
          <cell r="E630">
            <v>0</v>
          </cell>
          <cell r="F630" t="str">
            <v>Christine</v>
          </cell>
          <cell r="G630" t="str">
            <v>GP17 - Banquets</v>
          </cell>
          <cell r="H630" t="str">
            <v>99 - Hôte banquets</v>
          </cell>
          <cell r="I630">
            <v>42850</v>
          </cell>
          <cell r="J630">
            <v>0.75</v>
          </cell>
          <cell r="K630">
            <v>2.0833333333333332E-2</v>
          </cell>
          <cell r="L630">
            <v>3.125E-2</v>
          </cell>
          <cell r="M630">
            <v>0.23958333333333337</v>
          </cell>
        </row>
        <row r="631">
          <cell r="A631" t="str">
            <v>Banquets3</v>
          </cell>
          <cell r="B631" t="str">
            <v>GP17 - Banquets3</v>
          </cell>
          <cell r="C631">
            <v>3</v>
          </cell>
          <cell r="D631" t="str">
            <v>Staffmach</v>
          </cell>
          <cell r="E631">
            <v>0</v>
          </cell>
          <cell r="F631">
            <v>0</v>
          </cell>
          <cell r="G631" t="str">
            <v>GP17 - Banquets</v>
          </cell>
          <cell r="H631" t="str">
            <v>99 - Hôte banquets</v>
          </cell>
          <cell r="I631">
            <v>42850</v>
          </cell>
          <cell r="J631">
            <v>0.75</v>
          </cell>
          <cell r="K631">
            <v>2.0833333333333332E-2</v>
          </cell>
          <cell r="L631">
            <v>3.125E-2</v>
          </cell>
          <cell r="M631">
            <v>0.23958333333333337</v>
          </cell>
        </row>
        <row r="632">
          <cell r="A632" t="str">
            <v>Banquets4</v>
          </cell>
          <cell r="B632" t="str">
            <v>GP17 - Banquets4</v>
          </cell>
          <cell r="C632">
            <v>4</v>
          </cell>
          <cell r="D632" t="str">
            <v>Staffmach</v>
          </cell>
          <cell r="E632">
            <v>0</v>
          </cell>
          <cell r="F632">
            <v>0</v>
          </cell>
          <cell r="G632" t="str">
            <v>GP17 - Banquets</v>
          </cell>
          <cell r="H632" t="str">
            <v>99 - Hôte banquets</v>
          </cell>
          <cell r="I632">
            <v>42850</v>
          </cell>
          <cell r="J632">
            <v>0.45833333333333331</v>
          </cell>
          <cell r="K632">
            <v>0.66666666666666663</v>
          </cell>
          <cell r="L632">
            <v>0</v>
          </cell>
          <cell r="M632">
            <v>0.20833333333333331</v>
          </cell>
        </row>
        <row r="633">
          <cell r="A633" t="str">
            <v>Restaurant1</v>
          </cell>
          <cell r="B633" t="str">
            <v>GP10 - Restaurant1</v>
          </cell>
          <cell r="C633">
            <v>1</v>
          </cell>
          <cell r="D633" t="str">
            <v>Staffmach</v>
          </cell>
          <cell r="E633">
            <v>0</v>
          </cell>
          <cell r="F633" t="str">
            <v>Laurie</v>
          </cell>
          <cell r="G633" t="str">
            <v>GP10 - Restaurant</v>
          </cell>
          <cell r="H633" t="str">
            <v>99 - Hôte restauration</v>
          </cell>
          <cell r="I633">
            <v>42850</v>
          </cell>
          <cell r="J633">
            <v>0.29166666666666669</v>
          </cell>
          <cell r="K633">
            <v>0.64583333333333337</v>
          </cell>
          <cell r="L633">
            <v>3.125E-2</v>
          </cell>
          <cell r="M633">
            <v>0.32291666666666669</v>
          </cell>
        </row>
        <row r="634">
          <cell r="A634" t="str">
            <v>Restaurant2</v>
          </cell>
          <cell r="B634" t="str">
            <v>GP10 - Restaurant2</v>
          </cell>
          <cell r="C634">
            <v>2</v>
          </cell>
          <cell r="D634" t="str">
            <v>Extra</v>
          </cell>
          <cell r="E634">
            <v>0</v>
          </cell>
          <cell r="F634" t="str">
            <v>fatou</v>
          </cell>
          <cell r="G634" t="str">
            <v>GP10 - Restaurant</v>
          </cell>
          <cell r="H634" t="str">
            <v>99 - Hôte restauration</v>
          </cell>
          <cell r="I634">
            <v>42850</v>
          </cell>
          <cell r="J634">
            <v>0.29166666666666669</v>
          </cell>
          <cell r="K634">
            <v>0.64583333333333337</v>
          </cell>
          <cell r="L634">
            <v>3.125E-2</v>
          </cell>
          <cell r="M634">
            <v>0.32291666666666669</v>
          </cell>
        </row>
        <row r="635">
          <cell r="A635" t="str">
            <v>Restaurant3</v>
          </cell>
          <cell r="B635" t="str">
            <v>GP10 - Restaurant3</v>
          </cell>
          <cell r="C635">
            <v>3</v>
          </cell>
          <cell r="D635" t="str">
            <v>Staffmach</v>
          </cell>
          <cell r="E635">
            <v>0</v>
          </cell>
          <cell r="F635" t="str">
            <v>Melanie</v>
          </cell>
          <cell r="G635" t="str">
            <v>GP10 - Restaurant</v>
          </cell>
          <cell r="H635" t="str">
            <v>99 - Hôte restauration</v>
          </cell>
          <cell r="I635">
            <v>42850</v>
          </cell>
          <cell r="J635">
            <v>0.29166666666666669</v>
          </cell>
          <cell r="K635">
            <v>0.64583333333333337</v>
          </cell>
          <cell r="L635">
            <v>3.125E-2</v>
          </cell>
          <cell r="M635">
            <v>0.32291666666666669</v>
          </cell>
        </row>
        <row r="636">
          <cell r="A636" t="str">
            <v>Restaurant4</v>
          </cell>
          <cell r="B636" t="str">
            <v>GP10 - Restaurant4</v>
          </cell>
          <cell r="C636">
            <v>4</v>
          </cell>
          <cell r="D636" t="str">
            <v>Staffmach</v>
          </cell>
          <cell r="E636">
            <v>0</v>
          </cell>
          <cell r="F636" t="str">
            <v>LAURA</v>
          </cell>
          <cell r="G636" t="str">
            <v>GP10 - Restaurant</v>
          </cell>
          <cell r="H636" t="str">
            <v>99 - Hôte restauration</v>
          </cell>
          <cell r="I636">
            <v>42850</v>
          </cell>
          <cell r="J636">
            <v>0.25</v>
          </cell>
          <cell r="K636">
            <v>0.5</v>
          </cell>
          <cell r="L636">
            <v>3.125E-2</v>
          </cell>
          <cell r="M636">
            <v>0.21875</v>
          </cell>
        </row>
        <row r="637">
          <cell r="A637" t="str">
            <v>Restaurant5</v>
          </cell>
          <cell r="B637" t="str">
            <v>GP10 - Restaurant5</v>
          </cell>
          <cell r="C637">
            <v>5</v>
          </cell>
          <cell r="D637" t="str">
            <v>Staffmach</v>
          </cell>
          <cell r="E637">
            <v>0</v>
          </cell>
          <cell r="F637" t="str">
            <v>olivier</v>
          </cell>
          <cell r="G637" t="str">
            <v>GP10 - Restaurant</v>
          </cell>
          <cell r="H637" t="str">
            <v>99 - Hôte restauration</v>
          </cell>
          <cell r="I637">
            <v>42850</v>
          </cell>
          <cell r="J637">
            <v>0.75</v>
          </cell>
          <cell r="K637">
            <v>4.1666666666666664E-2</v>
          </cell>
          <cell r="L637">
            <v>3.125E-2</v>
          </cell>
          <cell r="M637">
            <v>0.26041666666666663</v>
          </cell>
        </row>
        <row r="638">
          <cell r="A638" t="str">
            <v>Restaurant6</v>
          </cell>
          <cell r="B638" t="str">
            <v>GP10 - Restaurant6</v>
          </cell>
          <cell r="C638">
            <v>6</v>
          </cell>
          <cell r="D638" t="str">
            <v>Staffmach</v>
          </cell>
          <cell r="E638">
            <v>0</v>
          </cell>
          <cell r="F638" t="str">
            <v>Valentin</v>
          </cell>
          <cell r="G638" t="str">
            <v>GP10 - Restaurant</v>
          </cell>
          <cell r="H638" t="str">
            <v>99 - Hôte restauration</v>
          </cell>
          <cell r="I638">
            <v>42850</v>
          </cell>
          <cell r="J638">
            <v>0.75</v>
          </cell>
          <cell r="K638">
            <v>4.1666666666666664E-2</v>
          </cell>
          <cell r="L638">
            <v>3.125E-2</v>
          </cell>
          <cell r="M638">
            <v>0.26041666666666663</v>
          </cell>
        </row>
        <row r="639">
          <cell r="A639" t="str">
            <v/>
          </cell>
          <cell r="B639" t="str">
            <v>01</v>
          </cell>
          <cell r="C639">
            <v>1</v>
          </cell>
          <cell r="D639">
            <v>0</v>
          </cell>
          <cell r="E639">
            <v>0</v>
          </cell>
          <cell r="F639">
            <v>0</v>
          </cell>
          <cell r="G639">
            <v>0</v>
          </cell>
          <cell r="H639">
            <v>0</v>
          </cell>
          <cell r="I639">
            <v>0</v>
          </cell>
          <cell r="J639">
            <v>0</v>
          </cell>
          <cell r="K639">
            <v>0</v>
          </cell>
          <cell r="L639" t="str">
            <v/>
          </cell>
          <cell r="M639" t="str">
            <v/>
          </cell>
        </row>
        <row r="640">
          <cell r="A640" t="str">
            <v>Bar1</v>
          </cell>
          <cell r="B640" t="str">
            <v>GP20 - Bar1</v>
          </cell>
          <cell r="C640">
            <v>1</v>
          </cell>
          <cell r="D640" t="str">
            <v>Extra</v>
          </cell>
          <cell r="E640">
            <v>0</v>
          </cell>
          <cell r="F640" t="str">
            <v>carine</v>
          </cell>
          <cell r="G640" t="str">
            <v>GP20 - Bar</v>
          </cell>
          <cell r="H640" t="str">
            <v>93 - Barman</v>
          </cell>
          <cell r="I640">
            <v>42850</v>
          </cell>
          <cell r="J640">
            <v>0.27083333333333331</v>
          </cell>
          <cell r="K640">
            <v>0.6875</v>
          </cell>
          <cell r="L640">
            <v>3.125E-2</v>
          </cell>
          <cell r="M640">
            <v>0.38541666666666669</v>
          </cell>
        </row>
        <row r="641">
          <cell r="A641" t="str">
            <v>Bar2</v>
          </cell>
          <cell r="B641" t="str">
            <v>GP20 - Bar2</v>
          </cell>
          <cell r="C641">
            <v>2</v>
          </cell>
          <cell r="D641" t="str">
            <v>Staffmach</v>
          </cell>
          <cell r="E641">
            <v>0</v>
          </cell>
          <cell r="F641" t="str">
            <v>rahouf</v>
          </cell>
          <cell r="G641" t="str">
            <v>GP20 - Bar</v>
          </cell>
          <cell r="H641" t="str">
            <v>93 - Barman</v>
          </cell>
          <cell r="I641">
            <v>42850</v>
          </cell>
          <cell r="J641">
            <v>0.72916666666666663</v>
          </cell>
          <cell r="K641">
            <v>6.25E-2</v>
          </cell>
          <cell r="L641">
            <v>3.125E-2</v>
          </cell>
          <cell r="M641">
            <v>0.30208333333333337</v>
          </cell>
        </row>
        <row r="642">
          <cell r="A642" t="str">
            <v>Bar3</v>
          </cell>
          <cell r="B642" t="str">
            <v>GP20 - Bar3</v>
          </cell>
          <cell r="C642">
            <v>3</v>
          </cell>
          <cell r="D642" t="str">
            <v>Staffmach</v>
          </cell>
          <cell r="E642">
            <v>0</v>
          </cell>
          <cell r="F642" t="str">
            <v>Shaine</v>
          </cell>
          <cell r="G642" t="str">
            <v>GP20 - Bar</v>
          </cell>
          <cell r="H642" t="str">
            <v>93 - Barman</v>
          </cell>
          <cell r="I642">
            <v>42850</v>
          </cell>
          <cell r="J642">
            <v>0.72916666666666663</v>
          </cell>
          <cell r="K642">
            <v>6.25E-2</v>
          </cell>
          <cell r="L642">
            <v>3.125E-2</v>
          </cell>
          <cell r="M642">
            <v>0.30208333333333337</v>
          </cell>
        </row>
        <row r="643">
          <cell r="A643" t="str">
            <v/>
          </cell>
          <cell r="B643" t="str">
            <v>02</v>
          </cell>
          <cell r="C643">
            <v>2</v>
          </cell>
          <cell r="D643">
            <v>0</v>
          </cell>
          <cell r="E643">
            <v>0</v>
          </cell>
          <cell r="F643">
            <v>0</v>
          </cell>
          <cell r="G643">
            <v>0</v>
          </cell>
          <cell r="H643">
            <v>0</v>
          </cell>
          <cell r="I643">
            <v>0</v>
          </cell>
          <cell r="J643">
            <v>0</v>
          </cell>
          <cell r="K643">
            <v>0</v>
          </cell>
          <cell r="L643" t="str">
            <v/>
          </cell>
          <cell r="M643" t="str">
            <v/>
          </cell>
        </row>
        <row r="644">
          <cell r="A644" t="str">
            <v/>
          </cell>
          <cell r="B644" t="str">
            <v>03</v>
          </cell>
          <cell r="C644">
            <v>3</v>
          </cell>
          <cell r="D644">
            <v>0</v>
          </cell>
          <cell r="E644">
            <v>0</v>
          </cell>
          <cell r="F644">
            <v>0</v>
          </cell>
          <cell r="G644">
            <v>0</v>
          </cell>
          <cell r="H644">
            <v>0</v>
          </cell>
          <cell r="I644">
            <v>0</v>
          </cell>
          <cell r="J644">
            <v>0</v>
          </cell>
          <cell r="K644">
            <v>0</v>
          </cell>
          <cell r="L644" t="str">
            <v/>
          </cell>
          <cell r="M644" t="str">
            <v/>
          </cell>
        </row>
        <row r="645">
          <cell r="A645" t="str">
            <v/>
          </cell>
          <cell r="B645" t="str">
            <v>04</v>
          </cell>
          <cell r="C645">
            <v>4</v>
          </cell>
          <cell r="D645">
            <v>0</v>
          </cell>
          <cell r="E645">
            <v>0</v>
          </cell>
          <cell r="F645">
            <v>0</v>
          </cell>
          <cell r="G645">
            <v>0</v>
          </cell>
          <cell r="H645">
            <v>0</v>
          </cell>
          <cell r="I645">
            <v>0</v>
          </cell>
          <cell r="J645">
            <v>0</v>
          </cell>
          <cell r="K645">
            <v>0</v>
          </cell>
          <cell r="L645" t="str">
            <v/>
          </cell>
          <cell r="M645" t="str">
            <v/>
          </cell>
        </row>
        <row r="646">
          <cell r="A646" t="str">
            <v/>
          </cell>
          <cell r="B646" t="str">
            <v>05</v>
          </cell>
          <cell r="C646">
            <v>5</v>
          </cell>
          <cell r="D646">
            <v>0</v>
          </cell>
          <cell r="E646">
            <v>0</v>
          </cell>
          <cell r="F646">
            <v>0</v>
          </cell>
          <cell r="G646">
            <v>0</v>
          </cell>
          <cell r="H646">
            <v>0</v>
          </cell>
          <cell r="I646">
            <v>0</v>
          </cell>
          <cell r="J646">
            <v>0</v>
          </cell>
          <cell r="K646">
            <v>0</v>
          </cell>
          <cell r="L646" t="str">
            <v/>
          </cell>
          <cell r="M646" t="str">
            <v/>
          </cell>
        </row>
        <row r="647">
          <cell r="A647" t="str">
            <v/>
          </cell>
          <cell r="B647" t="str">
            <v>06</v>
          </cell>
          <cell r="C647">
            <v>6</v>
          </cell>
          <cell r="D647">
            <v>0</v>
          </cell>
          <cell r="E647">
            <v>0</v>
          </cell>
          <cell r="F647">
            <v>0</v>
          </cell>
          <cell r="G647">
            <v>0</v>
          </cell>
          <cell r="H647">
            <v>0</v>
          </cell>
          <cell r="I647">
            <v>0</v>
          </cell>
          <cell r="J647">
            <v>0</v>
          </cell>
          <cell r="K647">
            <v>0</v>
          </cell>
          <cell r="L647" t="str">
            <v/>
          </cell>
          <cell r="M647" t="str">
            <v/>
          </cell>
        </row>
        <row r="648">
          <cell r="A648" t="str">
            <v/>
          </cell>
          <cell r="B648" t="str">
            <v>07</v>
          </cell>
          <cell r="C648">
            <v>7</v>
          </cell>
          <cell r="D648">
            <v>0</v>
          </cell>
          <cell r="E648">
            <v>0</v>
          </cell>
          <cell r="F648">
            <v>0</v>
          </cell>
          <cell r="G648">
            <v>0</v>
          </cell>
          <cell r="H648">
            <v>0</v>
          </cell>
          <cell r="I648">
            <v>0</v>
          </cell>
          <cell r="J648">
            <v>0</v>
          </cell>
          <cell r="K648">
            <v>0</v>
          </cell>
          <cell r="L648" t="str">
            <v/>
          </cell>
          <cell r="M648" t="str">
            <v/>
          </cell>
        </row>
        <row r="649">
          <cell r="A649" t="str">
            <v/>
          </cell>
          <cell r="B649" t="str">
            <v>08</v>
          </cell>
          <cell r="C649">
            <v>8</v>
          </cell>
          <cell r="D649">
            <v>0</v>
          </cell>
          <cell r="E649">
            <v>0</v>
          </cell>
          <cell r="F649">
            <v>0</v>
          </cell>
          <cell r="G649">
            <v>0</v>
          </cell>
          <cell r="H649">
            <v>0</v>
          </cell>
          <cell r="I649">
            <v>0</v>
          </cell>
          <cell r="J649">
            <v>0</v>
          </cell>
          <cell r="K649">
            <v>0</v>
          </cell>
          <cell r="L649" t="str">
            <v/>
          </cell>
          <cell r="M649" t="str">
            <v/>
          </cell>
        </row>
        <row r="650">
          <cell r="A650" t="str">
            <v/>
          </cell>
          <cell r="B650" t="str">
            <v>09</v>
          </cell>
          <cell r="C650">
            <v>9</v>
          </cell>
          <cell r="D650">
            <v>0</v>
          </cell>
          <cell r="E650">
            <v>0</v>
          </cell>
          <cell r="F650">
            <v>0</v>
          </cell>
          <cell r="G650">
            <v>0</v>
          </cell>
          <cell r="H650">
            <v>0</v>
          </cell>
          <cell r="I650">
            <v>0</v>
          </cell>
          <cell r="J650">
            <v>0</v>
          </cell>
          <cell r="K650">
            <v>0</v>
          </cell>
          <cell r="L650" t="str">
            <v/>
          </cell>
          <cell r="M650" t="str">
            <v/>
          </cell>
        </row>
        <row r="651">
          <cell r="A651" t="str">
            <v/>
          </cell>
          <cell r="B651" t="str">
            <v>010</v>
          </cell>
          <cell r="C651">
            <v>10</v>
          </cell>
          <cell r="D651">
            <v>0</v>
          </cell>
          <cell r="E651">
            <v>0</v>
          </cell>
          <cell r="F651">
            <v>0</v>
          </cell>
          <cell r="G651">
            <v>0</v>
          </cell>
          <cell r="H651">
            <v>0</v>
          </cell>
          <cell r="I651">
            <v>0</v>
          </cell>
          <cell r="J651">
            <v>0</v>
          </cell>
          <cell r="K651">
            <v>0</v>
          </cell>
          <cell r="L651" t="str">
            <v/>
          </cell>
          <cell r="M651" t="str">
            <v/>
          </cell>
        </row>
        <row r="652">
          <cell r="A652" t="str">
            <v/>
          </cell>
          <cell r="B652" t="str">
            <v>011</v>
          </cell>
          <cell r="C652">
            <v>11</v>
          </cell>
          <cell r="D652">
            <v>0</v>
          </cell>
          <cell r="E652">
            <v>0</v>
          </cell>
          <cell r="F652">
            <v>0</v>
          </cell>
          <cell r="G652">
            <v>0</v>
          </cell>
          <cell r="H652">
            <v>0</v>
          </cell>
          <cell r="I652">
            <v>0</v>
          </cell>
          <cell r="J652">
            <v>0</v>
          </cell>
          <cell r="K652">
            <v>0</v>
          </cell>
          <cell r="L652" t="str">
            <v/>
          </cell>
          <cell r="M652" t="str">
            <v/>
          </cell>
        </row>
        <row r="653">
          <cell r="A653" t="str">
            <v/>
          </cell>
          <cell r="B653" t="str">
            <v>012</v>
          </cell>
          <cell r="C653">
            <v>12</v>
          </cell>
          <cell r="D653">
            <v>0</v>
          </cell>
          <cell r="E653">
            <v>0</v>
          </cell>
          <cell r="F653">
            <v>0</v>
          </cell>
          <cell r="G653">
            <v>0</v>
          </cell>
          <cell r="H653">
            <v>0</v>
          </cell>
          <cell r="I653">
            <v>0</v>
          </cell>
          <cell r="J653">
            <v>0</v>
          </cell>
          <cell r="K653">
            <v>0</v>
          </cell>
          <cell r="L653" t="str">
            <v/>
          </cell>
          <cell r="M653" t="str">
            <v/>
          </cell>
        </row>
        <row r="654">
          <cell r="A654" t="str">
            <v/>
          </cell>
          <cell r="B654" t="str">
            <v>013</v>
          </cell>
          <cell r="C654">
            <v>13</v>
          </cell>
          <cell r="D654">
            <v>0</v>
          </cell>
          <cell r="E654">
            <v>0</v>
          </cell>
          <cell r="F654">
            <v>0</v>
          </cell>
          <cell r="G654">
            <v>0</v>
          </cell>
          <cell r="H654">
            <v>0</v>
          </cell>
          <cell r="I654">
            <v>0</v>
          </cell>
          <cell r="J654">
            <v>0</v>
          </cell>
          <cell r="K654">
            <v>0</v>
          </cell>
          <cell r="L654" t="str">
            <v/>
          </cell>
          <cell r="M654" t="str">
            <v/>
          </cell>
        </row>
        <row r="655">
          <cell r="A655" t="str">
            <v>Restaurant1</v>
          </cell>
          <cell r="B655" t="str">
            <v>GP10 - Restaurant1</v>
          </cell>
          <cell r="C655">
            <v>1</v>
          </cell>
          <cell r="D655" t="str">
            <v>Extra</v>
          </cell>
          <cell r="E655">
            <v>0</v>
          </cell>
          <cell r="F655" t="str">
            <v>fatou</v>
          </cell>
          <cell r="G655" t="str">
            <v>GP10 - Restaurant</v>
          </cell>
          <cell r="H655" t="str">
            <v>99 - Hôte restauration</v>
          </cell>
          <cell r="I655">
            <v>42851</v>
          </cell>
          <cell r="J655">
            <v>0.29166666666666669</v>
          </cell>
          <cell r="K655">
            <v>0.64583333333333337</v>
          </cell>
          <cell r="L655">
            <v>3.125E-2</v>
          </cell>
          <cell r="M655">
            <v>0.32291666666666669</v>
          </cell>
        </row>
        <row r="656">
          <cell r="A656" t="str">
            <v>Restaurant2</v>
          </cell>
          <cell r="B656" t="str">
            <v>GP10 - Restaurant2</v>
          </cell>
          <cell r="C656">
            <v>2</v>
          </cell>
          <cell r="D656" t="str">
            <v>Staffmach</v>
          </cell>
          <cell r="E656">
            <v>0</v>
          </cell>
          <cell r="F656" t="str">
            <v>laurie</v>
          </cell>
          <cell r="G656" t="str">
            <v>GP10 - Restaurant</v>
          </cell>
          <cell r="H656" t="str">
            <v>99 - Hôte restauration</v>
          </cell>
          <cell r="I656">
            <v>42851</v>
          </cell>
          <cell r="J656">
            <v>0.29166666666666669</v>
          </cell>
          <cell r="K656">
            <v>0.64583333333333337</v>
          </cell>
          <cell r="L656">
            <v>3.125E-2</v>
          </cell>
          <cell r="M656">
            <v>0.32291666666666669</v>
          </cell>
        </row>
        <row r="657">
          <cell r="A657" t="str">
            <v>Restaurant3</v>
          </cell>
          <cell r="B657" t="str">
            <v>GP10 - Restaurant3</v>
          </cell>
          <cell r="C657">
            <v>3</v>
          </cell>
          <cell r="D657" t="str">
            <v>Staffmach</v>
          </cell>
          <cell r="E657">
            <v>0</v>
          </cell>
          <cell r="F657" t="str">
            <v>mounir</v>
          </cell>
          <cell r="G657" t="str">
            <v>GP10 - Restaurant</v>
          </cell>
          <cell r="H657" t="str">
            <v>99 - Hôte restauration</v>
          </cell>
          <cell r="I657">
            <v>42851</v>
          </cell>
          <cell r="J657">
            <v>0.25</v>
          </cell>
          <cell r="K657">
            <v>0.5</v>
          </cell>
          <cell r="L657">
            <v>3.125E-2</v>
          </cell>
          <cell r="M657">
            <v>0.21875</v>
          </cell>
        </row>
        <row r="658">
          <cell r="A658" t="str">
            <v>Restaurant4</v>
          </cell>
          <cell r="B658" t="str">
            <v>GP10 - Restaurant4</v>
          </cell>
          <cell r="C658">
            <v>4</v>
          </cell>
          <cell r="D658" t="str">
            <v>Staffmach</v>
          </cell>
          <cell r="E658">
            <v>0</v>
          </cell>
          <cell r="F658" t="str">
            <v>Valentin</v>
          </cell>
          <cell r="G658" t="str">
            <v>GP10 - Restaurant</v>
          </cell>
          <cell r="H658" t="str">
            <v>99 - Hôte restauration</v>
          </cell>
          <cell r="I658">
            <v>42851</v>
          </cell>
          <cell r="J658">
            <v>0.75</v>
          </cell>
          <cell r="K658">
            <v>4.1666666666666664E-2</v>
          </cell>
          <cell r="L658">
            <v>3.125E-2</v>
          </cell>
          <cell r="M658">
            <v>0.26041666666666663</v>
          </cell>
        </row>
        <row r="659">
          <cell r="A659" t="str">
            <v>Restaurant5</v>
          </cell>
          <cell r="B659" t="str">
            <v>GP10 - Restaurant5</v>
          </cell>
          <cell r="C659">
            <v>5</v>
          </cell>
          <cell r="D659" t="str">
            <v>Staffmach</v>
          </cell>
          <cell r="E659">
            <v>0</v>
          </cell>
          <cell r="F659" t="str">
            <v>olivier</v>
          </cell>
          <cell r="G659" t="str">
            <v>GP10 - Restaurant</v>
          </cell>
          <cell r="H659" t="str">
            <v>99 - Hôte restauration</v>
          </cell>
          <cell r="I659">
            <v>42851</v>
          </cell>
          <cell r="J659">
            <v>0.75</v>
          </cell>
          <cell r="K659">
            <v>4.1666666666666664E-2</v>
          </cell>
          <cell r="L659">
            <v>3.125E-2</v>
          </cell>
          <cell r="M659">
            <v>0.26041666666666663</v>
          </cell>
        </row>
        <row r="660">
          <cell r="A660" t="str">
            <v>Restaurant6</v>
          </cell>
          <cell r="B660" t="str">
            <v>GP10 - Restaurant6</v>
          </cell>
          <cell r="C660">
            <v>6</v>
          </cell>
          <cell r="D660" t="str">
            <v>Staffmach</v>
          </cell>
          <cell r="E660">
            <v>0</v>
          </cell>
          <cell r="F660" t="str">
            <v>Cristine</v>
          </cell>
          <cell r="G660" t="str">
            <v>GP10 - Restaurant</v>
          </cell>
          <cell r="H660" t="str">
            <v>99 - Hôte restauration</v>
          </cell>
          <cell r="I660">
            <v>42851</v>
          </cell>
          <cell r="J660">
            <v>0.70833333333333337</v>
          </cell>
          <cell r="K660">
            <v>4.1666666666666664E-2</v>
          </cell>
          <cell r="L660">
            <v>3.125E-2</v>
          </cell>
          <cell r="M660">
            <v>0.30208333333333326</v>
          </cell>
        </row>
        <row r="661">
          <cell r="A661" t="str">
            <v>Banquets1</v>
          </cell>
          <cell r="B661" t="str">
            <v>GP17 - Banquets1</v>
          </cell>
          <cell r="C661">
            <v>1</v>
          </cell>
          <cell r="D661" t="str">
            <v>Staffmach</v>
          </cell>
          <cell r="E661">
            <v>0</v>
          </cell>
          <cell r="F661">
            <v>0</v>
          </cell>
          <cell r="G661" t="str">
            <v>GP17 - Banquets</v>
          </cell>
          <cell r="H661" t="str">
            <v>99 - Hôte restauration</v>
          </cell>
          <cell r="I661">
            <v>42851</v>
          </cell>
          <cell r="J661">
            <v>0.45833333333333331</v>
          </cell>
          <cell r="K661">
            <v>0.66666666666666663</v>
          </cell>
          <cell r="L661">
            <v>0</v>
          </cell>
          <cell r="M661">
            <v>0.20833333333333331</v>
          </cell>
        </row>
        <row r="662">
          <cell r="A662" t="str">
            <v/>
          </cell>
          <cell r="B662" t="str">
            <v>01</v>
          </cell>
          <cell r="C662">
            <v>1</v>
          </cell>
          <cell r="D662">
            <v>0</v>
          </cell>
          <cell r="E662">
            <v>0</v>
          </cell>
          <cell r="F662">
            <v>0</v>
          </cell>
          <cell r="G662">
            <v>0</v>
          </cell>
          <cell r="H662">
            <v>0</v>
          </cell>
          <cell r="I662">
            <v>0</v>
          </cell>
          <cell r="J662">
            <v>0</v>
          </cell>
          <cell r="K662">
            <v>0</v>
          </cell>
          <cell r="L662" t="str">
            <v/>
          </cell>
          <cell r="M662" t="str">
            <v/>
          </cell>
        </row>
        <row r="663">
          <cell r="A663" t="str">
            <v/>
          </cell>
          <cell r="B663" t="str">
            <v>02</v>
          </cell>
          <cell r="C663">
            <v>2</v>
          </cell>
          <cell r="D663">
            <v>0</v>
          </cell>
          <cell r="E663">
            <v>0</v>
          </cell>
          <cell r="F663">
            <v>0</v>
          </cell>
          <cell r="G663">
            <v>0</v>
          </cell>
          <cell r="H663">
            <v>0</v>
          </cell>
          <cell r="I663">
            <v>0</v>
          </cell>
          <cell r="J663">
            <v>0</v>
          </cell>
          <cell r="K663">
            <v>0</v>
          </cell>
          <cell r="L663" t="str">
            <v/>
          </cell>
          <cell r="M663" t="str">
            <v/>
          </cell>
        </row>
        <row r="664">
          <cell r="A664" t="str">
            <v/>
          </cell>
          <cell r="B664" t="str">
            <v>03</v>
          </cell>
          <cell r="C664">
            <v>3</v>
          </cell>
          <cell r="D664">
            <v>0</v>
          </cell>
          <cell r="E664">
            <v>0</v>
          </cell>
          <cell r="F664">
            <v>0</v>
          </cell>
          <cell r="G664">
            <v>0</v>
          </cell>
          <cell r="H664">
            <v>0</v>
          </cell>
          <cell r="I664">
            <v>0</v>
          </cell>
          <cell r="J664">
            <v>0</v>
          </cell>
          <cell r="K664">
            <v>0</v>
          </cell>
          <cell r="L664" t="str">
            <v/>
          </cell>
          <cell r="M664" t="str">
            <v/>
          </cell>
        </row>
        <row r="665">
          <cell r="A665" t="str">
            <v/>
          </cell>
          <cell r="B665" t="str">
            <v>04</v>
          </cell>
          <cell r="C665">
            <v>4</v>
          </cell>
          <cell r="D665">
            <v>0</v>
          </cell>
          <cell r="E665">
            <v>0</v>
          </cell>
          <cell r="F665">
            <v>0</v>
          </cell>
          <cell r="G665">
            <v>0</v>
          </cell>
          <cell r="H665">
            <v>0</v>
          </cell>
          <cell r="I665">
            <v>0</v>
          </cell>
          <cell r="J665">
            <v>0</v>
          </cell>
          <cell r="K665">
            <v>0</v>
          </cell>
          <cell r="L665" t="str">
            <v/>
          </cell>
          <cell r="M665" t="str">
            <v/>
          </cell>
        </row>
        <row r="666">
          <cell r="A666" t="str">
            <v/>
          </cell>
          <cell r="B666" t="str">
            <v>05</v>
          </cell>
          <cell r="C666">
            <v>5</v>
          </cell>
          <cell r="D666">
            <v>0</v>
          </cell>
          <cell r="E666">
            <v>0</v>
          </cell>
          <cell r="F666">
            <v>0</v>
          </cell>
          <cell r="G666">
            <v>0</v>
          </cell>
          <cell r="H666">
            <v>0</v>
          </cell>
          <cell r="I666">
            <v>0</v>
          </cell>
          <cell r="J666">
            <v>0</v>
          </cell>
          <cell r="K666">
            <v>0</v>
          </cell>
          <cell r="L666" t="str">
            <v/>
          </cell>
          <cell r="M666" t="str">
            <v/>
          </cell>
        </row>
        <row r="667">
          <cell r="A667" t="str">
            <v>Bar1</v>
          </cell>
          <cell r="B667" t="str">
            <v>GP20 - Bar1</v>
          </cell>
          <cell r="C667">
            <v>1</v>
          </cell>
          <cell r="D667" t="str">
            <v>Staffmach</v>
          </cell>
          <cell r="E667">
            <v>0</v>
          </cell>
          <cell r="F667" t="str">
            <v>Shaine</v>
          </cell>
          <cell r="G667" t="str">
            <v>GP20 - Bar</v>
          </cell>
          <cell r="H667" t="str">
            <v>93 - Barman</v>
          </cell>
          <cell r="I667">
            <v>42851</v>
          </cell>
          <cell r="J667">
            <v>0.72916666666666663</v>
          </cell>
          <cell r="K667">
            <v>6.25E-2</v>
          </cell>
          <cell r="L667">
            <v>3.125E-2</v>
          </cell>
          <cell r="M667">
            <v>0.30208333333333337</v>
          </cell>
        </row>
        <row r="668">
          <cell r="A668" t="str">
            <v>Bar2</v>
          </cell>
          <cell r="B668" t="str">
            <v>GP20 - Bar2</v>
          </cell>
          <cell r="C668">
            <v>2</v>
          </cell>
          <cell r="D668" t="str">
            <v>Extra</v>
          </cell>
          <cell r="E668">
            <v>0</v>
          </cell>
          <cell r="F668" t="str">
            <v>carine</v>
          </cell>
          <cell r="G668" t="str">
            <v>GP20 - Bar</v>
          </cell>
          <cell r="H668" t="str">
            <v>93 - Barman</v>
          </cell>
          <cell r="I668">
            <v>42851</v>
          </cell>
          <cell r="J668">
            <v>0.41666666666666669</v>
          </cell>
          <cell r="K668">
            <v>0.625</v>
          </cell>
          <cell r="L668">
            <v>0</v>
          </cell>
          <cell r="M668">
            <v>0.20833333333333331</v>
          </cell>
        </row>
        <row r="669">
          <cell r="A669" t="str">
            <v>Bar3</v>
          </cell>
          <cell r="B669" t="str">
            <v>GP20 - Bar3</v>
          </cell>
          <cell r="C669">
            <v>3</v>
          </cell>
          <cell r="D669" t="str">
            <v>Staffmach</v>
          </cell>
          <cell r="E669">
            <v>0</v>
          </cell>
          <cell r="F669" t="str">
            <v>rahouf</v>
          </cell>
          <cell r="G669" t="str">
            <v>GP20 - Bar</v>
          </cell>
          <cell r="H669" t="str">
            <v>93 - Barman</v>
          </cell>
          <cell r="I669">
            <v>42851</v>
          </cell>
          <cell r="J669">
            <v>0.72916666666666663</v>
          </cell>
          <cell r="K669">
            <v>6.25E-2</v>
          </cell>
          <cell r="L669">
            <v>3.125E-2</v>
          </cell>
          <cell r="M669">
            <v>0.30208333333333337</v>
          </cell>
        </row>
        <row r="670">
          <cell r="A670" t="str">
            <v/>
          </cell>
          <cell r="B670" t="str">
            <v>06</v>
          </cell>
          <cell r="C670">
            <v>6</v>
          </cell>
          <cell r="D670">
            <v>0</v>
          </cell>
          <cell r="E670">
            <v>0</v>
          </cell>
          <cell r="F670">
            <v>0</v>
          </cell>
          <cell r="G670">
            <v>0</v>
          </cell>
          <cell r="H670">
            <v>0</v>
          </cell>
          <cell r="I670">
            <v>0</v>
          </cell>
          <cell r="J670">
            <v>0</v>
          </cell>
          <cell r="K670">
            <v>0</v>
          </cell>
          <cell r="L670" t="str">
            <v/>
          </cell>
          <cell r="M670" t="str">
            <v/>
          </cell>
        </row>
        <row r="671">
          <cell r="A671" t="str">
            <v/>
          </cell>
          <cell r="B671" t="str">
            <v>07</v>
          </cell>
          <cell r="C671">
            <v>7</v>
          </cell>
          <cell r="D671">
            <v>0</v>
          </cell>
          <cell r="E671">
            <v>0</v>
          </cell>
          <cell r="F671">
            <v>0</v>
          </cell>
          <cell r="G671">
            <v>0</v>
          </cell>
          <cell r="H671">
            <v>0</v>
          </cell>
          <cell r="I671">
            <v>0</v>
          </cell>
          <cell r="J671">
            <v>0</v>
          </cell>
          <cell r="K671">
            <v>0</v>
          </cell>
          <cell r="L671" t="str">
            <v/>
          </cell>
          <cell r="M671" t="str">
            <v/>
          </cell>
        </row>
        <row r="672">
          <cell r="A672" t="str">
            <v/>
          </cell>
          <cell r="B672" t="str">
            <v>08</v>
          </cell>
          <cell r="C672">
            <v>8</v>
          </cell>
          <cell r="D672">
            <v>0</v>
          </cell>
          <cell r="E672">
            <v>0</v>
          </cell>
          <cell r="F672">
            <v>0</v>
          </cell>
          <cell r="G672">
            <v>0</v>
          </cell>
          <cell r="H672">
            <v>0</v>
          </cell>
          <cell r="I672">
            <v>0</v>
          </cell>
          <cell r="J672">
            <v>0</v>
          </cell>
          <cell r="K672">
            <v>0</v>
          </cell>
          <cell r="L672" t="str">
            <v/>
          </cell>
          <cell r="M672" t="str">
            <v/>
          </cell>
        </row>
        <row r="673">
          <cell r="A673" t="str">
            <v/>
          </cell>
          <cell r="B673" t="str">
            <v>09</v>
          </cell>
          <cell r="C673">
            <v>9</v>
          </cell>
          <cell r="D673">
            <v>0</v>
          </cell>
          <cell r="E673">
            <v>0</v>
          </cell>
          <cell r="F673">
            <v>0</v>
          </cell>
          <cell r="G673">
            <v>0</v>
          </cell>
          <cell r="H673">
            <v>0</v>
          </cell>
          <cell r="I673">
            <v>0</v>
          </cell>
          <cell r="J673">
            <v>0</v>
          </cell>
          <cell r="K673">
            <v>0</v>
          </cell>
          <cell r="L673" t="str">
            <v/>
          </cell>
          <cell r="M673" t="str">
            <v/>
          </cell>
        </row>
        <row r="674">
          <cell r="A674" t="str">
            <v/>
          </cell>
          <cell r="B674" t="str">
            <v>010</v>
          </cell>
          <cell r="C674">
            <v>10</v>
          </cell>
          <cell r="D674">
            <v>0</v>
          </cell>
          <cell r="E674">
            <v>0</v>
          </cell>
          <cell r="F674">
            <v>0</v>
          </cell>
          <cell r="G674">
            <v>0</v>
          </cell>
          <cell r="H674">
            <v>0</v>
          </cell>
          <cell r="I674">
            <v>0</v>
          </cell>
          <cell r="J674">
            <v>0</v>
          </cell>
          <cell r="K674">
            <v>0</v>
          </cell>
          <cell r="L674" t="str">
            <v/>
          </cell>
          <cell r="M674" t="str">
            <v/>
          </cell>
        </row>
        <row r="675">
          <cell r="A675" t="str">
            <v/>
          </cell>
          <cell r="B675" t="str">
            <v>011</v>
          </cell>
          <cell r="C675">
            <v>11</v>
          </cell>
          <cell r="D675">
            <v>0</v>
          </cell>
          <cell r="E675">
            <v>0</v>
          </cell>
          <cell r="F675">
            <v>0</v>
          </cell>
          <cell r="G675">
            <v>0</v>
          </cell>
          <cell r="H675">
            <v>0</v>
          </cell>
          <cell r="I675">
            <v>0</v>
          </cell>
          <cell r="J675">
            <v>0</v>
          </cell>
          <cell r="K675">
            <v>0</v>
          </cell>
          <cell r="L675" t="str">
            <v/>
          </cell>
          <cell r="M675" t="str">
            <v/>
          </cell>
        </row>
        <row r="676">
          <cell r="A676" t="str">
            <v/>
          </cell>
          <cell r="B676" t="str">
            <v>012</v>
          </cell>
          <cell r="C676">
            <v>12</v>
          </cell>
          <cell r="D676">
            <v>0</v>
          </cell>
          <cell r="E676">
            <v>0</v>
          </cell>
          <cell r="F676">
            <v>0</v>
          </cell>
          <cell r="G676">
            <v>0</v>
          </cell>
          <cell r="H676">
            <v>0</v>
          </cell>
          <cell r="I676">
            <v>0</v>
          </cell>
          <cell r="J676">
            <v>0</v>
          </cell>
          <cell r="K676">
            <v>0</v>
          </cell>
          <cell r="L676" t="str">
            <v/>
          </cell>
          <cell r="M676" t="str">
            <v/>
          </cell>
        </row>
        <row r="677">
          <cell r="A677" t="str">
            <v/>
          </cell>
          <cell r="B677" t="str">
            <v>013</v>
          </cell>
          <cell r="C677">
            <v>13</v>
          </cell>
          <cell r="D677">
            <v>0</v>
          </cell>
          <cell r="E677">
            <v>0</v>
          </cell>
          <cell r="F677">
            <v>0</v>
          </cell>
          <cell r="G677">
            <v>0</v>
          </cell>
          <cell r="H677">
            <v>0</v>
          </cell>
          <cell r="I677">
            <v>0</v>
          </cell>
          <cell r="J677">
            <v>0</v>
          </cell>
          <cell r="K677">
            <v>0</v>
          </cell>
          <cell r="L677" t="str">
            <v/>
          </cell>
          <cell r="M677" t="str">
            <v/>
          </cell>
        </row>
        <row r="678">
          <cell r="A678" t="str">
            <v/>
          </cell>
          <cell r="B678" t="str">
            <v>014</v>
          </cell>
          <cell r="C678">
            <v>14</v>
          </cell>
          <cell r="D678">
            <v>0</v>
          </cell>
          <cell r="E678">
            <v>0</v>
          </cell>
          <cell r="F678">
            <v>0</v>
          </cell>
          <cell r="G678">
            <v>0</v>
          </cell>
          <cell r="H678">
            <v>0</v>
          </cell>
          <cell r="I678">
            <v>0</v>
          </cell>
          <cell r="J678">
            <v>0</v>
          </cell>
          <cell r="K678">
            <v>0</v>
          </cell>
          <cell r="L678" t="str">
            <v/>
          </cell>
          <cell r="M678" t="str">
            <v/>
          </cell>
        </row>
        <row r="679">
          <cell r="A679" t="str">
            <v/>
          </cell>
          <cell r="B679" t="str">
            <v>015</v>
          </cell>
          <cell r="C679">
            <v>15</v>
          </cell>
          <cell r="D679">
            <v>0</v>
          </cell>
          <cell r="E679">
            <v>0</v>
          </cell>
          <cell r="F679">
            <v>0</v>
          </cell>
          <cell r="G679">
            <v>0</v>
          </cell>
          <cell r="H679">
            <v>0</v>
          </cell>
          <cell r="I679">
            <v>0</v>
          </cell>
          <cell r="J679">
            <v>0</v>
          </cell>
          <cell r="K679">
            <v>0</v>
          </cell>
          <cell r="L679" t="str">
            <v/>
          </cell>
          <cell r="M679" t="str">
            <v/>
          </cell>
        </row>
        <row r="680">
          <cell r="A680" t="str">
            <v/>
          </cell>
          <cell r="B680" t="str">
            <v>016</v>
          </cell>
          <cell r="C680">
            <v>16</v>
          </cell>
          <cell r="D680">
            <v>0</v>
          </cell>
          <cell r="E680">
            <v>0</v>
          </cell>
          <cell r="F680">
            <v>0</v>
          </cell>
          <cell r="G680">
            <v>0</v>
          </cell>
          <cell r="H680">
            <v>0</v>
          </cell>
          <cell r="I680">
            <v>0</v>
          </cell>
          <cell r="J680">
            <v>0</v>
          </cell>
          <cell r="K680">
            <v>0</v>
          </cell>
          <cell r="L680" t="str">
            <v/>
          </cell>
          <cell r="M680" t="str">
            <v/>
          </cell>
        </row>
        <row r="681">
          <cell r="A681" t="str">
            <v>Banquets1</v>
          </cell>
          <cell r="B681" t="str">
            <v>GP17 - Banquets1</v>
          </cell>
          <cell r="C681">
            <v>1</v>
          </cell>
          <cell r="D681" t="str">
            <v>Staffmach</v>
          </cell>
          <cell r="E681">
            <v>0</v>
          </cell>
          <cell r="F681">
            <v>0</v>
          </cell>
          <cell r="G681" t="str">
            <v>GP17 - Banquets</v>
          </cell>
          <cell r="H681" t="str">
            <v>99 - Hôte restauration</v>
          </cell>
          <cell r="I681">
            <v>42852</v>
          </cell>
          <cell r="J681">
            <v>0.45833333333333331</v>
          </cell>
          <cell r="K681">
            <v>0.66666666666666663</v>
          </cell>
          <cell r="L681">
            <v>0</v>
          </cell>
          <cell r="M681">
            <v>0.20833333333333331</v>
          </cell>
        </row>
        <row r="682">
          <cell r="A682" t="str">
            <v>Banquets2</v>
          </cell>
          <cell r="B682" t="str">
            <v>GP17 - Banquets2</v>
          </cell>
          <cell r="C682">
            <v>2</v>
          </cell>
          <cell r="D682" t="str">
            <v>Extra</v>
          </cell>
          <cell r="E682">
            <v>0</v>
          </cell>
          <cell r="F682">
            <v>0</v>
          </cell>
          <cell r="G682" t="str">
            <v>GP17 - Banquets</v>
          </cell>
          <cell r="H682" t="str">
            <v>99 - Hôte banquets</v>
          </cell>
          <cell r="I682">
            <v>42852</v>
          </cell>
          <cell r="J682">
            <v>0.66666666666666663</v>
          </cell>
          <cell r="K682">
            <v>0</v>
          </cell>
          <cell r="L682">
            <v>3.125E-2</v>
          </cell>
          <cell r="M682">
            <v>0.30208333333333337</v>
          </cell>
        </row>
        <row r="683">
          <cell r="A683" t="str">
            <v>Banquets3</v>
          </cell>
          <cell r="B683" t="str">
            <v>GP17 - Banquets3</v>
          </cell>
          <cell r="C683">
            <v>3</v>
          </cell>
          <cell r="D683" t="str">
            <v>Staffmach</v>
          </cell>
          <cell r="E683">
            <v>0</v>
          </cell>
          <cell r="F683">
            <v>0</v>
          </cell>
          <cell r="G683" t="str">
            <v>GP17 - Banquets</v>
          </cell>
          <cell r="H683" t="str">
            <v>99 - Hôte banquets</v>
          </cell>
          <cell r="I683">
            <v>42852</v>
          </cell>
          <cell r="J683">
            <v>0.66666666666666663</v>
          </cell>
          <cell r="K683">
            <v>0</v>
          </cell>
          <cell r="L683">
            <v>3.125E-2</v>
          </cell>
          <cell r="M683">
            <v>0.30208333333333337</v>
          </cell>
        </row>
        <row r="684">
          <cell r="A684" t="str">
            <v>Banquets4</v>
          </cell>
          <cell r="B684" t="str">
            <v>GP17 - Banquets4</v>
          </cell>
          <cell r="C684">
            <v>4</v>
          </cell>
          <cell r="D684" t="str">
            <v>Staffmach</v>
          </cell>
          <cell r="E684">
            <v>0</v>
          </cell>
          <cell r="F684">
            <v>0</v>
          </cell>
          <cell r="G684" t="str">
            <v>GP17 - Banquets</v>
          </cell>
          <cell r="H684" t="str">
            <v>99 - Hôte banquets</v>
          </cell>
          <cell r="I684">
            <v>42852</v>
          </cell>
          <cell r="J684">
            <v>0.66666666666666663</v>
          </cell>
          <cell r="K684">
            <v>0</v>
          </cell>
          <cell r="L684">
            <v>3.125E-2</v>
          </cell>
          <cell r="M684">
            <v>0.30208333333333337</v>
          </cell>
        </row>
        <row r="685">
          <cell r="A685" t="str">
            <v>Banquets5</v>
          </cell>
          <cell r="B685" t="str">
            <v>GP17 - Banquets5</v>
          </cell>
          <cell r="C685">
            <v>5</v>
          </cell>
          <cell r="D685" t="str">
            <v>Staffmach</v>
          </cell>
          <cell r="E685">
            <v>0</v>
          </cell>
          <cell r="F685">
            <v>0</v>
          </cell>
          <cell r="G685" t="str">
            <v>GP17 - Banquets</v>
          </cell>
          <cell r="H685" t="str">
            <v>99 - Hôte restauration</v>
          </cell>
          <cell r="I685">
            <v>42852</v>
          </cell>
          <cell r="J685">
            <v>0.75</v>
          </cell>
          <cell r="K685">
            <v>0</v>
          </cell>
          <cell r="L685">
            <v>3.125E-2</v>
          </cell>
          <cell r="M685">
            <v>0.21875</v>
          </cell>
        </row>
        <row r="686">
          <cell r="A686" t="str">
            <v/>
          </cell>
          <cell r="B686" t="str">
            <v>01</v>
          </cell>
          <cell r="C686">
            <v>1</v>
          </cell>
          <cell r="D686">
            <v>0</v>
          </cell>
          <cell r="E686">
            <v>0</v>
          </cell>
          <cell r="F686">
            <v>0</v>
          </cell>
          <cell r="G686">
            <v>0</v>
          </cell>
          <cell r="H686">
            <v>0</v>
          </cell>
          <cell r="I686">
            <v>0</v>
          </cell>
          <cell r="J686">
            <v>0</v>
          </cell>
          <cell r="K686">
            <v>0</v>
          </cell>
          <cell r="L686" t="str">
            <v/>
          </cell>
          <cell r="M686" t="str">
            <v/>
          </cell>
        </row>
        <row r="687">
          <cell r="A687" t="str">
            <v>Restaurant1</v>
          </cell>
          <cell r="B687" t="str">
            <v>GP10 - Restaurant1</v>
          </cell>
          <cell r="C687">
            <v>1</v>
          </cell>
          <cell r="D687" t="str">
            <v>Staffmach</v>
          </cell>
          <cell r="E687">
            <v>0</v>
          </cell>
          <cell r="F687" t="str">
            <v>laurie</v>
          </cell>
          <cell r="G687" t="str">
            <v>GP10 - Restaurant</v>
          </cell>
          <cell r="H687" t="str">
            <v>99 - Hôte restauration</v>
          </cell>
          <cell r="I687">
            <v>42852</v>
          </cell>
          <cell r="J687">
            <v>0.29166666666666669</v>
          </cell>
          <cell r="K687">
            <v>0.64583333333333337</v>
          </cell>
          <cell r="L687">
            <v>3.125E-2</v>
          </cell>
          <cell r="M687">
            <v>0.32291666666666669</v>
          </cell>
        </row>
        <row r="688">
          <cell r="A688" t="str">
            <v>Restaurant2</v>
          </cell>
          <cell r="B688" t="str">
            <v>GP10 - Restaurant2</v>
          </cell>
          <cell r="C688">
            <v>2</v>
          </cell>
          <cell r="D688" t="str">
            <v>Staffmach</v>
          </cell>
          <cell r="E688">
            <v>0</v>
          </cell>
          <cell r="F688" t="str">
            <v>Laura</v>
          </cell>
          <cell r="G688" t="str">
            <v>GP10 - Restaurant</v>
          </cell>
          <cell r="H688" t="str">
            <v>99 - Hôte restauration</v>
          </cell>
          <cell r="I688">
            <v>42852</v>
          </cell>
          <cell r="J688">
            <v>0.29166666666666669</v>
          </cell>
          <cell r="K688">
            <v>0.64583333333333337</v>
          </cell>
          <cell r="L688">
            <v>3.125E-2</v>
          </cell>
          <cell r="M688">
            <v>0.32291666666666669</v>
          </cell>
        </row>
        <row r="689">
          <cell r="A689" t="str">
            <v>Restaurant3</v>
          </cell>
          <cell r="B689" t="str">
            <v>GP10 - Restaurant3</v>
          </cell>
          <cell r="C689">
            <v>3</v>
          </cell>
          <cell r="D689" t="str">
            <v>Extra</v>
          </cell>
          <cell r="E689">
            <v>0</v>
          </cell>
          <cell r="F689" t="str">
            <v>fatou</v>
          </cell>
          <cell r="G689" t="str">
            <v>GP10 - Restaurant</v>
          </cell>
          <cell r="H689" t="str">
            <v>99 - Hôte restauration</v>
          </cell>
          <cell r="I689">
            <v>42852</v>
          </cell>
          <cell r="J689">
            <v>0.25</v>
          </cell>
          <cell r="K689">
            <v>0.60416666666666663</v>
          </cell>
          <cell r="L689">
            <v>3.125E-2</v>
          </cell>
          <cell r="M689">
            <v>0.32291666666666663</v>
          </cell>
        </row>
        <row r="690">
          <cell r="A690" t="str">
            <v>Restaurant4</v>
          </cell>
          <cell r="B690" t="str">
            <v>GP10 - Restaurant4</v>
          </cell>
          <cell r="C690">
            <v>4</v>
          </cell>
          <cell r="D690" t="str">
            <v>Staffmach</v>
          </cell>
          <cell r="E690">
            <v>0</v>
          </cell>
          <cell r="F690" t="str">
            <v>mounir</v>
          </cell>
          <cell r="G690" t="str">
            <v>GP10 - Restaurant</v>
          </cell>
          <cell r="H690" t="str">
            <v>99 - Hôte restauration</v>
          </cell>
          <cell r="I690">
            <v>42852</v>
          </cell>
          <cell r="J690">
            <v>0.25</v>
          </cell>
          <cell r="K690">
            <v>0.5</v>
          </cell>
          <cell r="L690">
            <v>3.125E-2</v>
          </cell>
          <cell r="M690">
            <v>0.21875</v>
          </cell>
        </row>
        <row r="691">
          <cell r="A691" t="str">
            <v>Restaurant5</v>
          </cell>
          <cell r="B691" t="str">
            <v>GP10 - Restaurant5</v>
          </cell>
          <cell r="C691">
            <v>5</v>
          </cell>
          <cell r="D691" t="str">
            <v>Extra</v>
          </cell>
          <cell r="E691">
            <v>0</v>
          </cell>
          <cell r="F691" t="str">
            <v>Wally</v>
          </cell>
          <cell r="G691" t="str">
            <v>GP10 - Restaurant</v>
          </cell>
          <cell r="H691" t="str">
            <v>99 - Hôte restauration</v>
          </cell>
          <cell r="I691">
            <v>42852</v>
          </cell>
          <cell r="J691">
            <v>0.25</v>
          </cell>
          <cell r="K691">
            <v>0.5</v>
          </cell>
          <cell r="L691">
            <v>3.125E-2</v>
          </cell>
          <cell r="M691">
            <v>0.21875</v>
          </cell>
        </row>
        <row r="692">
          <cell r="A692" t="str">
            <v>Restaurant6</v>
          </cell>
          <cell r="B692" t="str">
            <v>GP10 - Restaurant6</v>
          </cell>
          <cell r="C692">
            <v>6</v>
          </cell>
          <cell r="D692" t="str">
            <v>Staffmach</v>
          </cell>
          <cell r="E692">
            <v>0</v>
          </cell>
          <cell r="F692" t="str">
            <v>olivier</v>
          </cell>
          <cell r="G692" t="str">
            <v>GP10 - Restaurant</v>
          </cell>
          <cell r="H692" t="str">
            <v>99 - Hôte restauration</v>
          </cell>
          <cell r="I692">
            <v>42852</v>
          </cell>
          <cell r="J692">
            <v>0.66666666666666663</v>
          </cell>
          <cell r="K692">
            <v>4.1666666666666664E-2</v>
          </cell>
          <cell r="L692">
            <v>3.125E-2</v>
          </cell>
          <cell r="M692">
            <v>0.34375</v>
          </cell>
        </row>
        <row r="693">
          <cell r="A693" t="str">
            <v>Restaurant7</v>
          </cell>
          <cell r="B693" t="str">
            <v>GP10 - Restaurant7</v>
          </cell>
          <cell r="C693">
            <v>7</v>
          </cell>
          <cell r="D693" t="str">
            <v>Staffmach</v>
          </cell>
          <cell r="E693">
            <v>0</v>
          </cell>
          <cell r="F693">
            <v>0</v>
          </cell>
          <cell r="G693" t="str">
            <v>GP10 - Restaurant</v>
          </cell>
          <cell r="H693" t="str">
            <v>99 - Hôte banquets</v>
          </cell>
          <cell r="I693">
            <v>42852</v>
          </cell>
          <cell r="J693">
            <v>0.75</v>
          </cell>
          <cell r="K693">
            <v>4.1666666666666664E-2</v>
          </cell>
          <cell r="L693">
            <v>3.125E-2</v>
          </cell>
          <cell r="M693">
            <v>0.26041666666666663</v>
          </cell>
        </row>
        <row r="694">
          <cell r="A694" t="str">
            <v/>
          </cell>
          <cell r="B694" t="str">
            <v>02</v>
          </cell>
          <cell r="C694">
            <v>2</v>
          </cell>
          <cell r="D694">
            <v>0</v>
          </cell>
          <cell r="E694">
            <v>0</v>
          </cell>
          <cell r="F694">
            <v>0</v>
          </cell>
          <cell r="G694">
            <v>0</v>
          </cell>
          <cell r="H694">
            <v>0</v>
          </cell>
          <cell r="I694">
            <v>0</v>
          </cell>
          <cell r="J694">
            <v>0</v>
          </cell>
          <cell r="K694">
            <v>0</v>
          </cell>
          <cell r="L694" t="str">
            <v/>
          </cell>
          <cell r="M694" t="str">
            <v/>
          </cell>
        </row>
        <row r="695">
          <cell r="A695" t="str">
            <v/>
          </cell>
          <cell r="B695" t="str">
            <v>03</v>
          </cell>
          <cell r="C695">
            <v>3</v>
          </cell>
          <cell r="D695">
            <v>0</v>
          </cell>
          <cell r="E695">
            <v>0</v>
          </cell>
          <cell r="F695">
            <v>0</v>
          </cell>
          <cell r="G695">
            <v>0</v>
          </cell>
          <cell r="H695">
            <v>0</v>
          </cell>
          <cell r="I695">
            <v>0</v>
          </cell>
          <cell r="J695">
            <v>0</v>
          </cell>
          <cell r="K695">
            <v>0</v>
          </cell>
          <cell r="L695" t="str">
            <v/>
          </cell>
          <cell r="M695" t="str">
            <v/>
          </cell>
        </row>
        <row r="696">
          <cell r="A696" t="str">
            <v>Bar1</v>
          </cell>
          <cell r="B696" t="str">
            <v>GP20 - Bar1</v>
          </cell>
          <cell r="C696">
            <v>1</v>
          </cell>
          <cell r="D696" t="str">
            <v>Staffmach</v>
          </cell>
          <cell r="E696">
            <v>0</v>
          </cell>
          <cell r="F696" t="str">
            <v>rahouf</v>
          </cell>
          <cell r="G696" t="str">
            <v>GP20 - Bar</v>
          </cell>
          <cell r="H696" t="str">
            <v>93 - Barman</v>
          </cell>
          <cell r="I696">
            <v>42852</v>
          </cell>
          <cell r="J696">
            <v>0.72916666666666663</v>
          </cell>
          <cell r="K696">
            <v>6.25E-2</v>
          </cell>
          <cell r="L696">
            <v>3.125E-2</v>
          </cell>
          <cell r="M696">
            <v>0.30208333333333337</v>
          </cell>
        </row>
        <row r="697">
          <cell r="A697" t="str">
            <v>Bar2</v>
          </cell>
          <cell r="B697" t="str">
            <v>GP20 - Bar2</v>
          </cell>
          <cell r="C697">
            <v>2</v>
          </cell>
          <cell r="D697" t="str">
            <v>Extra</v>
          </cell>
          <cell r="E697">
            <v>0</v>
          </cell>
          <cell r="F697" t="str">
            <v>thorens</v>
          </cell>
          <cell r="G697" t="str">
            <v>GP20 - Bar</v>
          </cell>
          <cell r="H697" t="str">
            <v>93 - Barman</v>
          </cell>
          <cell r="I697">
            <v>42852</v>
          </cell>
          <cell r="J697">
            <v>0.79166666666666663</v>
          </cell>
          <cell r="K697">
            <v>4.1666666666666664E-2</v>
          </cell>
          <cell r="L697">
            <v>3.125E-2</v>
          </cell>
          <cell r="M697">
            <v>0.21875</v>
          </cell>
        </row>
        <row r="698">
          <cell r="A698" t="str">
            <v/>
          </cell>
          <cell r="B698" t="str">
            <v>04</v>
          </cell>
          <cell r="C698">
            <v>4</v>
          </cell>
          <cell r="D698">
            <v>0</v>
          </cell>
          <cell r="E698">
            <v>0</v>
          </cell>
          <cell r="F698">
            <v>0</v>
          </cell>
          <cell r="G698">
            <v>0</v>
          </cell>
          <cell r="H698">
            <v>0</v>
          </cell>
          <cell r="I698">
            <v>0</v>
          </cell>
          <cell r="J698">
            <v>0</v>
          </cell>
          <cell r="K698">
            <v>0</v>
          </cell>
          <cell r="L698" t="str">
            <v/>
          </cell>
          <cell r="M698" t="str">
            <v/>
          </cell>
        </row>
        <row r="699">
          <cell r="A699" t="str">
            <v/>
          </cell>
          <cell r="B699" t="str">
            <v>05</v>
          </cell>
          <cell r="C699">
            <v>5</v>
          </cell>
          <cell r="D699">
            <v>0</v>
          </cell>
          <cell r="E699">
            <v>0</v>
          </cell>
          <cell r="F699">
            <v>0</v>
          </cell>
          <cell r="G699">
            <v>0</v>
          </cell>
          <cell r="H699">
            <v>0</v>
          </cell>
          <cell r="I699">
            <v>0</v>
          </cell>
          <cell r="J699">
            <v>0</v>
          </cell>
          <cell r="K699">
            <v>0</v>
          </cell>
          <cell r="L699" t="str">
            <v/>
          </cell>
          <cell r="M699" t="str">
            <v/>
          </cell>
        </row>
        <row r="700">
          <cell r="A700" t="str">
            <v/>
          </cell>
          <cell r="B700" t="str">
            <v>06</v>
          </cell>
          <cell r="C700">
            <v>6</v>
          </cell>
          <cell r="D700">
            <v>0</v>
          </cell>
          <cell r="E700">
            <v>0</v>
          </cell>
          <cell r="F700">
            <v>0</v>
          </cell>
          <cell r="G700">
            <v>0</v>
          </cell>
          <cell r="H700">
            <v>0</v>
          </cell>
          <cell r="I700">
            <v>0</v>
          </cell>
          <cell r="J700">
            <v>0</v>
          </cell>
          <cell r="K700">
            <v>0</v>
          </cell>
          <cell r="L700" t="str">
            <v/>
          </cell>
          <cell r="M700" t="str">
            <v/>
          </cell>
        </row>
        <row r="701">
          <cell r="A701" t="str">
            <v/>
          </cell>
          <cell r="B701" t="str">
            <v>07</v>
          </cell>
          <cell r="C701">
            <v>7</v>
          </cell>
          <cell r="D701">
            <v>0</v>
          </cell>
          <cell r="E701">
            <v>0</v>
          </cell>
          <cell r="F701">
            <v>0</v>
          </cell>
          <cell r="G701">
            <v>0</v>
          </cell>
          <cell r="H701">
            <v>0</v>
          </cell>
          <cell r="I701">
            <v>0</v>
          </cell>
          <cell r="J701">
            <v>0</v>
          </cell>
          <cell r="K701">
            <v>0</v>
          </cell>
          <cell r="L701" t="str">
            <v/>
          </cell>
          <cell r="M701" t="str">
            <v/>
          </cell>
        </row>
        <row r="702">
          <cell r="A702" t="str">
            <v/>
          </cell>
          <cell r="B702" t="str">
            <v>08</v>
          </cell>
          <cell r="C702">
            <v>8</v>
          </cell>
          <cell r="D702">
            <v>0</v>
          </cell>
          <cell r="E702">
            <v>0</v>
          </cell>
          <cell r="F702">
            <v>0</v>
          </cell>
          <cell r="G702">
            <v>0</v>
          </cell>
          <cell r="H702">
            <v>0</v>
          </cell>
          <cell r="I702">
            <v>0</v>
          </cell>
          <cell r="J702">
            <v>0</v>
          </cell>
          <cell r="K702">
            <v>0</v>
          </cell>
          <cell r="L702" t="str">
            <v/>
          </cell>
          <cell r="M702" t="str">
            <v/>
          </cell>
        </row>
        <row r="703">
          <cell r="A703" t="str">
            <v/>
          </cell>
          <cell r="B703" t="str">
            <v>09</v>
          </cell>
          <cell r="C703">
            <v>9</v>
          </cell>
          <cell r="D703">
            <v>0</v>
          </cell>
          <cell r="E703">
            <v>0</v>
          </cell>
          <cell r="F703">
            <v>0</v>
          </cell>
          <cell r="G703">
            <v>0</v>
          </cell>
          <cell r="H703">
            <v>0</v>
          </cell>
          <cell r="I703">
            <v>0</v>
          </cell>
          <cell r="J703">
            <v>0</v>
          </cell>
          <cell r="K703">
            <v>0</v>
          </cell>
          <cell r="L703" t="str">
            <v/>
          </cell>
          <cell r="M703" t="str">
            <v/>
          </cell>
        </row>
        <row r="704">
          <cell r="A704" t="str">
            <v/>
          </cell>
          <cell r="B704" t="str">
            <v>010</v>
          </cell>
          <cell r="C704">
            <v>10</v>
          </cell>
          <cell r="D704">
            <v>0</v>
          </cell>
          <cell r="E704">
            <v>0</v>
          </cell>
          <cell r="F704">
            <v>0</v>
          </cell>
          <cell r="G704">
            <v>0</v>
          </cell>
          <cell r="H704">
            <v>0</v>
          </cell>
          <cell r="I704">
            <v>0</v>
          </cell>
          <cell r="J704">
            <v>0</v>
          </cell>
          <cell r="K704">
            <v>0</v>
          </cell>
          <cell r="L704" t="str">
            <v/>
          </cell>
          <cell r="M704" t="str">
            <v/>
          </cell>
        </row>
        <row r="705">
          <cell r="A705" t="str">
            <v/>
          </cell>
          <cell r="B705" t="str">
            <v>011</v>
          </cell>
          <cell r="C705">
            <v>11</v>
          </cell>
          <cell r="D705">
            <v>0</v>
          </cell>
          <cell r="E705">
            <v>0</v>
          </cell>
          <cell r="F705">
            <v>0</v>
          </cell>
          <cell r="G705">
            <v>0</v>
          </cell>
          <cell r="H705">
            <v>0</v>
          </cell>
          <cell r="I705">
            <v>0</v>
          </cell>
          <cell r="J705">
            <v>0</v>
          </cell>
          <cell r="K705">
            <v>0</v>
          </cell>
          <cell r="L705" t="str">
            <v/>
          </cell>
          <cell r="M705" t="str">
            <v/>
          </cell>
        </row>
        <row r="706">
          <cell r="A706" t="str">
            <v/>
          </cell>
          <cell r="B706" t="str">
            <v>012</v>
          </cell>
          <cell r="C706">
            <v>12</v>
          </cell>
          <cell r="D706">
            <v>0</v>
          </cell>
          <cell r="E706">
            <v>0</v>
          </cell>
          <cell r="F706">
            <v>0</v>
          </cell>
          <cell r="G706">
            <v>0</v>
          </cell>
          <cell r="H706">
            <v>0</v>
          </cell>
          <cell r="I706">
            <v>0</v>
          </cell>
          <cell r="J706">
            <v>0</v>
          </cell>
          <cell r="K706">
            <v>0</v>
          </cell>
          <cell r="L706" t="str">
            <v/>
          </cell>
          <cell r="M706" t="str">
            <v/>
          </cell>
        </row>
        <row r="707">
          <cell r="A707" t="str">
            <v>Banquets1</v>
          </cell>
          <cell r="B707" t="str">
            <v>GP17 - Banquets1</v>
          </cell>
          <cell r="C707">
            <v>1</v>
          </cell>
          <cell r="D707" t="str">
            <v>Staffmach</v>
          </cell>
          <cell r="E707">
            <v>0</v>
          </cell>
          <cell r="F707" t="str">
            <v>Christine</v>
          </cell>
          <cell r="G707" t="str">
            <v>GP17 - Banquets</v>
          </cell>
          <cell r="H707" t="str">
            <v>99 - Hôte restauration</v>
          </cell>
          <cell r="I707">
            <v>42853</v>
          </cell>
          <cell r="J707">
            <v>0.29166666666666669</v>
          </cell>
          <cell r="K707">
            <v>0.625</v>
          </cell>
          <cell r="L707">
            <v>3.125E-2</v>
          </cell>
          <cell r="M707">
            <v>0.30208333333333331</v>
          </cell>
        </row>
        <row r="708">
          <cell r="A708" t="str">
            <v>Banquets2</v>
          </cell>
          <cell r="B708" t="str">
            <v>GP17 - Banquets2</v>
          </cell>
          <cell r="C708">
            <v>2</v>
          </cell>
          <cell r="D708" t="str">
            <v>Staffmach</v>
          </cell>
          <cell r="E708">
            <v>0</v>
          </cell>
          <cell r="F708">
            <v>0</v>
          </cell>
          <cell r="G708" t="str">
            <v>GP17 - Banquets</v>
          </cell>
          <cell r="H708" t="str">
            <v>99 - Hôte banquets</v>
          </cell>
          <cell r="I708">
            <v>42853</v>
          </cell>
          <cell r="J708">
            <v>0.375</v>
          </cell>
          <cell r="K708">
            <v>0.70833333333333337</v>
          </cell>
          <cell r="L708">
            <v>3.125E-2</v>
          </cell>
          <cell r="M708">
            <v>0.30208333333333337</v>
          </cell>
        </row>
        <row r="709">
          <cell r="A709" t="str">
            <v/>
          </cell>
          <cell r="B709" t="str">
            <v>01</v>
          </cell>
          <cell r="C709">
            <v>1</v>
          </cell>
          <cell r="D709">
            <v>0</v>
          </cell>
          <cell r="E709">
            <v>0</v>
          </cell>
          <cell r="F709">
            <v>0</v>
          </cell>
          <cell r="G709">
            <v>0</v>
          </cell>
          <cell r="H709">
            <v>0</v>
          </cell>
          <cell r="I709">
            <v>0</v>
          </cell>
          <cell r="J709">
            <v>0</v>
          </cell>
          <cell r="K709">
            <v>0</v>
          </cell>
          <cell r="L709" t="str">
            <v/>
          </cell>
          <cell r="M709" t="str">
            <v/>
          </cell>
        </row>
        <row r="710">
          <cell r="A710" t="str">
            <v>Banquets3</v>
          </cell>
          <cell r="B710" t="str">
            <v>GP17 - Banquets3</v>
          </cell>
          <cell r="C710">
            <v>3</v>
          </cell>
          <cell r="D710" t="str">
            <v>Staffmach</v>
          </cell>
          <cell r="E710">
            <v>0</v>
          </cell>
          <cell r="F710">
            <v>0</v>
          </cell>
          <cell r="G710" t="str">
            <v>GP17 - Banquets</v>
          </cell>
          <cell r="H710" t="str">
            <v>99 - Hôte banquets</v>
          </cell>
          <cell r="I710">
            <v>42853</v>
          </cell>
          <cell r="J710">
            <v>0.375</v>
          </cell>
          <cell r="K710">
            <v>0.70833333333333337</v>
          </cell>
          <cell r="L710">
            <v>3.125E-2</v>
          </cell>
          <cell r="M710">
            <v>0.30208333333333337</v>
          </cell>
        </row>
        <row r="711">
          <cell r="A711" t="str">
            <v>Banquets4</v>
          </cell>
          <cell r="B711" t="str">
            <v>GP17 - Banquets4</v>
          </cell>
          <cell r="C711">
            <v>4</v>
          </cell>
          <cell r="D711" t="str">
            <v>Staffmach</v>
          </cell>
          <cell r="E711">
            <v>0</v>
          </cell>
          <cell r="F711" t="str">
            <v>Alban</v>
          </cell>
          <cell r="G711" t="str">
            <v>GP17 - Banquets</v>
          </cell>
          <cell r="H711" t="str">
            <v>99 - Hôte banquets</v>
          </cell>
          <cell r="I711">
            <v>42853</v>
          </cell>
          <cell r="J711">
            <v>0.375</v>
          </cell>
          <cell r="K711">
            <v>0.70833333333333337</v>
          </cell>
          <cell r="L711">
            <v>3.125E-2</v>
          </cell>
          <cell r="M711">
            <v>0.30208333333333337</v>
          </cell>
        </row>
        <row r="712">
          <cell r="A712" t="str">
            <v>Banquets5</v>
          </cell>
          <cell r="B712" t="str">
            <v>GP17 - Banquets5</v>
          </cell>
          <cell r="C712">
            <v>5</v>
          </cell>
          <cell r="D712" t="str">
            <v>Staffmach</v>
          </cell>
          <cell r="E712">
            <v>0</v>
          </cell>
          <cell r="F712" t="str">
            <v>mounir</v>
          </cell>
          <cell r="G712" t="str">
            <v>GP17 - Banquets</v>
          </cell>
          <cell r="H712" t="str">
            <v>99 - Hôte restauration</v>
          </cell>
          <cell r="I712">
            <v>42853</v>
          </cell>
          <cell r="J712">
            <v>0.29166666666666669</v>
          </cell>
          <cell r="K712">
            <v>0.625</v>
          </cell>
          <cell r="L712">
            <v>3.125E-2</v>
          </cell>
          <cell r="M712">
            <v>0.30208333333333331</v>
          </cell>
        </row>
        <row r="713">
          <cell r="A713" t="str">
            <v>Restaurant1</v>
          </cell>
          <cell r="B713" t="str">
            <v>GP10 - Restaurant1</v>
          </cell>
          <cell r="C713">
            <v>1</v>
          </cell>
          <cell r="D713" t="str">
            <v>Staffmach</v>
          </cell>
          <cell r="E713">
            <v>0</v>
          </cell>
          <cell r="F713" t="str">
            <v>laurie</v>
          </cell>
          <cell r="G713" t="str">
            <v>GP10 - Restaurant</v>
          </cell>
          <cell r="H713" t="str">
            <v>99 - Hôte restauration</v>
          </cell>
          <cell r="I713">
            <v>42853</v>
          </cell>
          <cell r="J713">
            <v>0.25</v>
          </cell>
          <cell r="K713">
            <v>0.64583333333333337</v>
          </cell>
          <cell r="L713">
            <v>3.125E-2</v>
          </cell>
          <cell r="M713">
            <v>0.36458333333333337</v>
          </cell>
        </row>
        <row r="714">
          <cell r="A714" t="str">
            <v>Restaurant2</v>
          </cell>
          <cell r="B714" t="str">
            <v>GP10 - Restaurant2</v>
          </cell>
          <cell r="C714">
            <v>2</v>
          </cell>
          <cell r="D714" t="str">
            <v>Extra</v>
          </cell>
          <cell r="E714">
            <v>0</v>
          </cell>
          <cell r="F714" t="str">
            <v>fatou</v>
          </cell>
          <cell r="G714" t="str">
            <v>GP10 - Restaurant</v>
          </cell>
          <cell r="H714" t="str">
            <v>99 - Hôte restauration</v>
          </cell>
          <cell r="I714">
            <v>42853</v>
          </cell>
          <cell r="J714">
            <v>0.25</v>
          </cell>
          <cell r="K714">
            <v>0.60416666666666663</v>
          </cell>
          <cell r="L714">
            <v>3.125E-2</v>
          </cell>
          <cell r="M714">
            <v>0.32291666666666663</v>
          </cell>
        </row>
        <row r="715">
          <cell r="A715" t="str">
            <v/>
          </cell>
          <cell r="B715" t="str">
            <v>02</v>
          </cell>
          <cell r="C715">
            <v>2</v>
          </cell>
          <cell r="D715">
            <v>0</v>
          </cell>
          <cell r="E715">
            <v>0</v>
          </cell>
          <cell r="F715">
            <v>0</v>
          </cell>
          <cell r="G715">
            <v>0</v>
          </cell>
          <cell r="H715">
            <v>0</v>
          </cell>
          <cell r="I715">
            <v>0</v>
          </cell>
          <cell r="J715">
            <v>0</v>
          </cell>
          <cell r="K715">
            <v>0</v>
          </cell>
          <cell r="L715" t="str">
            <v/>
          </cell>
          <cell r="M715" t="str">
            <v/>
          </cell>
        </row>
        <row r="716">
          <cell r="A716" t="str">
            <v/>
          </cell>
          <cell r="B716" t="str">
            <v>03</v>
          </cell>
          <cell r="C716">
            <v>3</v>
          </cell>
          <cell r="D716" t="str">
            <v>Extra</v>
          </cell>
          <cell r="E716">
            <v>0</v>
          </cell>
          <cell r="F716">
            <v>0</v>
          </cell>
          <cell r="G716">
            <v>0</v>
          </cell>
          <cell r="H716">
            <v>0</v>
          </cell>
          <cell r="I716">
            <v>0</v>
          </cell>
          <cell r="J716">
            <v>0</v>
          </cell>
          <cell r="K716">
            <v>0</v>
          </cell>
          <cell r="L716" t="str">
            <v/>
          </cell>
          <cell r="M716" t="str">
            <v/>
          </cell>
        </row>
        <row r="717">
          <cell r="A717" t="str">
            <v/>
          </cell>
          <cell r="B717" t="str">
            <v>04</v>
          </cell>
          <cell r="C717">
            <v>4</v>
          </cell>
          <cell r="D717">
            <v>0</v>
          </cell>
          <cell r="E717">
            <v>0</v>
          </cell>
          <cell r="F717">
            <v>0</v>
          </cell>
          <cell r="G717">
            <v>0</v>
          </cell>
          <cell r="H717">
            <v>0</v>
          </cell>
          <cell r="I717">
            <v>0</v>
          </cell>
          <cell r="J717">
            <v>0</v>
          </cell>
          <cell r="K717">
            <v>0</v>
          </cell>
          <cell r="L717" t="str">
            <v/>
          </cell>
          <cell r="M717" t="str">
            <v/>
          </cell>
        </row>
        <row r="718">
          <cell r="A718" t="str">
            <v>Restaurant3</v>
          </cell>
          <cell r="B718" t="str">
            <v>GP10 - Restaurant3</v>
          </cell>
          <cell r="C718">
            <v>3</v>
          </cell>
          <cell r="D718" t="str">
            <v>Staffmach</v>
          </cell>
          <cell r="E718">
            <v>0</v>
          </cell>
          <cell r="F718" t="str">
            <v>LAURA</v>
          </cell>
          <cell r="G718" t="str">
            <v>GP10 - Restaurant</v>
          </cell>
          <cell r="H718" t="str">
            <v>99 - Hôte restauration</v>
          </cell>
          <cell r="I718">
            <v>42853</v>
          </cell>
          <cell r="J718">
            <v>0.70833333333333337</v>
          </cell>
          <cell r="K718">
            <v>0.97916666666666663</v>
          </cell>
          <cell r="L718">
            <v>3.125E-2</v>
          </cell>
          <cell r="M718">
            <v>0.23958333333333326</v>
          </cell>
        </row>
        <row r="719">
          <cell r="A719" t="str">
            <v>Restaurant4</v>
          </cell>
          <cell r="B719" t="str">
            <v>GP10 - Restaurant4</v>
          </cell>
          <cell r="C719">
            <v>4</v>
          </cell>
          <cell r="D719" t="str">
            <v>Staffmach</v>
          </cell>
          <cell r="E719">
            <v>0</v>
          </cell>
          <cell r="F719" t="str">
            <v>Valentin</v>
          </cell>
          <cell r="G719" t="str">
            <v>GP10 - Restaurant</v>
          </cell>
          <cell r="H719" t="str">
            <v>99 - Hôte restauration</v>
          </cell>
          <cell r="I719">
            <v>42853</v>
          </cell>
          <cell r="J719">
            <v>0.70833333333333337</v>
          </cell>
          <cell r="K719">
            <v>4.1666666666666664E-2</v>
          </cell>
          <cell r="L719">
            <v>3.125E-2</v>
          </cell>
          <cell r="M719">
            <v>0.30208333333333326</v>
          </cell>
        </row>
        <row r="720">
          <cell r="A720" t="str">
            <v/>
          </cell>
          <cell r="B720" t="str">
            <v>05</v>
          </cell>
          <cell r="C720">
            <v>5</v>
          </cell>
          <cell r="D720">
            <v>0</v>
          </cell>
          <cell r="E720">
            <v>0</v>
          </cell>
          <cell r="F720">
            <v>0</v>
          </cell>
          <cell r="G720">
            <v>0</v>
          </cell>
          <cell r="H720">
            <v>0</v>
          </cell>
          <cell r="I720">
            <v>0</v>
          </cell>
          <cell r="J720">
            <v>0</v>
          </cell>
          <cell r="K720">
            <v>0</v>
          </cell>
          <cell r="L720" t="str">
            <v/>
          </cell>
          <cell r="M720" t="str">
            <v/>
          </cell>
        </row>
        <row r="721">
          <cell r="A721" t="str">
            <v>Bar1</v>
          </cell>
          <cell r="B721" t="str">
            <v>GP20 - Bar1</v>
          </cell>
          <cell r="C721">
            <v>1</v>
          </cell>
          <cell r="D721" t="str">
            <v>Extra</v>
          </cell>
          <cell r="E721">
            <v>0</v>
          </cell>
          <cell r="F721" t="str">
            <v>carine</v>
          </cell>
          <cell r="G721" t="str">
            <v>GP20 - Bar</v>
          </cell>
          <cell r="H721" t="str">
            <v>93 - Barman</v>
          </cell>
          <cell r="I721">
            <v>42853</v>
          </cell>
          <cell r="J721">
            <v>0.41666666666666669</v>
          </cell>
          <cell r="K721">
            <v>0.625</v>
          </cell>
          <cell r="L721">
            <v>0</v>
          </cell>
          <cell r="M721">
            <v>0.20833333333333331</v>
          </cell>
        </row>
        <row r="722">
          <cell r="A722" t="str">
            <v>Bar2</v>
          </cell>
          <cell r="B722" t="str">
            <v>GP20 - Bar2</v>
          </cell>
          <cell r="C722">
            <v>2</v>
          </cell>
          <cell r="D722" t="str">
            <v>Staffmach</v>
          </cell>
          <cell r="E722">
            <v>0</v>
          </cell>
          <cell r="F722" t="str">
            <v>rahouf</v>
          </cell>
          <cell r="G722" t="str">
            <v>GP20 - Bar</v>
          </cell>
          <cell r="H722" t="str">
            <v>93 - Barman</v>
          </cell>
          <cell r="I722">
            <v>42853</v>
          </cell>
          <cell r="J722">
            <v>0.72916666666666663</v>
          </cell>
          <cell r="K722">
            <v>6.25E-2</v>
          </cell>
          <cell r="L722">
            <v>3.125E-2</v>
          </cell>
          <cell r="M722">
            <v>0.30208333333333337</v>
          </cell>
        </row>
        <row r="723">
          <cell r="A723" t="str">
            <v>Bar3</v>
          </cell>
          <cell r="B723" t="str">
            <v>GP20 - Bar3</v>
          </cell>
          <cell r="C723">
            <v>3</v>
          </cell>
          <cell r="D723" t="str">
            <v>Staffmach</v>
          </cell>
          <cell r="E723">
            <v>0</v>
          </cell>
          <cell r="F723" t="str">
            <v>Shaine</v>
          </cell>
          <cell r="G723" t="str">
            <v>GP20 - Bar</v>
          </cell>
          <cell r="H723" t="str">
            <v>93 - Barman</v>
          </cell>
          <cell r="I723">
            <v>42853</v>
          </cell>
          <cell r="J723">
            <v>0.72916666666666663</v>
          </cell>
          <cell r="K723">
            <v>6.25E-2</v>
          </cell>
          <cell r="L723">
            <v>3.125E-2</v>
          </cell>
          <cell r="M723">
            <v>0.30208333333333337</v>
          </cell>
        </row>
        <row r="724">
          <cell r="A724" t="str">
            <v/>
          </cell>
          <cell r="B724" t="str">
            <v>06</v>
          </cell>
          <cell r="C724">
            <v>6</v>
          </cell>
          <cell r="D724">
            <v>0</v>
          </cell>
          <cell r="E724">
            <v>0</v>
          </cell>
          <cell r="F724">
            <v>0</v>
          </cell>
          <cell r="G724">
            <v>0</v>
          </cell>
          <cell r="H724">
            <v>0</v>
          </cell>
          <cell r="I724">
            <v>0</v>
          </cell>
          <cell r="J724">
            <v>0</v>
          </cell>
          <cell r="K724">
            <v>0</v>
          </cell>
          <cell r="L724" t="str">
            <v/>
          </cell>
          <cell r="M724" t="str">
            <v/>
          </cell>
        </row>
        <row r="725">
          <cell r="A725" t="str">
            <v/>
          </cell>
          <cell r="B725" t="str">
            <v>07</v>
          </cell>
          <cell r="C725">
            <v>7</v>
          </cell>
          <cell r="D725">
            <v>0</v>
          </cell>
          <cell r="E725">
            <v>0</v>
          </cell>
          <cell r="F725">
            <v>0</v>
          </cell>
          <cell r="G725">
            <v>0</v>
          </cell>
          <cell r="H725">
            <v>0</v>
          </cell>
          <cell r="I725">
            <v>0</v>
          </cell>
          <cell r="J725">
            <v>0</v>
          </cell>
          <cell r="K725">
            <v>0</v>
          </cell>
          <cell r="L725" t="str">
            <v/>
          </cell>
          <cell r="M725" t="str">
            <v/>
          </cell>
        </row>
        <row r="726">
          <cell r="A726" t="str">
            <v/>
          </cell>
          <cell r="B726" t="str">
            <v>08</v>
          </cell>
          <cell r="C726">
            <v>8</v>
          </cell>
          <cell r="D726">
            <v>0</v>
          </cell>
          <cell r="E726">
            <v>0</v>
          </cell>
          <cell r="F726">
            <v>0</v>
          </cell>
          <cell r="G726">
            <v>0</v>
          </cell>
          <cell r="H726">
            <v>0</v>
          </cell>
          <cell r="I726">
            <v>0</v>
          </cell>
          <cell r="J726">
            <v>0</v>
          </cell>
          <cell r="K726">
            <v>0</v>
          </cell>
          <cell r="L726" t="str">
            <v/>
          </cell>
          <cell r="M726" t="str">
            <v/>
          </cell>
        </row>
        <row r="727">
          <cell r="A727" t="str">
            <v/>
          </cell>
          <cell r="B727" t="str">
            <v>09</v>
          </cell>
          <cell r="C727">
            <v>9</v>
          </cell>
          <cell r="D727">
            <v>0</v>
          </cell>
          <cell r="E727">
            <v>0</v>
          </cell>
          <cell r="F727">
            <v>0</v>
          </cell>
          <cell r="G727">
            <v>0</v>
          </cell>
          <cell r="H727">
            <v>0</v>
          </cell>
          <cell r="I727">
            <v>0</v>
          </cell>
          <cell r="J727">
            <v>0</v>
          </cell>
          <cell r="K727">
            <v>0</v>
          </cell>
          <cell r="L727" t="str">
            <v/>
          </cell>
          <cell r="M727" t="str">
            <v/>
          </cell>
        </row>
        <row r="728">
          <cell r="A728" t="str">
            <v/>
          </cell>
          <cell r="B728" t="str">
            <v>010</v>
          </cell>
          <cell r="C728">
            <v>10</v>
          </cell>
          <cell r="D728">
            <v>0</v>
          </cell>
          <cell r="E728">
            <v>0</v>
          </cell>
          <cell r="F728">
            <v>0</v>
          </cell>
          <cell r="G728">
            <v>0</v>
          </cell>
          <cell r="H728">
            <v>0</v>
          </cell>
          <cell r="I728">
            <v>0</v>
          </cell>
          <cell r="J728">
            <v>0</v>
          </cell>
          <cell r="K728">
            <v>0</v>
          </cell>
          <cell r="L728" t="str">
            <v/>
          </cell>
          <cell r="M728" t="str">
            <v/>
          </cell>
        </row>
        <row r="729">
          <cell r="A729" t="str">
            <v/>
          </cell>
          <cell r="B729" t="str">
            <v>011</v>
          </cell>
          <cell r="C729">
            <v>11</v>
          </cell>
          <cell r="D729">
            <v>0</v>
          </cell>
          <cell r="E729">
            <v>0</v>
          </cell>
          <cell r="F729">
            <v>0</v>
          </cell>
          <cell r="G729">
            <v>0</v>
          </cell>
          <cell r="H729">
            <v>0</v>
          </cell>
          <cell r="I729">
            <v>0</v>
          </cell>
          <cell r="J729">
            <v>0</v>
          </cell>
          <cell r="K729">
            <v>0</v>
          </cell>
          <cell r="L729" t="str">
            <v/>
          </cell>
          <cell r="M729" t="str">
            <v/>
          </cell>
        </row>
        <row r="730">
          <cell r="A730" t="str">
            <v/>
          </cell>
          <cell r="B730" t="str">
            <v>012</v>
          </cell>
          <cell r="C730">
            <v>12</v>
          </cell>
          <cell r="D730">
            <v>0</v>
          </cell>
          <cell r="E730">
            <v>0</v>
          </cell>
          <cell r="F730">
            <v>0</v>
          </cell>
          <cell r="G730">
            <v>0</v>
          </cell>
          <cell r="H730">
            <v>0</v>
          </cell>
          <cell r="I730">
            <v>0</v>
          </cell>
          <cell r="J730">
            <v>0</v>
          </cell>
          <cell r="K730">
            <v>0</v>
          </cell>
          <cell r="L730" t="str">
            <v/>
          </cell>
          <cell r="M730" t="str">
            <v/>
          </cell>
        </row>
        <row r="731">
          <cell r="A731" t="str">
            <v/>
          </cell>
          <cell r="B731" t="str">
            <v>013</v>
          </cell>
          <cell r="C731">
            <v>13</v>
          </cell>
          <cell r="D731">
            <v>0</v>
          </cell>
          <cell r="E731">
            <v>0</v>
          </cell>
          <cell r="F731">
            <v>0</v>
          </cell>
          <cell r="G731">
            <v>0</v>
          </cell>
          <cell r="H731">
            <v>0</v>
          </cell>
          <cell r="I731">
            <v>0</v>
          </cell>
          <cell r="J731">
            <v>0</v>
          </cell>
          <cell r="K731">
            <v>0</v>
          </cell>
          <cell r="L731" t="str">
            <v/>
          </cell>
          <cell r="M731" t="str">
            <v/>
          </cell>
        </row>
        <row r="732">
          <cell r="A732" t="str">
            <v/>
          </cell>
          <cell r="B732" t="str">
            <v>014</v>
          </cell>
          <cell r="C732">
            <v>14</v>
          </cell>
          <cell r="D732">
            <v>0</v>
          </cell>
          <cell r="E732">
            <v>0</v>
          </cell>
          <cell r="F732">
            <v>0</v>
          </cell>
          <cell r="G732">
            <v>0</v>
          </cell>
          <cell r="H732">
            <v>0</v>
          </cell>
          <cell r="I732">
            <v>0</v>
          </cell>
          <cell r="J732">
            <v>0</v>
          </cell>
          <cell r="K732">
            <v>0</v>
          </cell>
          <cell r="L732" t="str">
            <v/>
          </cell>
          <cell r="M732" t="str">
            <v/>
          </cell>
        </row>
        <row r="733">
          <cell r="A733" t="str">
            <v>Restaurant1</v>
          </cell>
          <cell r="B733" t="str">
            <v>GP10 - Restaurant1</v>
          </cell>
          <cell r="C733">
            <v>1</v>
          </cell>
          <cell r="D733" t="str">
            <v>Staffmach</v>
          </cell>
          <cell r="E733">
            <v>0</v>
          </cell>
          <cell r="F733" t="str">
            <v>mounir</v>
          </cell>
          <cell r="G733" t="str">
            <v>GP10 - Restaurant</v>
          </cell>
          <cell r="H733" t="str">
            <v>99 - Hôte restauration</v>
          </cell>
          <cell r="I733">
            <v>42854</v>
          </cell>
          <cell r="J733">
            <v>0.25</v>
          </cell>
          <cell r="K733">
            <v>0.5</v>
          </cell>
          <cell r="L733">
            <v>3.125E-2</v>
          </cell>
          <cell r="M733">
            <v>0.21875</v>
          </cell>
        </row>
        <row r="734">
          <cell r="A734" t="str">
            <v>Restaurant2</v>
          </cell>
          <cell r="B734" t="str">
            <v>GP10 - Restaurant2</v>
          </cell>
          <cell r="C734">
            <v>2</v>
          </cell>
          <cell r="D734" t="str">
            <v>Extra</v>
          </cell>
          <cell r="E734">
            <v>0</v>
          </cell>
          <cell r="F734" t="str">
            <v>fatou</v>
          </cell>
          <cell r="G734" t="str">
            <v>GP10 - Restaurant</v>
          </cell>
          <cell r="H734" t="str">
            <v>99 - Hôte restauration</v>
          </cell>
          <cell r="I734">
            <v>42854</v>
          </cell>
          <cell r="J734">
            <v>0.25</v>
          </cell>
          <cell r="K734">
            <v>0.5</v>
          </cell>
          <cell r="L734">
            <v>3.125E-2</v>
          </cell>
          <cell r="M734">
            <v>0.21875</v>
          </cell>
        </row>
        <row r="735">
          <cell r="A735" t="str">
            <v>Restaurant3</v>
          </cell>
          <cell r="B735" t="str">
            <v>GP10 - Restaurant3</v>
          </cell>
          <cell r="C735">
            <v>3</v>
          </cell>
          <cell r="D735" t="str">
            <v>Staffmach</v>
          </cell>
          <cell r="E735">
            <v>0</v>
          </cell>
          <cell r="F735" t="str">
            <v>laurie</v>
          </cell>
          <cell r="G735" t="str">
            <v>GP10 - Restaurant</v>
          </cell>
          <cell r="H735" t="str">
            <v>99 - Hôte restauration</v>
          </cell>
          <cell r="I735">
            <v>42854</v>
          </cell>
          <cell r="J735">
            <v>0.29166666666666669</v>
          </cell>
          <cell r="K735">
            <v>0.54166666666666663</v>
          </cell>
          <cell r="L735">
            <v>3.125E-2</v>
          </cell>
          <cell r="M735">
            <v>0.21874999999999994</v>
          </cell>
        </row>
        <row r="736">
          <cell r="A736" t="str">
            <v>Restaurant4</v>
          </cell>
          <cell r="B736" t="str">
            <v>GP10 - Restaurant4</v>
          </cell>
          <cell r="C736">
            <v>4</v>
          </cell>
          <cell r="D736" t="str">
            <v>Staffmach</v>
          </cell>
          <cell r="E736">
            <v>0</v>
          </cell>
          <cell r="F736" t="str">
            <v>Laura</v>
          </cell>
          <cell r="G736" t="str">
            <v>GP10 - Restaurant</v>
          </cell>
          <cell r="H736" t="str">
            <v>99 - Hôte restauration</v>
          </cell>
          <cell r="I736">
            <v>42854</v>
          </cell>
          <cell r="J736">
            <v>0.70833333333333337</v>
          </cell>
          <cell r="K736">
            <v>0.97916666666666663</v>
          </cell>
          <cell r="L736">
            <v>3.125E-2</v>
          </cell>
          <cell r="M736">
            <v>0.23958333333333326</v>
          </cell>
        </row>
        <row r="737">
          <cell r="A737" t="str">
            <v>Restaurant5</v>
          </cell>
          <cell r="B737" t="str">
            <v>GP10 - Restaurant5</v>
          </cell>
          <cell r="C737">
            <v>5</v>
          </cell>
          <cell r="D737" t="str">
            <v>Extra</v>
          </cell>
          <cell r="E737">
            <v>0</v>
          </cell>
          <cell r="F737" t="str">
            <v>Jean Michel</v>
          </cell>
          <cell r="G737" t="str">
            <v>GP10 - Restaurant</v>
          </cell>
          <cell r="H737" t="str">
            <v>99 - Hôte restauration</v>
          </cell>
          <cell r="I737">
            <v>42854</v>
          </cell>
          <cell r="J737">
            <v>0.70833333333333337</v>
          </cell>
          <cell r="K737">
            <v>0.97916666666666663</v>
          </cell>
          <cell r="L737">
            <v>3.125E-2</v>
          </cell>
          <cell r="M737">
            <v>0.23958333333333326</v>
          </cell>
        </row>
        <row r="738">
          <cell r="A738" t="str">
            <v>Restaurant6</v>
          </cell>
          <cell r="B738" t="str">
            <v>GP10 - Restaurant6</v>
          </cell>
          <cell r="C738">
            <v>6</v>
          </cell>
          <cell r="D738" t="str">
            <v>Staffmach</v>
          </cell>
          <cell r="E738">
            <v>0</v>
          </cell>
          <cell r="F738" t="str">
            <v>Anne</v>
          </cell>
          <cell r="G738" t="str">
            <v>GP10 - Restaurant</v>
          </cell>
          <cell r="H738" t="str">
            <v>99 - Hôte restauration</v>
          </cell>
          <cell r="I738">
            <v>42854</v>
          </cell>
          <cell r="J738">
            <v>0.75</v>
          </cell>
          <cell r="K738">
            <v>4.1666666666666664E-2</v>
          </cell>
          <cell r="L738">
            <v>3.125E-2</v>
          </cell>
          <cell r="M738">
            <v>0.26041666666666663</v>
          </cell>
        </row>
        <row r="739">
          <cell r="A739" t="str">
            <v>Restaurant7</v>
          </cell>
          <cell r="B739" t="str">
            <v>GP10 - Restaurant7</v>
          </cell>
          <cell r="C739">
            <v>7</v>
          </cell>
          <cell r="D739" t="str">
            <v>Staffmach</v>
          </cell>
          <cell r="E739">
            <v>0</v>
          </cell>
          <cell r="F739" t="str">
            <v>Cristine</v>
          </cell>
          <cell r="G739" t="str">
            <v>GP10 - Restaurant</v>
          </cell>
          <cell r="H739" t="str">
            <v>99 - Hôte restauration</v>
          </cell>
          <cell r="I739">
            <v>42854</v>
          </cell>
          <cell r="J739">
            <v>0.70833333333333337</v>
          </cell>
          <cell r="K739">
            <v>4.1666666666666664E-2</v>
          </cell>
          <cell r="L739">
            <v>3.125E-2</v>
          </cell>
          <cell r="M739">
            <v>0.30208333333333326</v>
          </cell>
        </row>
        <row r="740">
          <cell r="A740" t="str">
            <v/>
          </cell>
          <cell r="B740" t="str">
            <v>01</v>
          </cell>
          <cell r="C740">
            <v>1</v>
          </cell>
          <cell r="D740">
            <v>0</v>
          </cell>
          <cell r="E740">
            <v>0</v>
          </cell>
          <cell r="F740">
            <v>0</v>
          </cell>
          <cell r="G740">
            <v>0</v>
          </cell>
          <cell r="H740">
            <v>0</v>
          </cell>
          <cell r="I740">
            <v>0</v>
          </cell>
          <cell r="J740">
            <v>0</v>
          </cell>
          <cell r="K740">
            <v>0</v>
          </cell>
          <cell r="L740" t="str">
            <v/>
          </cell>
          <cell r="M740" t="str">
            <v/>
          </cell>
        </row>
        <row r="741">
          <cell r="A741" t="str">
            <v/>
          </cell>
          <cell r="B741" t="str">
            <v>02</v>
          </cell>
          <cell r="C741">
            <v>2</v>
          </cell>
          <cell r="D741">
            <v>0</v>
          </cell>
          <cell r="E741">
            <v>0</v>
          </cell>
          <cell r="F741">
            <v>0</v>
          </cell>
          <cell r="G741">
            <v>0</v>
          </cell>
          <cell r="H741">
            <v>0</v>
          </cell>
          <cell r="I741">
            <v>0</v>
          </cell>
          <cell r="J741">
            <v>0</v>
          </cell>
          <cell r="K741">
            <v>0</v>
          </cell>
          <cell r="L741" t="str">
            <v/>
          </cell>
          <cell r="M741" t="str">
            <v/>
          </cell>
        </row>
        <row r="742">
          <cell r="A742" t="str">
            <v/>
          </cell>
          <cell r="B742" t="str">
            <v>03</v>
          </cell>
          <cell r="C742">
            <v>3</v>
          </cell>
          <cell r="D742">
            <v>0</v>
          </cell>
          <cell r="E742">
            <v>0</v>
          </cell>
          <cell r="F742">
            <v>0</v>
          </cell>
          <cell r="G742">
            <v>0</v>
          </cell>
          <cell r="H742">
            <v>0</v>
          </cell>
          <cell r="I742">
            <v>0</v>
          </cell>
          <cell r="J742">
            <v>0</v>
          </cell>
          <cell r="K742">
            <v>0</v>
          </cell>
          <cell r="L742" t="str">
            <v/>
          </cell>
          <cell r="M742" t="str">
            <v/>
          </cell>
        </row>
        <row r="743">
          <cell r="A743" t="str">
            <v>Bar1</v>
          </cell>
          <cell r="B743" t="str">
            <v>GP20 - Bar1</v>
          </cell>
          <cell r="C743">
            <v>1</v>
          </cell>
          <cell r="D743" t="str">
            <v>Extra</v>
          </cell>
          <cell r="E743">
            <v>0</v>
          </cell>
          <cell r="F743">
            <v>0</v>
          </cell>
          <cell r="G743" t="str">
            <v>GP20 - Bar</v>
          </cell>
          <cell r="H743" t="str">
            <v>93 - Barman</v>
          </cell>
          <cell r="I743">
            <v>42854</v>
          </cell>
          <cell r="J743">
            <v>0.70833333333333337</v>
          </cell>
          <cell r="K743">
            <v>6.25E-2</v>
          </cell>
          <cell r="L743">
            <v>3.125E-2</v>
          </cell>
          <cell r="M743">
            <v>0.32291666666666663</v>
          </cell>
        </row>
        <row r="744">
          <cell r="A744" t="str">
            <v/>
          </cell>
          <cell r="B744" t="str">
            <v>04</v>
          </cell>
          <cell r="C744">
            <v>4</v>
          </cell>
          <cell r="D744">
            <v>0</v>
          </cell>
          <cell r="E744">
            <v>0</v>
          </cell>
          <cell r="F744">
            <v>0</v>
          </cell>
          <cell r="G744">
            <v>0</v>
          </cell>
          <cell r="H744">
            <v>0</v>
          </cell>
          <cell r="I744">
            <v>0</v>
          </cell>
          <cell r="J744">
            <v>0</v>
          </cell>
          <cell r="K744">
            <v>0</v>
          </cell>
          <cell r="L744" t="str">
            <v/>
          </cell>
          <cell r="M744" t="str">
            <v/>
          </cell>
        </row>
        <row r="745">
          <cell r="A745" t="str">
            <v>Banquets1</v>
          </cell>
          <cell r="B745" t="str">
            <v>GP17 - Banquets1</v>
          </cell>
          <cell r="C745">
            <v>1</v>
          </cell>
          <cell r="D745" t="str">
            <v>Staffmach</v>
          </cell>
          <cell r="E745">
            <v>0</v>
          </cell>
          <cell r="F745">
            <v>0</v>
          </cell>
          <cell r="G745" t="str">
            <v>GP17 - Banquets</v>
          </cell>
          <cell r="H745" t="str">
            <v>99 - Hôte banquets</v>
          </cell>
          <cell r="I745">
            <v>42854</v>
          </cell>
          <cell r="J745">
            <v>0.29166666666666669</v>
          </cell>
          <cell r="K745">
            <v>0.54166666666666663</v>
          </cell>
          <cell r="L745">
            <v>3.125E-2</v>
          </cell>
          <cell r="M745">
            <v>0.21874999999999994</v>
          </cell>
        </row>
        <row r="746">
          <cell r="A746" t="str">
            <v/>
          </cell>
          <cell r="B746" t="str">
            <v>05</v>
          </cell>
          <cell r="C746">
            <v>5</v>
          </cell>
          <cell r="D746">
            <v>0</v>
          </cell>
          <cell r="E746">
            <v>0</v>
          </cell>
          <cell r="F746">
            <v>0</v>
          </cell>
          <cell r="G746">
            <v>0</v>
          </cell>
          <cell r="H746">
            <v>0</v>
          </cell>
          <cell r="I746">
            <v>0</v>
          </cell>
          <cell r="J746">
            <v>0</v>
          </cell>
          <cell r="K746">
            <v>0</v>
          </cell>
          <cell r="L746" t="str">
            <v/>
          </cell>
          <cell r="M746" t="str">
            <v/>
          </cell>
        </row>
        <row r="747">
          <cell r="A747" t="str">
            <v/>
          </cell>
          <cell r="B747" t="str">
            <v>06</v>
          </cell>
          <cell r="C747">
            <v>6</v>
          </cell>
          <cell r="D747">
            <v>0</v>
          </cell>
          <cell r="E747">
            <v>0</v>
          </cell>
          <cell r="F747">
            <v>0</v>
          </cell>
          <cell r="G747">
            <v>0</v>
          </cell>
          <cell r="H747">
            <v>0</v>
          </cell>
          <cell r="I747">
            <v>0</v>
          </cell>
          <cell r="J747">
            <v>0</v>
          </cell>
          <cell r="K747">
            <v>0</v>
          </cell>
          <cell r="L747" t="str">
            <v/>
          </cell>
          <cell r="M747" t="str">
            <v/>
          </cell>
        </row>
        <row r="748">
          <cell r="A748" t="str">
            <v/>
          </cell>
          <cell r="B748" t="str">
            <v>07</v>
          </cell>
          <cell r="C748">
            <v>7</v>
          </cell>
          <cell r="D748">
            <v>0</v>
          </cell>
          <cell r="E748">
            <v>0</v>
          </cell>
          <cell r="F748">
            <v>0</v>
          </cell>
          <cell r="G748">
            <v>0</v>
          </cell>
          <cell r="H748">
            <v>0</v>
          </cell>
          <cell r="I748">
            <v>0</v>
          </cell>
          <cell r="J748">
            <v>0</v>
          </cell>
          <cell r="K748">
            <v>0</v>
          </cell>
          <cell r="L748" t="str">
            <v/>
          </cell>
          <cell r="M748" t="str">
            <v/>
          </cell>
        </row>
        <row r="749">
          <cell r="A749" t="str">
            <v/>
          </cell>
          <cell r="B749" t="str">
            <v>08</v>
          </cell>
          <cell r="C749">
            <v>8</v>
          </cell>
          <cell r="D749">
            <v>0</v>
          </cell>
          <cell r="E749">
            <v>0</v>
          </cell>
          <cell r="F749">
            <v>0</v>
          </cell>
          <cell r="G749">
            <v>0</v>
          </cell>
          <cell r="H749">
            <v>0</v>
          </cell>
          <cell r="I749">
            <v>0</v>
          </cell>
          <cell r="J749">
            <v>0</v>
          </cell>
          <cell r="K749">
            <v>0</v>
          </cell>
          <cell r="L749" t="str">
            <v/>
          </cell>
          <cell r="M749" t="str">
            <v/>
          </cell>
        </row>
        <row r="750">
          <cell r="A750" t="str">
            <v/>
          </cell>
          <cell r="B750" t="str">
            <v>09</v>
          </cell>
          <cell r="C750">
            <v>9</v>
          </cell>
          <cell r="D750">
            <v>0</v>
          </cell>
          <cell r="E750">
            <v>0</v>
          </cell>
          <cell r="F750">
            <v>0</v>
          </cell>
          <cell r="G750">
            <v>0</v>
          </cell>
          <cell r="H750">
            <v>0</v>
          </cell>
          <cell r="I750">
            <v>0</v>
          </cell>
          <cell r="J750">
            <v>0</v>
          </cell>
          <cell r="K750">
            <v>0</v>
          </cell>
          <cell r="L750" t="str">
            <v/>
          </cell>
          <cell r="M750" t="str">
            <v/>
          </cell>
        </row>
        <row r="751">
          <cell r="A751" t="str">
            <v/>
          </cell>
          <cell r="B751" t="str">
            <v>010</v>
          </cell>
          <cell r="C751">
            <v>10</v>
          </cell>
          <cell r="D751">
            <v>0</v>
          </cell>
          <cell r="E751">
            <v>0</v>
          </cell>
          <cell r="F751">
            <v>0</v>
          </cell>
          <cell r="G751">
            <v>0</v>
          </cell>
          <cell r="H751">
            <v>0</v>
          </cell>
          <cell r="I751">
            <v>0</v>
          </cell>
          <cell r="J751">
            <v>0</v>
          </cell>
          <cell r="K751">
            <v>0</v>
          </cell>
          <cell r="L751" t="str">
            <v/>
          </cell>
          <cell r="M751" t="str">
            <v/>
          </cell>
        </row>
        <row r="752">
          <cell r="A752" t="str">
            <v/>
          </cell>
          <cell r="B752" t="str">
            <v>011</v>
          </cell>
          <cell r="C752">
            <v>11</v>
          </cell>
          <cell r="D752">
            <v>0</v>
          </cell>
          <cell r="E752">
            <v>0</v>
          </cell>
          <cell r="F752">
            <v>0</v>
          </cell>
          <cell r="G752">
            <v>0</v>
          </cell>
          <cell r="H752">
            <v>0</v>
          </cell>
          <cell r="I752">
            <v>0</v>
          </cell>
          <cell r="J752">
            <v>0</v>
          </cell>
          <cell r="K752">
            <v>0</v>
          </cell>
          <cell r="L752" t="str">
            <v/>
          </cell>
          <cell r="M752" t="str">
            <v/>
          </cell>
        </row>
        <row r="753">
          <cell r="A753" t="str">
            <v/>
          </cell>
          <cell r="B753" t="str">
            <v>012</v>
          </cell>
          <cell r="C753">
            <v>12</v>
          </cell>
          <cell r="D753">
            <v>0</v>
          </cell>
          <cell r="E753">
            <v>0</v>
          </cell>
          <cell r="F753">
            <v>0</v>
          </cell>
          <cell r="G753">
            <v>0</v>
          </cell>
          <cell r="H753">
            <v>0</v>
          </cell>
          <cell r="I753">
            <v>0</v>
          </cell>
          <cell r="J753">
            <v>0</v>
          </cell>
          <cell r="K753">
            <v>0</v>
          </cell>
          <cell r="L753" t="str">
            <v/>
          </cell>
          <cell r="M753" t="str">
            <v/>
          </cell>
        </row>
        <row r="754">
          <cell r="A754" t="str">
            <v/>
          </cell>
          <cell r="B754" t="str">
            <v>013</v>
          </cell>
          <cell r="C754">
            <v>13</v>
          </cell>
          <cell r="D754">
            <v>0</v>
          </cell>
          <cell r="E754">
            <v>0</v>
          </cell>
          <cell r="F754">
            <v>0</v>
          </cell>
          <cell r="G754">
            <v>0</v>
          </cell>
          <cell r="H754">
            <v>0</v>
          </cell>
          <cell r="I754">
            <v>0</v>
          </cell>
          <cell r="J754">
            <v>0</v>
          </cell>
          <cell r="K754">
            <v>0</v>
          </cell>
          <cell r="L754" t="str">
            <v/>
          </cell>
          <cell r="M754" t="str">
            <v/>
          </cell>
        </row>
        <row r="755">
          <cell r="A755" t="str">
            <v/>
          </cell>
          <cell r="B755" t="str">
            <v>014</v>
          </cell>
          <cell r="C755">
            <v>14</v>
          </cell>
          <cell r="D755">
            <v>0</v>
          </cell>
          <cell r="E755">
            <v>0</v>
          </cell>
          <cell r="F755">
            <v>0</v>
          </cell>
          <cell r="G755">
            <v>0</v>
          </cell>
          <cell r="H755">
            <v>0</v>
          </cell>
          <cell r="I755">
            <v>0</v>
          </cell>
          <cell r="J755">
            <v>0</v>
          </cell>
          <cell r="K755">
            <v>0</v>
          </cell>
          <cell r="L755" t="str">
            <v/>
          </cell>
          <cell r="M755" t="str">
            <v/>
          </cell>
        </row>
        <row r="756">
          <cell r="A756" t="str">
            <v/>
          </cell>
          <cell r="B756" t="str">
            <v>015</v>
          </cell>
          <cell r="C756">
            <v>15</v>
          </cell>
          <cell r="D756">
            <v>0</v>
          </cell>
          <cell r="E756">
            <v>0</v>
          </cell>
          <cell r="F756">
            <v>0</v>
          </cell>
          <cell r="G756">
            <v>0</v>
          </cell>
          <cell r="H756">
            <v>0</v>
          </cell>
          <cell r="I756">
            <v>0</v>
          </cell>
          <cell r="J756">
            <v>0</v>
          </cell>
          <cell r="K756">
            <v>0</v>
          </cell>
          <cell r="L756" t="str">
            <v/>
          </cell>
          <cell r="M756" t="str">
            <v/>
          </cell>
        </row>
        <row r="757">
          <cell r="A757" t="str">
            <v/>
          </cell>
          <cell r="B757" t="str">
            <v>016</v>
          </cell>
          <cell r="C757">
            <v>16</v>
          </cell>
          <cell r="D757">
            <v>0</v>
          </cell>
          <cell r="E757">
            <v>0</v>
          </cell>
          <cell r="F757">
            <v>0</v>
          </cell>
          <cell r="G757">
            <v>0</v>
          </cell>
          <cell r="H757">
            <v>0</v>
          </cell>
          <cell r="I757">
            <v>0</v>
          </cell>
          <cell r="J757">
            <v>0</v>
          </cell>
          <cell r="K757">
            <v>0</v>
          </cell>
          <cell r="L757" t="str">
            <v/>
          </cell>
          <cell r="M757" t="str">
            <v/>
          </cell>
        </row>
        <row r="758">
          <cell r="A758" t="str">
            <v/>
          </cell>
          <cell r="B758" t="str">
            <v>017</v>
          </cell>
          <cell r="C758">
            <v>17</v>
          </cell>
          <cell r="D758">
            <v>0</v>
          </cell>
          <cell r="E758">
            <v>0</v>
          </cell>
          <cell r="F758">
            <v>0</v>
          </cell>
          <cell r="G758">
            <v>0</v>
          </cell>
          <cell r="H758">
            <v>0</v>
          </cell>
          <cell r="I758">
            <v>0</v>
          </cell>
          <cell r="J758">
            <v>0</v>
          </cell>
          <cell r="K758">
            <v>0</v>
          </cell>
          <cell r="L758" t="str">
            <v/>
          </cell>
          <cell r="M758" t="str">
            <v/>
          </cell>
        </row>
        <row r="759">
          <cell r="A759" t="str">
            <v>Banquets1</v>
          </cell>
          <cell r="B759" t="str">
            <v>GP17 - Banquets1</v>
          </cell>
          <cell r="C759">
            <v>1</v>
          </cell>
          <cell r="D759" t="str">
            <v>Staffmach</v>
          </cell>
          <cell r="E759">
            <v>0</v>
          </cell>
          <cell r="F759" t="str">
            <v>Alban</v>
          </cell>
          <cell r="G759" t="str">
            <v>GP17 - Banquets</v>
          </cell>
          <cell r="H759" t="str">
            <v>99 - Hôte banquets</v>
          </cell>
          <cell r="I759">
            <v>42855</v>
          </cell>
          <cell r="J759">
            <v>0.25</v>
          </cell>
          <cell r="K759">
            <v>0.5</v>
          </cell>
          <cell r="L759">
            <v>3.125E-2</v>
          </cell>
          <cell r="M759">
            <v>0.21875</v>
          </cell>
        </row>
        <row r="760">
          <cell r="A760" t="str">
            <v>Banquets2</v>
          </cell>
          <cell r="B760" t="str">
            <v>GP17 - Banquets2</v>
          </cell>
          <cell r="C760">
            <v>2</v>
          </cell>
          <cell r="D760" t="str">
            <v>Staffmach</v>
          </cell>
          <cell r="E760">
            <v>0</v>
          </cell>
          <cell r="F760">
            <v>0</v>
          </cell>
          <cell r="G760" t="str">
            <v>GP17 - Banquets</v>
          </cell>
          <cell r="H760" t="str">
            <v>99 - Hôte banquets</v>
          </cell>
          <cell r="I760">
            <v>42855</v>
          </cell>
          <cell r="J760">
            <v>0.25</v>
          </cell>
          <cell r="K760">
            <v>0.5</v>
          </cell>
          <cell r="L760">
            <v>3.125E-2</v>
          </cell>
          <cell r="M760">
            <v>0.21875</v>
          </cell>
        </row>
        <row r="761">
          <cell r="A761" t="str">
            <v>Banquets3</v>
          </cell>
          <cell r="B761" t="str">
            <v>GP17 - Banquets3</v>
          </cell>
          <cell r="C761">
            <v>3</v>
          </cell>
          <cell r="D761" t="str">
            <v>Staffmach</v>
          </cell>
          <cell r="E761">
            <v>0</v>
          </cell>
          <cell r="F761">
            <v>0</v>
          </cell>
          <cell r="G761" t="str">
            <v>GP17 - Banquets</v>
          </cell>
          <cell r="H761" t="str">
            <v>99 - Hôte banquets</v>
          </cell>
          <cell r="I761">
            <v>42855</v>
          </cell>
          <cell r="J761">
            <v>0.25</v>
          </cell>
          <cell r="K761">
            <v>0.5</v>
          </cell>
          <cell r="L761">
            <v>3.125E-2</v>
          </cell>
          <cell r="M761">
            <v>0.21875</v>
          </cell>
        </row>
        <row r="762">
          <cell r="A762" t="str">
            <v/>
          </cell>
          <cell r="B762" t="str">
            <v>01</v>
          </cell>
          <cell r="C762">
            <v>1</v>
          </cell>
          <cell r="D762">
            <v>0</v>
          </cell>
          <cell r="E762">
            <v>0</v>
          </cell>
          <cell r="F762">
            <v>0</v>
          </cell>
          <cell r="G762">
            <v>0</v>
          </cell>
          <cell r="H762">
            <v>0</v>
          </cell>
          <cell r="I762">
            <v>0</v>
          </cell>
          <cell r="J762">
            <v>0</v>
          </cell>
          <cell r="K762">
            <v>0</v>
          </cell>
          <cell r="L762" t="str">
            <v/>
          </cell>
          <cell r="M762" t="str">
            <v/>
          </cell>
        </row>
        <row r="763">
          <cell r="A763" t="str">
            <v/>
          </cell>
          <cell r="B763" t="str">
            <v>02</v>
          </cell>
          <cell r="C763">
            <v>2</v>
          </cell>
          <cell r="D763">
            <v>0</v>
          </cell>
          <cell r="E763">
            <v>0</v>
          </cell>
          <cell r="F763">
            <v>0</v>
          </cell>
          <cell r="G763">
            <v>0</v>
          </cell>
          <cell r="H763">
            <v>0</v>
          </cell>
          <cell r="I763">
            <v>0</v>
          </cell>
          <cell r="J763">
            <v>0</v>
          </cell>
          <cell r="K763">
            <v>0</v>
          </cell>
          <cell r="L763" t="str">
            <v/>
          </cell>
          <cell r="M763" t="str">
            <v/>
          </cell>
        </row>
        <row r="764">
          <cell r="A764" t="str">
            <v>Restaurant1</v>
          </cell>
          <cell r="B764" t="str">
            <v>GP10 - Restaurant1</v>
          </cell>
          <cell r="C764">
            <v>1</v>
          </cell>
          <cell r="D764" t="str">
            <v>Staffmach</v>
          </cell>
          <cell r="E764">
            <v>0</v>
          </cell>
          <cell r="F764">
            <v>0</v>
          </cell>
          <cell r="G764" t="str">
            <v>GP10 - Restaurant</v>
          </cell>
          <cell r="H764" t="str">
            <v>99 - Hôte restauration</v>
          </cell>
          <cell r="I764">
            <v>42855</v>
          </cell>
          <cell r="J764">
            <v>0.25</v>
          </cell>
          <cell r="K764">
            <v>0.5</v>
          </cell>
          <cell r="L764">
            <v>3.125E-2</v>
          </cell>
          <cell r="M764">
            <v>0.21875</v>
          </cell>
        </row>
        <row r="765">
          <cell r="A765" t="str">
            <v>Restaurant2</v>
          </cell>
          <cell r="B765" t="str">
            <v>GP10 - Restaurant2</v>
          </cell>
          <cell r="C765">
            <v>2</v>
          </cell>
          <cell r="D765" t="str">
            <v>Staffmach</v>
          </cell>
          <cell r="E765">
            <v>0</v>
          </cell>
          <cell r="F765" t="str">
            <v>anne</v>
          </cell>
          <cell r="G765" t="str">
            <v>GP10 - Restaurant</v>
          </cell>
          <cell r="H765" t="str">
            <v>99 - Hôte restauration</v>
          </cell>
          <cell r="I765">
            <v>42855</v>
          </cell>
          <cell r="J765">
            <v>0.29166666666666669</v>
          </cell>
          <cell r="K765">
            <v>0.54166666666666663</v>
          </cell>
          <cell r="L765">
            <v>3.125E-2</v>
          </cell>
          <cell r="M765">
            <v>0.21874999999999994</v>
          </cell>
        </row>
        <row r="766">
          <cell r="A766" t="str">
            <v>Restaurant3</v>
          </cell>
          <cell r="B766" t="str">
            <v>GP10 - Restaurant3</v>
          </cell>
          <cell r="C766">
            <v>3</v>
          </cell>
          <cell r="D766" t="str">
            <v>Staffmach</v>
          </cell>
          <cell r="E766">
            <v>0</v>
          </cell>
          <cell r="F766">
            <v>0</v>
          </cell>
          <cell r="G766" t="str">
            <v>GP10 - Restaurant</v>
          </cell>
          <cell r="H766" t="str">
            <v>99 - Hôte restauration</v>
          </cell>
          <cell r="I766">
            <v>42855</v>
          </cell>
          <cell r="J766">
            <v>0.29166666666666669</v>
          </cell>
          <cell r="K766">
            <v>0.5</v>
          </cell>
          <cell r="L766">
            <v>0</v>
          </cell>
          <cell r="M766">
            <v>0.20833333333333331</v>
          </cell>
        </row>
        <row r="767">
          <cell r="A767" t="str">
            <v>Restaurant4</v>
          </cell>
          <cell r="B767" t="str">
            <v>GP10 - Restaurant4</v>
          </cell>
          <cell r="C767">
            <v>4</v>
          </cell>
          <cell r="D767" t="str">
            <v>Staffmach</v>
          </cell>
          <cell r="E767">
            <v>0</v>
          </cell>
          <cell r="F767" t="str">
            <v>Laura</v>
          </cell>
          <cell r="G767" t="str">
            <v>GP10 - Restaurant</v>
          </cell>
          <cell r="H767" t="str">
            <v>99 - Hôte restauration</v>
          </cell>
          <cell r="I767">
            <v>42855</v>
          </cell>
          <cell r="J767">
            <v>0.70833333333333337</v>
          </cell>
          <cell r="K767">
            <v>0.97916666666666663</v>
          </cell>
          <cell r="L767">
            <v>3.125E-2</v>
          </cell>
          <cell r="M767">
            <v>0.23958333333333326</v>
          </cell>
        </row>
        <row r="768">
          <cell r="A768" t="str">
            <v>Restaurant5</v>
          </cell>
          <cell r="B768" t="str">
            <v>GP10 - Restaurant5</v>
          </cell>
          <cell r="C768">
            <v>5</v>
          </cell>
          <cell r="D768" t="str">
            <v>Staffmach</v>
          </cell>
          <cell r="E768">
            <v>0</v>
          </cell>
          <cell r="F768" t="str">
            <v>Valentin</v>
          </cell>
          <cell r="G768" t="str">
            <v>GP10 - Restaurant</v>
          </cell>
          <cell r="H768" t="str">
            <v>99 - Hôte restauration</v>
          </cell>
          <cell r="I768">
            <v>42855</v>
          </cell>
          <cell r="J768">
            <v>0.75</v>
          </cell>
          <cell r="K768">
            <v>4.1666666666666664E-2</v>
          </cell>
          <cell r="L768">
            <v>3.125E-2</v>
          </cell>
          <cell r="M768">
            <v>0.26041666666666663</v>
          </cell>
        </row>
        <row r="769">
          <cell r="A769" t="str">
            <v>Restaurant6</v>
          </cell>
          <cell r="B769" t="str">
            <v>GP10 - Restaurant6</v>
          </cell>
          <cell r="C769">
            <v>6</v>
          </cell>
          <cell r="D769" t="str">
            <v>Staffmach</v>
          </cell>
          <cell r="E769">
            <v>0</v>
          </cell>
          <cell r="F769">
            <v>0</v>
          </cell>
          <cell r="G769" t="str">
            <v>GP10 - Restaurant</v>
          </cell>
          <cell r="H769" t="str">
            <v>99 - Hôte restauration</v>
          </cell>
          <cell r="I769">
            <v>42855</v>
          </cell>
          <cell r="J769">
            <v>0.25</v>
          </cell>
          <cell r="K769">
            <v>0.5</v>
          </cell>
          <cell r="L769">
            <v>3.125E-2</v>
          </cell>
          <cell r="M769">
            <v>0.21875</v>
          </cell>
        </row>
        <row r="770">
          <cell r="A770" t="str">
            <v/>
          </cell>
          <cell r="B770" t="str">
            <v>03</v>
          </cell>
          <cell r="C770">
            <v>3</v>
          </cell>
          <cell r="D770">
            <v>0</v>
          </cell>
          <cell r="E770">
            <v>0</v>
          </cell>
          <cell r="F770">
            <v>0</v>
          </cell>
          <cell r="G770">
            <v>0</v>
          </cell>
          <cell r="H770">
            <v>0</v>
          </cell>
          <cell r="I770">
            <v>0</v>
          </cell>
          <cell r="J770">
            <v>0</v>
          </cell>
          <cell r="K770">
            <v>0</v>
          </cell>
          <cell r="L770" t="str">
            <v/>
          </cell>
          <cell r="M770" t="str">
            <v/>
          </cell>
        </row>
        <row r="771">
          <cell r="A771" t="str">
            <v/>
          </cell>
          <cell r="B771" t="str">
            <v>04</v>
          </cell>
          <cell r="C771">
            <v>4</v>
          </cell>
          <cell r="D771">
            <v>0</v>
          </cell>
          <cell r="E771">
            <v>0</v>
          </cell>
          <cell r="F771">
            <v>0</v>
          </cell>
          <cell r="G771">
            <v>0</v>
          </cell>
          <cell r="H771">
            <v>0</v>
          </cell>
          <cell r="I771">
            <v>0</v>
          </cell>
          <cell r="J771">
            <v>0</v>
          </cell>
          <cell r="K771">
            <v>0</v>
          </cell>
          <cell r="L771" t="str">
            <v/>
          </cell>
          <cell r="M771" t="str">
            <v/>
          </cell>
        </row>
        <row r="772">
          <cell r="A772" t="str">
            <v/>
          </cell>
          <cell r="B772" t="str">
            <v>05</v>
          </cell>
          <cell r="C772">
            <v>5</v>
          </cell>
          <cell r="D772">
            <v>0</v>
          </cell>
          <cell r="E772">
            <v>0</v>
          </cell>
          <cell r="F772">
            <v>0</v>
          </cell>
          <cell r="G772">
            <v>0</v>
          </cell>
          <cell r="H772">
            <v>0</v>
          </cell>
          <cell r="I772">
            <v>0</v>
          </cell>
          <cell r="J772">
            <v>0</v>
          </cell>
          <cell r="K772">
            <v>0</v>
          </cell>
          <cell r="L772" t="str">
            <v/>
          </cell>
          <cell r="M772" t="str">
            <v/>
          </cell>
        </row>
        <row r="773">
          <cell r="A773" t="str">
            <v>Bar1</v>
          </cell>
          <cell r="B773" t="str">
            <v>GP20 - Bar1</v>
          </cell>
          <cell r="C773">
            <v>1</v>
          </cell>
          <cell r="D773" t="str">
            <v>Extra</v>
          </cell>
          <cell r="E773">
            <v>0</v>
          </cell>
          <cell r="F773">
            <v>0</v>
          </cell>
          <cell r="G773" t="str">
            <v>GP20 - Bar</v>
          </cell>
          <cell r="H773" t="str">
            <v>93 - Barman</v>
          </cell>
          <cell r="I773">
            <v>42855</v>
          </cell>
          <cell r="J773">
            <v>0.72916666666666663</v>
          </cell>
          <cell r="K773">
            <v>6.25E-2</v>
          </cell>
          <cell r="L773">
            <v>3.125E-2</v>
          </cell>
          <cell r="M773">
            <v>0.30208333333333337</v>
          </cell>
        </row>
        <row r="774">
          <cell r="A774" t="str">
            <v/>
          </cell>
          <cell r="B774" t="str">
            <v>06</v>
          </cell>
          <cell r="C774">
            <v>6</v>
          </cell>
          <cell r="D774">
            <v>0</v>
          </cell>
          <cell r="E774">
            <v>0</v>
          </cell>
          <cell r="F774">
            <v>0</v>
          </cell>
          <cell r="G774">
            <v>0</v>
          </cell>
          <cell r="H774">
            <v>0</v>
          </cell>
          <cell r="I774">
            <v>0</v>
          </cell>
          <cell r="J774">
            <v>0</v>
          </cell>
          <cell r="K774">
            <v>0</v>
          </cell>
          <cell r="L774" t="str">
            <v/>
          </cell>
          <cell r="M774" t="str">
            <v/>
          </cell>
        </row>
        <row r="775">
          <cell r="A775" t="str">
            <v/>
          </cell>
          <cell r="B775" t="str">
            <v>07</v>
          </cell>
          <cell r="C775">
            <v>7</v>
          </cell>
          <cell r="D775">
            <v>0</v>
          </cell>
          <cell r="E775">
            <v>0</v>
          </cell>
          <cell r="F775">
            <v>0</v>
          </cell>
          <cell r="G775">
            <v>0</v>
          </cell>
          <cell r="H775">
            <v>0</v>
          </cell>
          <cell r="I775">
            <v>0</v>
          </cell>
          <cell r="J775">
            <v>0</v>
          </cell>
          <cell r="K775">
            <v>0</v>
          </cell>
          <cell r="L775" t="str">
            <v/>
          </cell>
          <cell r="M775" t="str">
            <v/>
          </cell>
        </row>
        <row r="776">
          <cell r="A776" t="str">
            <v/>
          </cell>
          <cell r="B776" t="str">
            <v>08</v>
          </cell>
          <cell r="C776">
            <v>8</v>
          </cell>
          <cell r="D776">
            <v>0</v>
          </cell>
          <cell r="E776">
            <v>0</v>
          </cell>
          <cell r="F776">
            <v>0</v>
          </cell>
          <cell r="G776">
            <v>0</v>
          </cell>
          <cell r="H776">
            <v>0</v>
          </cell>
          <cell r="I776">
            <v>0</v>
          </cell>
          <cell r="J776">
            <v>0</v>
          </cell>
          <cell r="K776">
            <v>0</v>
          </cell>
          <cell r="L776" t="str">
            <v/>
          </cell>
          <cell r="M776" t="str">
            <v/>
          </cell>
        </row>
        <row r="777">
          <cell r="A777" t="str">
            <v/>
          </cell>
          <cell r="B777" t="str">
            <v>09</v>
          </cell>
          <cell r="C777">
            <v>9</v>
          </cell>
          <cell r="D777">
            <v>0</v>
          </cell>
          <cell r="E777">
            <v>0</v>
          </cell>
          <cell r="F777">
            <v>0</v>
          </cell>
          <cell r="G777">
            <v>0</v>
          </cell>
          <cell r="H777">
            <v>0</v>
          </cell>
          <cell r="I777">
            <v>0</v>
          </cell>
          <cell r="J777">
            <v>0</v>
          </cell>
          <cell r="K777">
            <v>0</v>
          </cell>
          <cell r="L777" t="str">
            <v/>
          </cell>
          <cell r="M777" t="str">
            <v/>
          </cell>
        </row>
        <row r="778">
          <cell r="A778" t="str">
            <v/>
          </cell>
          <cell r="B778" t="str">
            <v>010</v>
          </cell>
          <cell r="C778">
            <v>10</v>
          </cell>
          <cell r="D778">
            <v>0</v>
          </cell>
          <cell r="E778">
            <v>0</v>
          </cell>
          <cell r="F778">
            <v>0</v>
          </cell>
          <cell r="G778">
            <v>0</v>
          </cell>
          <cell r="H778">
            <v>0</v>
          </cell>
          <cell r="I778">
            <v>0</v>
          </cell>
          <cell r="J778">
            <v>0</v>
          </cell>
          <cell r="K778">
            <v>0</v>
          </cell>
          <cell r="L778" t="str">
            <v/>
          </cell>
          <cell r="M778" t="str">
            <v/>
          </cell>
        </row>
        <row r="779">
          <cell r="A779" t="str">
            <v/>
          </cell>
          <cell r="B779" t="str">
            <v>011</v>
          </cell>
          <cell r="C779">
            <v>11</v>
          </cell>
          <cell r="D779">
            <v>0</v>
          </cell>
          <cell r="E779">
            <v>0</v>
          </cell>
          <cell r="F779">
            <v>0</v>
          </cell>
          <cell r="G779">
            <v>0</v>
          </cell>
          <cell r="H779">
            <v>0</v>
          </cell>
          <cell r="I779">
            <v>0</v>
          </cell>
          <cell r="J779">
            <v>0</v>
          </cell>
          <cell r="K779">
            <v>0</v>
          </cell>
          <cell r="L779" t="str">
            <v/>
          </cell>
          <cell r="M779" t="str">
            <v/>
          </cell>
        </row>
        <row r="780">
          <cell r="A780" t="str">
            <v/>
          </cell>
          <cell r="B780" t="str">
            <v>012</v>
          </cell>
          <cell r="C780">
            <v>12</v>
          </cell>
          <cell r="D780">
            <v>0</v>
          </cell>
          <cell r="E780">
            <v>0</v>
          </cell>
          <cell r="F780">
            <v>0</v>
          </cell>
          <cell r="G780">
            <v>0</v>
          </cell>
          <cell r="H780">
            <v>0</v>
          </cell>
          <cell r="I780">
            <v>0</v>
          </cell>
          <cell r="J780">
            <v>0</v>
          </cell>
          <cell r="K780">
            <v>0</v>
          </cell>
          <cell r="L780" t="str">
            <v/>
          </cell>
          <cell r="M780" t="str">
            <v/>
          </cell>
        </row>
        <row r="781">
          <cell r="A781" t="str">
            <v/>
          </cell>
          <cell r="B781" t="str">
            <v>013</v>
          </cell>
          <cell r="C781">
            <v>13</v>
          </cell>
          <cell r="D781">
            <v>0</v>
          </cell>
          <cell r="E781">
            <v>0</v>
          </cell>
          <cell r="F781">
            <v>0</v>
          </cell>
          <cell r="G781">
            <v>0</v>
          </cell>
          <cell r="H781">
            <v>0</v>
          </cell>
          <cell r="I781">
            <v>0</v>
          </cell>
          <cell r="J781">
            <v>0</v>
          </cell>
          <cell r="K781">
            <v>0</v>
          </cell>
          <cell r="L781" t="str">
            <v/>
          </cell>
          <cell r="M781" t="str">
            <v/>
          </cell>
        </row>
        <row r="782">
          <cell r="A782" t="str">
            <v/>
          </cell>
          <cell r="B782" t="str">
            <v>014</v>
          </cell>
          <cell r="C782">
            <v>14</v>
          </cell>
          <cell r="D782">
            <v>0</v>
          </cell>
          <cell r="E782">
            <v>0</v>
          </cell>
          <cell r="F782">
            <v>0</v>
          </cell>
          <cell r="G782">
            <v>0</v>
          </cell>
          <cell r="H782">
            <v>0</v>
          </cell>
          <cell r="I782">
            <v>0</v>
          </cell>
          <cell r="J782">
            <v>0</v>
          </cell>
          <cell r="K782">
            <v>0</v>
          </cell>
          <cell r="L782" t="str">
            <v/>
          </cell>
          <cell r="M782" t="str">
            <v/>
          </cell>
        </row>
        <row r="783">
          <cell r="A783" t="str">
            <v/>
          </cell>
          <cell r="B783" t="str">
            <v>015</v>
          </cell>
          <cell r="C783">
            <v>15</v>
          </cell>
          <cell r="D783">
            <v>0</v>
          </cell>
          <cell r="E783">
            <v>0</v>
          </cell>
          <cell r="F783">
            <v>0</v>
          </cell>
          <cell r="G783">
            <v>0</v>
          </cell>
          <cell r="H783">
            <v>0</v>
          </cell>
          <cell r="I783">
            <v>0</v>
          </cell>
          <cell r="J783">
            <v>0</v>
          </cell>
          <cell r="K783">
            <v>0</v>
          </cell>
          <cell r="L783" t="str">
            <v/>
          </cell>
          <cell r="M783" t="str">
            <v/>
          </cell>
        </row>
        <row r="784">
          <cell r="A784" t="str">
            <v/>
          </cell>
          <cell r="B784" t="str">
            <v>016</v>
          </cell>
          <cell r="C784">
            <v>16</v>
          </cell>
          <cell r="D784">
            <v>0</v>
          </cell>
          <cell r="E784">
            <v>0</v>
          </cell>
          <cell r="F784">
            <v>0</v>
          </cell>
          <cell r="G784">
            <v>0</v>
          </cell>
          <cell r="H784">
            <v>0</v>
          </cell>
          <cell r="I784">
            <v>0</v>
          </cell>
          <cell r="J784">
            <v>0</v>
          </cell>
          <cell r="K784">
            <v>0</v>
          </cell>
          <cell r="L784" t="str">
            <v/>
          </cell>
          <cell r="M784" t="str">
            <v/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/>
    <pageSetUpPr fitToPage="1"/>
  </sheetPr>
  <dimension ref="A1:AF51"/>
  <sheetViews>
    <sheetView showGridLines="0" zoomScaleNormal="100" workbookViewId="0">
      <pane xSplit="2" ySplit="5" topLeftCell="C26" activePane="bottomRight" state="frozen"/>
      <selection activeCell="BJ17" sqref="BJ17"/>
      <selection pane="topRight" activeCell="BJ17" sqref="BJ17"/>
      <selection pane="bottomLeft" activeCell="BJ17" sqref="BJ17"/>
      <selection pane="bottomRight" activeCell="E40" sqref="E40"/>
    </sheetView>
  </sheetViews>
  <sheetFormatPr baseColWidth="10" defaultColWidth="11.42578125" defaultRowHeight="12.75" x14ac:dyDescent="0.2"/>
  <cols>
    <col min="1" max="1" width="6.140625" style="30" customWidth="1"/>
    <col min="2" max="2" width="19.7109375" style="30" bestFit="1" customWidth="1"/>
    <col min="3" max="32" width="5.7109375" style="30" customWidth="1"/>
    <col min="33" max="16384" width="11.42578125" style="4"/>
  </cols>
  <sheetData>
    <row r="1" spans="1:32" s="2" customFormat="1" x14ac:dyDescent="0.2">
      <c r="A1" s="1"/>
      <c r="B1" s="1"/>
      <c r="C1" s="68" t="s">
        <v>0</v>
      </c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</row>
    <row r="2" spans="1:32" s="2" customFormat="1" x14ac:dyDescent="0.2">
      <c r="A2" s="1"/>
      <c r="B2" s="1"/>
      <c r="C2" s="67"/>
      <c r="D2" s="67"/>
      <c r="E2" s="67">
        <f t="shared" ref="E2" si="0">+WEEKNUM(E3,2)</f>
        <v>15</v>
      </c>
      <c r="F2" s="67"/>
      <c r="G2" s="67"/>
      <c r="H2" s="67"/>
      <c r="I2" s="67"/>
      <c r="J2" s="67"/>
      <c r="K2" s="67"/>
      <c r="L2" s="67">
        <f t="shared" ref="L2" si="1">+WEEKNUM(L3,2)</f>
        <v>16</v>
      </c>
      <c r="M2" s="67"/>
      <c r="N2" s="67"/>
      <c r="O2" s="67"/>
      <c r="P2" s="67"/>
      <c r="Q2" s="67"/>
      <c r="R2" s="67"/>
      <c r="S2" s="67">
        <f t="shared" ref="S2" si="2">+WEEKNUM(S3,2)</f>
        <v>17</v>
      </c>
      <c r="T2" s="67"/>
      <c r="U2" s="67"/>
      <c r="V2" s="67"/>
      <c r="W2" s="67"/>
      <c r="X2" s="67"/>
      <c r="Y2" s="67"/>
      <c r="Z2" s="67">
        <f t="shared" ref="Z2" si="3">+WEEKNUM(Z3,2)</f>
        <v>18</v>
      </c>
      <c r="AA2" s="67"/>
      <c r="AB2" s="67"/>
      <c r="AC2" s="67"/>
      <c r="AD2" s="67"/>
      <c r="AE2" s="67"/>
      <c r="AF2" s="67"/>
    </row>
    <row r="3" spans="1:32" ht="12.75" customHeight="1" x14ac:dyDescent="0.2">
      <c r="A3" s="65" t="s">
        <v>1</v>
      </c>
      <c r="B3" s="66">
        <f ca="1">+TODAY()</f>
        <v>42852</v>
      </c>
      <c r="C3" s="3">
        <v>42826</v>
      </c>
      <c r="D3" s="3">
        <f t="shared" ref="D3:AF3" si="4">+C3+1</f>
        <v>42827</v>
      </c>
      <c r="E3" s="3">
        <f t="shared" si="4"/>
        <v>42828</v>
      </c>
      <c r="F3" s="3">
        <f t="shared" si="4"/>
        <v>42829</v>
      </c>
      <c r="G3" s="3">
        <f t="shared" si="4"/>
        <v>42830</v>
      </c>
      <c r="H3" s="3">
        <f t="shared" si="4"/>
        <v>42831</v>
      </c>
      <c r="I3" s="3">
        <f t="shared" si="4"/>
        <v>42832</v>
      </c>
      <c r="J3" s="3">
        <f t="shared" si="4"/>
        <v>42833</v>
      </c>
      <c r="K3" s="3">
        <f t="shared" si="4"/>
        <v>42834</v>
      </c>
      <c r="L3" s="3">
        <f t="shared" si="4"/>
        <v>42835</v>
      </c>
      <c r="M3" s="3">
        <f t="shared" si="4"/>
        <v>42836</v>
      </c>
      <c r="N3" s="3">
        <f t="shared" si="4"/>
        <v>42837</v>
      </c>
      <c r="O3" s="3">
        <f t="shared" si="4"/>
        <v>42838</v>
      </c>
      <c r="P3" s="3">
        <f t="shared" si="4"/>
        <v>42839</v>
      </c>
      <c r="Q3" s="3">
        <f t="shared" si="4"/>
        <v>42840</v>
      </c>
      <c r="R3" s="3">
        <f t="shared" si="4"/>
        <v>42841</v>
      </c>
      <c r="S3" s="3">
        <f t="shared" si="4"/>
        <v>42842</v>
      </c>
      <c r="T3" s="3">
        <f t="shared" si="4"/>
        <v>42843</v>
      </c>
      <c r="U3" s="3">
        <f t="shared" si="4"/>
        <v>42844</v>
      </c>
      <c r="V3" s="3">
        <f t="shared" si="4"/>
        <v>42845</v>
      </c>
      <c r="W3" s="3">
        <f t="shared" si="4"/>
        <v>42846</v>
      </c>
      <c r="X3" s="3">
        <f t="shared" si="4"/>
        <v>42847</v>
      </c>
      <c r="Y3" s="3">
        <f t="shared" si="4"/>
        <v>42848</v>
      </c>
      <c r="Z3" s="3">
        <f t="shared" si="4"/>
        <v>42849</v>
      </c>
      <c r="AA3" s="3">
        <f t="shared" si="4"/>
        <v>42850</v>
      </c>
      <c r="AB3" s="3">
        <f t="shared" si="4"/>
        <v>42851</v>
      </c>
      <c r="AC3" s="3">
        <f t="shared" si="4"/>
        <v>42852</v>
      </c>
      <c r="AD3" s="3">
        <f t="shared" si="4"/>
        <v>42853</v>
      </c>
      <c r="AE3" s="3">
        <f t="shared" si="4"/>
        <v>42854</v>
      </c>
      <c r="AF3" s="3">
        <f t="shared" si="4"/>
        <v>42855</v>
      </c>
    </row>
    <row r="4" spans="1:32" ht="12.75" customHeight="1" x14ac:dyDescent="0.2">
      <c r="A4" s="65"/>
      <c r="B4" s="66"/>
      <c r="C4" s="5">
        <f t="shared" ref="C4:AF4" si="5">+C3</f>
        <v>42826</v>
      </c>
      <c r="D4" s="5">
        <f t="shared" si="5"/>
        <v>42827</v>
      </c>
      <c r="E4" s="5">
        <f t="shared" si="5"/>
        <v>42828</v>
      </c>
      <c r="F4" s="5">
        <f t="shared" si="5"/>
        <v>42829</v>
      </c>
      <c r="G4" s="5">
        <f t="shared" si="5"/>
        <v>42830</v>
      </c>
      <c r="H4" s="5">
        <f t="shared" si="5"/>
        <v>42831</v>
      </c>
      <c r="I4" s="5">
        <f t="shared" si="5"/>
        <v>42832</v>
      </c>
      <c r="J4" s="5">
        <f t="shared" si="5"/>
        <v>42833</v>
      </c>
      <c r="K4" s="5">
        <f t="shared" si="5"/>
        <v>42834</v>
      </c>
      <c r="L4" s="5">
        <f t="shared" si="5"/>
        <v>42835</v>
      </c>
      <c r="M4" s="5">
        <f t="shared" si="5"/>
        <v>42836</v>
      </c>
      <c r="N4" s="5">
        <f t="shared" si="5"/>
        <v>42837</v>
      </c>
      <c r="O4" s="5">
        <f t="shared" si="5"/>
        <v>42838</v>
      </c>
      <c r="P4" s="5">
        <f t="shared" si="5"/>
        <v>42839</v>
      </c>
      <c r="Q4" s="5">
        <f t="shared" si="5"/>
        <v>42840</v>
      </c>
      <c r="R4" s="5">
        <f t="shared" si="5"/>
        <v>42841</v>
      </c>
      <c r="S4" s="5">
        <f t="shared" si="5"/>
        <v>42842</v>
      </c>
      <c r="T4" s="5">
        <f t="shared" si="5"/>
        <v>42843</v>
      </c>
      <c r="U4" s="5">
        <f t="shared" si="5"/>
        <v>42844</v>
      </c>
      <c r="V4" s="5">
        <f t="shared" si="5"/>
        <v>42845</v>
      </c>
      <c r="W4" s="5">
        <f t="shared" si="5"/>
        <v>42846</v>
      </c>
      <c r="X4" s="5">
        <f t="shared" si="5"/>
        <v>42847</v>
      </c>
      <c r="Y4" s="5">
        <f t="shared" si="5"/>
        <v>42848</v>
      </c>
      <c r="Z4" s="5">
        <f t="shared" si="5"/>
        <v>42849</v>
      </c>
      <c r="AA4" s="5">
        <f t="shared" si="5"/>
        <v>42850</v>
      </c>
      <c r="AB4" s="5">
        <f t="shared" si="5"/>
        <v>42851</v>
      </c>
      <c r="AC4" s="5">
        <f t="shared" si="5"/>
        <v>42852</v>
      </c>
      <c r="AD4" s="5">
        <f t="shared" si="5"/>
        <v>42853</v>
      </c>
      <c r="AE4" s="5">
        <f t="shared" si="5"/>
        <v>42854</v>
      </c>
      <c r="AF4" s="5">
        <f t="shared" si="5"/>
        <v>42855</v>
      </c>
    </row>
    <row r="5" spans="1:32" ht="12.75" hidden="1" customHeight="1" x14ac:dyDescent="0.2">
      <c r="A5" s="6"/>
      <c r="B5" s="7" t="s">
        <v>2</v>
      </c>
      <c r="C5" s="8">
        <f t="shared" ref="C5:AF5" si="6">+COLUMN(C3)-1</f>
        <v>2</v>
      </c>
      <c r="D5" s="8">
        <f t="shared" si="6"/>
        <v>3</v>
      </c>
      <c r="E5" s="8">
        <f t="shared" si="6"/>
        <v>4</v>
      </c>
      <c r="F5" s="8">
        <f t="shared" si="6"/>
        <v>5</v>
      </c>
      <c r="G5" s="8">
        <f t="shared" si="6"/>
        <v>6</v>
      </c>
      <c r="H5" s="8">
        <f t="shared" si="6"/>
        <v>7</v>
      </c>
      <c r="I5" s="8">
        <f t="shared" si="6"/>
        <v>8</v>
      </c>
      <c r="J5" s="8">
        <f t="shared" si="6"/>
        <v>9</v>
      </c>
      <c r="K5" s="8">
        <f t="shared" si="6"/>
        <v>10</v>
      </c>
      <c r="L5" s="8">
        <f t="shared" si="6"/>
        <v>11</v>
      </c>
      <c r="M5" s="8">
        <f t="shared" si="6"/>
        <v>12</v>
      </c>
      <c r="N5" s="8">
        <f t="shared" si="6"/>
        <v>13</v>
      </c>
      <c r="O5" s="8">
        <f t="shared" si="6"/>
        <v>14</v>
      </c>
      <c r="P5" s="8">
        <f t="shared" si="6"/>
        <v>15</v>
      </c>
      <c r="Q5" s="8">
        <f t="shared" si="6"/>
        <v>16</v>
      </c>
      <c r="R5" s="8">
        <f t="shared" si="6"/>
        <v>17</v>
      </c>
      <c r="S5" s="8">
        <f t="shared" si="6"/>
        <v>18</v>
      </c>
      <c r="T5" s="8">
        <f t="shared" si="6"/>
        <v>19</v>
      </c>
      <c r="U5" s="8">
        <f t="shared" si="6"/>
        <v>20</v>
      </c>
      <c r="V5" s="8">
        <f t="shared" si="6"/>
        <v>21</v>
      </c>
      <c r="W5" s="8">
        <f t="shared" si="6"/>
        <v>22</v>
      </c>
      <c r="X5" s="8">
        <f t="shared" si="6"/>
        <v>23</v>
      </c>
      <c r="Y5" s="8">
        <f t="shared" si="6"/>
        <v>24</v>
      </c>
      <c r="Z5" s="8">
        <f t="shared" si="6"/>
        <v>25</v>
      </c>
      <c r="AA5" s="8">
        <f t="shared" si="6"/>
        <v>26</v>
      </c>
      <c r="AB5" s="8">
        <f t="shared" si="6"/>
        <v>27</v>
      </c>
      <c r="AC5" s="8">
        <f t="shared" si="6"/>
        <v>28</v>
      </c>
      <c r="AD5" s="8">
        <f t="shared" si="6"/>
        <v>29</v>
      </c>
      <c r="AE5" s="8">
        <f t="shared" si="6"/>
        <v>30</v>
      </c>
      <c r="AF5" s="8">
        <f t="shared" si="6"/>
        <v>31</v>
      </c>
    </row>
    <row r="6" spans="1:32" s="11" customFormat="1" ht="12.75" customHeight="1" x14ac:dyDescent="0.2">
      <c r="A6" s="9" t="s">
        <v>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s="15" customFormat="1" ht="12.75" customHeight="1" x14ac:dyDescent="0.2">
      <c r="A7" s="12" t="s">
        <v>4</v>
      </c>
      <c r="B7" s="13" t="s">
        <v>400</v>
      </c>
      <c r="C7" s="14" t="s">
        <v>7</v>
      </c>
      <c r="D7" s="14" t="s">
        <v>7</v>
      </c>
      <c r="E7" s="14" t="s">
        <v>5</v>
      </c>
      <c r="F7" s="14" t="s">
        <v>5</v>
      </c>
      <c r="G7" s="14" t="s">
        <v>5</v>
      </c>
      <c r="H7" s="14" t="s">
        <v>5</v>
      </c>
      <c r="I7" s="14" t="s">
        <v>5</v>
      </c>
      <c r="J7" s="14" t="s">
        <v>7</v>
      </c>
      <c r="K7" s="14" t="s">
        <v>7</v>
      </c>
      <c r="L7" s="14" t="s">
        <v>5</v>
      </c>
      <c r="M7" s="14" t="s">
        <v>5</v>
      </c>
      <c r="N7" s="14" t="s">
        <v>5</v>
      </c>
      <c r="O7" s="14" t="s">
        <v>5</v>
      </c>
      <c r="P7" s="14" t="s">
        <v>11</v>
      </c>
      <c r="Q7" s="14" t="s">
        <v>7</v>
      </c>
      <c r="R7" s="14" t="s">
        <v>7</v>
      </c>
      <c r="S7" s="14" t="s">
        <v>12</v>
      </c>
      <c r="T7" s="14" t="s">
        <v>5</v>
      </c>
      <c r="U7" s="14" t="s">
        <v>5</v>
      </c>
      <c r="V7" s="14" t="s">
        <v>5</v>
      </c>
      <c r="W7" s="14" t="s">
        <v>5</v>
      </c>
      <c r="X7" s="14" t="s">
        <v>7</v>
      </c>
      <c r="Y7" s="14" t="s">
        <v>7</v>
      </c>
      <c r="Z7" s="14" t="s">
        <v>5</v>
      </c>
      <c r="AA7" s="14" t="s">
        <v>5</v>
      </c>
      <c r="AB7" s="14" t="s">
        <v>5</v>
      </c>
      <c r="AC7" s="14" t="s">
        <v>7</v>
      </c>
      <c r="AD7" s="14" t="s">
        <v>5</v>
      </c>
      <c r="AE7" s="14" t="s">
        <v>5</v>
      </c>
      <c r="AF7" s="14" t="s">
        <v>5</v>
      </c>
    </row>
    <row r="8" spans="1:32" s="15" customFormat="1" ht="12.75" customHeight="1" x14ac:dyDescent="0.2">
      <c r="A8" s="12" t="s">
        <v>4</v>
      </c>
      <c r="B8" s="13" t="s">
        <v>401</v>
      </c>
      <c r="C8" s="14" t="s">
        <v>7</v>
      </c>
      <c r="D8" s="14" t="s">
        <v>7</v>
      </c>
      <c r="E8" s="14" t="s">
        <v>15</v>
      </c>
      <c r="F8" s="14" t="s">
        <v>15</v>
      </c>
      <c r="G8" s="14" t="s">
        <v>15</v>
      </c>
      <c r="H8" s="14" t="s">
        <v>15</v>
      </c>
      <c r="I8" s="14" t="s">
        <v>22</v>
      </c>
      <c r="J8" s="14" t="s">
        <v>7</v>
      </c>
      <c r="K8" s="14" t="s">
        <v>7</v>
      </c>
      <c r="L8" s="14" t="s">
        <v>14</v>
      </c>
      <c r="M8" s="14" t="s">
        <v>14</v>
      </c>
      <c r="N8" s="14" t="s">
        <v>14</v>
      </c>
      <c r="O8" s="14" t="s">
        <v>14</v>
      </c>
      <c r="P8" s="14" t="s">
        <v>23</v>
      </c>
      <c r="Q8" s="14" t="s">
        <v>7</v>
      </c>
      <c r="R8" s="14" t="s">
        <v>7</v>
      </c>
      <c r="S8" s="14" t="s">
        <v>12</v>
      </c>
      <c r="T8" s="14" t="s">
        <v>14</v>
      </c>
      <c r="U8" s="14" t="s">
        <v>24</v>
      </c>
      <c r="V8" s="14" t="s">
        <v>24</v>
      </c>
      <c r="W8" s="14" t="s">
        <v>24</v>
      </c>
      <c r="X8" s="14" t="s">
        <v>7</v>
      </c>
      <c r="Y8" s="14" t="s">
        <v>7</v>
      </c>
      <c r="Z8" s="14" t="s">
        <v>14</v>
      </c>
      <c r="AA8" s="14" t="s">
        <v>14</v>
      </c>
      <c r="AB8" s="14" t="s">
        <v>14</v>
      </c>
      <c r="AC8" s="14" t="s">
        <v>14</v>
      </c>
      <c r="AD8" s="14" t="s">
        <v>14</v>
      </c>
      <c r="AE8" s="14" t="s">
        <v>7</v>
      </c>
      <c r="AF8" s="14" t="s">
        <v>7</v>
      </c>
    </row>
    <row r="9" spans="1:32" s="15" customFormat="1" ht="12.75" customHeight="1" x14ac:dyDescent="0.2">
      <c r="A9" s="12" t="s">
        <v>4</v>
      </c>
      <c r="B9" s="13" t="s">
        <v>402</v>
      </c>
      <c r="C9" s="14" t="s">
        <v>7</v>
      </c>
      <c r="D9" s="14" t="s">
        <v>6</v>
      </c>
      <c r="E9" s="14" t="s">
        <v>8</v>
      </c>
      <c r="F9" s="14" t="s">
        <v>26</v>
      </c>
      <c r="G9" s="14" t="s">
        <v>26</v>
      </c>
      <c r="H9" s="14" t="s">
        <v>7</v>
      </c>
      <c r="I9" s="14" t="s">
        <v>7</v>
      </c>
      <c r="J9" s="14" t="s">
        <v>6</v>
      </c>
      <c r="K9" s="14" t="s">
        <v>6</v>
      </c>
      <c r="L9" s="14" t="s">
        <v>6</v>
      </c>
      <c r="M9" s="14" t="s">
        <v>6</v>
      </c>
      <c r="N9" s="14" t="s">
        <v>25</v>
      </c>
      <c r="O9" s="14" t="s">
        <v>6</v>
      </c>
      <c r="P9" s="14" t="s">
        <v>6</v>
      </c>
      <c r="Q9" s="14" t="s">
        <v>7</v>
      </c>
      <c r="R9" s="14" t="s">
        <v>7</v>
      </c>
      <c r="S9" s="14" t="s">
        <v>8</v>
      </c>
      <c r="T9" s="14" t="s">
        <v>8</v>
      </c>
      <c r="U9" s="14" t="s">
        <v>27</v>
      </c>
      <c r="V9" s="14" t="s">
        <v>6</v>
      </c>
      <c r="W9" s="14" t="s">
        <v>6</v>
      </c>
      <c r="X9" s="14" t="s">
        <v>7</v>
      </c>
      <c r="Y9" s="14" t="s">
        <v>7</v>
      </c>
      <c r="Z9" s="14" t="s">
        <v>20</v>
      </c>
      <c r="AA9" s="14" t="s">
        <v>20</v>
      </c>
      <c r="AB9" s="14" t="s">
        <v>21</v>
      </c>
      <c r="AC9" s="14" t="s">
        <v>6</v>
      </c>
      <c r="AD9" s="14" t="s">
        <v>6</v>
      </c>
      <c r="AE9" s="14" t="s">
        <v>7</v>
      </c>
      <c r="AF9" s="14" t="s">
        <v>7</v>
      </c>
    </row>
    <row r="10" spans="1:32" s="15" customFormat="1" ht="12.75" customHeight="1" x14ac:dyDescent="0.2">
      <c r="A10" s="12" t="s">
        <v>4</v>
      </c>
      <c r="B10" s="13" t="s">
        <v>403</v>
      </c>
      <c r="C10" s="14" t="s">
        <v>7</v>
      </c>
      <c r="D10" s="14" t="s">
        <v>7</v>
      </c>
      <c r="E10" s="14" t="s">
        <v>25</v>
      </c>
      <c r="F10" s="14" t="s">
        <v>25</v>
      </c>
      <c r="G10" s="14" t="s">
        <v>8</v>
      </c>
      <c r="H10" s="14" t="s">
        <v>6</v>
      </c>
      <c r="I10" s="14" t="s">
        <v>28</v>
      </c>
      <c r="J10" s="14" t="s">
        <v>7</v>
      </c>
      <c r="K10" s="14" t="s">
        <v>7</v>
      </c>
      <c r="L10" s="14" t="s">
        <v>28</v>
      </c>
      <c r="M10" s="14" t="s">
        <v>28</v>
      </c>
      <c r="N10" s="14" t="s">
        <v>28</v>
      </c>
      <c r="O10" s="14" t="s">
        <v>36</v>
      </c>
      <c r="P10" s="14" t="s">
        <v>36</v>
      </c>
      <c r="Q10" s="14" t="s">
        <v>7</v>
      </c>
      <c r="R10" s="14" t="s">
        <v>7</v>
      </c>
      <c r="S10" s="14" t="s">
        <v>12</v>
      </c>
      <c r="T10" s="14" t="s">
        <v>28</v>
      </c>
      <c r="U10" s="14" t="s">
        <v>28</v>
      </c>
      <c r="V10" s="14" t="s">
        <v>35</v>
      </c>
      <c r="W10" s="14" t="s">
        <v>35</v>
      </c>
      <c r="X10" s="14" t="s">
        <v>7</v>
      </c>
      <c r="Y10" s="14" t="s">
        <v>7</v>
      </c>
      <c r="Z10" s="14" t="s">
        <v>33</v>
      </c>
      <c r="AA10" s="14" t="s">
        <v>33</v>
      </c>
      <c r="AB10" s="14" t="s">
        <v>33</v>
      </c>
      <c r="AC10" s="14" t="s">
        <v>33</v>
      </c>
      <c r="AD10" s="14" t="s">
        <v>33</v>
      </c>
      <c r="AE10" s="14" t="s">
        <v>7</v>
      </c>
      <c r="AF10" s="14" t="s">
        <v>7</v>
      </c>
    </row>
    <row r="11" spans="1:32" s="15" customFormat="1" ht="0.95" customHeight="1" x14ac:dyDescent="0.2">
      <c r="A11" s="12"/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</row>
    <row r="12" spans="1:32" s="11" customFormat="1" ht="12.75" customHeight="1" x14ac:dyDescent="0.2">
      <c r="A12" s="16" t="s">
        <v>37</v>
      </c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</row>
    <row r="13" spans="1:32" s="15" customFormat="1" ht="12.75" customHeight="1" x14ac:dyDescent="0.2">
      <c r="A13" s="12" t="s">
        <v>4</v>
      </c>
      <c r="B13" s="13" t="s">
        <v>404</v>
      </c>
      <c r="C13" s="14" t="s">
        <v>7</v>
      </c>
      <c r="D13" s="14" t="s">
        <v>30</v>
      </c>
      <c r="E13" s="14" t="s">
        <v>6</v>
      </c>
      <c r="F13" s="14" t="s">
        <v>6</v>
      </c>
      <c r="G13" s="14" t="s">
        <v>6</v>
      </c>
      <c r="H13" s="14" t="s">
        <v>6</v>
      </c>
      <c r="I13" s="14" t="s">
        <v>6</v>
      </c>
      <c r="J13" s="14" t="s">
        <v>7</v>
      </c>
      <c r="K13" s="14" t="s">
        <v>7</v>
      </c>
      <c r="L13" s="14" t="s">
        <v>30</v>
      </c>
      <c r="M13" s="14" t="s">
        <v>26</v>
      </c>
      <c r="N13" s="14" t="s">
        <v>26</v>
      </c>
      <c r="O13" s="14" t="s">
        <v>7</v>
      </c>
      <c r="P13" s="14" t="s">
        <v>7</v>
      </c>
      <c r="Q13" s="14" t="s">
        <v>8</v>
      </c>
      <c r="R13" s="14" t="s">
        <v>38</v>
      </c>
      <c r="S13" s="14" t="s">
        <v>38</v>
      </c>
      <c r="T13" s="14" t="s">
        <v>25</v>
      </c>
      <c r="U13" s="14" t="s">
        <v>26</v>
      </c>
      <c r="V13" s="14" t="s">
        <v>26</v>
      </c>
      <c r="W13" s="14" t="s">
        <v>7</v>
      </c>
      <c r="X13" s="14" t="s">
        <v>7</v>
      </c>
      <c r="Y13" s="14" t="s">
        <v>39</v>
      </c>
      <c r="Z13" s="14" t="s">
        <v>6</v>
      </c>
      <c r="AA13" s="14" t="s">
        <v>6</v>
      </c>
      <c r="AB13" s="14" t="s">
        <v>6</v>
      </c>
      <c r="AC13" s="14" t="s">
        <v>7</v>
      </c>
      <c r="AD13" s="14" t="s">
        <v>7</v>
      </c>
      <c r="AE13" s="14" t="s">
        <v>6</v>
      </c>
      <c r="AF13" s="14" t="s">
        <v>6</v>
      </c>
    </row>
    <row r="14" spans="1:32" s="15" customFormat="1" ht="12.75" customHeight="1" x14ac:dyDescent="0.2">
      <c r="A14" s="12" t="s">
        <v>4</v>
      </c>
      <c r="B14" s="13" t="s">
        <v>405</v>
      </c>
      <c r="C14" s="14" t="s">
        <v>7</v>
      </c>
      <c r="D14" s="14" t="s">
        <v>6</v>
      </c>
      <c r="E14" s="14" t="s">
        <v>6</v>
      </c>
      <c r="F14" s="14" t="s">
        <v>6</v>
      </c>
      <c r="G14" s="14" t="s">
        <v>6</v>
      </c>
      <c r="H14" s="14" t="s">
        <v>7</v>
      </c>
      <c r="I14" s="14" t="s">
        <v>7</v>
      </c>
      <c r="J14" s="14" t="s">
        <v>6</v>
      </c>
      <c r="K14" s="14" t="s">
        <v>6</v>
      </c>
      <c r="L14" s="14" t="s">
        <v>6</v>
      </c>
      <c r="M14" s="14" t="s">
        <v>7</v>
      </c>
      <c r="N14" s="14" t="s">
        <v>7</v>
      </c>
      <c r="O14" s="14" t="s">
        <v>6</v>
      </c>
      <c r="P14" s="14" t="s">
        <v>6</v>
      </c>
      <c r="Q14" s="14" t="s">
        <v>6</v>
      </c>
      <c r="R14" s="14" t="s">
        <v>6</v>
      </c>
      <c r="S14" s="14" t="s">
        <v>6</v>
      </c>
      <c r="T14" s="14" t="s">
        <v>7</v>
      </c>
      <c r="U14" s="14" t="s">
        <v>7</v>
      </c>
      <c r="V14" s="14" t="s">
        <v>26</v>
      </c>
      <c r="W14" s="14" t="s">
        <v>26</v>
      </c>
      <c r="X14" s="14" t="s">
        <v>26</v>
      </c>
      <c r="Y14" s="14" t="s">
        <v>26</v>
      </c>
      <c r="Z14" s="14" t="s">
        <v>26</v>
      </c>
      <c r="AA14" s="14" t="s">
        <v>26</v>
      </c>
      <c r="AB14" s="14" t="s">
        <v>7</v>
      </c>
      <c r="AC14" s="14" t="s">
        <v>7</v>
      </c>
      <c r="AD14" s="14" t="s">
        <v>26</v>
      </c>
      <c r="AE14" s="14" t="s">
        <v>26</v>
      </c>
      <c r="AF14" s="14" t="s">
        <v>26</v>
      </c>
    </row>
    <row r="15" spans="1:32" s="15" customFormat="1" ht="12.75" customHeight="1" x14ac:dyDescent="0.2">
      <c r="A15" s="12" t="s">
        <v>4</v>
      </c>
      <c r="B15" s="13" t="s">
        <v>406</v>
      </c>
      <c r="C15" s="14" t="s">
        <v>26</v>
      </c>
      <c r="D15" s="14" t="s">
        <v>26</v>
      </c>
      <c r="E15" s="14" t="s">
        <v>26</v>
      </c>
      <c r="F15" s="14" t="s">
        <v>7</v>
      </c>
      <c r="G15" s="14" t="s">
        <v>7</v>
      </c>
      <c r="H15" s="14" t="s">
        <v>26</v>
      </c>
      <c r="I15" s="14" t="s">
        <v>26</v>
      </c>
      <c r="J15" s="14" t="s">
        <v>26</v>
      </c>
      <c r="K15" s="14" t="s">
        <v>26</v>
      </c>
      <c r="L15" s="14" t="s">
        <v>35</v>
      </c>
      <c r="M15" s="14" t="s">
        <v>7</v>
      </c>
      <c r="N15" s="14" t="s">
        <v>7</v>
      </c>
      <c r="O15" s="14" t="s">
        <v>26</v>
      </c>
      <c r="P15" s="14" t="s">
        <v>26</v>
      </c>
      <c r="Q15" s="14" t="s">
        <v>26</v>
      </c>
      <c r="R15" s="14" t="s">
        <v>26</v>
      </c>
      <c r="S15" s="14" t="s">
        <v>26</v>
      </c>
      <c r="T15" s="14" t="s">
        <v>26</v>
      </c>
      <c r="U15" s="14" t="s">
        <v>7</v>
      </c>
      <c r="V15" s="14" t="s">
        <v>7</v>
      </c>
      <c r="W15" s="14" t="s">
        <v>26</v>
      </c>
      <c r="X15" s="14" t="s">
        <v>8</v>
      </c>
      <c r="Y15" s="14" t="s">
        <v>8</v>
      </c>
      <c r="Z15" s="14" t="s">
        <v>7</v>
      </c>
      <c r="AA15" s="14" t="s">
        <v>7</v>
      </c>
      <c r="AB15" s="14" t="s">
        <v>26</v>
      </c>
      <c r="AC15" s="14" t="s">
        <v>26</v>
      </c>
      <c r="AD15" s="14" t="s">
        <v>29</v>
      </c>
      <c r="AE15" s="14" t="s">
        <v>29</v>
      </c>
      <c r="AF15" s="14" t="s">
        <v>29</v>
      </c>
    </row>
    <row r="16" spans="1:32" s="15" customFormat="1" ht="12.75" customHeight="1" x14ac:dyDescent="0.2">
      <c r="A16" s="12" t="s">
        <v>4</v>
      </c>
      <c r="B16" s="13" t="s">
        <v>407</v>
      </c>
      <c r="C16" s="14" t="s">
        <v>6</v>
      </c>
      <c r="D16" s="14" t="s">
        <v>7</v>
      </c>
      <c r="E16" s="14" t="s">
        <v>7</v>
      </c>
      <c r="F16" s="14" t="s">
        <v>11</v>
      </c>
      <c r="G16" s="14" t="s">
        <v>11</v>
      </c>
      <c r="H16" s="14" t="s">
        <v>11</v>
      </c>
      <c r="I16" s="14" t="s">
        <v>11</v>
      </c>
      <c r="J16" s="14" t="s">
        <v>11</v>
      </c>
      <c r="K16" s="14" t="s">
        <v>7</v>
      </c>
      <c r="L16" s="14" t="s">
        <v>7</v>
      </c>
      <c r="M16" s="14" t="s">
        <v>6</v>
      </c>
      <c r="N16" s="14" t="s">
        <v>6</v>
      </c>
      <c r="O16" s="14" t="s">
        <v>6</v>
      </c>
      <c r="P16" s="14" t="s">
        <v>6</v>
      </c>
      <c r="Q16" s="14" t="s">
        <v>6</v>
      </c>
      <c r="R16" s="14" t="s">
        <v>7</v>
      </c>
      <c r="S16" s="14" t="s">
        <v>7</v>
      </c>
      <c r="T16" s="14" t="s">
        <v>30</v>
      </c>
      <c r="U16" s="14" t="s">
        <v>6</v>
      </c>
      <c r="V16" s="14" t="s">
        <v>6</v>
      </c>
      <c r="W16" s="14" t="s">
        <v>6</v>
      </c>
      <c r="X16" s="14" t="s">
        <v>6</v>
      </c>
      <c r="Y16" s="14" t="s">
        <v>7</v>
      </c>
      <c r="Z16" s="14" t="s">
        <v>6</v>
      </c>
      <c r="AA16" s="14" t="s">
        <v>6</v>
      </c>
      <c r="AB16" s="14" t="s">
        <v>6</v>
      </c>
      <c r="AC16" s="14" t="s">
        <v>6</v>
      </c>
      <c r="AD16" s="14" t="s">
        <v>6</v>
      </c>
      <c r="AE16" s="14" t="s">
        <v>7</v>
      </c>
      <c r="AF16" s="14" t="s">
        <v>7</v>
      </c>
    </row>
    <row r="17" spans="1:32" s="15" customFormat="1" ht="12.75" customHeight="1" x14ac:dyDescent="0.2">
      <c r="A17" s="12" t="s">
        <v>4</v>
      </c>
      <c r="B17" s="13" t="s">
        <v>408</v>
      </c>
      <c r="C17" s="14" t="s">
        <v>26</v>
      </c>
      <c r="D17" s="14" t="s">
        <v>26</v>
      </c>
      <c r="E17" s="14" t="s">
        <v>26</v>
      </c>
      <c r="F17" s="14" t="s">
        <v>7</v>
      </c>
      <c r="G17" s="14" t="s">
        <v>7</v>
      </c>
      <c r="H17" s="14" t="s">
        <v>26</v>
      </c>
      <c r="I17" s="14" t="s">
        <v>26</v>
      </c>
      <c r="J17" s="14" t="s">
        <v>26</v>
      </c>
      <c r="K17" s="14" t="s">
        <v>26</v>
      </c>
      <c r="L17" s="14" t="s">
        <v>26</v>
      </c>
      <c r="M17" s="14" t="s">
        <v>26</v>
      </c>
      <c r="N17" s="14" t="s">
        <v>7</v>
      </c>
      <c r="O17" s="14" t="s">
        <v>26</v>
      </c>
      <c r="P17" s="14" t="s">
        <v>26</v>
      </c>
      <c r="Q17" s="14" t="s">
        <v>7</v>
      </c>
      <c r="R17" s="14" t="s">
        <v>26</v>
      </c>
      <c r="S17" s="14" t="s">
        <v>26</v>
      </c>
      <c r="T17" s="14" t="s">
        <v>7</v>
      </c>
      <c r="U17" s="14" t="s">
        <v>7</v>
      </c>
      <c r="V17" s="14" t="s">
        <v>36</v>
      </c>
      <c r="W17" s="14" t="s">
        <v>36</v>
      </c>
      <c r="X17" s="14" t="s">
        <v>36</v>
      </c>
      <c r="Y17" s="14" t="s">
        <v>36</v>
      </c>
      <c r="Z17" s="14" t="s">
        <v>41</v>
      </c>
      <c r="AA17" s="14" t="s">
        <v>7</v>
      </c>
      <c r="AB17" s="14" t="s">
        <v>7</v>
      </c>
      <c r="AC17" s="14" t="s">
        <v>42</v>
      </c>
      <c r="AD17" s="14" t="s">
        <v>42</v>
      </c>
      <c r="AE17" s="14" t="s">
        <v>42</v>
      </c>
      <c r="AF17" s="14" t="s">
        <v>42</v>
      </c>
    </row>
    <row r="18" spans="1:32" s="15" customFormat="1" ht="0.95" customHeight="1" x14ac:dyDescent="0.2">
      <c r="A18" s="12"/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</row>
    <row r="19" spans="1:32" s="11" customFormat="1" ht="12.75" customHeight="1" x14ac:dyDescent="0.2">
      <c r="A19" s="18" t="s">
        <v>43</v>
      </c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</row>
    <row r="20" spans="1:32" s="15" customFormat="1" ht="12.75" customHeight="1" x14ac:dyDescent="0.2">
      <c r="A20" s="12" t="s">
        <v>4</v>
      </c>
      <c r="B20" s="13" t="s">
        <v>409</v>
      </c>
      <c r="C20" s="14" t="s">
        <v>29</v>
      </c>
      <c r="D20" s="14" t="s">
        <v>7</v>
      </c>
      <c r="E20" s="14" t="s">
        <v>7</v>
      </c>
      <c r="F20" s="14" t="s">
        <v>6</v>
      </c>
      <c r="G20" s="14" t="s">
        <v>6</v>
      </c>
      <c r="H20" s="14" t="s">
        <v>6</v>
      </c>
      <c r="I20" s="14" t="s">
        <v>6</v>
      </c>
      <c r="J20" s="14" t="s">
        <v>6</v>
      </c>
      <c r="K20" s="14" t="s">
        <v>7</v>
      </c>
      <c r="L20" s="14" t="s">
        <v>7</v>
      </c>
      <c r="M20" s="14" t="s">
        <v>7</v>
      </c>
      <c r="N20" s="14" t="s">
        <v>44</v>
      </c>
      <c r="O20" s="14" t="s">
        <v>44</v>
      </c>
      <c r="P20" s="14" t="s">
        <v>44</v>
      </c>
      <c r="Q20" s="14" t="s">
        <v>44</v>
      </c>
      <c r="R20" s="14" t="s">
        <v>44</v>
      </c>
      <c r="S20" s="14" t="s">
        <v>12</v>
      </c>
      <c r="T20" s="14" t="s">
        <v>7</v>
      </c>
      <c r="U20" s="14" t="s">
        <v>6</v>
      </c>
      <c r="V20" s="14" t="s">
        <v>29</v>
      </c>
      <c r="W20" s="14" t="s">
        <v>29</v>
      </c>
      <c r="X20" s="14" t="s">
        <v>29</v>
      </c>
      <c r="Y20" s="14" t="s">
        <v>7</v>
      </c>
      <c r="Z20" s="14" t="s">
        <v>7</v>
      </c>
      <c r="AA20" s="14" t="s">
        <v>9</v>
      </c>
      <c r="AB20" s="14" t="s">
        <v>29</v>
      </c>
      <c r="AC20" s="14" t="s">
        <v>29</v>
      </c>
      <c r="AD20" s="14" t="s">
        <v>7</v>
      </c>
      <c r="AE20" s="14" t="s">
        <v>7</v>
      </c>
      <c r="AF20" s="14" t="s">
        <v>6</v>
      </c>
    </row>
    <row r="21" spans="1:32" s="15" customFormat="1" ht="12.75" customHeight="1" x14ac:dyDescent="0.2">
      <c r="A21" s="12" t="s">
        <v>4</v>
      </c>
      <c r="B21" s="13" t="s">
        <v>410</v>
      </c>
      <c r="C21" s="14" t="s">
        <v>7</v>
      </c>
      <c r="D21" s="14" t="s">
        <v>7</v>
      </c>
      <c r="E21" s="14" t="s">
        <v>29</v>
      </c>
      <c r="F21" s="14" t="s">
        <v>29</v>
      </c>
      <c r="G21" s="14" t="s">
        <v>29</v>
      </c>
      <c r="H21" s="14" t="s">
        <v>7</v>
      </c>
      <c r="I21" s="14" t="s">
        <v>7</v>
      </c>
      <c r="J21" s="14" t="s">
        <v>29</v>
      </c>
      <c r="K21" s="14" t="s">
        <v>29</v>
      </c>
      <c r="L21" s="14" t="s">
        <v>29</v>
      </c>
      <c r="M21" s="14" t="s">
        <v>29</v>
      </c>
      <c r="N21" s="14" t="s">
        <v>29</v>
      </c>
      <c r="O21" s="14" t="s">
        <v>7</v>
      </c>
      <c r="P21" s="14" t="s">
        <v>7</v>
      </c>
      <c r="Q21" s="14" t="s">
        <v>29</v>
      </c>
      <c r="R21" s="14" t="s">
        <v>29</v>
      </c>
      <c r="S21" s="14" t="s">
        <v>29</v>
      </c>
      <c r="T21" s="14" t="s">
        <v>29</v>
      </c>
      <c r="U21" s="14" t="s">
        <v>29</v>
      </c>
      <c r="V21" s="14" t="s">
        <v>7</v>
      </c>
      <c r="W21" s="14" t="s">
        <v>7</v>
      </c>
      <c r="X21" s="14" t="s">
        <v>6</v>
      </c>
      <c r="Y21" s="14" t="s">
        <v>6</v>
      </c>
      <c r="Z21" s="14" t="s">
        <v>6</v>
      </c>
      <c r="AA21" s="14" t="s">
        <v>6</v>
      </c>
      <c r="AB21" s="14" t="s">
        <v>6</v>
      </c>
      <c r="AC21" s="14" t="s">
        <v>6</v>
      </c>
      <c r="AD21" s="14" t="s">
        <v>6</v>
      </c>
      <c r="AE21" s="14" t="s">
        <v>7</v>
      </c>
      <c r="AF21" s="14" t="s">
        <v>7</v>
      </c>
    </row>
    <row r="22" spans="1:32" s="15" customFormat="1" ht="0.95" customHeight="1" x14ac:dyDescent="0.2">
      <c r="A22" s="12"/>
      <c r="B22" s="13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</row>
    <row r="23" spans="1:32" s="11" customFormat="1" x14ac:dyDescent="0.2">
      <c r="A23" s="20" t="s">
        <v>45</v>
      </c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</row>
    <row r="24" spans="1:32" s="15" customFormat="1" ht="12.75" customHeight="1" x14ac:dyDescent="0.2">
      <c r="A24" s="12" t="s">
        <v>4</v>
      </c>
      <c r="B24" s="13" t="s">
        <v>411</v>
      </c>
      <c r="C24" s="14" t="s">
        <v>7</v>
      </c>
      <c r="D24" s="14" t="s">
        <v>36</v>
      </c>
      <c r="E24" s="14" t="s">
        <v>6</v>
      </c>
      <c r="F24" s="14" t="s">
        <v>6</v>
      </c>
      <c r="G24" s="14" t="s">
        <v>6</v>
      </c>
      <c r="H24" s="14" t="s">
        <v>47</v>
      </c>
      <c r="I24" s="14" t="s">
        <v>39</v>
      </c>
      <c r="J24" s="14" t="s">
        <v>7</v>
      </c>
      <c r="K24" s="14" t="s">
        <v>7</v>
      </c>
      <c r="L24" s="14" t="s">
        <v>6</v>
      </c>
      <c r="M24" s="14" t="s">
        <v>6</v>
      </c>
      <c r="N24" s="14" t="s">
        <v>6</v>
      </c>
      <c r="O24" s="14" t="s">
        <v>7</v>
      </c>
      <c r="P24" s="14" t="s">
        <v>7</v>
      </c>
      <c r="Q24" s="14" t="s">
        <v>26</v>
      </c>
      <c r="R24" s="14" t="s">
        <v>26</v>
      </c>
      <c r="S24" s="14" t="s">
        <v>26</v>
      </c>
      <c r="T24" s="14" t="s">
        <v>26</v>
      </c>
      <c r="U24" s="14" t="s">
        <v>26</v>
      </c>
      <c r="V24" s="14" t="s">
        <v>26</v>
      </c>
      <c r="W24" s="14" t="s">
        <v>26</v>
      </c>
      <c r="X24" s="14" t="s">
        <v>7</v>
      </c>
      <c r="Y24" s="14" t="s">
        <v>7</v>
      </c>
      <c r="Z24" s="14" t="s">
        <v>26</v>
      </c>
      <c r="AA24" s="14" t="s">
        <v>26</v>
      </c>
      <c r="AB24" s="14" t="s">
        <v>26</v>
      </c>
      <c r="AC24" s="14" t="s">
        <v>7</v>
      </c>
      <c r="AD24" s="14" t="s">
        <v>7</v>
      </c>
      <c r="AE24" s="14" t="s">
        <v>26</v>
      </c>
      <c r="AF24" s="14" t="s">
        <v>26</v>
      </c>
    </row>
    <row r="25" spans="1:32" s="15" customFormat="1" ht="12.75" customHeight="1" x14ac:dyDescent="0.2">
      <c r="A25" s="12" t="s">
        <v>4</v>
      </c>
      <c r="B25" s="13" t="s">
        <v>44</v>
      </c>
      <c r="C25" s="14" t="s">
        <v>7</v>
      </c>
      <c r="D25" s="14" t="s">
        <v>7</v>
      </c>
      <c r="E25" s="14" t="s">
        <v>36</v>
      </c>
      <c r="F25" s="14" t="s">
        <v>36</v>
      </c>
      <c r="G25" s="14" t="s">
        <v>36</v>
      </c>
      <c r="H25" s="14" t="s">
        <v>39</v>
      </c>
      <c r="I25" s="14" t="s">
        <v>36</v>
      </c>
      <c r="J25" s="14" t="s">
        <v>7</v>
      </c>
      <c r="K25" s="14" t="s">
        <v>7</v>
      </c>
      <c r="L25" s="14" t="s">
        <v>36</v>
      </c>
      <c r="M25" s="14" t="s">
        <v>36</v>
      </c>
      <c r="N25" s="14" t="s">
        <v>36</v>
      </c>
      <c r="O25" s="14" t="s">
        <v>39</v>
      </c>
      <c r="P25" s="14" t="s">
        <v>31</v>
      </c>
      <c r="Q25" s="14" t="s">
        <v>7</v>
      </c>
      <c r="R25" s="14" t="s">
        <v>7</v>
      </c>
      <c r="S25" s="14" t="s">
        <v>7</v>
      </c>
      <c r="T25" s="14" t="s">
        <v>39</v>
      </c>
      <c r="U25" s="14" t="s">
        <v>39</v>
      </c>
      <c r="V25" s="14" t="s">
        <v>39</v>
      </c>
      <c r="W25" s="14" t="s">
        <v>39</v>
      </c>
      <c r="X25" s="14" t="s">
        <v>39</v>
      </c>
      <c r="Y25" s="14" t="s">
        <v>7</v>
      </c>
      <c r="Z25" s="14" t="s">
        <v>7</v>
      </c>
      <c r="AA25" s="14" t="s">
        <v>39</v>
      </c>
      <c r="AB25" s="14" t="s">
        <v>39</v>
      </c>
      <c r="AC25" s="14" t="s">
        <v>39</v>
      </c>
      <c r="AD25" s="14" t="s">
        <v>39</v>
      </c>
      <c r="AE25" s="14" t="s">
        <v>39</v>
      </c>
      <c r="AF25" s="14" t="s">
        <v>7</v>
      </c>
    </row>
    <row r="26" spans="1:32" s="15" customFormat="1" ht="12.75" customHeight="1" x14ac:dyDescent="0.2">
      <c r="A26" s="12" t="s">
        <v>4</v>
      </c>
      <c r="B26" s="13" t="s">
        <v>412</v>
      </c>
      <c r="C26" s="14" t="s">
        <v>48</v>
      </c>
      <c r="D26" s="14" t="s">
        <v>48</v>
      </c>
      <c r="E26" s="14" t="s">
        <v>7</v>
      </c>
      <c r="F26" s="14" t="s">
        <v>7</v>
      </c>
      <c r="G26" s="14" t="s">
        <v>48</v>
      </c>
      <c r="H26" s="14" t="s">
        <v>48</v>
      </c>
      <c r="I26" s="14" t="s">
        <v>48</v>
      </c>
      <c r="J26" s="14" t="s">
        <v>48</v>
      </c>
      <c r="K26" s="14" t="s">
        <v>48</v>
      </c>
      <c r="L26" s="14" t="s">
        <v>7</v>
      </c>
      <c r="M26" s="14" t="s">
        <v>7</v>
      </c>
      <c r="N26" s="14" t="s">
        <v>48</v>
      </c>
      <c r="O26" s="14" t="s">
        <v>48</v>
      </c>
      <c r="P26" s="14" t="s">
        <v>48</v>
      </c>
      <c r="Q26" s="14" t="s">
        <v>48</v>
      </c>
      <c r="R26" s="14" t="s">
        <v>48</v>
      </c>
      <c r="S26" s="14" t="s">
        <v>7</v>
      </c>
      <c r="T26" s="14" t="s">
        <v>7</v>
      </c>
      <c r="U26" s="14" t="s">
        <v>48</v>
      </c>
      <c r="V26" s="14" t="s">
        <v>48</v>
      </c>
      <c r="W26" s="14" t="s">
        <v>48</v>
      </c>
      <c r="X26" s="14" t="s">
        <v>48</v>
      </c>
      <c r="Y26" s="14" t="s">
        <v>48</v>
      </c>
      <c r="Z26" s="14" t="s">
        <v>48</v>
      </c>
      <c r="AA26" s="14" t="s">
        <v>7</v>
      </c>
      <c r="AB26" s="14" t="s">
        <v>7</v>
      </c>
      <c r="AC26" s="14" t="s">
        <v>48</v>
      </c>
      <c r="AD26" s="14" t="s">
        <v>48</v>
      </c>
      <c r="AE26" s="14" t="s">
        <v>48</v>
      </c>
      <c r="AF26" s="14" t="s">
        <v>48</v>
      </c>
    </row>
    <row r="27" spans="1:32" s="15" customFormat="1" ht="12.75" customHeight="1" x14ac:dyDescent="0.2">
      <c r="A27" s="12" t="s">
        <v>4</v>
      </c>
      <c r="B27" s="13" t="s">
        <v>413</v>
      </c>
      <c r="C27" s="14" t="s">
        <v>36</v>
      </c>
      <c r="D27" s="14" t="s">
        <v>6</v>
      </c>
      <c r="E27" s="14" t="s">
        <v>47</v>
      </c>
      <c r="F27" s="14" t="s">
        <v>47</v>
      </c>
      <c r="G27" s="14" t="s">
        <v>7</v>
      </c>
      <c r="H27" s="14" t="s">
        <v>7</v>
      </c>
      <c r="I27" s="14" t="s">
        <v>6</v>
      </c>
      <c r="J27" s="14" t="s">
        <v>36</v>
      </c>
      <c r="K27" s="14" t="s">
        <v>36</v>
      </c>
      <c r="L27" s="14" t="s">
        <v>6</v>
      </c>
      <c r="M27" s="14" t="s">
        <v>6</v>
      </c>
      <c r="N27" s="14" t="s">
        <v>7</v>
      </c>
      <c r="O27" s="14" t="s">
        <v>7</v>
      </c>
      <c r="P27" s="14" t="s">
        <v>39</v>
      </c>
      <c r="Q27" s="14" t="s">
        <v>39</v>
      </c>
      <c r="R27" s="14" t="s">
        <v>39</v>
      </c>
      <c r="S27" s="14" t="s">
        <v>39</v>
      </c>
      <c r="T27" s="14" t="s">
        <v>6</v>
      </c>
      <c r="U27" s="14" t="s">
        <v>6</v>
      </c>
      <c r="V27" s="14" t="s">
        <v>6</v>
      </c>
      <c r="W27" s="14" t="s">
        <v>6</v>
      </c>
      <c r="X27" s="14" t="s">
        <v>7</v>
      </c>
      <c r="Y27" s="14" t="s">
        <v>7</v>
      </c>
      <c r="Z27" s="14" t="s">
        <v>39</v>
      </c>
      <c r="AA27" s="14" t="s">
        <v>41</v>
      </c>
      <c r="AB27" s="14" t="s">
        <v>41</v>
      </c>
      <c r="AC27" s="14" t="s">
        <v>7</v>
      </c>
      <c r="AD27" s="14" t="s">
        <v>7</v>
      </c>
      <c r="AE27" s="14" t="s">
        <v>6</v>
      </c>
      <c r="AF27" s="14" t="s">
        <v>39</v>
      </c>
    </row>
    <row r="28" spans="1:32" s="15" customFormat="1" ht="12.75" customHeight="1" x14ac:dyDescent="0.2">
      <c r="A28" s="12" t="s">
        <v>4</v>
      </c>
      <c r="B28" s="13" t="s">
        <v>5</v>
      </c>
      <c r="C28" s="14" t="s">
        <v>39</v>
      </c>
      <c r="D28" s="14" t="s">
        <v>39</v>
      </c>
      <c r="E28" s="14" t="s">
        <v>39</v>
      </c>
      <c r="F28" s="14" t="s">
        <v>39</v>
      </c>
      <c r="G28" s="14" t="s">
        <v>39</v>
      </c>
      <c r="H28" s="14" t="s">
        <v>7</v>
      </c>
      <c r="I28" s="14" t="s">
        <v>7</v>
      </c>
      <c r="J28" s="14" t="s">
        <v>39</v>
      </c>
      <c r="K28" s="14" t="s">
        <v>39</v>
      </c>
      <c r="L28" s="14" t="s">
        <v>39</v>
      </c>
      <c r="M28" s="14" t="s">
        <v>39</v>
      </c>
      <c r="N28" s="14" t="s">
        <v>39</v>
      </c>
      <c r="O28" s="14" t="s">
        <v>7</v>
      </c>
      <c r="P28" s="14" t="s">
        <v>7</v>
      </c>
      <c r="Q28" s="14" t="s">
        <v>48</v>
      </c>
      <c r="R28" s="14" t="s">
        <v>48</v>
      </c>
      <c r="S28" s="14" t="s">
        <v>48</v>
      </c>
      <c r="T28" s="14" t="s">
        <v>48</v>
      </c>
      <c r="U28" s="14" t="s">
        <v>48</v>
      </c>
      <c r="V28" s="14" t="s">
        <v>48</v>
      </c>
      <c r="W28" s="14" t="s">
        <v>7</v>
      </c>
      <c r="X28" s="14" t="s">
        <v>7</v>
      </c>
      <c r="Y28" s="14" t="s">
        <v>48</v>
      </c>
      <c r="Z28" s="14" t="s">
        <v>48</v>
      </c>
      <c r="AA28" s="14" t="s">
        <v>48</v>
      </c>
      <c r="AB28" s="14" t="s">
        <v>48</v>
      </c>
      <c r="AC28" s="14" t="s">
        <v>48</v>
      </c>
      <c r="AD28" s="14" t="s">
        <v>7</v>
      </c>
      <c r="AE28" s="14" t="s">
        <v>7</v>
      </c>
      <c r="AF28" s="14" t="s">
        <v>48</v>
      </c>
    </row>
    <row r="29" spans="1:32" s="15" customFormat="1" ht="12.75" customHeight="1" x14ac:dyDescent="0.2">
      <c r="A29" s="12" t="s">
        <v>4</v>
      </c>
      <c r="B29" s="13" t="s">
        <v>414</v>
      </c>
      <c r="C29" s="14" t="s">
        <v>35</v>
      </c>
      <c r="D29" s="14" t="s">
        <v>35</v>
      </c>
      <c r="E29" s="14" t="s">
        <v>35</v>
      </c>
      <c r="F29" s="14" t="s">
        <v>26</v>
      </c>
      <c r="G29" s="14" t="s">
        <v>7</v>
      </c>
      <c r="H29" s="14" t="s">
        <v>7</v>
      </c>
      <c r="I29" s="14" t="s">
        <v>35</v>
      </c>
      <c r="J29" s="14" t="s">
        <v>35</v>
      </c>
      <c r="K29" s="14" t="s">
        <v>35</v>
      </c>
      <c r="L29" s="14" t="s">
        <v>35</v>
      </c>
      <c r="M29" s="14" t="s">
        <v>35</v>
      </c>
      <c r="N29" s="14" t="s">
        <v>35</v>
      </c>
      <c r="O29" s="14" t="s">
        <v>35</v>
      </c>
      <c r="P29" s="14" t="s">
        <v>35</v>
      </c>
      <c r="Q29" s="14" t="s">
        <v>7</v>
      </c>
      <c r="R29" s="14" t="s">
        <v>7</v>
      </c>
      <c r="S29" s="14" t="s">
        <v>36</v>
      </c>
      <c r="T29" s="14" t="s">
        <v>36</v>
      </c>
      <c r="U29" s="14" t="s">
        <v>36</v>
      </c>
      <c r="V29" s="14" t="s">
        <v>7</v>
      </c>
      <c r="W29" s="14" t="s">
        <v>7</v>
      </c>
      <c r="X29" s="14" t="s">
        <v>35</v>
      </c>
      <c r="Y29" s="14" t="s">
        <v>35</v>
      </c>
      <c r="Z29" s="14" t="s">
        <v>35</v>
      </c>
      <c r="AA29" s="14" t="s">
        <v>35</v>
      </c>
      <c r="AB29" s="14" t="s">
        <v>35</v>
      </c>
      <c r="AC29" s="14" t="s">
        <v>26</v>
      </c>
      <c r="AD29" s="14" t="s">
        <v>26</v>
      </c>
      <c r="AE29" s="14" t="s">
        <v>7</v>
      </c>
      <c r="AF29" s="14" t="s">
        <v>7</v>
      </c>
    </row>
    <row r="30" spans="1:32" s="15" customFormat="1" ht="12.75" customHeight="1" x14ac:dyDescent="0.2">
      <c r="A30" s="12" t="s">
        <v>4</v>
      </c>
      <c r="B30" s="13" t="s">
        <v>415</v>
      </c>
      <c r="C30" s="14" t="s">
        <v>35</v>
      </c>
      <c r="D30" s="14" t="s">
        <v>35</v>
      </c>
      <c r="E30" s="14" t="s">
        <v>7</v>
      </c>
      <c r="F30" s="14" t="s">
        <v>7</v>
      </c>
      <c r="G30" s="14" t="s">
        <v>26</v>
      </c>
      <c r="H30" s="14" t="s">
        <v>26</v>
      </c>
      <c r="I30" s="14" t="s">
        <v>26</v>
      </c>
      <c r="J30" s="14" t="s">
        <v>29</v>
      </c>
      <c r="K30" s="14" t="s">
        <v>26</v>
      </c>
      <c r="L30" s="14" t="s">
        <v>7</v>
      </c>
      <c r="M30" s="14" t="s">
        <v>7</v>
      </c>
      <c r="N30" s="14" t="s">
        <v>26</v>
      </c>
      <c r="O30" s="14" t="s">
        <v>26</v>
      </c>
      <c r="P30" s="14" t="s">
        <v>35</v>
      </c>
      <c r="Q30" s="14" t="s">
        <v>20</v>
      </c>
      <c r="R30" s="14" t="s">
        <v>20</v>
      </c>
      <c r="S30" s="14" t="s">
        <v>20</v>
      </c>
      <c r="T30" s="14" t="s">
        <v>20</v>
      </c>
      <c r="U30" s="14" t="s">
        <v>26</v>
      </c>
      <c r="V30" s="14" t="s">
        <v>7</v>
      </c>
      <c r="W30" s="14" t="s">
        <v>7</v>
      </c>
      <c r="X30" s="14" t="s">
        <v>26</v>
      </c>
      <c r="Y30" s="14" t="s">
        <v>26</v>
      </c>
      <c r="Z30" s="14" t="s">
        <v>42</v>
      </c>
      <c r="AA30" s="14" t="s">
        <v>42</v>
      </c>
      <c r="AB30" s="14" t="s">
        <v>42</v>
      </c>
      <c r="AC30" s="14" t="s">
        <v>7</v>
      </c>
      <c r="AD30" s="14" t="s">
        <v>7</v>
      </c>
      <c r="AE30" s="14" t="s">
        <v>35</v>
      </c>
      <c r="AF30" s="14" t="s">
        <v>35</v>
      </c>
    </row>
    <row r="31" spans="1:32" s="15" customFormat="1" ht="12.75" customHeight="1" x14ac:dyDescent="0.2">
      <c r="A31" s="12" t="s">
        <v>4</v>
      </c>
      <c r="B31" s="13" t="s">
        <v>417</v>
      </c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 t="s">
        <v>7</v>
      </c>
      <c r="T31" s="14" t="s">
        <v>7</v>
      </c>
      <c r="U31" s="14" t="s">
        <v>20</v>
      </c>
      <c r="V31" s="14" t="s">
        <v>20</v>
      </c>
      <c r="W31" s="14" t="s">
        <v>29</v>
      </c>
      <c r="X31" s="14" t="s">
        <v>29</v>
      </c>
      <c r="Y31" s="14" t="s">
        <v>29</v>
      </c>
      <c r="Z31" s="14" t="s">
        <v>29</v>
      </c>
      <c r="AA31" s="14" t="s">
        <v>7</v>
      </c>
      <c r="AB31" s="14" t="s">
        <v>7</v>
      </c>
      <c r="AC31" s="14" t="s">
        <v>6</v>
      </c>
      <c r="AD31" s="14" t="s">
        <v>20</v>
      </c>
      <c r="AE31" s="14" t="s">
        <v>20</v>
      </c>
      <c r="AF31" s="14" t="s">
        <v>20</v>
      </c>
    </row>
    <row r="32" spans="1:32" s="15" customFormat="1" ht="12.75" customHeight="1" x14ac:dyDescent="0.2">
      <c r="A32" s="12" t="s">
        <v>4</v>
      </c>
      <c r="B32" s="13" t="s">
        <v>416</v>
      </c>
      <c r="C32" s="14"/>
      <c r="D32" s="14"/>
      <c r="E32" s="14"/>
      <c r="F32" s="14"/>
      <c r="G32" s="14"/>
      <c r="H32" s="14"/>
      <c r="I32" s="14"/>
      <c r="J32" s="14"/>
      <c r="K32" s="14"/>
      <c r="L32" s="14" t="s">
        <v>29</v>
      </c>
      <c r="M32" s="14" t="s">
        <v>29</v>
      </c>
      <c r="N32" s="14" t="s">
        <v>7</v>
      </c>
      <c r="O32" s="14" t="s">
        <v>7</v>
      </c>
      <c r="P32" s="14" t="s">
        <v>6</v>
      </c>
      <c r="Q32" s="14" t="s">
        <v>6</v>
      </c>
      <c r="R32" s="14" t="s">
        <v>6</v>
      </c>
      <c r="S32" s="14" t="s">
        <v>6</v>
      </c>
      <c r="T32" s="14" t="s">
        <v>6</v>
      </c>
      <c r="U32" s="14" t="s">
        <v>7</v>
      </c>
      <c r="V32" s="14" t="s">
        <v>7</v>
      </c>
      <c r="W32" s="14" t="s">
        <v>20</v>
      </c>
      <c r="X32" s="14" t="s">
        <v>20</v>
      </c>
      <c r="Y32" s="14" t="s">
        <v>20</v>
      </c>
      <c r="Z32" s="14" t="s">
        <v>20</v>
      </c>
      <c r="AA32" s="14" t="s">
        <v>20</v>
      </c>
      <c r="AB32" s="14" t="s">
        <v>7</v>
      </c>
      <c r="AC32" s="14" t="s">
        <v>7</v>
      </c>
      <c r="AD32" s="14" t="s">
        <v>41</v>
      </c>
      <c r="AE32" s="14" t="s">
        <v>41</v>
      </c>
      <c r="AF32" s="14" t="s">
        <v>41</v>
      </c>
    </row>
    <row r="33" spans="1:32" s="15" customFormat="1" ht="12.75" customHeight="1" x14ac:dyDescent="0.2">
      <c r="A33" s="12" t="s">
        <v>4</v>
      </c>
      <c r="B33" s="13" t="s">
        <v>418</v>
      </c>
      <c r="C33" s="14" t="s">
        <v>7</v>
      </c>
      <c r="D33" s="14" t="s">
        <v>7</v>
      </c>
      <c r="E33" s="14" t="s">
        <v>35</v>
      </c>
      <c r="F33" s="14" t="s">
        <v>35</v>
      </c>
      <c r="G33" s="14" t="s">
        <v>35</v>
      </c>
      <c r="H33" s="14" t="s">
        <v>20</v>
      </c>
      <c r="I33" s="14" t="s">
        <v>20</v>
      </c>
      <c r="J33" s="14" t="s">
        <v>7</v>
      </c>
      <c r="K33" s="14" t="s">
        <v>7</v>
      </c>
      <c r="L33" s="14" t="s">
        <v>26</v>
      </c>
      <c r="M33" s="14" t="s">
        <v>26</v>
      </c>
      <c r="N33" s="14" t="s">
        <v>26</v>
      </c>
      <c r="O33" s="14" t="s">
        <v>26</v>
      </c>
      <c r="P33" s="14" t="s">
        <v>26</v>
      </c>
      <c r="Q33" s="14" t="s">
        <v>7</v>
      </c>
      <c r="R33" s="14" t="s">
        <v>7</v>
      </c>
      <c r="S33" s="14" t="s">
        <v>33</v>
      </c>
      <c r="T33" s="14" t="s">
        <v>33</v>
      </c>
      <c r="U33" s="14" t="s">
        <v>33</v>
      </c>
      <c r="V33" s="14" t="s">
        <v>33</v>
      </c>
      <c r="W33" s="14" t="s">
        <v>33</v>
      </c>
      <c r="X33" s="14" t="s">
        <v>7</v>
      </c>
      <c r="Y33" s="14" t="s">
        <v>7</v>
      </c>
      <c r="Z33" s="14" t="s">
        <v>33</v>
      </c>
      <c r="AA33" s="14" t="s">
        <v>33</v>
      </c>
      <c r="AB33" s="14" t="s">
        <v>33</v>
      </c>
      <c r="AC33" s="14" t="s">
        <v>33</v>
      </c>
      <c r="AD33" s="14" t="s">
        <v>33</v>
      </c>
      <c r="AE33" s="14" t="s">
        <v>7</v>
      </c>
      <c r="AF33" s="14" t="s">
        <v>7</v>
      </c>
    </row>
    <row r="34" spans="1:32" s="15" customFormat="1" ht="0.95" customHeight="1" x14ac:dyDescent="0.2">
      <c r="A34" s="12"/>
      <c r="B34" s="13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</row>
    <row r="35" spans="1:32" s="11" customFormat="1" ht="12.75" customHeight="1" x14ac:dyDescent="0.2">
      <c r="A35" s="22" t="s">
        <v>52</v>
      </c>
      <c r="B35" s="23"/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</row>
    <row r="36" spans="1:32" s="15" customFormat="1" ht="12.75" customHeight="1" x14ac:dyDescent="0.2">
      <c r="A36" s="12" t="s">
        <v>4</v>
      </c>
      <c r="B36" s="13" t="s">
        <v>419</v>
      </c>
      <c r="C36" s="14" t="s">
        <v>7</v>
      </c>
      <c r="D36" s="14" t="s">
        <v>7</v>
      </c>
      <c r="E36" s="14" t="s">
        <v>55</v>
      </c>
      <c r="F36" s="14" t="s">
        <v>55</v>
      </c>
      <c r="G36" s="14" t="s">
        <v>55</v>
      </c>
      <c r="H36" s="14" t="s">
        <v>55</v>
      </c>
      <c r="I36" s="14" t="s">
        <v>7</v>
      </c>
      <c r="J36" s="14" t="s">
        <v>7</v>
      </c>
      <c r="K36" s="14" t="s">
        <v>55</v>
      </c>
      <c r="L36" s="14" t="s">
        <v>20</v>
      </c>
      <c r="M36" s="14" t="s">
        <v>20</v>
      </c>
      <c r="N36" s="14" t="s">
        <v>20</v>
      </c>
      <c r="O36" s="14" t="s">
        <v>8</v>
      </c>
      <c r="P36" s="14" t="s">
        <v>7</v>
      </c>
      <c r="Q36" s="14" t="s">
        <v>7</v>
      </c>
      <c r="R36" s="14" t="s">
        <v>34</v>
      </c>
      <c r="S36" s="14" t="s">
        <v>34</v>
      </c>
      <c r="T36" s="14" t="s">
        <v>48</v>
      </c>
      <c r="U36" s="14" t="s">
        <v>48</v>
      </c>
      <c r="V36" s="14" t="s">
        <v>55</v>
      </c>
      <c r="W36" s="14" t="s">
        <v>55</v>
      </c>
      <c r="X36" s="14" t="s">
        <v>7</v>
      </c>
      <c r="Y36" s="14" t="s">
        <v>7</v>
      </c>
      <c r="Z36" s="14" t="s">
        <v>8</v>
      </c>
      <c r="AA36" s="14" t="s">
        <v>8</v>
      </c>
      <c r="AB36" s="14" t="s">
        <v>8</v>
      </c>
      <c r="AC36" s="14" t="s">
        <v>8</v>
      </c>
      <c r="AD36" s="14" t="s">
        <v>7</v>
      </c>
      <c r="AE36" s="14" t="s">
        <v>7</v>
      </c>
      <c r="AF36" s="14" t="s">
        <v>57</v>
      </c>
    </row>
    <row r="37" spans="1:32" s="15" customFormat="1" ht="12.75" customHeight="1" x14ac:dyDescent="0.2">
      <c r="A37" s="12" t="s">
        <v>4</v>
      </c>
      <c r="B37" s="13" t="s">
        <v>420</v>
      </c>
      <c r="C37" s="14" t="s">
        <v>20</v>
      </c>
      <c r="D37" s="14" t="s">
        <v>7</v>
      </c>
      <c r="E37" s="14" t="s">
        <v>7</v>
      </c>
      <c r="F37" s="14" t="s">
        <v>57</v>
      </c>
      <c r="G37" s="14" t="s">
        <v>57</v>
      </c>
      <c r="H37" s="14" t="s">
        <v>57</v>
      </c>
      <c r="I37" s="14" t="s">
        <v>57</v>
      </c>
      <c r="J37" s="14" t="s">
        <v>57</v>
      </c>
      <c r="K37" s="14" t="s">
        <v>57</v>
      </c>
      <c r="L37" s="14" t="s">
        <v>7</v>
      </c>
      <c r="M37" s="14" t="s">
        <v>57</v>
      </c>
      <c r="N37" s="14" t="s">
        <v>40</v>
      </c>
      <c r="O37" s="14" t="s">
        <v>57</v>
      </c>
      <c r="P37" s="14" t="s">
        <v>57</v>
      </c>
      <c r="Q37" s="14" t="s">
        <v>7</v>
      </c>
      <c r="R37" s="14" t="s">
        <v>7</v>
      </c>
      <c r="S37" s="14" t="s">
        <v>57</v>
      </c>
      <c r="T37" s="14" t="s">
        <v>57</v>
      </c>
      <c r="U37" s="14" t="s">
        <v>57</v>
      </c>
      <c r="V37" s="14" t="s">
        <v>34</v>
      </c>
      <c r="W37" s="14" t="s">
        <v>34</v>
      </c>
      <c r="X37" s="14" t="s">
        <v>8</v>
      </c>
      <c r="Y37" s="14" t="s">
        <v>7</v>
      </c>
      <c r="Z37" s="14" t="s">
        <v>7</v>
      </c>
      <c r="AA37" s="14" t="s">
        <v>57</v>
      </c>
      <c r="AB37" s="14" t="s">
        <v>57</v>
      </c>
      <c r="AC37" s="14" t="s">
        <v>57</v>
      </c>
      <c r="AD37" s="14" t="s">
        <v>20</v>
      </c>
      <c r="AE37" s="14" t="s">
        <v>20</v>
      </c>
      <c r="AF37" s="14" t="s">
        <v>7</v>
      </c>
    </row>
    <row r="38" spans="1:32" s="15" customFormat="1" ht="12.75" customHeight="1" x14ac:dyDescent="0.2">
      <c r="A38" s="12" t="s">
        <v>4</v>
      </c>
      <c r="B38" s="13" t="s">
        <v>421</v>
      </c>
      <c r="C38" s="14" t="s">
        <v>57</v>
      </c>
      <c r="D38" s="14" t="s">
        <v>57</v>
      </c>
      <c r="E38" s="14" t="s">
        <v>57</v>
      </c>
      <c r="F38" s="14" t="s">
        <v>7</v>
      </c>
      <c r="G38" s="14" t="s">
        <v>7</v>
      </c>
      <c r="H38" s="14" t="s">
        <v>56</v>
      </c>
      <c r="I38" s="14" t="s">
        <v>56</v>
      </c>
      <c r="J38" s="14" t="s">
        <v>56</v>
      </c>
      <c r="K38" s="14" t="s">
        <v>7</v>
      </c>
      <c r="L38" s="14" t="s">
        <v>57</v>
      </c>
      <c r="M38" s="14" t="s">
        <v>7</v>
      </c>
      <c r="N38" s="14" t="s">
        <v>57</v>
      </c>
      <c r="O38" s="14" t="s">
        <v>55</v>
      </c>
      <c r="P38" s="14" t="s">
        <v>55</v>
      </c>
      <c r="Q38" s="14" t="s">
        <v>55</v>
      </c>
      <c r="R38" s="14" t="s">
        <v>55</v>
      </c>
      <c r="S38" s="14" t="s">
        <v>30</v>
      </c>
      <c r="T38" s="14" t="s">
        <v>7</v>
      </c>
      <c r="U38" s="14" t="s">
        <v>7</v>
      </c>
      <c r="V38" s="14" t="s">
        <v>57</v>
      </c>
      <c r="W38" s="14" t="s">
        <v>57</v>
      </c>
      <c r="X38" s="14" t="s">
        <v>57</v>
      </c>
      <c r="Y38" s="14" t="s">
        <v>57</v>
      </c>
      <c r="Z38" s="14" t="s">
        <v>57</v>
      </c>
      <c r="AA38" s="14" t="s">
        <v>9</v>
      </c>
      <c r="AB38" s="14" t="s">
        <v>7</v>
      </c>
      <c r="AC38" s="14" t="s">
        <v>7</v>
      </c>
      <c r="AD38" s="14" t="s">
        <v>55</v>
      </c>
      <c r="AE38" s="14" t="s">
        <v>56</v>
      </c>
      <c r="AF38" s="14" t="s">
        <v>56</v>
      </c>
    </row>
    <row r="39" spans="1:32" s="15" customFormat="1" ht="12.75" customHeight="1" x14ac:dyDescent="0.2">
      <c r="A39" s="12" t="s">
        <v>4</v>
      </c>
      <c r="B39" s="13" t="s">
        <v>422</v>
      </c>
      <c r="C39" s="14" t="s">
        <v>55</v>
      </c>
      <c r="D39" s="14" t="s">
        <v>55</v>
      </c>
      <c r="E39" s="14" t="s">
        <v>11</v>
      </c>
      <c r="F39" s="14" t="s">
        <v>11</v>
      </c>
      <c r="G39" s="14" t="s">
        <v>11</v>
      </c>
      <c r="H39" s="14" t="s">
        <v>11</v>
      </c>
      <c r="I39" s="14" t="s">
        <v>11</v>
      </c>
      <c r="J39" s="14" t="s">
        <v>7</v>
      </c>
      <c r="K39" s="14" t="s">
        <v>7</v>
      </c>
      <c r="L39" s="14" t="s">
        <v>56</v>
      </c>
      <c r="M39" s="14" t="s">
        <v>56</v>
      </c>
      <c r="N39" s="14" t="s">
        <v>56</v>
      </c>
      <c r="O39" s="14" t="s">
        <v>7</v>
      </c>
      <c r="P39" s="14" t="s">
        <v>7</v>
      </c>
      <c r="Q39" s="14" t="s">
        <v>57</v>
      </c>
      <c r="R39" s="14" t="s">
        <v>57</v>
      </c>
      <c r="S39" s="14" t="s">
        <v>56</v>
      </c>
      <c r="T39" s="14" t="s">
        <v>20</v>
      </c>
      <c r="U39" s="14" t="s">
        <v>55</v>
      </c>
      <c r="V39" s="14" t="s">
        <v>7</v>
      </c>
      <c r="W39" s="14" t="s">
        <v>7</v>
      </c>
      <c r="X39" s="14" t="s">
        <v>56</v>
      </c>
      <c r="Y39" s="14" t="s">
        <v>56</v>
      </c>
      <c r="Z39" s="14" t="s">
        <v>56</v>
      </c>
      <c r="AA39" s="14" t="s">
        <v>56</v>
      </c>
      <c r="AB39" s="14" t="s">
        <v>56</v>
      </c>
      <c r="AC39" s="14" t="s">
        <v>56</v>
      </c>
      <c r="AD39" s="14" t="s">
        <v>7</v>
      </c>
      <c r="AE39" s="14" t="s">
        <v>7</v>
      </c>
      <c r="AF39" s="14" t="s">
        <v>56</v>
      </c>
    </row>
    <row r="40" spans="1:32" s="15" customFormat="1" ht="12.75" customHeight="1" x14ac:dyDescent="0.2">
      <c r="A40" s="12" t="s">
        <v>4</v>
      </c>
      <c r="B40" s="13" t="s">
        <v>423</v>
      </c>
      <c r="C40" s="14" t="s">
        <v>56</v>
      </c>
      <c r="D40" s="14" t="s">
        <v>56</v>
      </c>
      <c r="E40" s="14" t="s">
        <v>56</v>
      </c>
      <c r="F40" s="14" t="s">
        <v>56</v>
      </c>
      <c r="G40" s="14" t="s">
        <v>56</v>
      </c>
      <c r="H40" s="14" t="s">
        <v>7</v>
      </c>
      <c r="I40" s="14" t="s">
        <v>7</v>
      </c>
      <c r="J40" s="14" t="s">
        <v>8</v>
      </c>
      <c r="K40" s="14" t="s">
        <v>8</v>
      </c>
      <c r="L40" s="14" t="s">
        <v>21</v>
      </c>
      <c r="M40" s="14" t="s">
        <v>21</v>
      </c>
      <c r="N40" s="14" t="s">
        <v>21</v>
      </c>
      <c r="O40" s="14" t="s">
        <v>7</v>
      </c>
      <c r="P40" s="14" t="s">
        <v>7</v>
      </c>
      <c r="Q40" s="14" t="s">
        <v>20</v>
      </c>
      <c r="R40" s="14" t="s">
        <v>56</v>
      </c>
      <c r="S40" s="14" t="s">
        <v>56</v>
      </c>
      <c r="T40" s="14" t="s">
        <v>56</v>
      </c>
      <c r="U40" s="14" t="s">
        <v>56</v>
      </c>
      <c r="V40" s="14" t="s">
        <v>56</v>
      </c>
      <c r="W40" s="14" t="s">
        <v>7</v>
      </c>
      <c r="X40" s="14" t="s">
        <v>7</v>
      </c>
      <c r="Y40" s="14" t="s">
        <v>56</v>
      </c>
      <c r="Z40" s="14" t="s">
        <v>20</v>
      </c>
      <c r="AA40" s="14" t="s">
        <v>20</v>
      </c>
      <c r="AB40" s="14" t="s">
        <v>20</v>
      </c>
      <c r="AC40" s="14" t="s">
        <v>7</v>
      </c>
      <c r="AD40" s="14" t="s">
        <v>7</v>
      </c>
      <c r="AE40" s="14" t="s">
        <v>54</v>
      </c>
      <c r="AF40" s="14" t="s">
        <v>54</v>
      </c>
    </row>
    <row r="41" spans="1:32" s="15" customFormat="1" ht="12.75" customHeight="1" x14ac:dyDescent="0.2">
      <c r="A41" s="12" t="s">
        <v>4</v>
      </c>
      <c r="B41" s="13" t="s">
        <v>424</v>
      </c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 t="s">
        <v>25</v>
      </c>
      <c r="AD41" s="14" t="s">
        <v>56</v>
      </c>
      <c r="AE41" s="14" t="s">
        <v>56</v>
      </c>
      <c r="AF41" s="14" t="s">
        <v>20</v>
      </c>
    </row>
    <row r="42" spans="1:32" s="15" customFormat="1" ht="12.75" customHeight="1" x14ac:dyDescent="0.2">
      <c r="A42" s="12" t="s">
        <v>4</v>
      </c>
      <c r="B42" s="13" t="s">
        <v>425</v>
      </c>
      <c r="C42" s="14" t="s">
        <v>7</v>
      </c>
      <c r="D42" s="14" t="s">
        <v>34</v>
      </c>
      <c r="E42" s="14" t="s">
        <v>25</v>
      </c>
      <c r="F42" s="14" t="s">
        <v>25</v>
      </c>
      <c r="G42" s="14" t="s">
        <v>25</v>
      </c>
      <c r="H42" s="14" t="s">
        <v>25</v>
      </c>
      <c r="I42" s="14" t="s">
        <v>21</v>
      </c>
      <c r="J42" s="14" t="s">
        <v>7</v>
      </c>
      <c r="K42" s="14" t="s">
        <v>7</v>
      </c>
      <c r="L42" s="14" t="s">
        <v>11</v>
      </c>
      <c r="M42" s="14" t="s">
        <v>11</v>
      </c>
      <c r="N42" s="14" t="s">
        <v>11</v>
      </c>
      <c r="O42" s="14" t="s">
        <v>11</v>
      </c>
      <c r="P42" s="14" t="s">
        <v>11</v>
      </c>
      <c r="Q42" s="14" t="s">
        <v>7</v>
      </c>
      <c r="R42" s="14" t="s">
        <v>7</v>
      </c>
      <c r="S42" s="14" t="s">
        <v>11</v>
      </c>
      <c r="T42" s="14" t="s">
        <v>33</v>
      </c>
      <c r="U42" s="14" t="s">
        <v>33</v>
      </c>
      <c r="V42" s="14" t="s">
        <v>33</v>
      </c>
      <c r="W42" s="14" t="s">
        <v>33</v>
      </c>
      <c r="X42" s="14" t="s">
        <v>7</v>
      </c>
      <c r="Y42" s="14" t="s">
        <v>7</v>
      </c>
      <c r="Z42" s="14" t="s">
        <v>33</v>
      </c>
      <c r="AA42" s="14" t="s">
        <v>33</v>
      </c>
      <c r="AB42" s="14" t="s">
        <v>33</v>
      </c>
      <c r="AC42" s="14" t="s">
        <v>33</v>
      </c>
      <c r="AD42" s="14" t="s">
        <v>57</v>
      </c>
      <c r="AE42" s="14" t="s">
        <v>57</v>
      </c>
      <c r="AF42" s="14" t="s">
        <v>7</v>
      </c>
    </row>
    <row r="43" spans="1:32" s="15" customFormat="1" ht="0.95" customHeight="1" x14ac:dyDescent="0.2">
      <c r="A43" s="12"/>
      <c r="B43" s="13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</row>
    <row r="44" spans="1:32" s="11" customFormat="1" ht="12.75" customHeight="1" x14ac:dyDescent="0.2">
      <c r="A44" s="24" t="s">
        <v>59</v>
      </c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</row>
    <row r="45" spans="1:32" s="15" customFormat="1" ht="12.75" customHeight="1" x14ac:dyDescent="0.2">
      <c r="A45" s="12" t="s">
        <v>4</v>
      </c>
      <c r="B45" s="13" t="s">
        <v>426</v>
      </c>
      <c r="C45" s="14" t="s">
        <v>7</v>
      </c>
      <c r="D45" s="14" t="s">
        <v>7</v>
      </c>
      <c r="E45" s="14" t="s">
        <v>30</v>
      </c>
      <c r="F45" s="14" t="s">
        <v>14</v>
      </c>
      <c r="G45" s="14" t="s">
        <v>14</v>
      </c>
      <c r="H45" s="14" t="s">
        <v>14</v>
      </c>
      <c r="I45" s="14" t="s">
        <v>14</v>
      </c>
      <c r="J45" s="14" t="s">
        <v>7</v>
      </c>
      <c r="K45" s="14" t="s">
        <v>7</v>
      </c>
      <c r="L45" s="14" t="s">
        <v>15</v>
      </c>
      <c r="M45" s="14" t="s">
        <v>15</v>
      </c>
      <c r="N45" s="14" t="s">
        <v>15</v>
      </c>
      <c r="O45" s="14" t="s">
        <v>23</v>
      </c>
      <c r="P45" s="14" t="s">
        <v>30</v>
      </c>
      <c r="Q45" s="14" t="s">
        <v>7</v>
      </c>
      <c r="R45" s="14" t="s">
        <v>7</v>
      </c>
      <c r="S45" s="14" t="s">
        <v>11</v>
      </c>
      <c r="T45" s="14" t="s">
        <v>11</v>
      </c>
      <c r="U45" s="14" t="s">
        <v>11</v>
      </c>
      <c r="V45" s="14" t="s">
        <v>11</v>
      </c>
      <c r="W45" s="14" t="s">
        <v>11</v>
      </c>
      <c r="X45" s="14" t="s">
        <v>7</v>
      </c>
      <c r="Y45" s="14" t="s">
        <v>7</v>
      </c>
      <c r="Z45" s="14" t="s">
        <v>15</v>
      </c>
      <c r="AA45" s="14" t="s">
        <v>15</v>
      </c>
      <c r="AB45" s="14" t="s">
        <v>16</v>
      </c>
      <c r="AC45" s="14" t="s">
        <v>15</v>
      </c>
      <c r="AD45" s="14" t="s">
        <v>15</v>
      </c>
      <c r="AE45" s="14" t="s">
        <v>7</v>
      </c>
      <c r="AF45" s="14" t="s">
        <v>7</v>
      </c>
    </row>
    <row r="46" spans="1:32" s="15" customFormat="1" ht="12.75" customHeight="1" x14ac:dyDescent="0.2">
      <c r="A46" s="12" t="s">
        <v>4</v>
      </c>
      <c r="B46" s="13" t="s">
        <v>427</v>
      </c>
      <c r="C46" s="14" t="s">
        <v>7</v>
      </c>
      <c r="D46" s="14" t="s">
        <v>7</v>
      </c>
      <c r="E46" s="14" t="s">
        <v>14</v>
      </c>
      <c r="F46" s="14" t="s">
        <v>14</v>
      </c>
      <c r="G46" s="14" t="s">
        <v>14</v>
      </c>
      <c r="H46" s="14" t="s">
        <v>18</v>
      </c>
      <c r="I46" s="14" t="s">
        <v>14</v>
      </c>
      <c r="J46" s="14" t="s">
        <v>7</v>
      </c>
      <c r="K46" s="14" t="s">
        <v>7</v>
      </c>
      <c r="L46" s="14" t="s">
        <v>61</v>
      </c>
      <c r="M46" s="14" t="s">
        <v>62</v>
      </c>
      <c r="N46" s="14" t="s">
        <v>6</v>
      </c>
      <c r="O46" s="14" t="s">
        <v>6</v>
      </c>
      <c r="P46" s="14" t="s">
        <v>30</v>
      </c>
      <c r="Q46" s="14" t="s">
        <v>7</v>
      </c>
      <c r="R46" s="14" t="s">
        <v>7</v>
      </c>
      <c r="S46" s="14" t="s">
        <v>61</v>
      </c>
      <c r="T46" s="14" t="s">
        <v>61</v>
      </c>
      <c r="U46" s="14" t="s">
        <v>6</v>
      </c>
      <c r="V46" s="14" t="s">
        <v>14</v>
      </c>
      <c r="W46" s="14" t="s">
        <v>7</v>
      </c>
      <c r="X46" s="14" t="s">
        <v>7</v>
      </c>
      <c r="Y46" s="14" t="s">
        <v>61</v>
      </c>
      <c r="Z46" s="14" t="s">
        <v>7</v>
      </c>
      <c r="AA46" s="14" t="s">
        <v>14</v>
      </c>
      <c r="AB46" s="14" t="s">
        <v>14</v>
      </c>
      <c r="AC46" s="14" t="s">
        <v>14</v>
      </c>
      <c r="AD46" s="14" t="s">
        <v>14</v>
      </c>
      <c r="AE46" s="14" t="s">
        <v>18</v>
      </c>
      <c r="AF46" s="14" t="s">
        <v>7</v>
      </c>
    </row>
    <row r="47" spans="1:32" s="15" customFormat="1" ht="12.75" customHeight="1" x14ac:dyDescent="0.2">
      <c r="A47" s="12" t="s">
        <v>4</v>
      </c>
      <c r="B47" s="13" t="s">
        <v>428</v>
      </c>
      <c r="C47" s="14" t="s">
        <v>7</v>
      </c>
      <c r="D47" s="14" t="s">
        <v>7</v>
      </c>
      <c r="E47" s="14" t="s">
        <v>16</v>
      </c>
      <c r="F47" s="14" t="s">
        <v>16</v>
      </c>
      <c r="G47" s="14" t="s">
        <v>16</v>
      </c>
      <c r="H47" s="14" t="s">
        <v>16</v>
      </c>
      <c r="I47" s="14" t="s">
        <v>20</v>
      </c>
      <c r="J47" s="14" t="s">
        <v>7</v>
      </c>
      <c r="K47" s="14" t="s">
        <v>7</v>
      </c>
      <c r="L47" s="14" t="s">
        <v>16</v>
      </c>
      <c r="M47" s="14" t="s">
        <v>16</v>
      </c>
      <c r="N47" s="14" t="s">
        <v>20</v>
      </c>
      <c r="O47" s="14" t="s">
        <v>20</v>
      </c>
      <c r="P47" s="14" t="s">
        <v>20</v>
      </c>
      <c r="Q47" s="14" t="s">
        <v>7</v>
      </c>
      <c r="R47" s="14" t="s">
        <v>7</v>
      </c>
      <c r="S47" s="14" t="s">
        <v>14</v>
      </c>
      <c r="T47" s="14" t="s">
        <v>14</v>
      </c>
      <c r="U47" s="14" t="s">
        <v>14</v>
      </c>
      <c r="V47" s="14" t="s">
        <v>18</v>
      </c>
      <c r="W47" s="14" t="s">
        <v>18</v>
      </c>
      <c r="X47" s="14" t="s">
        <v>7</v>
      </c>
      <c r="Y47" s="14" t="s">
        <v>7</v>
      </c>
      <c r="Z47" s="14" t="s">
        <v>7</v>
      </c>
      <c r="AA47" s="14" t="s">
        <v>16</v>
      </c>
      <c r="AB47" s="14" t="s">
        <v>20</v>
      </c>
      <c r="AC47" s="14" t="s">
        <v>16</v>
      </c>
      <c r="AD47" s="14" t="s">
        <v>17</v>
      </c>
      <c r="AE47" s="14" t="s">
        <v>18</v>
      </c>
      <c r="AF47" s="14" t="s">
        <v>7</v>
      </c>
    </row>
    <row r="48" spans="1:32" s="15" customFormat="1" ht="12.75" customHeight="1" x14ac:dyDescent="0.2">
      <c r="A48" s="12" t="s">
        <v>4</v>
      </c>
      <c r="B48" s="13" t="s">
        <v>429</v>
      </c>
      <c r="C48" s="14" t="s">
        <v>7</v>
      </c>
      <c r="D48" s="14" t="s">
        <v>7</v>
      </c>
      <c r="E48" s="14" t="s">
        <v>11</v>
      </c>
      <c r="F48" s="14" t="s">
        <v>11</v>
      </c>
      <c r="G48" s="14" t="s">
        <v>11</v>
      </c>
      <c r="H48" s="14" t="s">
        <v>11</v>
      </c>
      <c r="I48" s="14" t="s">
        <v>11</v>
      </c>
      <c r="J48" s="14" t="s">
        <v>7</v>
      </c>
      <c r="K48" s="14" t="s">
        <v>7</v>
      </c>
      <c r="L48" s="14" t="s">
        <v>15</v>
      </c>
      <c r="M48" s="14" t="s">
        <v>15</v>
      </c>
      <c r="N48" s="14" t="s">
        <v>15</v>
      </c>
      <c r="O48" s="14" t="s">
        <v>35</v>
      </c>
      <c r="P48" s="14" t="s">
        <v>35</v>
      </c>
      <c r="Q48" s="14" t="s">
        <v>7</v>
      </c>
      <c r="R48" s="14" t="s">
        <v>7</v>
      </c>
      <c r="S48" s="14" t="s">
        <v>35</v>
      </c>
      <c r="T48" s="14" t="s">
        <v>16</v>
      </c>
      <c r="U48" s="14" t="s">
        <v>20</v>
      </c>
      <c r="V48" s="14" t="s">
        <v>16</v>
      </c>
      <c r="W48" s="14" t="s">
        <v>30</v>
      </c>
      <c r="X48" s="14" t="s">
        <v>7</v>
      </c>
      <c r="Y48" s="14" t="s">
        <v>7</v>
      </c>
      <c r="Z48" s="14" t="s">
        <v>7</v>
      </c>
      <c r="AA48" s="14" t="s">
        <v>15</v>
      </c>
      <c r="AB48" s="14" t="s">
        <v>20</v>
      </c>
      <c r="AC48" s="14" t="s">
        <v>15</v>
      </c>
      <c r="AD48" s="14" t="s">
        <v>17</v>
      </c>
      <c r="AE48" s="14" t="s">
        <v>18</v>
      </c>
      <c r="AF48" s="14" t="s">
        <v>18</v>
      </c>
    </row>
    <row r="49" spans="1:32" s="15" customFormat="1" ht="12.75" customHeight="1" x14ac:dyDescent="0.2">
      <c r="A49" s="12" t="s">
        <v>4</v>
      </c>
      <c r="B49" s="13" t="s">
        <v>430</v>
      </c>
      <c r="C49" s="14" t="s">
        <v>7</v>
      </c>
      <c r="D49" s="14" t="s">
        <v>7</v>
      </c>
      <c r="E49" s="14" t="s">
        <v>33</v>
      </c>
      <c r="F49" s="14" t="s">
        <v>33</v>
      </c>
      <c r="G49" s="14" t="s">
        <v>33</v>
      </c>
      <c r="H49" s="14" t="s">
        <v>33</v>
      </c>
      <c r="I49" s="14" t="s">
        <v>33</v>
      </c>
      <c r="J49" s="14" t="s">
        <v>7</v>
      </c>
      <c r="K49" s="14" t="s">
        <v>7</v>
      </c>
      <c r="L49" s="14" t="s">
        <v>20</v>
      </c>
      <c r="M49" s="14" t="s">
        <v>16</v>
      </c>
      <c r="N49" s="14" t="s">
        <v>26</v>
      </c>
      <c r="O49" s="14" t="s">
        <v>26</v>
      </c>
      <c r="P49" s="14" t="s">
        <v>26</v>
      </c>
      <c r="Q49" s="14" t="s">
        <v>7</v>
      </c>
      <c r="R49" s="14" t="s">
        <v>7</v>
      </c>
      <c r="S49" s="14" t="s">
        <v>35</v>
      </c>
      <c r="T49" s="14" t="s">
        <v>48</v>
      </c>
      <c r="U49" s="14" t="s">
        <v>48</v>
      </c>
      <c r="V49" s="14" t="s">
        <v>26</v>
      </c>
      <c r="W49" s="14" t="s">
        <v>11</v>
      </c>
      <c r="X49" s="14" t="s">
        <v>7</v>
      </c>
      <c r="Y49" s="14" t="s">
        <v>7</v>
      </c>
      <c r="Z49" s="14" t="s">
        <v>11</v>
      </c>
      <c r="AA49" s="14" t="s">
        <v>11</v>
      </c>
      <c r="AB49" s="14" t="s">
        <v>11</v>
      </c>
      <c r="AC49" s="14" t="s">
        <v>11</v>
      </c>
      <c r="AD49" s="14" t="s">
        <v>11</v>
      </c>
      <c r="AE49" s="14" t="s">
        <v>7</v>
      </c>
      <c r="AF49" s="14" t="s">
        <v>7</v>
      </c>
    </row>
    <row r="50" spans="1:32" s="15" customFormat="1" ht="0.95" customHeight="1" x14ac:dyDescent="0.2">
      <c r="A50" s="12"/>
      <c r="B50" s="12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</row>
    <row r="51" spans="1:32" ht="0.95" customHeight="1" x14ac:dyDescent="0.2">
      <c r="A51" s="27"/>
      <c r="B51" s="31"/>
      <c r="C51" s="14" t="str">
        <f>IFERROR(IF(VLOOKUP($A51,'[1]4'!$A$5:$M$30,9,0)=C$3,VLOOKUP($A51,'[1]4'!$A$5:$M$30,10,0),""),"")</f>
        <v/>
      </c>
      <c r="D51" s="14" t="str">
        <f>IFERROR(IF(VLOOKUP($A51,'[1]4'!$A$31:$M$56,9,0)=D$3,VLOOKUP($A51,'[1]4'!$A$31:$M$56,10,0),""),"")</f>
        <v/>
      </c>
      <c r="E51" s="14" t="str">
        <f>IFERROR(IF(VLOOKUP($A51,'[1]4'!$A$57:$M$82,9,0)=E$3,VLOOKUP($A51,'[1]4'!$A$57:$M$82,10,0),""),"")</f>
        <v/>
      </c>
      <c r="F51" s="14" t="str">
        <f>IFERROR(IF(VLOOKUP($A51,'[1]4'!$A$83:$M$108,9,0)=F$3,VLOOKUP($A51,'[1]4'!$A$83:$M$108,10,0),""),"")</f>
        <v/>
      </c>
      <c r="G51" s="14" t="str">
        <f>IFERROR(IF(VLOOKUP($A51,'[1]4'!$A$109:$M$134,9,0)=G$3,VLOOKUP($A51,'[1]4'!$A$109:$M$134,10,0),""),"")</f>
        <v/>
      </c>
      <c r="H51" s="14" t="str">
        <f>IFERROR(IF(VLOOKUP($A51,'[1]4'!$A$135:$M$160,9,0)=H$3,VLOOKUP($A51,'[1]4'!$A$135:$M$160,10,0),""),"")</f>
        <v/>
      </c>
      <c r="I51" s="14" t="str">
        <f>IFERROR(IF(VLOOKUP($A51,'[1]4'!$A$161:$M$186,9,0)=I$3,VLOOKUP($A51,'[1]4'!$A$161:$M$186,10,0),""),"")</f>
        <v/>
      </c>
      <c r="J51" s="14" t="str">
        <f>IFERROR(IF(VLOOKUP($A51,'[1]4'!$A$187:$M$212,9,0)=J$3,VLOOKUP($A51,'[1]4'!$A$187:$M$212,10,0),""),"")</f>
        <v/>
      </c>
      <c r="K51" s="14" t="str">
        <f>IFERROR(IF(VLOOKUP($A51,'[1]4'!$A$213:$M$238,9,0)=K$3,VLOOKUP($A51,'[1]4'!$A$213:$M$238,10,0),""),"")</f>
        <v/>
      </c>
      <c r="L51" s="14" t="str">
        <f>IFERROR(IF(VLOOKUP($A51,'[1]4'!$A$239:$M$264,9,0)=L$3,VLOOKUP($A51,'[1]4'!$A$239:$M$264,10,0),""),"")</f>
        <v/>
      </c>
      <c r="M51" s="14" t="str">
        <f>IFERROR(IF(VLOOKUP($A51,'[1]4'!$A$265:$M$290,9,0)=M$3,VLOOKUP($A51,'[1]4'!$A$265:$M$290,10,0),""),"")</f>
        <v/>
      </c>
      <c r="N51" s="14" t="str">
        <f>IFERROR(IF(VLOOKUP($A51,'[1]4'!$A$291:$M$316,9,0)=N$3,VLOOKUP($A51,'[1]4'!$A$291:$M$316,10,0),""),"")</f>
        <v/>
      </c>
      <c r="O51" s="14" t="str">
        <f>IFERROR(IF(VLOOKUP($A51,'[1]4'!$A$317:$M$342,9,0)=O$3,VLOOKUP($A51,'[1]4'!$A$317:$M$342,10,0),""),"")</f>
        <v/>
      </c>
      <c r="P51" s="14" t="str">
        <f>IFERROR(IF(VLOOKUP($A51,'[1]4'!$A$343:$M$368,9,0)=P$3,VLOOKUP($A51,'[1]4'!$A$343:$M$368,10,0),""),"")</f>
        <v/>
      </c>
      <c r="Q51" s="14" t="str">
        <f>IFERROR(IF(VLOOKUP($A51,'[1]4'!$A$369:$M$394,9,0)=Q$3,VLOOKUP($A51,'[1]4'!$A$369:$M$394,10,0),""),"")</f>
        <v/>
      </c>
      <c r="R51" s="14" t="str">
        <f>IFERROR(IF(VLOOKUP($A51,'[1]4'!$A$395:$M$420,9,0)=R$3,VLOOKUP($A51,'[1]4'!$A$395:$M$420,10,0),""),"")</f>
        <v/>
      </c>
      <c r="S51" s="14" t="str">
        <f>IFERROR(IF(VLOOKUP($A51,'[1]4'!$A$421:$M$446,9,0)=S$3,VLOOKUP($A51,'[1]4'!$A$421:$M$446,10,0),""),"")</f>
        <v/>
      </c>
      <c r="T51" s="14" t="str">
        <f>IFERROR(IF(VLOOKUP($A51,'[1]4'!$A$447:$M$472,9,0)=T$3,VLOOKUP($A51,'[1]4'!$A$447:$M$472,10,0),""),"")</f>
        <v/>
      </c>
      <c r="U51" s="14" t="str">
        <f>IFERROR(IF(VLOOKUP($A51,'[1]4'!$A$473:$M$498,9,0)=U$3,VLOOKUP($A51,'[1]4'!$A$473:$M$498,10,0),""),"")</f>
        <v/>
      </c>
      <c r="V51" s="14" t="str">
        <f>IFERROR(IF(VLOOKUP($A51,'[1]4'!$A$499:$M$524,9,0)=V$3,VLOOKUP($A51,'[1]4'!$A$499:$M$524,10,0),""),"")</f>
        <v/>
      </c>
      <c r="W51" s="14" t="str">
        <f>IFERROR(IF(VLOOKUP($A51,'[1]4'!$A$525:$M$550,9,0)=W$3,VLOOKUP($A51,'[1]4'!$A$525:$M$550,10,0),""),"")</f>
        <v/>
      </c>
      <c r="X51" s="14" t="str">
        <f>IFERROR(IF(VLOOKUP($A51,'[1]4'!$A$551:$M$576,9,0)=X$3,VLOOKUP($A51,'[1]4'!$A$551:$M$576,10,0),""),"")</f>
        <v/>
      </c>
      <c r="Y51" s="14" t="str">
        <f>IFERROR(IF(VLOOKUP($A51,'[1]4'!$A$577:$M$602,9,0)=Y$3,VLOOKUP($A51,'[1]4'!$A$577:$M$602,10,0),""),"")</f>
        <v/>
      </c>
      <c r="Z51" s="14" t="str">
        <f>IFERROR(IF(VLOOKUP($A51,'[1]4'!$A$603:$M$628,9,0)=Z$3,VLOOKUP($A51,'[1]4'!$A$603:$M$628,10,0),""),"")</f>
        <v/>
      </c>
      <c r="AA51" s="14" t="str">
        <f>IFERROR(IF(VLOOKUP($A51,'[1]4'!$A$629:$M$654,9,0)=AA$3,VLOOKUP($A51,'[1]4'!$A$629:$M$654,10,0),""),"")</f>
        <v/>
      </c>
      <c r="AB51" s="14" t="str">
        <f>IFERROR(IF(VLOOKUP($A51,'[1]4'!$A$655:$M$680,9,0)=AB$3,VLOOKUP($A51,'[1]4'!$A$655:$M$680,10,0),""),"")</f>
        <v/>
      </c>
      <c r="AC51" s="14" t="str">
        <f>IFERROR(IF(VLOOKUP($A51,'[1]4'!$A$681:$M$706,9,0)=AC$3,VLOOKUP($A51,'[1]4'!$A$681:$M$706,10,0),""),"")</f>
        <v/>
      </c>
      <c r="AD51" s="14" t="str">
        <f>IFERROR(IF(VLOOKUP($A51,'[1]4'!$A$707:$M$732,9,0)=AD$3,VLOOKUP($A51,'[1]4'!$A$707:$M$732,10,0),""),"")</f>
        <v/>
      </c>
      <c r="AE51" s="14" t="str">
        <f>IFERROR(IF(VLOOKUP($A51,'[1]4'!$A$733:$M$758,9,0)=AE$3,VLOOKUP($A51,'[1]4'!$A$733:$M$758,10,0),""),"")</f>
        <v/>
      </c>
      <c r="AF51" s="14" t="str">
        <f>IFERROR(IF(VLOOKUP($A51,'[1]4'!$A$759:$M$784,9,0)=AF$3,VLOOKUP($A51,'[1]4'!$A$759:$M$784,10,0),""),"")</f>
        <v/>
      </c>
    </row>
  </sheetData>
  <mergeCells count="8">
    <mergeCell ref="S2:Y2"/>
    <mergeCell ref="Z2:AF2"/>
    <mergeCell ref="C1:AF1"/>
    <mergeCell ref="A3:A4"/>
    <mergeCell ref="B3:B4"/>
    <mergeCell ref="C2:D2"/>
    <mergeCell ref="E2:K2"/>
    <mergeCell ref="L2:R2"/>
  </mergeCells>
  <dataValidations count="1">
    <dataValidation type="list" allowBlank="1" showInputMessage="1" showErrorMessage="1" sqref="C6:AF51">
      <formula1>CODE_HORAIRE</formula1>
    </dataValidation>
  </dataValidations>
  <pageMargins left="0" right="0" top="0" bottom="0" header="0.51181102362204722" footer="0"/>
  <pageSetup paperSize="8" scale="10" orientation="landscape" errors="blank" r:id="rId1"/>
  <headerFooter alignWithMargins="0"/>
  <colBreaks count="1" manualBreakCount="1">
    <brk id="2" max="53" man="1"/>
  </col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50D90ED1-E97B-4A4E-8860-08F23A776F4A}">
            <xm:f>AND(C7&lt;&gt;"",OR(C7='U:\Forum\PLANNINGS\Restauration\[PLANNING F&amp;B 2017.xlsm]Source'!#REF!,C7='U:\Forum\PLANNINGS\Restauration\[PLANNING F&amp;B 2017.xlsm]Source'!#REF!,C7='U:\Forum\PLANNINGS\Restauration\[PLANNING F&amp;B 2017.xlsm]Source'!#REF!,C7='U:\Forum\PLANNINGS\Restauration\[PLANNING F&amp;B 2017.xlsm]Source'!#REF!,C7='U:\Forum\PLANNINGS\Restauration\[PLANNING F&amp;B 2017.xlsm]Source'!#REF!,C7='U:\Forum\PLANNINGS\Restauration\[PLANNING F&amp;B 2017.xlsm]Source'!#REF!,C7='U:\Forum\PLANNINGS\Restauration\[PLANNING F&amp;B 2017.xlsm]Source'!#REF!,C7='U:\Forum\PLANNINGS\Restauration\[PLANNING F&amp;B 2017.xlsm]Source'!#REF!,C7='U:\Forum\PLANNINGS\Restauration\[PLANNING F&amp;B 2017.xlsm]Source'!#REF!,C7='U:\Forum\PLANNINGS\Restauration\[PLANNING F&amp;B 2017.xlsm]Source'!#REF!,C7='U:\Forum\PLANNINGS\Restauration\[PLANNING F&amp;B 2017.xlsm]Source'!#REF!,C7='U:\Forum\PLANNINGS\Restauration\[PLANNING F&amp;B 2017.xlsm]Source'!#REF!,C7='U:\Forum\PLANNINGS\Restauration\[PLANNING F&amp;B 2017.xlsm]Source'!#REF!,C7='U:\Forum\PLANNINGS\Restauration\[PLANNING F&amp;B 2017.xlsm]Source'!#REF!,C7='U:\Forum\PLANNINGS\Restauration\[PLANNING F&amp;B 2017.xlsm]Source'!#REF!,C7='U:\Forum\PLANNINGS\Restauration\[PLANNING F&amp;B 2017.xlsm]Source'!#REF!,C7='U:\Forum\PLANNINGS\Restauration\[PLANNING F&amp;B 2017.xlsm]Source'!#REF!,C7='U:\Forum\PLANNINGS\Restauration\[PLANNING F&amp;B 2017.xlsm]Source'!#REF!,C7='U:\Forum\PLANNINGS\Restauration\[PLANNING F&amp;B 2017.xlsm]Source'!#REF!,C7='U:\Forum\PLANNINGS\Restauration\[PLANNING F&amp;B 2017.xlsm]Source'!#REF!,C7='U:\Forum\PLANNINGS\Restauration\[PLANNING F&amp;B 2017.xlsm]Source'!#REF!,C7='U:\Forum\PLANNINGS\Restauration\[PLANNING F&amp;B 2017.xlsm]Source'!#REF!,C7='U:\Forum\PLANNINGS\Restauration\[PLANNING F&amp;B 2017.xlsm]Source'!#REF!))</xm:f>
            <x14:dxf>
              <fill>
                <patternFill>
                  <bgColor rgb="FFFFCCFF"/>
                </patternFill>
              </fill>
            </x14:dxf>
          </x14:cfRule>
          <x14:cfRule type="expression" priority="2" id="{C2131D9D-B906-4D58-B71A-B5D0710A9446}">
            <xm:f>AND(C7&lt;&gt;"",OR(LEFT(C7,1)='U:\Forum\PLANNINGS\Restauration\[PLANNING F&amp;B 2017.xlsm]Source'!#REF!,LEFT(C7,2)='U:\Forum\PLANNINGS\Restauration\[PLANNING F&amp;B 2017.xlsm]Source'!#REF!,LEFT(C7,2)='U:\Forum\PLANNINGS\Restauration\[PLANNING F&amp;B 2017.xlsm]Source'!#REF!,LEFT(C7,2)='U:\Forum\PLANNINGS\Restauration\[PLANNING F&amp;B 2017.xlsm]Source'!#REF!,LEFT(C7,2)='U:\Forum\PLANNINGS\Restauration\[PLANNING F&amp;B 2017.xlsm]Source'!#REF!))</xm:f>
            <x14:dxf>
              <fill>
                <patternFill>
                  <bgColor rgb="FF92CDDC"/>
                </patternFill>
              </fill>
            </x14:dxf>
          </x14:cfRule>
          <x14:cfRule type="expression" priority="3" id="{5757500F-3320-489F-A550-29429A85F07A}">
            <xm:f>AND(C7&lt;&gt;"",OR(LEFT(C7,2)='U:\Forum\PLANNINGS\Restauration\[PLANNING F&amp;B 2017.xlsm]Source'!#REF!,LEFT(C7,3)='U:\Forum\PLANNINGS\Restauration\[PLANNING F&amp;B 2017.xlsm]Source'!#REF!,LEFT(C7,3)='U:\Forum\PLANNINGS\Restauration\[PLANNING F&amp;B 2017.xlsm]Source'!#REF!,LEFT(C7,3)='U:\Forum\PLANNINGS\Restauration\[PLANNING F&amp;B 2017.xlsm]Source'!#REF!,LEFT(C7,3)='U:\Forum\PLANNINGS\Restauration\[PLANNING F&amp;B 2017.xlsm]Source'!#REF!))</xm:f>
            <x14:dxf>
              <fill>
                <patternFill>
                  <bgColor rgb="FFFCD5B4"/>
                </patternFill>
              </fill>
            </x14:dxf>
          </x14:cfRule>
          <x14:cfRule type="expression" priority="4" id="{D86EE2A2-96F4-4090-BA10-F3E99FED2694}">
            <xm:f>AND(C7&lt;&gt;"",OR(LEFT(C7,1)='U:\Forum\PLANNINGS\Restauration\[PLANNING F&amp;B 2017.xlsm]Source'!#REF!,LEFT(C7,2)='U:\Forum\PLANNINGS\Restauration\[PLANNING F&amp;B 2017.xlsm]Source'!#REF!,LEFT(C7,2)='U:\Forum\PLANNINGS\Restauration\[PLANNING F&amp;B 2017.xlsm]Source'!#REF!,LEFT(C7,2)='U:\Forum\PLANNINGS\Restauration\[PLANNING F&amp;B 2017.xlsm]Source'!#REF!,LEFT(C7,2)='U:\Forum\PLANNINGS\Restauration\[PLANNING F&amp;B 2017.xlsm]Source'!#REF!))</xm:f>
            <x14:dxf>
              <fill>
                <patternFill>
                  <bgColor rgb="FFC4D79B"/>
                </patternFill>
              </fill>
            </x14:dxf>
          </x14:cfRule>
          <x14:cfRule type="expression" priority="5" id="{A82957EF-A3DD-4951-AB57-E9B6D23B9526}">
            <xm:f>AND(C7&lt;&gt;"",OR(LEFT(C7,1)='U:\Forum\PLANNINGS\Restauration\[PLANNING F&amp;B 2017.xlsm]Source'!#REF!,LEFT(C7,2)='U:\Forum\PLANNINGS\Restauration\[PLANNING F&amp;B 2017.xlsm]Source'!#REF!,LEFT(C7,2)='U:\Forum\PLANNINGS\Restauration\[PLANNING F&amp;B 2017.xlsm]Source'!#REF!,LEFT(C7,2)='U:\Forum\PLANNINGS\Restauration\[PLANNING F&amp;B 2017.xlsm]Source'!#REF!,LEFT(C7,2)='U:\Forum\PLANNINGS\Restauration\[PLANNING F&amp;B 2017.xlsm]Source'!#REF!))</xm:f>
            <x14:dxf>
              <fill>
                <patternFill>
                  <bgColor rgb="FF9BBB59"/>
                </patternFill>
              </fill>
            </x14:dxf>
          </x14:cfRule>
          <x14:cfRule type="expression" priority="6" id="{609C1A92-85B0-4275-9C99-67F4DC0BA000}">
            <xm:f>AND(C7&lt;&gt;"",OR(LEFT(C7,2)='U:\Forum\PLANNINGS\Restauration\[PLANNING F&amp;B 2017.xlsm]Source'!#REF!,LEFT(C7,3)='U:\Forum\PLANNINGS\Restauration\[PLANNING F&amp;B 2017.xlsm]Source'!#REF!,LEFT(C7,3)='U:\Forum\PLANNINGS\Restauration\[PLANNING F&amp;B 2017.xlsm]Source'!#REF!,LEFT(C7,3)='U:\Forum\PLANNINGS\Restauration\[PLANNING F&amp;B 2017.xlsm]Source'!#REF!,LEFT(C7,3)='U:\Forum\PLANNINGS\Restauration\[PLANNING F&amp;B 2017.xlsm]Source'!#REF!))</xm:f>
            <x14:dxf>
              <fill>
                <patternFill>
                  <bgColor rgb="FFCCC0DA"/>
                </patternFill>
              </fill>
            </x14:dxf>
          </x14:cfRule>
          <xm:sqref>C20:AF22 C24:AF34 C36:AF43 C13:AF18 C7:AF11 C45:AF51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3" tint="0.39997558519241921"/>
  </sheetPr>
  <dimension ref="A1:AF51"/>
  <sheetViews>
    <sheetView showGridLines="0" tabSelected="1" zoomScale="85" zoomScaleNormal="85" zoomScaleSheetLayoutView="100" workbookViewId="0">
      <pane xSplit="2" ySplit="5" topLeftCell="C6" activePane="bottomRight" state="frozen"/>
      <selection activeCell="E40" sqref="E40"/>
      <selection pane="topRight" activeCell="E40" sqref="E40"/>
      <selection pane="bottomLeft" activeCell="E40" sqref="E40"/>
      <selection pane="bottomRight" activeCell="A49" sqref="A49"/>
    </sheetView>
  </sheetViews>
  <sheetFormatPr baseColWidth="10" defaultColWidth="11.42578125" defaultRowHeight="12.75" x14ac:dyDescent="0.2"/>
  <cols>
    <col min="1" max="1" width="6.140625" style="30" customWidth="1"/>
    <col min="2" max="2" width="19.7109375" style="30" bestFit="1" customWidth="1"/>
    <col min="3" max="32" width="12.7109375" style="30" customWidth="1"/>
    <col min="33" max="16384" width="11.42578125" style="30"/>
  </cols>
  <sheetData>
    <row r="1" spans="1:32" s="1" customFormat="1" x14ac:dyDescent="0.2">
      <c r="C1" s="68" t="s">
        <v>0</v>
      </c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</row>
    <row r="2" spans="1:32" s="1" customFormat="1" x14ac:dyDescent="0.2">
      <c r="C2" s="67"/>
      <c r="D2" s="67"/>
      <c r="E2" s="67">
        <f t="shared" ref="E2" si="0">+WEEKNUM(E3,2)</f>
        <v>15</v>
      </c>
      <c r="F2" s="67"/>
      <c r="G2" s="67"/>
      <c r="H2" s="67"/>
      <c r="I2" s="67"/>
      <c r="J2" s="67"/>
      <c r="K2" s="67"/>
      <c r="L2" s="67">
        <f t="shared" ref="L2" si="1">+WEEKNUM(L3,2)</f>
        <v>16</v>
      </c>
      <c r="M2" s="67"/>
      <c r="N2" s="67"/>
      <c r="O2" s="67"/>
      <c r="P2" s="67"/>
      <c r="Q2" s="67"/>
      <c r="R2" s="67"/>
      <c r="S2" s="67">
        <f t="shared" ref="S2" si="2">+WEEKNUM(S3,2)</f>
        <v>17</v>
      </c>
      <c r="T2" s="67"/>
      <c r="U2" s="67"/>
      <c r="V2" s="67"/>
      <c r="W2" s="67"/>
      <c r="X2" s="67"/>
      <c r="Y2" s="67"/>
      <c r="Z2" s="67">
        <f t="shared" ref="Z2" si="3">+WEEKNUM(Z3,2)</f>
        <v>18</v>
      </c>
      <c r="AA2" s="67"/>
      <c r="AB2" s="67"/>
      <c r="AC2" s="67"/>
      <c r="AD2" s="67"/>
      <c r="AE2" s="67"/>
      <c r="AF2" s="67"/>
    </row>
    <row r="3" spans="1:32" ht="12.75" customHeight="1" x14ac:dyDescent="0.2">
      <c r="A3" s="28"/>
      <c r="B3" s="66">
        <f ca="1">+TODAY()</f>
        <v>42852</v>
      </c>
      <c r="C3" s="3">
        <v>42826</v>
      </c>
      <c r="D3" s="3">
        <f t="shared" ref="D3:AF3" si="4">+C3+1</f>
        <v>42827</v>
      </c>
      <c r="E3" s="3">
        <f t="shared" si="4"/>
        <v>42828</v>
      </c>
      <c r="F3" s="3">
        <f t="shared" si="4"/>
        <v>42829</v>
      </c>
      <c r="G3" s="3">
        <f t="shared" si="4"/>
        <v>42830</v>
      </c>
      <c r="H3" s="3">
        <f t="shared" si="4"/>
        <v>42831</v>
      </c>
      <c r="I3" s="3">
        <f t="shared" si="4"/>
        <v>42832</v>
      </c>
      <c r="J3" s="3">
        <f t="shared" si="4"/>
        <v>42833</v>
      </c>
      <c r="K3" s="3">
        <f t="shared" si="4"/>
        <v>42834</v>
      </c>
      <c r="L3" s="3">
        <f t="shared" si="4"/>
        <v>42835</v>
      </c>
      <c r="M3" s="3">
        <f t="shared" si="4"/>
        <v>42836</v>
      </c>
      <c r="N3" s="3">
        <f t="shared" si="4"/>
        <v>42837</v>
      </c>
      <c r="O3" s="3">
        <f t="shared" si="4"/>
        <v>42838</v>
      </c>
      <c r="P3" s="3">
        <f t="shared" si="4"/>
        <v>42839</v>
      </c>
      <c r="Q3" s="3">
        <f t="shared" si="4"/>
        <v>42840</v>
      </c>
      <c r="R3" s="3">
        <f t="shared" si="4"/>
        <v>42841</v>
      </c>
      <c r="S3" s="3">
        <f t="shared" si="4"/>
        <v>42842</v>
      </c>
      <c r="T3" s="3">
        <f t="shared" si="4"/>
        <v>42843</v>
      </c>
      <c r="U3" s="3">
        <f t="shared" si="4"/>
        <v>42844</v>
      </c>
      <c r="V3" s="3">
        <f t="shared" si="4"/>
        <v>42845</v>
      </c>
      <c r="W3" s="3">
        <f t="shared" si="4"/>
        <v>42846</v>
      </c>
      <c r="X3" s="3">
        <f t="shared" si="4"/>
        <v>42847</v>
      </c>
      <c r="Y3" s="3">
        <f t="shared" si="4"/>
        <v>42848</v>
      </c>
      <c r="Z3" s="3">
        <f t="shared" si="4"/>
        <v>42849</v>
      </c>
      <c r="AA3" s="3">
        <f t="shared" si="4"/>
        <v>42850</v>
      </c>
      <c r="AB3" s="3">
        <f t="shared" si="4"/>
        <v>42851</v>
      </c>
      <c r="AC3" s="3">
        <f t="shared" si="4"/>
        <v>42852</v>
      </c>
      <c r="AD3" s="3">
        <f t="shared" si="4"/>
        <v>42853</v>
      </c>
      <c r="AE3" s="3">
        <f t="shared" si="4"/>
        <v>42854</v>
      </c>
      <c r="AF3" s="3">
        <f t="shared" si="4"/>
        <v>42855</v>
      </c>
    </row>
    <row r="4" spans="1:32" ht="12.75" customHeight="1" x14ac:dyDescent="0.2">
      <c r="A4" s="28"/>
      <c r="B4" s="66"/>
      <c r="C4" s="5">
        <f t="shared" ref="C4:AF4" si="5">+C3</f>
        <v>42826</v>
      </c>
      <c r="D4" s="5">
        <f t="shared" si="5"/>
        <v>42827</v>
      </c>
      <c r="E4" s="5">
        <f t="shared" si="5"/>
        <v>42828</v>
      </c>
      <c r="F4" s="5">
        <f t="shared" si="5"/>
        <v>42829</v>
      </c>
      <c r="G4" s="5">
        <f t="shared" si="5"/>
        <v>42830</v>
      </c>
      <c r="H4" s="5">
        <f t="shared" si="5"/>
        <v>42831</v>
      </c>
      <c r="I4" s="5">
        <f t="shared" si="5"/>
        <v>42832</v>
      </c>
      <c r="J4" s="5">
        <f t="shared" si="5"/>
        <v>42833</v>
      </c>
      <c r="K4" s="5">
        <f t="shared" si="5"/>
        <v>42834</v>
      </c>
      <c r="L4" s="5">
        <f t="shared" si="5"/>
        <v>42835</v>
      </c>
      <c r="M4" s="5">
        <f t="shared" si="5"/>
        <v>42836</v>
      </c>
      <c r="N4" s="5">
        <f t="shared" si="5"/>
        <v>42837</v>
      </c>
      <c r="O4" s="5">
        <f t="shared" si="5"/>
        <v>42838</v>
      </c>
      <c r="P4" s="5">
        <f t="shared" si="5"/>
        <v>42839</v>
      </c>
      <c r="Q4" s="5">
        <f t="shared" si="5"/>
        <v>42840</v>
      </c>
      <c r="R4" s="5">
        <f t="shared" si="5"/>
        <v>42841</v>
      </c>
      <c r="S4" s="5">
        <f t="shared" si="5"/>
        <v>42842</v>
      </c>
      <c r="T4" s="5">
        <f t="shared" si="5"/>
        <v>42843</v>
      </c>
      <c r="U4" s="5">
        <f t="shared" si="5"/>
        <v>42844</v>
      </c>
      <c r="V4" s="5">
        <f t="shared" si="5"/>
        <v>42845</v>
      </c>
      <c r="W4" s="5">
        <f t="shared" si="5"/>
        <v>42846</v>
      </c>
      <c r="X4" s="5">
        <f t="shared" si="5"/>
        <v>42847</v>
      </c>
      <c r="Y4" s="5">
        <f t="shared" si="5"/>
        <v>42848</v>
      </c>
      <c r="Z4" s="5">
        <f t="shared" si="5"/>
        <v>42849</v>
      </c>
      <c r="AA4" s="5">
        <f t="shared" si="5"/>
        <v>42850</v>
      </c>
      <c r="AB4" s="5">
        <f t="shared" si="5"/>
        <v>42851</v>
      </c>
      <c r="AC4" s="5">
        <f t="shared" si="5"/>
        <v>42852</v>
      </c>
      <c r="AD4" s="5">
        <f t="shared" si="5"/>
        <v>42853</v>
      </c>
      <c r="AE4" s="5">
        <f t="shared" si="5"/>
        <v>42854</v>
      </c>
      <c r="AF4" s="5">
        <f t="shared" si="5"/>
        <v>42855</v>
      </c>
    </row>
    <row r="5" spans="1:32" ht="12.75" hidden="1" customHeight="1" x14ac:dyDescent="0.2">
      <c r="A5" s="6"/>
      <c r="B5" s="7" t="s">
        <v>2</v>
      </c>
      <c r="C5" s="8">
        <f t="shared" ref="C5:AF5" si="6">+COLUMN(C3)-1</f>
        <v>2</v>
      </c>
      <c r="D5" s="8">
        <f t="shared" si="6"/>
        <v>3</v>
      </c>
      <c r="E5" s="8">
        <f t="shared" si="6"/>
        <v>4</v>
      </c>
      <c r="F5" s="8">
        <f t="shared" si="6"/>
        <v>5</v>
      </c>
      <c r="G5" s="8">
        <f t="shared" si="6"/>
        <v>6</v>
      </c>
      <c r="H5" s="8">
        <f t="shared" si="6"/>
        <v>7</v>
      </c>
      <c r="I5" s="8">
        <f t="shared" si="6"/>
        <v>8</v>
      </c>
      <c r="J5" s="8">
        <f t="shared" si="6"/>
        <v>9</v>
      </c>
      <c r="K5" s="8">
        <f t="shared" si="6"/>
        <v>10</v>
      </c>
      <c r="L5" s="8">
        <f t="shared" si="6"/>
        <v>11</v>
      </c>
      <c r="M5" s="8">
        <f t="shared" si="6"/>
        <v>12</v>
      </c>
      <c r="N5" s="8">
        <f t="shared" si="6"/>
        <v>13</v>
      </c>
      <c r="O5" s="8">
        <f t="shared" si="6"/>
        <v>14</v>
      </c>
      <c r="P5" s="8">
        <f t="shared" si="6"/>
        <v>15</v>
      </c>
      <c r="Q5" s="8">
        <f t="shared" si="6"/>
        <v>16</v>
      </c>
      <c r="R5" s="8">
        <f t="shared" si="6"/>
        <v>17</v>
      </c>
      <c r="S5" s="8">
        <f t="shared" si="6"/>
        <v>18</v>
      </c>
      <c r="T5" s="8">
        <f t="shared" si="6"/>
        <v>19</v>
      </c>
      <c r="U5" s="8">
        <f t="shared" si="6"/>
        <v>20</v>
      </c>
      <c r="V5" s="8">
        <f t="shared" si="6"/>
        <v>21</v>
      </c>
      <c r="W5" s="8">
        <f t="shared" si="6"/>
        <v>22</v>
      </c>
      <c r="X5" s="8">
        <f t="shared" si="6"/>
        <v>23</v>
      </c>
      <c r="Y5" s="8">
        <f t="shared" si="6"/>
        <v>24</v>
      </c>
      <c r="Z5" s="8">
        <f t="shared" si="6"/>
        <v>25</v>
      </c>
      <c r="AA5" s="8">
        <f t="shared" si="6"/>
        <v>26</v>
      </c>
      <c r="AB5" s="8">
        <f t="shared" si="6"/>
        <v>27</v>
      </c>
      <c r="AC5" s="8">
        <f t="shared" si="6"/>
        <v>28</v>
      </c>
      <c r="AD5" s="8">
        <f t="shared" si="6"/>
        <v>29</v>
      </c>
      <c r="AE5" s="8">
        <f t="shared" si="6"/>
        <v>30</v>
      </c>
      <c r="AF5" s="8">
        <f t="shared" si="6"/>
        <v>31</v>
      </c>
    </row>
    <row r="6" spans="1:32" s="26" customFormat="1" ht="12.75" customHeight="1" x14ac:dyDescent="0.2">
      <c r="A6" s="9" t="s">
        <v>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s="29" customFormat="1" ht="12.75" customHeight="1" x14ac:dyDescent="0.2">
      <c r="A7" s="12" t="s">
        <v>4</v>
      </c>
      <c r="B7" s="12" t="str">
        <f>+FNB!B7</f>
        <v>A</v>
      </c>
      <c r="C7" s="28" t="str">
        <f>+IFERROR(VLOOKUP(FNB!C7,'HORAIRE FNB'!$A:$B,2,0),"")</f>
        <v>Repos Hebdo</v>
      </c>
      <c r="D7" s="28" t="str">
        <f>+IFERROR(VLOOKUP(FNB!D7,'HORAIRE FNB'!$A:$B,2,0),"")</f>
        <v>Repos Hebdo</v>
      </c>
      <c r="E7" s="28" t="str">
        <f>+IFERROR(VLOOKUP(FNB!E7,'HORAIRE FNB'!$A:$B,2,0),"")</f>
        <v>09:00 - 17:33</v>
      </c>
      <c r="F7" s="28" t="str">
        <f>+IFERROR(VLOOKUP(FNB!F7,'HORAIRE FNB'!$A:$B,2,0),"")</f>
        <v>09:00 - 17:33</v>
      </c>
      <c r="G7" s="28" t="str">
        <f>+IFERROR(VLOOKUP(FNB!G7,'HORAIRE FNB'!$A:$B,2,0),"")</f>
        <v>09:00 - 17:33</v>
      </c>
      <c r="H7" s="28" t="str">
        <f>+IFERROR(VLOOKUP(FNB!H7,'HORAIRE FNB'!$A:$B,2,0),"")</f>
        <v>09:00 - 17:33</v>
      </c>
      <c r="I7" s="28" t="str">
        <f>+IFERROR(VLOOKUP(FNB!I7,'HORAIRE FNB'!$A:$B,2,0),"")</f>
        <v>09:00 - 17:33</v>
      </c>
      <c r="J7" s="28" t="str">
        <f>+IFERROR(VLOOKUP(FNB!J7,'HORAIRE FNB'!$A:$B,2,0),"")</f>
        <v>Repos Hebdo</v>
      </c>
      <c r="K7" s="28" t="str">
        <f>+IFERROR(VLOOKUP(FNB!K7,'HORAIRE FNB'!$A:$B,2,0),"")</f>
        <v>Repos Hebdo</v>
      </c>
      <c r="L7" s="28" t="str">
        <f>+IFERROR(VLOOKUP(FNB!L7,'HORAIRE FNB'!$A:$B,2,0),"")</f>
        <v>09:00 - 17:33</v>
      </c>
      <c r="M7" s="28" t="str">
        <f>+IFERROR(VLOOKUP(FNB!M7,'HORAIRE FNB'!$A:$B,2,0),"")</f>
        <v>09:00 - 17:33</v>
      </c>
      <c r="N7" s="28" t="str">
        <f>+IFERROR(VLOOKUP(FNB!N7,'HORAIRE FNB'!$A:$B,2,0),"")</f>
        <v>09:00 - 17:33</v>
      </c>
      <c r="O7" s="28" t="str">
        <f>+IFERROR(VLOOKUP(FNB!O7,'HORAIRE FNB'!$A:$B,2,0),"")</f>
        <v>09:00 - 17:33</v>
      </c>
      <c r="P7" s="28" t="str">
        <f>+IFERROR(VLOOKUP(FNB!P7,'HORAIRE FNB'!$A:$B,2,0),"")</f>
        <v>Congé payés</v>
      </c>
      <c r="Q7" s="28" t="str">
        <f>+IFERROR(VLOOKUP(FNB!Q7,'HORAIRE FNB'!$A:$B,2,0),"")</f>
        <v>Repos Hebdo</v>
      </c>
      <c r="R7" s="28" t="str">
        <f>+IFERROR(VLOOKUP(FNB!R7,'HORAIRE FNB'!$A:$B,2,0),"")</f>
        <v>Repos Hebdo</v>
      </c>
      <c r="S7" s="28" t="str">
        <f>+IFERROR(VLOOKUP(FNB!S7,'HORAIRE FNB'!$A:$B,2,0),"")</f>
        <v>Jour Férié</v>
      </c>
      <c r="T7" s="28" t="str">
        <f>+IFERROR(VLOOKUP(FNB!T7,'HORAIRE FNB'!$A:$B,2,0),"")</f>
        <v>09:00 - 17:33</v>
      </c>
      <c r="U7" s="28" t="str">
        <f>+IFERROR(VLOOKUP(FNB!U7,'HORAIRE FNB'!$A:$B,2,0),"")</f>
        <v>09:00 - 17:33</v>
      </c>
      <c r="V7" s="28" t="str">
        <f>+IFERROR(VLOOKUP(FNB!V7,'HORAIRE FNB'!$A:$B,2,0),"")</f>
        <v>09:00 - 17:33</v>
      </c>
      <c r="W7" s="28" t="str">
        <f>+IFERROR(VLOOKUP(FNB!W7,'HORAIRE FNB'!$A:$B,2,0),"")</f>
        <v>09:00 - 17:33</v>
      </c>
      <c r="X7" s="28" t="str">
        <f>+IFERROR(VLOOKUP(FNB!X7,'HORAIRE FNB'!$A:$B,2,0),"")</f>
        <v>Repos Hebdo</v>
      </c>
      <c r="Y7" s="28" t="str">
        <f>+IFERROR(VLOOKUP(FNB!Y7,'HORAIRE FNB'!$A:$B,2,0),"")</f>
        <v>Repos Hebdo</v>
      </c>
      <c r="Z7" s="28" t="str">
        <f>+IFERROR(VLOOKUP(FNB!Z7,'HORAIRE FNB'!$A:$B,2,0),"")</f>
        <v>09:00 - 17:33</v>
      </c>
      <c r="AA7" s="28" t="str">
        <f>+IFERROR(VLOOKUP(FNB!AA7,'HORAIRE FNB'!$A:$B,2,0),"")</f>
        <v>09:00 - 17:33</v>
      </c>
      <c r="AB7" s="28" t="str">
        <f>+IFERROR(VLOOKUP(FNB!AB7,'HORAIRE FNB'!$A:$B,2,0),"")</f>
        <v>09:00 - 17:33</v>
      </c>
      <c r="AC7" s="28" t="str">
        <f>+IFERROR(VLOOKUP(FNB!AC7,'HORAIRE FNB'!$A:$B,2,0),"")</f>
        <v>Repos Hebdo</v>
      </c>
      <c r="AD7" s="28" t="str">
        <f>+IFERROR(VLOOKUP(FNB!AD7,'HORAIRE FNB'!$A:$B,2,0),"")</f>
        <v>09:00 - 17:33</v>
      </c>
      <c r="AE7" s="28" t="str">
        <f>+IFERROR(VLOOKUP(FNB!AE7,'HORAIRE FNB'!$A:$B,2,0),"")</f>
        <v>09:00 - 17:33</v>
      </c>
      <c r="AF7" s="28" t="str">
        <f>+IFERROR(VLOOKUP(FNB!AF7,'HORAIRE FNB'!$A:$B,2,0),"")</f>
        <v>09:00 - 17:33</v>
      </c>
    </row>
    <row r="8" spans="1:32" s="29" customFormat="1" ht="12.75" customHeight="1" x14ac:dyDescent="0.2">
      <c r="A8" s="12" t="s">
        <v>4</v>
      </c>
      <c r="B8" s="12" t="str">
        <f>+FNB!B8</f>
        <v>B</v>
      </c>
      <c r="C8" s="28" t="str">
        <f>+IFERROR(VLOOKUP(FNB!C8,'HORAIRE FNB'!$A:$B,2,0),"")</f>
        <v>Repos Hebdo</v>
      </c>
      <c r="D8" s="28" t="str">
        <f>+IFERROR(VLOOKUP(FNB!D8,'HORAIRE FNB'!$A:$B,2,0),"")</f>
        <v>Repos Hebdo</v>
      </c>
      <c r="E8" s="28" t="str">
        <f>+IFERROR(VLOOKUP(FNB!E8,'HORAIRE FNB'!$A:$B,2,0),"")</f>
        <v>16:00 - 00:33</v>
      </c>
      <c r="F8" s="28" t="str">
        <f>+IFERROR(VLOOKUP(FNB!F8,'HORAIRE FNB'!$A:$B,2,0),"")</f>
        <v>16:00 - 00:33</v>
      </c>
      <c r="G8" s="28" t="str">
        <f>+IFERROR(VLOOKUP(FNB!G8,'HORAIRE FNB'!$A:$B,2,0),"")</f>
        <v>16:00 - 00:33</v>
      </c>
      <c r="H8" s="28" t="str">
        <f>+IFERROR(VLOOKUP(FNB!H8,'HORAIRE FNB'!$A:$B,2,0),"")</f>
        <v>16:00 - 00:33</v>
      </c>
      <c r="I8" s="28" t="str">
        <f>+IFERROR(VLOOKUP(FNB!I8,'HORAIRE FNB'!$A:$B,2,0),"")</f>
        <v>12:00 - 20:33</v>
      </c>
      <c r="J8" s="28" t="str">
        <f>+IFERROR(VLOOKUP(FNB!J8,'HORAIRE FNB'!$A:$B,2,0),"")</f>
        <v>Repos Hebdo</v>
      </c>
      <c r="K8" s="28" t="str">
        <f>+IFERROR(VLOOKUP(FNB!K8,'HORAIRE FNB'!$A:$B,2,0),"")</f>
        <v>Repos Hebdo</v>
      </c>
      <c r="L8" s="28" t="str">
        <f>+IFERROR(VLOOKUP(FNB!L8,'HORAIRE FNB'!$A:$B,2,0),"")</f>
        <v>07:00 - 15:33</v>
      </c>
      <c r="M8" s="28" t="str">
        <f>+IFERROR(VLOOKUP(FNB!M8,'HORAIRE FNB'!$A:$B,2,0),"")</f>
        <v>07:00 - 15:33</v>
      </c>
      <c r="N8" s="28" t="str">
        <f>+IFERROR(VLOOKUP(FNB!N8,'HORAIRE FNB'!$A:$B,2,0),"")</f>
        <v>07:00 - 15:33</v>
      </c>
      <c r="O8" s="28" t="str">
        <f>+IFERROR(VLOOKUP(FNB!O8,'HORAIRE FNB'!$A:$B,2,0),"")</f>
        <v>07:00 - 15:33</v>
      </c>
      <c r="P8" s="28" t="str">
        <f>+IFERROR(VLOOKUP(FNB!P8,'HORAIRE FNB'!$A:$B,2,0),"")</f>
        <v>14:00 - 22:33</v>
      </c>
      <c r="Q8" s="28" t="str">
        <f>+IFERROR(VLOOKUP(FNB!Q8,'HORAIRE FNB'!$A:$B,2,0),"")</f>
        <v>Repos Hebdo</v>
      </c>
      <c r="R8" s="28" t="str">
        <f>+IFERROR(VLOOKUP(FNB!R8,'HORAIRE FNB'!$A:$B,2,0),"")</f>
        <v>Repos Hebdo</v>
      </c>
      <c r="S8" s="28" t="str">
        <f>+IFERROR(VLOOKUP(FNB!S8,'HORAIRE FNB'!$A:$B,2,0),"")</f>
        <v>Jour Férié</v>
      </c>
      <c r="T8" s="28" t="str">
        <f>+IFERROR(VLOOKUP(FNB!T8,'HORAIRE FNB'!$A:$B,2,0),"")</f>
        <v>07:00 - 15:33</v>
      </c>
      <c r="U8" s="28" t="str">
        <f>+IFERROR(VLOOKUP(FNB!U8,'HORAIRE FNB'!$A:$B,2,0),"")</f>
        <v>11:00 - 19:33</v>
      </c>
      <c r="V8" s="28" t="str">
        <f>+IFERROR(VLOOKUP(FNB!V8,'HORAIRE FNB'!$A:$B,2,0),"")</f>
        <v>11:00 - 19:33</v>
      </c>
      <c r="W8" s="28" t="str">
        <f>+IFERROR(VLOOKUP(FNB!W8,'HORAIRE FNB'!$A:$B,2,0),"")</f>
        <v>11:00 - 19:33</v>
      </c>
      <c r="X8" s="28" t="str">
        <f>+IFERROR(VLOOKUP(FNB!X8,'HORAIRE FNB'!$A:$B,2,0),"")</f>
        <v>Repos Hebdo</v>
      </c>
      <c r="Y8" s="28" t="str">
        <f>+IFERROR(VLOOKUP(FNB!Y8,'HORAIRE FNB'!$A:$B,2,0),"")</f>
        <v>Repos Hebdo</v>
      </c>
      <c r="Z8" s="28" t="str">
        <f>+IFERROR(VLOOKUP(FNB!Z8,'HORAIRE FNB'!$A:$B,2,0),"")</f>
        <v>07:00 - 15:33</v>
      </c>
      <c r="AA8" s="28" t="str">
        <f>+IFERROR(VLOOKUP(FNB!AA8,'HORAIRE FNB'!$A:$B,2,0),"")</f>
        <v>07:00 - 15:33</v>
      </c>
      <c r="AB8" s="28" t="str">
        <f>+IFERROR(VLOOKUP(FNB!AB8,'HORAIRE FNB'!$A:$B,2,0),"")</f>
        <v>07:00 - 15:33</v>
      </c>
      <c r="AC8" s="28" t="str">
        <f>+IFERROR(VLOOKUP(FNB!AC8,'HORAIRE FNB'!$A:$B,2,0),"")</f>
        <v>07:00 - 15:33</v>
      </c>
      <c r="AD8" s="28" t="str">
        <f>+IFERROR(VLOOKUP(FNB!AD8,'HORAIRE FNB'!$A:$B,2,0),"")</f>
        <v>07:00 - 15:33</v>
      </c>
      <c r="AE8" s="28" t="str">
        <f>+IFERROR(VLOOKUP(FNB!AE8,'HORAIRE FNB'!$A:$B,2,0),"")</f>
        <v>Repos Hebdo</v>
      </c>
      <c r="AF8" s="28" t="str">
        <f>+IFERROR(VLOOKUP(FNB!AF8,'HORAIRE FNB'!$A:$B,2,0),"")</f>
        <v>Repos Hebdo</v>
      </c>
    </row>
    <row r="9" spans="1:32" s="29" customFormat="1" ht="12.75" customHeight="1" x14ac:dyDescent="0.2">
      <c r="A9" s="12" t="s">
        <v>4</v>
      </c>
      <c r="B9" s="12" t="str">
        <f>+FNB!B9</f>
        <v>C</v>
      </c>
      <c r="C9" s="28" t="str">
        <f>+IFERROR(VLOOKUP(FNB!C9,'HORAIRE FNB'!$A:$B,2,0),"")</f>
        <v>Repos Hebdo</v>
      </c>
      <c r="D9" s="28" t="str">
        <f>+IFERROR(VLOOKUP(FNB!D9,'HORAIRE FNB'!$A:$B,2,0),"")</f>
        <v>07:00 - 15:33</v>
      </c>
      <c r="E9" s="28" t="str">
        <f>+IFERROR(VLOOKUP(FNB!E9,'HORAIRE FNB'!$A:$B,2,0),"")</f>
        <v>14:00 - 22:33</v>
      </c>
      <c r="F9" s="28" t="str">
        <f>+IFERROR(VLOOKUP(FNB!F9,'HORAIRE FNB'!$A:$B,2,0),"")</f>
        <v>16:30 - 01:03</v>
      </c>
      <c r="G9" s="28" t="str">
        <f>+IFERROR(VLOOKUP(FNB!G9,'HORAIRE FNB'!$A:$B,2,0),"")</f>
        <v>16:30 - 01:03</v>
      </c>
      <c r="H9" s="28" t="str">
        <f>+IFERROR(VLOOKUP(FNB!H9,'HORAIRE FNB'!$A:$B,2,0),"")</f>
        <v>Repos Hebdo</v>
      </c>
      <c r="I9" s="28" t="str">
        <f>+IFERROR(VLOOKUP(FNB!I9,'HORAIRE FNB'!$A:$B,2,0),"")</f>
        <v>Repos Hebdo</v>
      </c>
      <c r="J9" s="28" t="str">
        <f>+IFERROR(VLOOKUP(FNB!J9,'HORAIRE FNB'!$A:$B,2,0),"")</f>
        <v>07:00 - 15:33</v>
      </c>
      <c r="K9" s="28" t="str">
        <f>+IFERROR(VLOOKUP(FNB!K9,'HORAIRE FNB'!$A:$B,2,0),"")</f>
        <v>07:00 - 15:33</v>
      </c>
      <c r="L9" s="28" t="str">
        <f>+IFERROR(VLOOKUP(FNB!L9,'HORAIRE FNB'!$A:$B,2,0),"")</f>
        <v>07:00 - 15:33</v>
      </c>
      <c r="M9" s="28" t="str">
        <f>+IFERROR(VLOOKUP(FNB!M9,'HORAIRE FNB'!$A:$B,2,0),"")</f>
        <v>07:00 - 15:33</v>
      </c>
      <c r="N9" s="28" t="str">
        <f>+IFERROR(VLOOKUP(FNB!N9,'HORAIRE FNB'!$A:$B,2,0),"")</f>
        <v>11:00 - 19:33</v>
      </c>
      <c r="O9" s="28" t="str">
        <f>+IFERROR(VLOOKUP(FNB!O9,'HORAIRE FNB'!$A:$B,2,0),"")</f>
        <v>07:00 - 15:33</v>
      </c>
      <c r="P9" s="28" t="str">
        <f>+IFERROR(VLOOKUP(FNB!P9,'HORAIRE FNB'!$A:$B,2,0),"")</f>
        <v>07:00 - 15:33</v>
      </c>
      <c r="Q9" s="28" t="str">
        <f>+IFERROR(VLOOKUP(FNB!Q9,'HORAIRE FNB'!$A:$B,2,0),"")</f>
        <v>Repos Hebdo</v>
      </c>
      <c r="R9" s="28" t="str">
        <f>+IFERROR(VLOOKUP(FNB!R9,'HORAIRE FNB'!$A:$B,2,0),"")</f>
        <v>Repos Hebdo</v>
      </c>
      <c r="S9" s="28" t="str">
        <f>+IFERROR(VLOOKUP(FNB!S9,'HORAIRE FNB'!$A:$B,2,0),"")</f>
        <v>14:00 - 22:33</v>
      </c>
      <c r="T9" s="28" t="str">
        <f>+IFERROR(VLOOKUP(FNB!T9,'HORAIRE FNB'!$A:$B,2,0),"")</f>
        <v>14:00 - 22:33</v>
      </c>
      <c r="U9" s="28" t="str">
        <f>+IFERROR(VLOOKUP(FNB!U9,'HORAIRE FNB'!$A:$B,2,0),"")</f>
        <v>12:00 - 20:33</v>
      </c>
      <c r="V9" s="28" t="str">
        <f>+IFERROR(VLOOKUP(FNB!V9,'HORAIRE FNB'!$A:$B,2,0),"")</f>
        <v>07:00 - 15:33</v>
      </c>
      <c r="W9" s="28" t="str">
        <f>+IFERROR(VLOOKUP(FNB!W9,'HORAIRE FNB'!$A:$B,2,0),"")</f>
        <v>07:00 - 15:33</v>
      </c>
      <c r="X9" s="28" t="str">
        <f>+IFERROR(VLOOKUP(FNB!X9,'HORAIRE FNB'!$A:$B,2,0),"")</f>
        <v>Repos Hebdo</v>
      </c>
      <c r="Y9" s="28" t="str">
        <f>+IFERROR(VLOOKUP(FNB!Y9,'HORAIRE FNB'!$A:$B,2,0),"")</f>
        <v>Repos Hebdo</v>
      </c>
      <c r="Z9" s="28" t="str">
        <f>+IFERROR(VLOOKUP(FNB!Z9,'HORAIRE FNB'!$A:$B,2,0),"")</f>
        <v>15:00 - 23:33</v>
      </c>
      <c r="AA9" s="28" t="str">
        <f>+IFERROR(VLOOKUP(FNB!AA9,'HORAIRE FNB'!$A:$B,2,0),"")</f>
        <v>15:00 - 23:33</v>
      </c>
      <c r="AB9" s="28" t="str">
        <f>+IFERROR(VLOOKUP(FNB!AB9,'HORAIRE FNB'!$A:$B,2,0),"")</f>
        <v>10:00 - 18:33</v>
      </c>
      <c r="AC9" s="28" t="str">
        <f>+IFERROR(VLOOKUP(FNB!AC9,'HORAIRE FNB'!$A:$B,2,0),"")</f>
        <v>07:00 - 15:33</v>
      </c>
      <c r="AD9" s="28" t="str">
        <f>+IFERROR(VLOOKUP(FNB!AD9,'HORAIRE FNB'!$A:$B,2,0),"")</f>
        <v>07:00 - 15:33</v>
      </c>
      <c r="AE9" s="28" t="str">
        <f>+IFERROR(VLOOKUP(FNB!AE9,'HORAIRE FNB'!$A:$B,2,0),"")</f>
        <v>Repos Hebdo</v>
      </c>
      <c r="AF9" s="28" t="str">
        <f>+IFERROR(VLOOKUP(FNB!AF9,'HORAIRE FNB'!$A:$B,2,0),"")</f>
        <v>Repos Hebdo</v>
      </c>
    </row>
    <row r="10" spans="1:32" s="29" customFormat="1" ht="12.75" customHeight="1" x14ac:dyDescent="0.2">
      <c r="A10" s="12" t="s">
        <v>4</v>
      </c>
      <c r="B10" s="12" t="str">
        <f>+FNB!B10</f>
        <v>D</v>
      </c>
      <c r="C10" s="28" t="str">
        <f>+IFERROR(VLOOKUP(FNB!C10,'HORAIRE FNB'!$A:$B,2,0),"")</f>
        <v>Repos Hebdo</v>
      </c>
      <c r="D10" s="28" t="str">
        <f>+IFERROR(VLOOKUP(FNB!D10,'HORAIRE FNB'!$A:$B,2,0),"")</f>
        <v>Repos Hebdo</v>
      </c>
      <c r="E10" s="28" t="str">
        <f>+IFERROR(VLOOKUP(FNB!E10,'HORAIRE FNB'!$A:$B,2,0),"")</f>
        <v>11:00 - 19:33</v>
      </c>
      <c r="F10" s="28" t="str">
        <f>+IFERROR(VLOOKUP(FNB!F10,'HORAIRE FNB'!$A:$B,2,0),"")</f>
        <v>11:00 - 19:33</v>
      </c>
      <c r="G10" s="28" t="str">
        <f>+IFERROR(VLOOKUP(FNB!G10,'HORAIRE FNB'!$A:$B,2,0),"")</f>
        <v>14:00 - 22:33</v>
      </c>
      <c r="H10" s="28" t="str">
        <f>+IFERROR(VLOOKUP(FNB!H10,'HORAIRE FNB'!$A:$B,2,0),"")</f>
        <v>07:00 - 15:33</v>
      </c>
      <c r="I10" s="28" t="str">
        <f>+IFERROR(VLOOKUP(FNB!I10,'HORAIRE FNB'!$A:$B,2,0),"")</f>
        <v>09:00 - 17:33</v>
      </c>
      <c r="J10" s="28" t="str">
        <f>+IFERROR(VLOOKUP(FNB!J10,'HORAIRE FNB'!$A:$B,2,0),"")</f>
        <v>Repos Hebdo</v>
      </c>
      <c r="K10" s="28" t="str">
        <f>+IFERROR(VLOOKUP(FNB!K10,'HORAIRE FNB'!$A:$B,2,0),"")</f>
        <v>Repos Hebdo</v>
      </c>
      <c r="L10" s="28" t="str">
        <f>+IFERROR(VLOOKUP(FNB!L10,'HORAIRE FNB'!$A:$B,2,0),"")</f>
        <v>09:00 - 17:33</v>
      </c>
      <c r="M10" s="28" t="str">
        <f>+IFERROR(VLOOKUP(FNB!M10,'HORAIRE FNB'!$A:$B,2,0),"")</f>
        <v>09:00 - 17:33</v>
      </c>
      <c r="N10" s="28" t="str">
        <f>+IFERROR(VLOOKUP(FNB!N10,'HORAIRE FNB'!$A:$B,2,0),"")</f>
        <v>09:00 - 17:33</v>
      </c>
      <c r="O10" s="28" t="str">
        <f>+IFERROR(VLOOKUP(FNB!O10,'HORAIRE FNB'!$A:$B,2,0),"")</f>
        <v>06:00 - 14:33</v>
      </c>
      <c r="P10" s="28" t="str">
        <f>+IFERROR(VLOOKUP(FNB!P10,'HORAIRE FNB'!$A:$B,2,0),"")</f>
        <v>06:00 - 14:33</v>
      </c>
      <c r="Q10" s="28" t="str">
        <f>+IFERROR(VLOOKUP(FNB!Q10,'HORAIRE FNB'!$A:$B,2,0),"")</f>
        <v>Repos Hebdo</v>
      </c>
      <c r="R10" s="28" t="str">
        <f>+IFERROR(VLOOKUP(FNB!R10,'HORAIRE FNB'!$A:$B,2,0),"")</f>
        <v>Repos Hebdo</v>
      </c>
      <c r="S10" s="28" t="str">
        <f>+IFERROR(VLOOKUP(FNB!S10,'HORAIRE FNB'!$A:$B,2,0),"")</f>
        <v>Jour Férié</v>
      </c>
      <c r="T10" s="28" t="str">
        <f>+IFERROR(VLOOKUP(FNB!T10,'HORAIRE FNB'!$A:$B,2,0),"")</f>
        <v>09:00 - 17:33</v>
      </c>
      <c r="U10" s="28" t="str">
        <f>+IFERROR(VLOOKUP(FNB!U10,'HORAIRE FNB'!$A:$B,2,0),"")</f>
        <v>09:00 - 17:33</v>
      </c>
      <c r="V10" s="28" t="str">
        <f>+IFERROR(VLOOKUP(FNB!V10,'HORAIRE FNB'!$A:$B,2,0),"")</f>
        <v>16:00 - 00:33</v>
      </c>
      <c r="W10" s="28" t="str">
        <f>+IFERROR(VLOOKUP(FNB!W10,'HORAIRE FNB'!$A:$B,2,0),"")</f>
        <v>16:00 - 00:33</v>
      </c>
      <c r="X10" s="28" t="str">
        <f>+IFERROR(VLOOKUP(FNB!X10,'HORAIRE FNB'!$A:$B,2,0),"")</f>
        <v>Repos Hebdo</v>
      </c>
      <c r="Y10" s="28" t="str">
        <f>+IFERROR(VLOOKUP(FNB!Y10,'HORAIRE FNB'!$A:$B,2,0),"")</f>
        <v>Repos Hebdo</v>
      </c>
      <c r="Z10" s="28" t="str">
        <f>+IFERROR(VLOOKUP(FNB!Z10,'HORAIRE FNB'!$A:$B,2,0),"")</f>
        <v>Ecole</v>
      </c>
      <c r="AA10" s="28" t="str">
        <f>+IFERROR(VLOOKUP(FNB!AA10,'HORAIRE FNB'!$A:$B,2,0),"")</f>
        <v>Ecole</v>
      </c>
      <c r="AB10" s="28" t="str">
        <f>+IFERROR(VLOOKUP(FNB!AB10,'HORAIRE FNB'!$A:$B,2,0),"")</f>
        <v>Ecole</v>
      </c>
      <c r="AC10" s="28" t="str">
        <f>+IFERROR(VLOOKUP(FNB!AC10,'HORAIRE FNB'!$A:$B,2,0),"")</f>
        <v>Ecole</v>
      </c>
      <c r="AD10" s="28" t="str">
        <f>+IFERROR(VLOOKUP(FNB!AD10,'HORAIRE FNB'!$A:$B,2,0),"")</f>
        <v>Ecole</v>
      </c>
      <c r="AE10" s="28" t="str">
        <f>+IFERROR(VLOOKUP(FNB!AE10,'HORAIRE FNB'!$A:$B,2,0),"")</f>
        <v>Repos Hebdo</v>
      </c>
      <c r="AF10" s="28" t="str">
        <f>+IFERROR(VLOOKUP(FNB!AF10,'HORAIRE FNB'!$A:$B,2,0),"")</f>
        <v>Repos Hebdo</v>
      </c>
    </row>
    <row r="11" spans="1:32" s="29" customFormat="1" ht="0.95" customHeight="1" x14ac:dyDescent="0.2">
      <c r="A11" s="12"/>
      <c r="B11" s="12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</row>
    <row r="12" spans="1:32" s="26" customFormat="1" ht="12.75" customHeight="1" x14ac:dyDescent="0.2">
      <c r="A12" s="16" t="s">
        <v>37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</row>
    <row r="13" spans="1:32" s="29" customFormat="1" ht="12.75" customHeight="1" x14ac:dyDescent="0.2">
      <c r="A13" s="12" t="s">
        <v>4</v>
      </c>
      <c r="B13" s="12" t="str">
        <f>+FNB!B13</f>
        <v>E</v>
      </c>
      <c r="C13" s="28" t="str">
        <f>+IFERROR(VLOOKUP(FNB!C13,'HORAIRE FNB'!$A:$B,2,0),"")</f>
        <v>Repos Hebdo</v>
      </c>
      <c r="D13" s="28" t="str">
        <f>+IFERROR(VLOOKUP(FNB!D13,'HORAIRE FNB'!$A:$B,2,0),"")</f>
        <v>Recuperation</v>
      </c>
      <c r="E13" s="28" t="str">
        <f>+IFERROR(VLOOKUP(FNB!E13,'HORAIRE FNB'!$A:$B,2,0),"")</f>
        <v>07:00 - 15:33</v>
      </c>
      <c r="F13" s="28" t="str">
        <f>+IFERROR(VLOOKUP(FNB!F13,'HORAIRE FNB'!$A:$B,2,0),"")</f>
        <v>07:00 - 15:33</v>
      </c>
      <c r="G13" s="28" t="str">
        <f>+IFERROR(VLOOKUP(FNB!G13,'HORAIRE FNB'!$A:$B,2,0),"")</f>
        <v>07:00 - 15:33</v>
      </c>
      <c r="H13" s="28" t="str">
        <f>+IFERROR(VLOOKUP(FNB!H13,'HORAIRE FNB'!$A:$B,2,0),"")</f>
        <v>07:00 - 15:33</v>
      </c>
      <c r="I13" s="28" t="str">
        <f>+IFERROR(VLOOKUP(FNB!I13,'HORAIRE FNB'!$A:$B,2,0),"")</f>
        <v>07:00 - 15:33</v>
      </c>
      <c r="J13" s="28" t="str">
        <f>+IFERROR(VLOOKUP(FNB!J13,'HORAIRE FNB'!$A:$B,2,0),"")</f>
        <v>Repos Hebdo</v>
      </c>
      <c r="K13" s="28" t="str">
        <f>+IFERROR(VLOOKUP(FNB!K13,'HORAIRE FNB'!$A:$B,2,0),"")</f>
        <v>Repos Hebdo</v>
      </c>
      <c r="L13" s="28" t="str">
        <f>+IFERROR(VLOOKUP(FNB!L13,'HORAIRE FNB'!$A:$B,2,0),"")</f>
        <v>Recuperation</v>
      </c>
      <c r="M13" s="28" t="str">
        <f>+IFERROR(VLOOKUP(FNB!M13,'HORAIRE FNB'!$A:$B,2,0),"")</f>
        <v>16:30 - 01:03</v>
      </c>
      <c r="N13" s="28" t="str">
        <f>+IFERROR(VLOOKUP(FNB!N13,'HORAIRE FNB'!$A:$B,2,0),"")</f>
        <v>16:30 - 01:03</v>
      </c>
      <c r="O13" s="28" t="str">
        <f>+IFERROR(VLOOKUP(FNB!O13,'HORAIRE FNB'!$A:$B,2,0),"")</f>
        <v>Repos Hebdo</v>
      </c>
      <c r="P13" s="28" t="str">
        <f>+IFERROR(VLOOKUP(FNB!P13,'HORAIRE FNB'!$A:$B,2,0),"")</f>
        <v>Repos Hebdo</v>
      </c>
      <c r="Q13" s="28" t="str">
        <f>+IFERROR(VLOOKUP(FNB!Q13,'HORAIRE FNB'!$A:$B,2,0),"")</f>
        <v>14:00 - 22:33</v>
      </c>
      <c r="R13" s="28" t="str">
        <f>+IFERROR(VLOOKUP(FNB!R13,'HORAIRE FNB'!$A:$B,2,0),"")</f>
        <v>08:00 - 16:33</v>
      </c>
      <c r="S13" s="28" t="str">
        <f>+IFERROR(VLOOKUP(FNB!S13,'HORAIRE FNB'!$A:$B,2,0),"")</f>
        <v>08:00 - 16:33</v>
      </c>
      <c r="T13" s="28" t="str">
        <f>+IFERROR(VLOOKUP(FNB!T13,'HORAIRE FNB'!$A:$B,2,0),"")</f>
        <v>11:00 - 19:33</v>
      </c>
      <c r="U13" s="28" t="str">
        <f>+IFERROR(VLOOKUP(FNB!U13,'HORAIRE FNB'!$A:$B,2,0),"")</f>
        <v>16:30 - 01:03</v>
      </c>
      <c r="V13" s="28" t="str">
        <f>+IFERROR(VLOOKUP(FNB!V13,'HORAIRE FNB'!$A:$B,2,0),"")</f>
        <v>16:30 - 01:03</v>
      </c>
      <c r="W13" s="28" t="str">
        <f>+IFERROR(VLOOKUP(FNB!W13,'HORAIRE FNB'!$A:$B,2,0),"")</f>
        <v>Repos Hebdo</v>
      </c>
      <c r="X13" s="28" t="str">
        <f>+IFERROR(VLOOKUP(FNB!X13,'HORAIRE FNB'!$A:$B,2,0),"")</f>
        <v>Repos Hebdo</v>
      </c>
      <c r="Y13" s="28" t="str">
        <f>+IFERROR(VLOOKUP(FNB!Y13,'HORAIRE FNB'!$A:$B,2,0),"")</f>
        <v>05:00 - 13:33</v>
      </c>
      <c r="Z13" s="28" t="str">
        <f>+IFERROR(VLOOKUP(FNB!Z13,'HORAIRE FNB'!$A:$B,2,0),"")</f>
        <v>07:00 - 15:33</v>
      </c>
      <c r="AA13" s="28" t="str">
        <f>+IFERROR(VLOOKUP(FNB!AA13,'HORAIRE FNB'!$A:$B,2,0),"")</f>
        <v>07:00 - 15:33</v>
      </c>
      <c r="AB13" s="28" t="str">
        <f>+IFERROR(VLOOKUP(FNB!AB13,'HORAIRE FNB'!$A:$B,2,0),"")</f>
        <v>07:00 - 15:33</v>
      </c>
      <c r="AC13" s="28" t="str">
        <f>+IFERROR(VLOOKUP(FNB!AC13,'HORAIRE FNB'!$A:$B,2,0),"")</f>
        <v>Repos Hebdo</v>
      </c>
      <c r="AD13" s="28" t="str">
        <f>+IFERROR(VLOOKUP(FNB!AD13,'HORAIRE FNB'!$A:$B,2,0),"")</f>
        <v>Repos Hebdo</v>
      </c>
      <c r="AE13" s="28" t="str">
        <f>+IFERROR(VLOOKUP(FNB!AE13,'HORAIRE FNB'!$A:$B,2,0),"")</f>
        <v>07:00 - 15:33</v>
      </c>
      <c r="AF13" s="28" t="str">
        <f>+IFERROR(VLOOKUP(FNB!AF13,'HORAIRE FNB'!$A:$B,2,0),"")</f>
        <v>07:00 - 15:33</v>
      </c>
    </row>
    <row r="14" spans="1:32" s="29" customFormat="1" ht="12.75" customHeight="1" x14ac:dyDescent="0.2">
      <c r="A14" s="12" t="s">
        <v>4</v>
      </c>
      <c r="B14" s="12" t="str">
        <f>+FNB!B14</f>
        <v>F</v>
      </c>
      <c r="C14" s="28" t="str">
        <f>+IFERROR(VLOOKUP(FNB!C14,'HORAIRE FNB'!$A:$B,2,0),"")</f>
        <v>Repos Hebdo</v>
      </c>
      <c r="D14" s="28" t="str">
        <f>+IFERROR(VLOOKUP(FNB!D14,'HORAIRE FNB'!$A:$B,2,0),"")</f>
        <v>07:00 - 15:33</v>
      </c>
      <c r="E14" s="28" t="str">
        <f>+IFERROR(VLOOKUP(FNB!E14,'HORAIRE FNB'!$A:$B,2,0),"")</f>
        <v>07:00 - 15:33</v>
      </c>
      <c r="F14" s="28" t="str">
        <f>+IFERROR(VLOOKUP(FNB!F14,'HORAIRE FNB'!$A:$B,2,0),"")</f>
        <v>07:00 - 15:33</v>
      </c>
      <c r="G14" s="28" t="str">
        <f>+IFERROR(VLOOKUP(FNB!G14,'HORAIRE FNB'!$A:$B,2,0),"")</f>
        <v>07:00 - 15:33</v>
      </c>
      <c r="H14" s="28" t="str">
        <f>+IFERROR(VLOOKUP(FNB!H14,'HORAIRE FNB'!$A:$B,2,0),"")</f>
        <v>Repos Hebdo</v>
      </c>
      <c r="I14" s="28" t="str">
        <f>+IFERROR(VLOOKUP(FNB!I14,'HORAIRE FNB'!$A:$B,2,0),"")</f>
        <v>Repos Hebdo</v>
      </c>
      <c r="J14" s="28" t="str">
        <f>+IFERROR(VLOOKUP(FNB!J14,'HORAIRE FNB'!$A:$B,2,0),"")</f>
        <v>07:00 - 15:33</v>
      </c>
      <c r="K14" s="28" t="str">
        <f>+IFERROR(VLOOKUP(FNB!K14,'HORAIRE FNB'!$A:$B,2,0),"")</f>
        <v>07:00 - 15:33</v>
      </c>
      <c r="L14" s="28" t="str">
        <f>+IFERROR(VLOOKUP(FNB!L14,'HORAIRE FNB'!$A:$B,2,0),"")</f>
        <v>07:00 - 15:33</v>
      </c>
      <c r="M14" s="28" t="str">
        <f>+IFERROR(VLOOKUP(FNB!M14,'HORAIRE FNB'!$A:$B,2,0),"")</f>
        <v>Repos Hebdo</v>
      </c>
      <c r="N14" s="28" t="str">
        <f>+IFERROR(VLOOKUP(FNB!N14,'HORAIRE FNB'!$A:$B,2,0),"")</f>
        <v>Repos Hebdo</v>
      </c>
      <c r="O14" s="28" t="str">
        <f>+IFERROR(VLOOKUP(FNB!O14,'HORAIRE FNB'!$A:$B,2,0),"")</f>
        <v>07:00 - 15:33</v>
      </c>
      <c r="P14" s="28" t="str">
        <f>+IFERROR(VLOOKUP(FNB!P14,'HORAIRE FNB'!$A:$B,2,0),"")</f>
        <v>07:00 - 15:33</v>
      </c>
      <c r="Q14" s="28" t="str">
        <f>+IFERROR(VLOOKUP(FNB!Q14,'HORAIRE FNB'!$A:$B,2,0),"")</f>
        <v>07:00 - 15:33</v>
      </c>
      <c r="R14" s="28" t="str">
        <f>+IFERROR(VLOOKUP(FNB!R14,'HORAIRE FNB'!$A:$B,2,0),"")</f>
        <v>07:00 - 15:33</v>
      </c>
      <c r="S14" s="28" t="str">
        <f>+IFERROR(VLOOKUP(FNB!S14,'HORAIRE FNB'!$A:$B,2,0),"")</f>
        <v>07:00 - 15:33</v>
      </c>
      <c r="T14" s="28" t="str">
        <f>+IFERROR(VLOOKUP(FNB!T14,'HORAIRE FNB'!$A:$B,2,0),"")</f>
        <v>Repos Hebdo</v>
      </c>
      <c r="U14" s="28" t="str">
        <f>+IFERROR(VLOOKUP(FNB!U14,'HORAIRE FNB'!$A:$B,2,0),"")</f>
        <v>Repos Hebdo</v>
      </c>
      <c r="V14" s="28" t="str">
        <f>+IFERROR(VLOOKUP(FNB!V14,'HORAIRE FNB'!$A:$B,2,0),"")</f>
        <v>16:30 - 01:03</v>
      </c>
      <c r="W14" s="28" t="str">
        <f>+IFERROR(VLOOKUP(FNB!W14,'HORAIRE FNB'!$A:$B,2,0),"")</f>
        <v>16:30 - 01:03</v>
      </c>
      <c r="X14" s="28" t="str">
        <f>+IFERROR(VLOOKUP(FNB!X14,'HORAIRE FNB'!$A:$B,2,0),"")</f>
        <v>16:30 - 01:03</v>
      </c>
      <c r="Y14" s="28" t="str">
        <f>+IFERROR(VLOOKUP(FNB!Y14,'HORAIRE FNB'!$A:$B,2,0),"")</f>
        <v>16:30 - 01:03</v>
      </c>
      <c r="Z14" s="28" t="str">
        <f>+IFERROR(VLOOKUP(FNB!Z14,'HORAIRE FNB'!$A:$B,2,0),"")</f>
        <v>16:30 - 01:03</v>
      </c>
      <c r="AA14" s="28" t="str">
        <f>+IFERROR(VLOOKUP(FNB!AA14,'HORAIRE FNB'!$A:$B,2,0),"")</f>
        <v>16:30 - 01:03</v>
      </c>
      <c r="AB14" s="28" t="str">
        <f>+IFERROR(VLOOKUP(FNB!AB14,'HORAIRE FNB'!$A:$B,2,0),"")</f>
        <v>Repos Hebdo</v>
      </c>
      <c r="AC14" s="28" t="str">
        <f>+IFERROR(VLOOKUP(FNB!AC14,'HORAIRE FNB'!$A:$B,2,0),"")</f>
        <v>Repos Hebdo</v>
      </c>
      <c r="AD14" s="28" t="str">
        <f>+IFERROR(VLOOKUP(FNB!AD14,'HORAIRE FNB'!$A:$B,2,0),"")</f>
        <v>16:30 - 01:03</v>
      </c>
      <c r="AE14" s="28" t="str">
        <f>+IFERROR(VLOOKUP(FNB!AE14,'HORAIRE FNB'!$A:$B,2,0),"")</f>
        <v>16:30 - 01:03</v>
      </c>
      <c r="AF14" s="28" t="str">
        <f>+IFERROR(VLOOKUP(FNB!AF14,'HORAIRE FNB'!$A:$B,2,0),"")</f>
        <v>16:30 - 01:03</v>
      </c>
    </row>
    <row r="15" spans="1:32" s="29" customFormat="1" ht="12.75" customHeight="1" x14ac:dyDescent="0.2">
      <c r="A15" s="12" t="s">
        <v>4</v>
      </c>
      <c r="B15" s="12" t="str">
        <f>+FNB!B15</f>
        <v>G</v>
      </c>
      <c r="C15" s="28" t="str">
        <f>+IFERROR(VLOOKUP(FNB!C15,'HORAIRE FNB'!$A:$B,2,0),"")</f>
        <v>16:30 - 01:03</v>
      </c>
      <c r="D15" s="28" t="str">
        <f>+IFERROR(VLOOKUP(FNB!D15,'HORAIRE FNB'!$A:$B,2,0),"")</f>
        <v>16:30 - 01:03</v>
      </c>
      <c r="E15" s="28" t="str">
        <f>+IFERROR(VLOOKUP(FNB!E15,'HORAIRE FNB'!$A:$B,2,0),"")</f>
        <v>16:30 - 01:03</v>
      </c>
      <c r="F15" s="28" t="str">
        <f>+IFERROR(VLOOKUP(FNB!F15,'HORAIRE FNB'!$A:$B,2,0),"")</f>
        <v>Repos Hebdo</v>
      </c>
      <c r="G15" s="28" t="str">
        <f>+IFERROR(VLOOKUP(FNB!G15,'HORAIRE FNB'!$A:$B,2,0),"")</f>
        <v>Repos Hebdo</v>
      </c>
      <c r="H15" s="28" t="str">
        <f>+IFERROR(VLOOKUP(FNB!H15,'HORAIRE FNB'!$A:$B,2,0),"")</f>
        <v>16:30 - 01:03</v>
      </c>
      <c r="I15" s="28" t="str">
        <f>+IFERROR(VLOOKUP(FNB!I15,'HORAIRE FNB'!$A:$B,2,0),"")</f>
        <v>16:30 - 01:03</v>
      </c>
      <c r="J15" s="28" t="str">
        <f>+IFERROR(VLOOKUP(FNB!J15,'HORAIRE FNB'!$A:$B,2,0),"")</f>
        <v>16:30 - 01:03</v>
      </c>
      <c r="K15" s="28" t="str">
        <f>+IFERROR(VLOOKUP(FNB!K15,'HORAIRE FNB'!$A:$B,2,0),"")</f>
        <v>16:30 - 01:03</v>
      </c>
      <c r="L15" s="28" t="str">
        <f>+IFERROR(VLOOKUP(FNB!L15,'HORAIRE FNB'!$A:$B,2,0),"")</f>
        <v>16:00 - 00:33</v>
      </c>
      <c r="M15" s="28" t="str">
        <f>+IFERROR(VLOOKUP(FNB!M15,'HORAIRE FNB'!$A:$B,2,0),"")</f>
        <v>Repos Hebdo</v>
      </c>
      <c r="N15" s="28" t="str">
        <f>+IFERROR(VLOOKUP(FNB!N15,'HORAIRE FNB'!$A:$B,2,0),"")</f>
        <v>Repos Hebdo</v>
      </c>
      <c r="O15" s="28" t="str">
        <f>+IFERROR(VLOOKUP(FNB!O15,'HORAIRE FNB'!$A:$B,2,0),"")</f>
        <v>16:30 - 01:03</v>
      </c>
      <c r="P15" s="28" t="str">
        <f>+IFERROR(VLOOKUP(FNB!P15,'HORAIRE FNB'!$A:$B,2,0),"")</f>
        <v>16:30 - 01:03</v>
      </c>
      <c r="Q15" s="28" t="str">
        <f>+IFERROR(VLOOKUP(FNB!Q15,'HORAIRE FNB'!$A:$B,2,0),"")</f>
        <v>16:30 - 01:03</v>
      </c>
      <c r="R15" s="28" t="str">
        <f>+IFERROR(VLOOKUP(FNB!R15,'HORAIRE FNB'!$A:$B,2,0),"")</f>
        <v>16:30 - 01:03</v>
      </c>
      <c r="S15" s="28" t="str">
        <f>+IFERROR(VLOOKUP(FNB!S15,'HORAIRE FNB'!$A:$B,2,0),"")</f>
        <v>16:30 - 01:03</v>
      </c>
      <c r="T15" s="28" t="str">
        <f>+IFERROR(VLOOKUP(FNB!T15,'HORAIRE FNB'!$A:$B,2,0),"")</f>
        <v>16:30 - 01:03</v>
      </c>
      <c r="U15" s="28" t="str">
        <f>+IFERROR(VLOOKUP(FNB!U15,'HORAIRE FNB'!$A:$B,2,0),"")</f>
        <v>Repos Hebdo</v>
      </c>
      <c r="V15" s="28" t="str">
        <f>+IFERROR(VLOOKUP(FNB!V15,'HORAIRE FNB'!$A:$B,2,0),"")</f>
        <v>Repos Hebdo</v>
      </c>
      <c r="W15" s="28" t="str">
        <f>+IFERROR(VLOOKUP(FNB!W15,'HORAIRE FNB'!$A:$B,2,0),"")</f>
        <v>16:30 - 01:03</v>
      </c>
      <c r="X15" s="28" t="str">
        <f>+IFERROR(VLOOKUP(FNB!X15,'HORAIRE FNB'!$A:$B,2,0),"")</f>
        <v>14:00 - 22:33</v>
      </c>
      <c r="Y15" s="28" t="str">
        <f>+IFERROR(VLOOKUP(FNB!Y15,'HORAIRE FNB'!$A:$B,2,0),"")</f>
        <v>14:00 - 22:33</v>
      </c>
      <c r="Z15" s="28" t="str">
        <f>+IFERROR(VLOOKUP(FNB!Z15,'HORAIRE FNB'!$A:$B,2,0),"")</f>
        <v>Repos Hebdo</v>
      </c>
      <c r="AA15" s="28" t="str">
        <f>+IFERROR(VLOOKUP(FNB!AA15,'HORAIRE FNB'!$A:$B,2,0),"")</f>
        <v>Repos Hebdo</v>
      </c>
      <c r="AB15" s="28" t="str">
        <f>+IFERROR(VLOOKUP(FNB!AB15,'HORAIRE FNB'!$A:$B,2,0),"")</f>
        <v>16:30 - 01:03</v>
      </c>
      <c r="AC15" s="28" t="str">
        <f>+IFERROR(VLOOKUP(FNB!AC15,'HORAIRE FNB'!$A:$B,2,0),"")</f>
        <v>16:30 - 01:03</v>
      </c>
      <c r="AD15" s="28" t="str">
        <f>+IFERROR(VLOOKUP(FNB!AD15,'HORAIRE FNB'!$A:$B,2,0),"")</f>
        <v>15:30 - 00:03</v>
      </c>
      <c r="AE15" s="28" t="str">
        <f>+IFERROR(VLOOKUP(FNB!AE15,'HORAIRE FNB'!$A:$B,2,0),"")</f>
        <v>15:30 - 00:03</v>
      </c>
      <c r="AF15" s="28" t="str">
        <f>+IFERROR(VLOOKUP(FNB!AF15,'HORAIRE FNB'!$A:$B,2,0),"")</f>
        <v>15:30 - 00:03</v>
      </c>
    </row>
    <row r="16" spans="1:32" s="29" customFormat="1" ht="12.75" customHeight="1" x14ac:dyDescent="0.2">
      <c r="A16" s="12" t="s">
        <v>4</v>
      </c>
      <c r="B16" s="12" t="str">
        <f>+FNB!B16</f>
        <v>H</v>
      </c>
      <c r="C16" s="28" t="str">
        <f>+IFERROR(VLOOKUP(FNB!C16,'HORAIRE FNB'!$A:$B,2,0),"")</f>
        <v>07:00 - 15:33</v>
      </c>
      <c r="D16" s="28" t="str">
        <f>+IFERROR(VLOOKUP(FNB!D16,'HORAIRE FNB'!$A:$B,2,0),"")</f>
        <v>Repos Hebdo</v>
      </c>
      <c r="E16" s="28" t="str">
        <f>+IFERROR(VLOOKUP(FNB!E16,'HORAIRE FNB'!$A:$B,2,0),"")</f>
        <v>Repos Hebdo</v>
      </c>
      <c r="F16" s="28" t="str">
        <f>+IFERROR(VLOOKUP(FNB!F16,'HORAIRE FNB'!$A:$B,2,0),"")</f>
        <v>Congé payés</v>
      </c>
      <c r="G16" s="28" t="str">
        <f>+IFERROR(VLOOKUP(FNB!G16,'HORAIRE FNB'!$A:$B,2,0),"")</f>
        <v>Congé payés</v>
      </c>
      <c r="H16" s="28" t="str">
        <f>+IFERROR(VLOOKUP(FNB!H16,'HORAIRE FNB'!$A:$B,2,0),"")</f>
        <v>Congé payés</v>
      </c>
      <c r="I16" s="28" t="str">
        <f>+IFERROR(VLOOKUP(FNB!I16,'HORAIRE FNB'!$A:$B,2,0),"")</f>
        <v>Congé payés</v>
      </c>
      <c r="J16" s="28" t="str">
        <f>+IFERROR(VLOOKUP(FNB!J16,'HORAIRE FNB'!$A:$B,2,0),"")</f>
        <v>Congé payés</v>
      </c>
      <c r="K16" s="28" t="str">
        <f>+IFERROR(VLOOKUP(FNB!K16,'HORAIRE FNB'!$A:$B,2,0),"")</f>
        <v>Repos Hebdo</v>
      </c>
      <c r="L16" s="28" t="str">
        <f>+IFERROR(VLOOKUP(FNB!L16,'HORAIRE FNB'!$A:$B,2,0),"")</f>
        <v>Repos Hebdo</v>
      </c>
      <c r="M16" s="28" t="str">
        <f>+IFERROR(VLOOKUP(FNB!M16,'HORAIRE FNB'!$A:$B,2,0),"")</f>
        <v>07:00 - 15:33</v>
      </c>
      <c r="N16" s="28" t="str">
        <f>+IFERROR(VLOOKUP(FNB!N16,'HORAIRE FNB'!$A:$B,2,0),"")</f>
        <v>07:00 - 15:33</v>
      </c>
      <c r="O16" s="28" t="str">
        <f>+IFERROR(VLOOKUP(FNB!O16,'HORAIRE FNB'!$A:$B,2,0),"")</f>
        <v>07:00 - 15:33</v>
      </c>
      <c r="P16" s="28" t="str">
        <f>+IFERROR(VLOOKUP(FNB!P16,'HORAIRE FNB'!$A:$B,2,0),"")</f>
        <v>07:00 - 15:33</v>
      </c>
      <c r="Q16" s="28" t="str">
        <f>+IFERROR(VLOOKUP(FNB!Q16,'HORAIRE FNB'!$A:$B,2,0),"")</f>
        <v>07:00 - 15:33</v>
      </c>
      <c r="R16" s="28" t="str">
        <f>+IFERROR(VLOOKUP(FNB!R16,'HORAIRE FNB'!$A:$B,2,0),"")</f>
        <v>Repos Hebdo</v>
      </c>
      <c r="S16" s="28" t="str">
        <f>+IFERROR(VLOOKUP(FNB!S16,'HORAIRE FNB'!$A:$B,2,0),"")</f>
        <v>Repos Hebdo</v>
      </c>
      <c r="T16" s="28" t="str">
        <f>+IFERROR(VLOOKUP(FNB!T16,'HORAIRE FNB'!$A:$B,2,0),"")</f>
        <v>Recuperation</v>
      </c>
      <c r="U16" s="28" t="str">
        <f>+IFERROR(VLOOKUP(FNB!U16,'HORAIRE FNB'!$A:$B,2,0),"")</f>
        <v>07:00 - 15:33</v>
      </c>
      <c r="V16" s="28" t="str">
        <f>+IFERROR(VLOOKUP(FNB!V16,'HORAIRE FNB'!$A:$B,2,0),"")</f>
        <v>07:00 - 15:33</v>
      </c>
      <c r="W16" s="28" t="str">
        <f>+IFERROR(VLOOKUP(FNB!W16,'HORAIRE FNB'!$A:$B,2,0),"")</f>
        <v>07:00 - 15:33</v>
      </c>
      <c r="X16" s="28" t="str">
        <f>+IFERROR(VLOOKUP(FNB!X16,'HORAIRE FNB'!$A:$B,2,0),"")</f>
        <v>07:00 - 15:33</v>
      </c>
      <c r="Y16" s="28" t="str">
        <f>+IFERROR(VLOOKUP(FNB!Y16,'HORAIRE FNB'!$A:$B,2,0),"")</f>
        <v>Repos Hebdo</v>
      </c>
      <c r="Z16" s="28" t="str">
        <f>+IFERROR(VLOOKUP(FNB!Z16,'HORAIRE FNB'!$A:$B,2,0),"")</f>
        <v>07:00 - 15:33</v>
      </c>
      <c r="AA16" s="28" t="str">
        <f>+IFERROR(VLOOKUP(FNB!AA16,'HORAIRE FNB'!$A:$B,2,0),"")</f>
        <v>07:00 - 15:33</v>
      </c>
      <c r="AB16" s="28" t="str">
        <f>+IFERROR(VLOOKUP(FNB!AB16,'HORAIRE FNB'!$A:$B,2,0),"")</f>
        <v>07:00 - 15:33</v>
      </c>
      <c r="AC16" s="28" t="str">
        <f>+IFERROR(VLOOKUP(FNB!AC16,'HORAIRE FNB'!$A:$B,2,0),"")</f>
        <v>07:00 - 15:33</v>
      </c>
      <c r="AD16" s="28" t="str">
        <f>+IFERROR(VLOOKUP(FNB!AD16,'HORAIRE FNB'!$A:$B,2,0),"")</f>
        <v>07:00 - 15:33</v>
      </c>
      <c r="AE16" s="28" t="str">
        <f>+IFERROR(VLOOKUP(FNB!AE16,'HORAIRE FNB'!$A:$B,2,0),"")</f>
        <v>Repos Hebdo</v>
      </c>
      <c r="AF16" s="28" t="str">
        <f>+IFERROR(VLOOKUP(FNB!AF16,'HORAIRE FNB'!$A:$B,2,0),"")</f>
        <v>Repos Hebdo</v>
      </c>
    </row>
    <row r="17" spans="1:32" s="29" customFormat="1" ht="12.75" customHeight="1" x14ac:dyDescent="0.2">
      <c r="A17" s="12" t="s">
        <v>4</v>
      </c>
      <c r="B17" s="12" t="str">
        <f>+FNB!B17</f>
        <v>I</v>
      </c>
      <c r="C17" s="28" t="str">
        <f>+IFERROR(VLOOKUP(FNB!C17,'HORAIRE FNB'!$A:$B,2,0),"")</f>
        <v>16:30 - 01:03</v>
      </c>
      <c r="D17" s="28" t="str">
        <f>+IFERROR(VLOOKUP(FNB!D17,'HORAIRE FNB'!$A:$B,2,0),"")</f>
        <v>16:30 - 01:03</v>
      </c>
      <c r="E17" s="28" t="str">
        <f>+IFERROR(VLOOKUP(FNB!E17,'HORAIRE FNB'!$A:$B,2,0),"")</f>
        <v>16:30 - 01:03</v>
      </c>
      <c r="F17" s="28" t="str">
        <f>+IFERROR(VLOOKUP(FNB!F17,'HORAIRE FNB'!$A:$B,2,0),"")</f>
        <v>Repos Hebdo</v>
      </c>
      <c r="G17" s="28" t="str">
        <f>+IFERROR(VLOOKUP(FNB!G17,'HORAIRE FNB'!$A:$B,2,0),"")</f>
        <v>Repos Hebdo</v>
      </c>
      <c r="H17" s="28" t="str">
        <f>+IFERROR(VLOOKUP(FNB!H17,'HORAIRE FNB'!$A:$B,2,0),"")</f>
        <v>16:30 - 01:03</v>
      </c>
      <c r="I17" s="28" t="str">
        <f>+IFERROR(VLOOKUP(FNB!I17,'HORAIRE FNB'!$A:$B,2,0),"")</f>
        <v>16:30 - 01:03</v>
      </c>
      <c r="J17" s="28" t="str">
        <f>+IFERROR(VLOOKUP(FNB!J17,'HORAIRE FNB'!$A:$B,2,0),"")</f>
        <v>16:30 - 01:03</v>
      </c>
      <c r="K17" s="28" t="str">
        <f>+IFERROR(VLOOKUP(FNB!K17,'HORAIRE FNB'!$A:$B,2,0),"")</f>
        <v>16:30 - 01:03</v>
      </c>
      <c r="L17" s="28" t="str">
        <f>+IFERROR(VLOOKUP(FNB!L17,'HORAIRE FNB'!$A:$B,2,0),"")</f>
        <v>16:30 - 01:03</v>
      </c>
      <c r="M17" s="28" t="str">
        <f>+IFERROR(VLOOKUP(FNB!M17,'HORAIRE FNB'!$A:$B,2,0),"")</f>
        <v>16:30 - 01:03</v>
      </c>
      <c r="N17" s="28" t="str">
        <f>+IFERROR(VLOOKUP(FNB!N17,'HORAIRE FNB'!$A:$B,2,0),"")</f>
        <v>Repos Hebdo</v>
      </c>
      <c r="O17" s="28" t="str">
        <f>+IFERROR(VLOOKUP(FNB!O17,'HORAIRE FNB'!$A:$B,2,0),"")</f>
        <v>16:30 - 01:03</v>
      </c>
      <c r="P17" s="28" t="str">
        <f>+IFERROR(VLOOKUP(FNB!P17,'HORAIRE FNB'!$A:$B,2,0),"")</f>
        <v>16:30 - 01:03</v>
      </c>
      <c r="Q17" s="28" t="str">
        <f>+IFERROR(VLOOKUP(FNB!Q17,'HORAIRE FNB'!$A:$B,2,0),"")</f>
        <v>Repos Hebdo</v>
      </c>
      <c r="R17" s="28" t="str">
        <f>+IFERROR(VLOOKUP(FNB!R17,'HORAIRE FNB'!$A:$B,2,0),"")</f>
        <v>16:30 - 01:03</v>
      </c>
      <c r="S17" s="28" t="str">
        <f>+IFERROR(VLOOKUP(FNB!S17,'HORAIRE FNB'!$A:$B,2,0),"")</f>
        <v>16:30 - 01:03</v>
      </c>
      <c r="T17" s="28" t="str">
        <f>+IFERROR(VLOOKUP(FNB!T17,'HORAIRE FNB'!$A:$B,2,0),"")</f>
        <v>Repos Hebdo</v>
      </c>
      <c r="U17" s="28" t="str">
        <f>+IFERROR(VLOOKUP(FNB!U17,'HORAIRE FNB'!$A:$B,2,0),"")</f>
        <v>Repos Hebdo</v>
      </c>
      <c r="V17" s="28" t="str">
        <f>+IFERROR(VLOOKUP(FNB!V17,'HORAIRE FNB'!$A:$B,2,0),"")</f>
        <v>06:00 - 14:33</v>
      </c>
      <c r="W17" s="28" t="str">
        <f>+IFERROR(VLOOKUP(FNB!W17,'HORAIRE FNB'!$A:$B,2,0),"")</f>
        <v>06:00 - 14:33</v>
      </c>
      <c r="X17" s="28" t="str">
        <f>+IFERROR(VLOOKUP(FNB!X17,'HORAIRE FNB'!$A:$B,2,0),"")</f>
        <v>06:00 - 14:33</v>
      </c>
      <c r="Y17" s="28" t="str">
        <f>+IFERROR(VLOOKUP(FNB!Y17,'HORAIRE FNB'!$A:$B,2,0),"")</f>
        <v>06:00 - 14:33</v>
      </c>
      <c r="Z17" s="28" t="str">
        <f>+IFERROR(VLOOKUP(FNB!Z17,'HORAIRE FNB'!$A:$B,2,0),"")</f>
        <v>06:00 - 14:33</v>
      </c>
      <c r="AA17" s="28" t="str">
        <f>+IFERROR(VLOOKUP(FNB!AA17,'HORAIRE FNB'!$A:$B,2,0),"")</f>
        <v>Repos Hebdo</v>
      </c>
      <c r="AB17" s="28" t="str">
        <f>+IFERROR(VLOOKUP(FNB!AB17,'HORAIRE FNB'!$A:$B,2,0),"")</f>
        <v>Repos Hebdo</v>
      </c>
      <c r="AC17" s="28" t="str">
        <f>+IFERROR(VLOOKUP(FNB!AC17,'HORAIRE FNB'!$A:$B,2,0),"")</f>
        <v>16:30 - 01:03</v>
      </c>
      <c r="AD17" s="28" t="str">
        <f>+IFERROR(VLOOKUP(FNB!AD17,'HORAIRE FNB'!$A:$B,2,0),"")</f>
        <v>16:30 - 01:03</v>
      </c>
      <c r="AE17" s="28" t="str">
        <f>+IFERROR(VLOOKUP(FNB!AE17,'HORAIRE FNB'!$A:$B,2,0),"")</f>
        <v>16:30 - 01:03</v>
      </c>
      <c r="AF17" s="28" t="str">
        <f>+IFERROR(VLOOKUP(FNB!AF17,'HORAIRE FNB'!$A:$B,2,0),"")</f>
        <v>16:30 - 01:03</v>
      </c>
    </row>
    <row r="18" spans="1:32" s="29" customFormat="1" ht="0.95" customHeight="1" x14ac:dyDescent="0.2">
      <c r="A18" s="12"/>
      <c r="B18" s="12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</row>
    <row r="19" spans="1:32" s="26" customFormat="1" ht="12.75" customHeight="1" x14ac:dyDescent="0.2">
      <c r="A19" s="18" t="s">
        <v>43</v>
      </c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</row>
    <row r="20" spans="1:32" s="29" customFormat="1" ht="12.75" customHeight="1" x14ac:dyDescent="0.2">
      <c r="A20" s="12" t="s">
        <v>4</v>
      </c>
      <c r="B20" s="12" t="str">
        <f>+FNB!B20</f>
        <v>J</v>
      </c>
      <c r="C20" s="28" t="str">
        <f>+IFERROR(VLOOKUP(FNB!C20,'HORAIRE FNB'!$A:$B,2,0),"")</f>
        <v>15:30 - 00:03</v>
      </c>
      <c r="D20" s="28" t="str">
        <f>+IFERROR(VLOOKUP(FNB!D20,'HORAIRE FNB'!$A:$B,2,0),"")</f>
        <v>Repos Hebdo</v>
      </c>
      <c r="E20" s="28" t="str">
        <f>+IFERROR(VLOOKUP(FNB!E20,'HORAIRE FNB'!$A:$B,2,0),"")</f>
        <v>Repos Hebdo</v>
      </c>
      <c r="F20" s="28" t="str">
        <f>+IFERROR(VLOOKUP(FNB!F20,'HORAIRE FNB'!$A:$B,2,0),"")</f>
        <v>07:00 - 15:33</v>
      </c>
      <c r="G20" s="28" t="str">
        <f>+IFERROR(VLOOKUP(FNB!G20,'HORAIRE FNB'!$A:$B,2,0),"")</f>
        <v>07:00 - 15:33</v>
      </c>
      <c r="H20" s="28" t="str">
        <f>+IFERROR(VLOOKUP(FNB!H20,'HORAIRE FNB'!$A:$B,2,0),"")</f>
        <v>07:00 - 15:33</v>
      </c>
      <c r="I20" s="28" t="str">
        <f>+IFERROR(VLOOKUP(FNB!I20,'HORAIRE FNB'!$A:$B,2,0),"")</f>
        <v>07:00 - 15:33</v>
      </c>
      <c r="J20" s="28" t="str">
        <f>+IFERROR(VLOOKUP(FNB!J20,'HORAIRE FNB'!$A:$B,2,0),"")</f>
        <v>07:00 - 15:33</v>
      </c>
      <c r="K20" s="28" t="str">
        <f>+IFERROR(VLOOKUP(FNB!K20,'HORAIRE FNB'!$A:$B,2,0),"")</f>
        <v>Repos Hebdo</v>
      </c>
      <c r="L20" s="28" t="str">
        <f>+IFERROR(VLOOKUP(FNB!L20,'HORAIRE FNB'!$A:$B,2,0),"")</f>
        <v>Repos Hebdo</v>
      </c>
      <c r="M20" s="28" t="str">
        <f>+IFERROR(VLOOKUP(FNB!M20,'HORAIRE FNB'!$A:$B,2,0),"")</f>
        <v>Repos Hebdo</v>
      </c>
      <c r="N20" s="28" t="str">
        <f>+IFERROR(VLOOKUP(FNB!N20,'HORAIRE FNB'!$A:$B,2,0),"")</f>
        <v/>
      </c>
      <c r="O20" s="28" t="str">
        <f>+IFERROR(VLOOKUP(FNB!O20,'HORAIRE FNB'!$A:$B,2,0),"")</f>
        <v/>
      </c>
      <c r="P20" s="28" t="str">
        <f>+IFERROR(VLOOKUP(FNB!P20,'HORAIRE FNB'!$A:$B,2,0),"")</f>
        <v/>
      </c>
      <c r="Q20" s="28" t="str">
        <f>+IFERROR(VLOOKUP(FNB!Q20,'HORAIRE FNB'!$A:$B,2,0),"")</f>
        <v/>
      </c>
      <c r="R20" s="28" t="str">
        <f>+IFERROR(VLOOKUP(FNB!R20,'HORAIRE FNB'!$A:$B,2,0),"")</f>
        <v/>
      </c>
      <c r="S20" s="28" t="str">
        <f>+IFERROR(VLOOKUP(FNB!S20,'HORAIRE FNB'!$A:$B,2,0),"")</f>
        <v>Jour Férié</v>
      </c>
      <c r="T20" s="28" t="str">
        <f>+IFERROR(VLOOKUP(FNB!T20,'HORAIRE FNB'!$A:$B,2,0),"")</f>
        <v>Repos Hebdo</v>
      </c>
      <c r="U20" s="28" t="str">
        <f>+IFERROR(VLOOKUP(FNB!U20,'HORAIRE FNB'!$A:$B,2,0),"")</f>
        <v>07:00 - 15:33</v>
      </c>
      <c r="V20" s="28" t="str">
        <f>+IFERROR(VLOOKUP(FNB!V20,'HORAIRE FNB'!$A:$B,2,0),"")</f>
        <v>15:30 - 00:03</v>
      </c>
      <c r="W20" s="28" t="str">
        <f>+IFERROR(VLOOKUP(FNB!W20,'HORAIRE FNB'!$A:$B,2,0),"")</f>
        <v>15:30 - 00:03</v>
      </c>
      <c r="X20" s="28" t="str">
        <f>+IFERROR(VLOOKUP(FNB!X20,'HORAIRE FNB'!$A:$B,2,0),"")</f>
        <v>15:30 - 00:03</v>
      </c>
      <c r="Y20" s="28" t="str">
        <f>+IFERROR(VLOOKUP(FNB!Y20,'HORAIRE FNB'!$A:$B,2,0),"")</f>
        <v>Repos Hebdo</v>
      </c>
      <c r="Z20" s="28" t="str">
        <f>+IFERROR(VLOOKUP(FNB!Z20,'HORAIRE FNB'!$A:$B,2,0),"")</f>
        <v>Repos Hebdo</v>
      </c>
      <c r="AA20" s="28" t="str">
        <f>+IFERROR(VLOOKUP(FNB!AA20,'HORAIRE FNB'!$A:$B,2,0),"")</f>
        <v>Formation</v>
      </c>
      <c r="AB20" s="28" t="str">
        <f>+IFERROR(VLOOKUP(FNB!AB20,'HORAIRE FNB'!$A:$B,2,0),"")</f>
        <v>15:30 - 00:03</v>
      </c>
      <c r="AC20" s="28" t="str">
        <f>+IFERROR(VLOOKUP(FNB!AC20,'HORAIRE FNB'!$A:$B,2,0),"")</f>
        <v>15:30 - 00:03</v>
      </c>
      <c r="AD20" s="28" t="str">
        <f>+IFERROR(VLOOKUP(FNB!AD20,'HORAIRE FNB'!$A:$B,2,0),"")</f>
        <v>Repos Hebdo</v>
      </c>
      <c r="AE20" s="28" t="str">
        <f>+IFERROR(VLOOKUP(FNB!AE20,'HORAIRE FNB'!$A:$B,2,0),"")</f>
        <v>Repos Hebdo</v>
      </c>
      <c r="AF20" s="28" t="str">
        <f>+IFERROR(VLOOKUP(FNB!AF20,'HORAIRE FNB'!$A:$B,2,0),"")</f>
        <v>07:00 - 15:33</v>
      </c>
    </row>
    <row r="21" spans="1:32" s="29" customFormat="1" ht="12.75" customHeight="1" x14ac:dyDescent="0.2">
      <c r="A21" s="12" t="s">
        <v>4</v>
      </c>
      <c r="B21" s="12" t="str">
        <f>+FNB!B21</f>
        <v>K</v>
      </c>
      <c r="C21" s="28" t="str">
        <f>+IFERROR(VLOOKUP(FNB!C21,'HORAIRE FNB'!$A:$B,2,0),"")</f>
        <v>Repos Hebdo</v>
      </c>
      <c r="D21" s="28" t="str">
        <f>+IFERROR(VLOOKUP(FNB!D21,'HORAIRE FNB'!$A:$B,2,0),"")</f>
        <v>Repos Hebdo</v>
      </c>
      <c r="E21" s="28" t="str">
        <f>+IFERROR(VLOOKUP(FNB!E21,'HORAIRE FNB'!$A:$B,2,0),"")</f>
        <v>15:30 - 00:03</v>
      </c>
      <c r="F21" s="28" t="str">
        <f>+IFERROR(VLOOKUP(FNB!F21,'HORAIRE FNB'!$A:$B,2,0),"")</f>
        <v>15:30 - 00:03</v>
      </c>
      <c r="G21" s="28" t="str">
        <f>+IFERROR(VLOOKUP(FNB!G21,'HORAIRE FNB'!$A:$B,2,0),"")</f>
        <v>15:30 - 00:03</v>
      </c>
      <c r="H21" s="28" t="str">
        <f>+IFERROR(VLOOKUP(FNB!H21,'HORAIRE FNB'!$A:$B,2,0),"")</f>
        <v>Repos Hebdo</v>
      </c>
      <c r="I21" s="28" t="str">
        <f>+IFERROR(VLOOKUP(FNB!I21,'HORAIRE FNB'!$A:$B,2,0),"")</f>
        <v>Repos Hebdo</v>
      </c>
      <c r="J21" s="28" t="str">
        <f>+IFERROR(VLOOKUP(FNB!J21,'HORAIRE FNB'!$A:$B,2,0),"")</f>
        <v>15:30 - 00:03</v>
      </c>
      <c r="K21" s="28" t="str">
        <f>+IFERROR(VLOOKUP(FNB!K21,'HORAIRE FNB'!$A:$B,2,0),"")</f>
        <v>15:30 - 00:03</v>
      </c>
      <c r="L21" s="28" t="str">
        <f>+IFERROR(VLOOKUP(FNB!L21,'HORAIRE FNB'!$A:$B,2,0),"")</f>
        <v>15:30 - 00:03</v>
      </c>
      <c r="M21" s="28" t="str">
        <f>+IFERROR(VLOOKUP(FNB!M21,'HORAIRE FNB'!$A:$B,2,0),"")</f>
        <v>15:30 - 00:03</v>
      </c>
      <c r="N21" s="28" t="str">
        <f>+IFERROR(VLOOKUP(FNB!N21,'HORAIRE FNB'!$A:$B,2,0),"")</f>
        <v>15:30 - 00:03</v>
      </c>
      <c r="O21" s="28" t="str">
        <f>+IFERROR(VLOOKUP(FNB!O21,'HORAIRE FNB'!$A:$B,2,0),"")</f>
        <v>Repos Hebdo</v>
      </c>
      <c r="P21" s="28" t="str">
        <f>+IFERROR(VLOOKUP(FNB!P21,'HORAIRE FNB'!$A:$B,2,0),"")</f>
        <v>Repos Hebdo</v>
      </c>
      <c r="Q21" s="28" t="str">
        <f>+IFERROR(VLOOKUP(FNB!Q21,'HORAIRE FNB'!$A:$B,2,0),"")</f>
        <v>15:30 - 00:03</v>
      </c>
      <c r="R21" s="28" t="str">
        <f>+IFERROR(VLOOKUP(FNB!R21,'HORAIRE FNB'!$A:$B,2,0),"")</f>
        <v>15:30 - 00:03</v>
      </c>
      <c r="S21" s="28" t="str">
        <f>+IFERROR(VLOOKUP(FNB!S21,'HORAIRE FNB'!$A:$B,2,0),"")</f>
        <v>15:30 - 00:03</v>
      </c>
      <c r="T21" s="28" t="str">
        <f>+IFERROR(VLOOKUP(FNB!T21,'HORAIRE FNB'!$A:$B,2,0),"")</f>
        <v>15:30 - 00:03</v>
      </c>
      <c r="U21" s="28" t="str">
        <f>+IFERROR(VLOOKUP(FNB!U21,'HORAIRE FNB'!$A:$B,2,0),"")</f>
        <v>15:30 - 00:03</v>
      </c>
      <c r="V21" s="28" t="str">
        <f>+IFERROR(VLOOKUP(FNB!V21,'HORAIRE FNB'!$A:$B,2,0),"")</f>
        <v>Repos Hebdo</v>
      </c>
      <c r="W21" s="28" t="str">
        <f>+IFERROR(VLOOKUP(FNB!W21,'HORAIRE FNB'!$A:$B,2,0),"")</f>
        <v>Repos Hebdo</v>
      </c>
      <c r="X21" s="28" t="str">
        <f>+IFERROR(VLOOKUP(FNB!X21,'HORAIRE FNB'!$A:$B,2,0),"")</f>
        <v>07:00 - 15:33</v>
      </c>
      <c r="Y21" s="28" t="str">
        <f>+IFERROR(VLOOKUP(FNB!Y21,'HORAIRE FNB'!$A:$B,2,0),"")</f>
        <v>07:00 - 15:33</v>
      </c>
      <c r="Z21" s="28" t="str">
        <f>+IFERROR(VLOOKUP(FNB!Z21,'HORAIRE FNB'!$A:$B,2,0),"")</f>
        <v>07:00 - 15:33</v>
      </c>
      <c r="AA21" s="28" t="str">
        <f>+IFERROR(VLOOKUP(FNB!AA21,'HORAIRE FNB'!$A:$B,2,0),"")</f>
        <v>07:00 - 15:33</v>
      </c>
      <c r="AB21" s="28" t="str">
        <f>+IFERROR(VLOOKUP(FNB!AB21,'HORAIRE FNB'!$A:$B,2,0),"")</f>
        <v>07:00 - 15:33</v>
      </c>
      <c r="AC21" s="28" t="str">
        <f>+IFERROR(VLOOKUP(FNB!AC21,'HORAIRE FNB'!$A:$B,2,0),"")</f>
        <v>07:00 - 15:33</v>
      </c>
      <c r="AD21" s="28" t="str">
        <f>+IFERROR(VLOOKUP(FNB!AD21,'HORAIRE FNB'!$A:$B,2,0),"")</f>
        <v>07:00 - 15:33</v>
      </c>
      <c r="AE21" s="28" t="str">
        <f>+IFERROR(VLOOKUP(FNB!AE21,'HORAIRE FNB'!$A:$B,2,0),"")</f>
        <v>Repos Hebdo</v>
      </c>
      <c r="AF21" s="28" t="str">
        <f>+IFERROR(VLOOKUP(FNB!AF21,'HORAIRE FNB'!$A:$B,2,0),"")</f>
        <v>Repos Hebdo</v>
      </c>
    </row>
    <row r="22" spans="1:32" s="29" customFormat="1" ht="0.95" customHeight="1" x14ac:dyDescent="0.2">
      <c r="A22" s="12"/>
      <c r="B22" s="12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</row>
    <row r="23" spans="1:32" s="26" customFormat="1" x14ac:dyDescent="0.2">
      <c r="A23" s="20" t="s">
        <v>45</v>
      </c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</row>
    <row r="24" spans="1:32" s="29" customFormat="1" ht="12.75" customHeight="1" x14ac:dyDescent="0.2">
      <c r="A24" s="12" t="s">
        <v>4</v>
      </c>
      <c r="B24" s="12" t="str">
        <f>+FNB!B24</f>
        <v>L</v>
      </c>
      <c r="C24" s="28" t="str">
        <f>+IFERROR(VLOOKUP(FNB!C24,'HORAIRE FNB'!$A:$B,2,0),"")</f>
        <v>Repos Hebdo</v>
      </c>
      <c r="D24" s="28" t="str">
        <f>+IFERROR(VLOOKUP(FNB!D24,'HORAIRE FNB'!$A:$B,2,0),"")</f>
        <v>06:00 - 14:33</v>
      </c>
      <c r="E24" s="28" t="str">
        <f>+IFERROR(VLOOKUP(FNB!E24,'HORAIRE FNB'!$A:$B,2,0),"")</f>
        <v>07:00 - 15:33</v>
      </c>
      <c r="F24" s="28" t="str">
        <f>+IFERROR(VLOOKUP(FNB!F24,'HORAIRE FNB'!$A:$B,2,0),"")</f>
        <v>07:00 - 15:33</v>
      </c>
      <c r="G24" s="28" t="str">
        <f>+IFERROR(VLOOKUP(FNB!G24,'HORAIRE FNB'!$A:$B,2,0),"")</f>
        <v>07:00 - 15:33</v>
      </c>
      <c r="H24" s="28" t="str">
        <f>+IFERROR(VLOOKUP(FNB!H24,'HORAIRE FNB'!$A:$B,2,0),"")</f>
        <v>Absence</v>
      </c>
      <c r="I24" s="28" t="str">
        <f>+IFERROR(VLOOKUP(FNB!I24,'HORAIRE FNB'!$A:$B,2,0),"")</f>
        <v>05:00 - 13:33</v>
      </c>
      <c r="J24" s="28" t="str">
        <f>+IFERROR(VLOOKUP(FNB!J24,'HORAIRE FNB'!$A:$B,2,0),"")</f>
        <v>Repos Hebdo</v>
      </c>
      <c r="K24" s="28" t="str">
        <f>+IFERROR(VLOOKUP(FNB!K24,'HORAIRE FNB'!$A:$B,2,0),"")</f>
        <v>Repos Hebdo</v>
      </c>
      <c r="L24" s="28" t="str">
        <f>+IFERROR(VLOOKUP(FNB!L24,'HORAIRE FNB'!$A:$B,2,0),"")</f>
        <v>07:00 - 15:33</v>
      </c>
      <c r="M24" s="28" t="str">
        <f>+IFERROR(VLOOKUP(FNB!M24,'HORAIRE FNB'!$A:$B,2,0),"")</f>
        <v>07:00 - 15:33</v>
      </c>
      <c r="N24" s="28" t="str">
        <f>+IFERROR(VLOOKUP(FNB!N24,'HORAIRE FNB'!$A:$B,2,0),"")</f>
        <v>07:00 - 15:33</v>
      </c>
      <c r="O24" s="28" t="str">
        <f>+IFERROR(VLOOKUP(FNB!O24,'HORAIRE FNB'!$A:$B,2,0),"")</f>
        <v>Repos Hebdo</v>
      </c>
      <c r="P24" s="28" t="str">
        <f>+IFERROR(VLOOKUP(FNB!P24,'HORAIRE FNB'!$A:$B,2,0),"")</f>
        <v>Repos Hebdo</v>
      </c>
      <c r="Q24" s="28" t="str">
        <f>+IFERROR(VLOOKUP(FNB!Q24,'HORAIRE FNB'!$A:$B,2,0),"")</f>
        <v>16:30 - 01:03</v>
      </c>
      <c r="R24" s="28" t="str">
        <f>+IFERROR(VLOOKUP(FNB!R24,'HORAIRE FNB'!$A:$B,2,0),"")</f>
        <v>16:30 - 01:03</v>
      </c>
      <c r="S24" s="28" t="str">
        <f>+IFERROR(VLOOKUP(FNB!S24,'HORAIRE FNB'!$A:$B,2,0),"")</f>
        <v>16:30 - 01:03</v>
      </c>
      <c r="T24" s="28" t="str">
        <f>+IFERROR(VLOOKUP(FNB!T24,'HORAIRE FNB'!$A:$B,2,0),"")</f>
        <v>16:30 - 01:03</v>
      </c>
      <c r="U24" s="28" t="str">
        <f>+IFERROR(VLOOKUP(FNB!U24,'HORAIRE FNB'!$A:$B,2,0),"")</f>
        <v>16:30 - 01:03</v>
      </c>
      <c r="V24" s="28" t="str">
        <f>+IFERROR(VLOOKUP(FNB!V24,'HORAIRE FNB'!$A:$B,2,0),"")</f>
        <v>16:30 - 01:03</v>
      </c>
      <c r="W24" s="28" t="str">
        <f>+IFERROR(VLOOKUP(FNB!W24,'HORAIRE FNB'!$A:$B,2,0),"")</f>
        <v>16:30 - 01:03</v>
      </c>
      <c r="X24" s="28" t="str">
        <f>+IFERROR(VLOOKUP(FNB!X24,'HORAIRE FNB'!$A:$B,2,0),"")</f>
        <v>Repos Hebdo</v>
      </c>
      <c r="Y24" s="28" t="str">
        <f>+IFERROR(VLOOKUP(FNB!Y24,'HORAIRE FNB'!$A:$B,2,0),"")</f>
        <v>Repos Hebdo</v>
      </c>
      <c r="Z24" s="28" t="str">
        <f>+IFERROR(VLOOKUP(FNB!Z24,'HORAIRE FNB'!$A:$B,2,0),"")</f>
        <v>16:30 - 01:03</v>
      </c>
      <c r="AA24" s="28" t="str">
        <f>+IFERROR(VLOOKUP(FNB!AA24,'HORAIRE FNB'!$A:$B,2,0),"")</f>
        <v>16:30 - 01:03</v>
      </c>
      <c r="AB24" s="28" t="str">
        <f>+IFERROR(VLOOKUP(FNB!AB24,'HORAIRE FNB'!$A:$B,2,0),"")</f>
        <v>16:30 - 01:03</v>
      </c>
      <c r="AC24" s="28" t="str">
        <f>+IFERROR(VLOOKUP(FNB!AC24,'HORAIRE FNB'!$A:$B,2,0),"")</f>
        <v>Repos Hebdo</v>
      </c>
      <c r="AD24" s="28" t="str">
        <f>+IFERROR(VLOOKUP(FNB!AD24,'HORAIRE FNB'!$A:$B,2,0),"")</f>
        <v>Repos Hebdo</v>
      </c>
      <c r="AE24" s="28" t="str">
        <f>+IFERROR(VLOOKUP(FNB!AE24,'HORAIRE FNB'!$A:$B,2,0),"")</f>
        <v>16:30 - 01:03</v>
      </c>
      <c r="AF24" s="28" t="str">
        <f>+IFERROR(VLOOKUP(FNB!AF24,'HORAIRE FNB'!$A:$B,2,0),"")</f>
        <v>16:30 - 01:03</v>
      </c>
    </row>
    <row r="25" spans="1:32" s="29" customFormat="1" ht="12.75" customHeight="1" x14ac:dyDescent="0.2">
      <c r="A25" s="12" t="s">
        <v>4</v>
      </c>
      <c r="B25" s="12" t="str">
        <f>+FNB!B25</f>
        <v>M</v>
      </c>
      <c r="C25" s="28" t="str">
        <f>+IFERROR(VLOOKUP(FNB!C25,'HORAIRE FNB'!$A:$B,2,0),"")</f>
        <v>Repos Hebdo</v>
      </c>
      <c r="D25" s="28" t="str">
        <f>+IFERROR(VLOOKUP(FNB!D25,'HORAIRE FNB'!$A:$B,2,0),"")</f>
        <v>Repos Hebdo</v>
      </c>
      <c r="E25" s="28" t="str">
        <f>+IFERROR(VLOOKUP(FNB!E25,'HORAIRE FNB'!$A:$B,2,0),"")</f>
        <v>06:00 - 14:33</v>
      </c>
      <c r="F25" s="28" t="str">
        <f>+IFERROR(VLOOKUP(FNB!F25,'HORAIRE FNB'!$A:$B,2,0),"")</f>
        <v>06:00 - 14:33</v>
      </c>
      <c r="G25" s="28" t="str">
        <f>+IFERROR(VLOOKUP(FNB!G25,'HORAIRE FNB'!$A:$B,2,0),"")</f>
        <v>06:00 - 14:33</v>
      </c>
      <c r="H25" s="28" t="str">
        <f>+IFERROR(VLOOKUP(FNB!H25,'HORAIRE FNB'!$A:$B,2,0),"")</f>
        <v>05:00 - 13:33</v>
      </c>
      <c r="I25" s="28" t="str">
        <f>+IFERROR(VLOOKUP(FNB!I25,'HORAIRE FNB'!$A:$B,2,0),"")</f>
        <v>06:00 - 14:33</v>
      </c>
      <c r="J25" s="28" t="str">
        <f>+IFERROR(VLOOKUP(FNB!J25,'HORAIRE FNB'!$A:$B,2,0),"")</f>
        <v>Repos Hebdo</v>
      </c>
      <c r="K25" s="28" t="str">
        <f>+IFERROR(VLOOKUP(FNB!K25,'HORAIRE FNB'!$A:$B,2,0),"")</f>
        <v>Repos Hebdo</v>
      </c>
      <c r="L25" s="28" t="str">
        <f>+IFERROR(VLOOKUP(FNB!L25,'HORAIRE FNB'!$A:$B,2,0),"")</f>
        <v>06:00 - 14:33</v>
      </c>
      <c r="M25" s="28" t="str">
        <f>+IFERROR(VLOOKUP(FNB!M25,'HORAIRE FNB'!$A:$B,2,0),"")</f>
        <v>06:00 - 14:33</v>
      </c>
      <c r="N25" s="28" t="str">
        <f>+IFERROR(VLOOKUP(FNB!N25,'HORAIRE FNB'!$A:$B,2,0),"")</f>
        <v>06:00 - 14:33</v>
      </c>
      <c r="O25" s="28" t="str">
        <f>+IFERROR(VLOOKUP(FNB!O25,'HORAIRE FNB'!$A:$B,2,0),"")</f>
        <v>05:00 - 13:33</v>
      </c>
      <c r="P25" s="28" t="str">
        <f>+IFERROR(VLOOKUP(FNB!P25,'HORAIRE FNB'!$A:$B,2,0),"")</f>
        <v>Récup Jour Férié</v>
      </c>
      <c r="Q25" s="28" t="str">
        <f>+IFERROR(VLOOKUP(FNB!Q25,'HORAIRE FNB'!$A:$B,2,0),"")</f>
        <v>Repos Hebdo</v>
      </c>
      <c r="R25" s="28" t="str">
        <f>+IFERROR(VLOOKUP(FNB!R25,'HORAIRE FNB'!$A:$B,2,0),"")</f>
        <v>Repos Hebdo</v>
      </c>
      <c r="S25" s="28" t="str">
        <f>+IFERROR(VLOOKUP(FNB!S25,'HORAIRE FNB'!$A:$B,2,0),"")</f>
        <v>Repos Hebdo</v>
      </c>
      <c r="T25" s="28" t="str">
        <f>+IFERROR(VLOOKUP(FNB!T25,'HORAIRE FNB'!$A:$B,2,0),"")</f>
        <v>05:00 - 13:33</v>
      </c>
      <c r="U25" s="28" t="str">
        <f>+IFERROR(VLOOKUP(FNB!U25,'HORAIRE FNB'!$A:$B,2,0),"")</f>
        <v>05:00 - 13:33</v>
      </c>
      <c r="V25" s="28" t="str">
        <f>+IFERROR(VLOOKUP(FNB!V25,'HORAIRE FNB'!$A:$B,2,0),"")</f>
        <v>05:00 - 13:33</v>
      </c>
      <c r="W25" s="28" t="str">
        <f>+IFERROR(VLOOKUP(FNB!W25,'HORAIRE FNB'!$A:$B,2,0),"")</f>
        <v>05:00 - 13:33</v>
      </c>
      <c r="X25" s="28" t="str">
        <f>+IFERROR(VLOOKUP(FNB!X25,'HORAIRE FNB'!$A:$B,2,0),"")</f>
        <v>05:00 - 13:33</v>
      </c>
      <c r="Y25" s="28" t="str">
        <f>+IFERROR(VLOOKUP(FNB!Y25,'HORAIRE FNB'!$A:$B,2,0),"")</f>
        <v>Repos Hebdo</v>
      </c>
      <c r="Z25" s="28" t="str">
        <f>+IFERROR(VLOOKUP(FNB!Z25,'HORAIRE FNB'!$A:$B,2,0),"")</f>
        <v>Repos Hebdo</v>
      </c>
      <c r="AA25" s="28" t="str">
        <f>+IFERROR(VLOOKUP(FNB!AA25,'HORAIRE FNB'!$A:$B,2,0),"")</f>
        <v>05:00 - 13:33</v>
      </c>
      <c r="AB25" s="28" t="str">
        <f>+IFERROR(VLOOKUP(FNB!AB25,'HORAIRE FNB'!$A:$B,2,0),"")</f>
        <v>05:00 - 13:33</v>
      </c>
      <c r="AC25" s="28" t="str">
        <f>+IFERROR(VLOOKUP(FNB!AC25,'HORAIRE FNB'!$A:$B,2,0),"")</f>
        <v>05:00 - 13:33</v>
      </c>
      <c r="AD25" s="28" t="str">
        <f>+IFERROR(VLOOKUP(FNB!AD25,'HORAIRE FNB'!$A:$B,2,0),"")</f>
        <v>05:00 - 13:33</v>
      </c>
      <c r="AE25" s="28" t="str">
        <f>+IFERROR(VLOOKUP(FNB!AE25,'HORAIRE FNB'!$A:$B,2,0),"")</f>
        <v>05:00 - 13:33</v>
      </c>
      <c r="AF25" s="28" t="str">
        <f>+IFERROR(VLOOKUP(FNB!AF25,'HORAIRE FNB'!$A:$B,2,0),"")</f>
        <v>Repos Hebdo</v>
      </c>
    </row>
    <row r="26" spans="1:32" s="29" customFormat="1" ht="12.75" customHeight="1" x14ac:dyDescent="0.2">
      <c r="A26" s="12" t="s">
        <v>4</v>
      </c>
      <c r="B26" s="12" t="str">
        <f>+FNB!B26</f>
        <v>N</v>
      </c>
      <c r="C26" s="28" t="str">
        <f>+IFERROR(VLOOKUP(FNB!C26,'HORAIRE FNB'!$A:$B,2,0),"")</f>
        <v>Maladie</v>
      </c>
      <c r="D26" s="28" t="str">
        <f>+IFERROR(VLOOKUP(FNB!D26,'HORAIRE FNB'!$A:$B,2,0),"")</f>
        <v>Maladie</v>
      </c>
      <c r="E26" s="28" t="str">
        <f>+IFERROR(VLOOKUP(FNB!E26,'HORAIRE FNB'!$A:$B,2,0),"")</f>
        <v>Repos Hebdo</v>
      </c>
      <c r="F26" s="28" t="str">
        <f>+IFERROR(VLOOKUP(FNB!F26,'HORAIRE FNB'!$A:$B,2,0),"")</f>
        <v>Repos Hebdo</v>
      </c>
      <c r="G26" s="28" t="str">
        <f>+IFERROR(VLOOKUP(FNB!G26,'HORAIRE FNB'!$A:$B,2,0),"")</f>
        <v>Maladie</v>
      </c>
      <c r="H26" s="28" t="str">
        <f>+IFERROR(VLOOKUP(FNB!H26,'HORAIRE FNB'!$A:$B,2,0),"")</f>
        <v>Maladie</v>
      </c>
      <c r="I26" s="28" t="str">
        <f>+IFERROR(VLOOKUP(FNB!I26,'HORAIRE FNB'!$A:$B,2,0),"")</f>
        <v>Maladie</v>
      </c>
      <c r="J26" s="28" t="str">
        <f>+IFERROR(VLOOKUP(FNB!J26,'HORAIRE FNB'!$A:$B,2,0),"")</f>
        <v>Maladie</v>
      </c>
      <c r="K26" s="28" t="str">
        <f>+IFERROR(VLOOKUP(FNB!K26,'HORAIRE FNB'!$A:$B,2,0),"")</f>
        <v>Maladie</v>
      </c>
      <c r="L26" s="28" t="str">
        <f>+IFERROR(VLOOKUP(FNB!L26,'HORAIRE FNB'!$A:$B,2,0),"")</f>
        <v>Repos Hebdo</v>
      </c>
      <c r="M26" s="28" t="str">
        <f>+IFERROR(VLOOKUP(FNB!M26,'HORAIRE FNB'!$A:$B,2,0),"")</f>
        <v>Repos Hebdo</v>
      </c>
      <c r="N26" s="28" t="str">
        <f>+IFERROR(VLOOKUP(FNB!N26,'HORAIRE FNB'!$A:$B,2,0),"")</f>
        <v>Maladie</v>
      </c>
      <c r="O26" s="28" t="str">
        <f>+IFERROR(VLOOKUP(FNB!O26,'HORAIRE FNB'!$A:$B,2,0),"")</f>
        <v>Maladie</v>
      </c>
      <c r="P26" s="28" t="str">
        <f>+IFERROR(VLOOKUP(FNB!P26,'HORAIRE FNB'!$A:$B,2,0),"")</f>
        <v>Maladie</v>
      </c>
      <c r="Q26" s="28" t="str">
        <f>+IFERROR(VLOOKUP(FNB!Q26,'HORAIRE FNB'!$A:$B,2,0),"")</f>
        <v>Maladie</v>
      </c>
      <c r="R26" s="28" t="str">
        <f>+IFERROR(VLOOKUP(FNB!R26,'HORAIRE FNB'!$A:$B,2,0),"")</f>
        <v>Maladie</v>
      </c>
      <c r="S26" s="28" t="str">
        <f>+IFERROR(VLOOKUP(FNB!S26,'HORAIRE FNB'!$A:$B,2,0),"")</f>
        <v>Repos Hebdo</v>
      </c>
      <c r="T26" s="28" t="str">
        <f>+IFERROR(VLOOKUP(FNB!T26,'HORAIRE FNB'!$A:$B,2,0),"")</f>
        <v>Repos Hebdo</v>
      </c>
      <c r="U26" s="28" t="str">
        <f>+IFERROR(VLOOKUP(FNB!U26,'HORAIRE FNB'!$A:$B,2,0),"")</f>
        <v>Maladie</v>
      </c>
      <c r="V26" s="28" t="str">
        <f>+IFERROR(VLOOKUP(FNB!V26,'HORAIRE FNB'!$A:$B,2,0),"")</f>
        <v>Maladie</v>
      </c>
      <c r="W26" s="28" t="str">
        <f>+IFERROR(VLOOKUP(FNB!W26,'HORAIRE FNB'!$A:$B,2,0),"")</f>
        <v>Maladie</v>
      </c>
      <c r="X26" s="28" t="str">
        <f>+IFERROR(VLOOKUP(FNB!X26,'HORAIRE FNB'!$A:$B,2,0),"")</f>
        <v>Maladie</v>
      </c>
      <c r="Y26" s="28" t="str">
        <f>+IFERROR(VLOOKUP(FNB!Y26,'HORAIRE FNB'!$A:$B,2,0),"")</f>
        <v>Maladie</v>
      </c>
      <c r="Z26" s="28" t="str">
        <f>+IFERROR(VLOOKUP(FNB!Z26,'HORAIRE FNB'!$A:$B,2,0),"")</f>
        <v>Maladie</v>
      </c>
      <c r="AA26" s="28" t="str">
        <f>+IFERROR(VLOOKUP(FNB!AA26,'HORAIRE FNB'!$A:$B,2,0),"")</f>
        <v>Repos Hebdo</v>
      </c>
      <c r="AB26" s="28" t="str">
        <f>+IFERROR(VLOOKUP(FNB!AB26,'HORAIRE FNB'!$A:$B,2,0),"")</f>
        <v>Repos Hebdo</v>
      </c>
      <c r="AC26" s="28" t="str">
        <f>+IFERROR(VLOOKUP(FNB!AC26,'HORAIRE FNB'!$A:$B,2,0),"")</f>
        <v>Maladie</v>
      </c>
      <c r="AD26" s="28" t="str">
        <f>+IFERROR(VLOOKUP(FNB!AD26,'HORAIRE FNB'!$A:$B,2,0),"")</f>
        <v>Maladie</v>
      </c>
      <c r="AE26" s="28" t="str">
        <f>+IFERROR(VLOOKUP(FNB!AE26,'HORAIRE FNB'!$A:$B,2,0),"")</f>
        <v>Maladie</v>
      </c>
      <c r="AF26" s="28" t="str">
        <f>+IFERROR(VLOOKUP(FNB!AF26,'HORAIRE FNB'!$A:$B,2,0),"")</f>
        <v>Maladie</v>
      </c>
    </row>
    <row r="27" spans="1:32" s="29" customFormat="1" ht="12.75" customHeight="1" x14ac:dyDescent="0.2">
      <c r="A27" s="12" t="s">
        <v>4</v>
      </c>
      <c r="B27" s="12" t="str">
        <f>+FNB!B27</f>
        <v>O</v>
      </c>
      <c r="C27" s="28" t="str">
        <f>+IFERROR(VLOOKUP(FNB!C27,'HORAIRE FNB'!$A:$B,2,0),"")</f>
        <v>06:00 - 14:33</v>
      </c>
      <c r="D27" s="28" t="str">
        <f>+IFERROR(VLOOKUP(FNB!D27,'HORAIRE FNB'!$A:$B,2,0),"")</f>
        <v>07:00 - 15:33</v>
      </c>
      <c r="E27" s="28" t="str">
        <f>+IFERROR(VLOOKUP(FNB!E27,'HORAIRE FNB'!$A:$B,2,0),"")</f>
        <v>Absence</v>
      </c>
      <c r="F27" s="28" t="str">
        <f>+IFERROR(VLOOKUP(FNB!F27,'HORAIRE FNB'!$A:$B,2,0),"")</f>
        <v>Absence</v>
      </c>
      <c r="G27" s="28" t="str">
        <f>+IFERROR(VLOOKUP(FNB!G27,'HORAIRE FNB'!$A:$B,2,0),"")</f>
        <v>Repos Hebdo</v>
      </c>
      <c r="H27" s="28" t="str">
        <f>+IFERROR(VLOOKUP(FNB!H27,'HORAIRE FNB'!$A:$B,2,0),"")</f>
        <v>Repos Hebdo</v>
      </c>
      <c r="I27" s="28" t="str">
        <f>+IFERROR(VLOOKUP(FNB!I27,'HORAIRE FNB'!$A:$B,2,0),"")</f>
        <v>07:00 - 15:33</v>
      </c>
      <c r="J27" s="28" t="str">
        <f>+IFERROR(VLOOKUP(FNB!J27,'HORAIRE FNB'!$A:$B,2,0),"")</f>
        <v>06:00 - 14:33</v>
      </c>
      <c r="K27" s="28" t="str">
        <f>+IFERROR(VLOOKUP(FNB!K27,'HORAIRE FNB'!$A:$B,2,0),"")</f>
        <v>06:00 - 14:33</v>
      </c>
      <c r="L27" s="28" t="str">
        <f>+IFERROR(VLOOKUP(FNB!L27,'HORAIRE FNB'!$A:$B,2,0),"")</f>
        <v>07:00 - 15:33</v>
      </c>
      <c r="M27" s="28" t="str">
        <f>+IFERROR(VLOOKUP(FNB!M27,'HORAIRE FNB'!$A:$B,2,0),"")</f>
        <v>07:00 - 15:33</v>
      </c>
      <c r="N27" s="28" t="str">
        <f>+IFERROR(VLOOKUP(FNB!N27,'HORAIRE FNB'!$A:$B,2,0),"")</f>
        <v>Repos Hebdo</v>
      </c>
      <c r="O27" s="28" t="str">
        <f>+IFERROR(VLOOKUP(FNB!O27,'HORAIRE FNB'!$A:$B,2,0),"")</f>
        <v>Repos Hebdo</v>
      </c>
      <c r="P27" s="28" t="str">
        <f>+IFERROR(VLOOKUP(FNB!P27,'HORAIRE FNB'!$A:$B,2,0),"")</f>
        <v>05:00 - 13:33</v>
      </c>
      <c r="Q27" s="28" t="str">
        <f>+IFERROR(VLOOKUP(FNB!Q27,'HORAIRE FNB'!$A:$B,2,0),"")</f>
        <v>05:00 - 13:33</v>
      </c>
      <c r="R27" s="28" t="str">
        <f>+IFERROR(VLOOKUP(FNB!R27,'HORAIRE FNB'!$A:$B,2,0),"")</f>
        <v>05:00 - 13:33</v>
      </c>
      <c r="S27" s="28" t="str">
        <f>+IFERROR(VLOOKUP(FNB!S27,'HORAIRE FNB'!$A:$B,2,0),"")</f>
        <v>05:00 - 13:33</v>
      </c>
      <c r="T27" s="28" t="str">
        <f>+IFERROR(VLOOKUP(FNB!T27,'HORAIRE FNB'!$A:$B,2,0),"")</f>
        <v>07:00 - 15:33</v>
      </c>
      <c r="U27" s="28" t="str">
        <f>+IFERROR(VLOOKUP(FNB!U27,'HORAIRE FNB'!$A:$B,2,0),"")</f>
        <v>07:00 - 15:33</v>
      </c>
      <c r="V27" s="28" t="str">
        <f>+IFERROR(VLOOKUP(FNB!V27,'HORAIRE FNB'!$A:$B,2,0),"")</f>
        <v>07:00 - 15:33</v>
      </c>
      <c r="W27" s="28" t="str">
        <f>+IFERROR(VLOOKUP(FNB!W27,'HORAIRE FNB'!$A:$B,2,0),"")</f>
        <v>07:00 - 15:33</v>
      </c>
      <c r="X27" s="28" t="str">
        <f>+IFERROR(VLOOKUP(FNB!X27,'HORAIRE FNB'!$A:$B,2,0),"")</f>
        <v>Repos Hebdo</v>
      </c>
      <c r="Y27" s="28" t="str">
        <f>+IFERROR(VLOOKUP(FNB!Y27,'HORAIRE FNB'!$A:$B,2,0),"")</f>
        <v>Repos Hebdo</v>
      </c>
      <c r="Z27" s="28" t="str">
        <f>+IFERROR(VLOOKUP(FNB!Z27,'HORAIRE FNB'!$A:$B,2,0),"")</f>
        <v>05:00 - 13:33</v>
      </c>
      <c r="AA27" s="28" t="str">
        <f>+IFERROR(VLOOKUP(FNB!AA27,'HORAIRE FNB'!$A:$B,2,0),"")</f>
        <v>06:00 - 14:33</v>
      </c>
      <c r="AB27" s="28" t="str">
        <f>+IFERROR(VLOOKUP(FNB!AB27,'HORAIRE FNB'!$A:$B,2,0),"")</f>
        <v>06:00 - 14:33</v>
      </c>
      <c r="AC27" s="28" t="str">
        <f>+IFERROR(VLOOKUP(FNB!AC27,'HORAIRE FNB'!$A:$B,2,0),"")</f>
        <v>Repos Hebdo</v>
      </c>
      <c r="AD27" s="28" t="str">
        <f>+IFERROR(VLOOKUP(FNB!AD27,'HORAIRE FNB'!$A:$B,2,0),"")</f>
        <v>Repos Hebdo</v>
      </c>
      <c r="AE27" s="28" t="str">
        <f>+IFERROR(VLOOKUP(FNB!AE27,'HORAIRE FNB'!$A:$B,2,0),"")</f>
        <v>07:00 - 15:33</v>
      </c>
      <c r="AF27" s="28" t="str">
        <f>+IFERROR(VLOOKUP(FNB!AF27,'HORAIRE FNB'!$A:$B,2,0),"")</f>
        <v>05:00 - 13:33</v>
      </c>
    </row>
    <row r="28" spans="1:32" s="29" customFormat="1" ht="12.75" customHeight="1" x14ac:dyDescent="0.2">
      <c r="A28" s="12" t="s">
        <v>4</v>
      </c>
      <c r="B28" s="12" t="str">
        <f>+FNB!B28</f>
        <v>P</v>
      </c>
      <c r="C28" s="28" t="str">
        <f>+IFERROR(VLOOKUP(FNB!C28,'HORAIRE FNB'!$A:$B,2,0),"")</f>
        <v>05:00 - 13:33</v>
      </c>
      <c r="D28" s="28" t="str">
        <f>+IFERROR(VLOOKUP(FNB!D28,'HORAIRE FNB'!$A:$B,2,0),"")</f>
        <v>05:00 - 13:33</v>
      </c>
      <c r="E28" s="28" t="str">
        <f>+IFERROR(VLOOKUP(FNB!E28,'HORAIRE FNB'!$A:$B,2,0),"")</f>
        <v>05:00 - 13:33</v>
      </c>
      <c r="F28" s="28" t="str">
        <f>+IFERROR(VLOOKUP(FNB!F28,'HORAIRE FNB'!$A:$B,2,0),"")</f>
        <v>05:00 - 13:33</v>
      </c>
      <c r="G28" s="28" t="str">
        <f>+IFERROR(VLOOKUP(FNB!G28,'HORAIRE FNB'!$A:$B,2,0),"")</f>
        <v>05:00 - 13:33</v>
      </c>
      <c r="H28" s="28" t="str">
        <f>+IFERROR(VLOOKUP(FNB!H28,'HORAIRE FNB'!$A:$B,2,0),"")</f>
        <v>Repos Hebdo</v>
      </c>
      <c r="I28" s="28" t="str">
        <f>+IFERROR(VLOOKUP(FNB!I28,'HORAIRE FNB'!$A:$B,2,0),"")</f>
        <v>Repos Hebdo</v>
      </c>
      <c r="J28" s="28" t="str">
        <f>+IFERROR(VLOOKUP(FNB!J28,'HORAIRE FNB'!$A:$B,2,0),"")</f>
        <v>05:00 - 13:33</v>
      </c>
      <c r="K28" s="28" t="str">
        <f>+IFERROR(VLOOKUP(FNB!K28,'HORAIRE FNB'!$A:$B,2,0),"")</f>
        <v>05:00 - 13:33</v>
      </c>
      <c r="L28" s="28" t="str">
        <f>+IFERROR(VLOOKUP(FNB!L28,'HORAIRE FNB'!$A:$B,2,0),"")</f>
        <v>05:00 - 13:33</v>
      </c>
      <c r="M28" s="28" t="str">
        <f>+IFERROR(VLOOKUP(FNB!M28,'HORAIRE FNB'!$A:$B,2,0),"")</f>
        <v>05:00 - 13:33</v>
      </c>
      <c r="N28" s="28" t="str">
        <f>+IFERROR(VLOOKUP(FNB!N28,'HORAIRE FNB'!$A:$B,2,0),"")</f>
        <v>05:00 - 13:33</v>
      </c>
      <c r="O28" s="28" t="str">
        <f>+IFERROR(VLOOKUP(FNB!O28,'HORAIRE FNB'!$A:$B,2,0),"")</f>
        <v>Repos Hebdo</v>
      </c>
      <c r="P28" s="28" t="str">
        <f>+IFERROR(VLOOKUP(FNB!P28,'HORAIRE FNB'!$A:$B,2,0),"")</f>
        <v>Repos Hebdo</v>
      </c>
      <c r="Q28" s="28" t="str">
        <f>+IFERROR(VLOOKUP(FNB!Q28,'HORAIRE FNB'!$A:$B,2,0),"")</f>
        <v>Maladie</v>
      </c>
      <c r="R28" s="28" t="str">
        <f>+IFERROR(VLOOKUP(FNB!R28,'HORAIRE FNB'!$A:$B,2,0),"")</f>
        <v>Maladie</v>
      </c>
      <c r="S28" s="28" t="str">
        <f>+IFERROR(VLOOKUP(FNB!S28,'HORAIRE FNB'!$A:$B,2,0),"")</f>
        <v>Maladie</v>
      </c>
      <c r="T28" s="28" t="str">
        <f>+IFERROR(VLOOKUP(FNB!T28,'HORAIRE FNB'!$A:$B,2,0),"")</f>
        <v>Maladie</v>
      </c>
      <c r="U28" s="28" t="str">
        <f>+IFERROR(VLOOKUP(FNB!U28,'HORAIRE FNB'!$A:$B,2,0),"")</f>
        <v>Maladie</v>
      </c>
      <c r="V28" s="28" t="str">
        <f>+IFERROR(VLOOKUP(FNB!V28,'HORAIRE FNB'!$A:$B,2,0),"")</f>
        <v>Maladie</v>
      </c>
      <c r="W28" s="28" t="str">
        <f>+IFERROR(VLOOKUP(FNB!W28,'HORAIRE FNB'!$A:$B,2,0),"")</f>
        <v>Repos Hebdo</v>
      </c>
      <c r="X28" s="28" t="str">
        <f>+IFERROR(VLOOKUP(FNB!X28,'HORAIRE FNB'!$A:$B,2,0),"")</f>
        <v>Repos Hebdo</v>
      </c>
      <c r="Y28" s="28" t="str">
        <f>+IFERROR(VLOOKUP(FNB!Y28,'HORAIRE FNB'!$A:$B,2,0),"")</f>
        <v>Maladie</v>
      </c>
      <c r="Z28" s="28" t="str">
        <f>+IFERROR(VLOOKUP(FNB!Z28,'HORAIRE FNB'!$A:$B,2,0),"")</f>
        <v>Maladie</v>
      </c>
      <c r="AA28" s="28" t="str">
        <f>+IFERROR(VLOOKUP(FNB!AA28,'HORAIRE FNB'!$A:$B,2,0),"")</f>
        <v>Maladie</v>
      </c>
      <c r="AB28" s="28" t="str">
        <f>+IFERROR(VLOOKUP(FNB!AB28,'HORAIRE FNB'!$A:$B,2,0),"")</f>
        <v>Maladie</v>
      </c>
      <c r="AC28" s="28" t="str">
        <f>+IFERROR(VLOOKUP(FNB!AC28,'HORAIRE FNB'!$A:$B,2,0),"")</f>
        <v>Maladie</v>
      </c>
      <c r="AD28" s="28" t="str">
        <f>+IFERROR(VLOOKUP(FNB!AD28,'HORAIRE FNB'!$A:$B,2,0),"")</f>
        <v>Repos Hebdo</v>
      </c>
      <c r="AE28" s="28" t="str">
        <f>+IFERROR(VLOOKUP(FNB!AE28,'HORAIRE FNB'!$A:$B,2,0),"")</f>
        <v>Repos Hebdo</v>
      </c>
      <c r="AF28" s="28" t="str">
        <f>+IFERROR(VLOOKUP(FNB!AF28,'HORAIRE FNB'!$A:$B,2,0),"")</f>
        <v>Maladie</v>
      </c>
    </row>
    <row r="29" spans="1:32" s="29" customFormat="1" ht="12.75" customHeight="1" x14ac:dyDescent="0.2">
      <c r="A29" s="12" t="s">
        <v>4</v>
      </c>
      <c r="B29" s="12" t="str">
        <f>+FNB!B29</f>
        <v>Q</v>
      </c>
      <c r="C29" s="28" t="str">
        <f>+IFERROR(VLOOKUP(FNB!C29,'HORAIRE FNB'!$A:$B,2,0),"")</f>
        <v>16:00 - 00:33</v>
      </c>
      <c r="D29" s="28" t="str">
        <f>+IFERROR(VLOOKUP(FNB!D29,'HORAIRE FNB'!$A:$B,2,0),"")</f>
        <v>16:00 - 00:33</v>
      </c>
      <c r="E29" s="28" t="str">
        <f>+IFERROR(VLOOKUP(FNB!E29,'HORAIRE FNB'!$A:$B,2,0),"")</f>
        <v>16:00 - 00:33</v>
      </c>
      <c r="F29" s="28" t="str">
        <f>+IFERROR(VLOOKUP(FNB!F29,'HORAIRE FNB'!$A:$B,2,0),"")</f>
        <v>16:30 - 01:03</v>
      </c>
      <c r="G29" s="28" t="str">
        <f>+IFERROR(VLOOKUP(FNB!G29,'HORAIRE FNB'!$A:$B,2,0),"")</f>
        <v>Repos Hebdo</v>
      </c>
      <c r="H29" s="28" t="str">
        <f>+IFERROR(VLOOKUP(FNB!H29,'HORAIRE FNB'!$A:$B,2,0),"")</f>
        <v>Repos Hebdo</v>
      </c>
      <c r="I29" s="28" t="str">
        <f>+IFERROR(VLOOKUP(FNB!I29,'HORAIRE FNB'!$A:$B,2,0),"")</f>
        <v>16:00 - 00:33</v>
      </c>
      <c r="J29" s="28" t="str">
        <f>+IFERROR(VLOOKUP(FNB!J29,'HORAIRE FNB'!$A:$B,2,0),"")</f>
        <v>16:00 - 00:33</v>
      </c>
      <c r="K29" s="28" t="str">
        <f>+IFERROR(VLOOKUP(FNB!K29,'HORAIRE FNB'!$A:$B,2,0),"")</f>
        <v>16:00 - 00:33</v>
      </c>
      <c r="L29" s="28" t="str">
        <f>+IFERROR(VLOOKUP(FNB!L29,'HORAIRE FNB'!$A:$B,2,0),"")</f>
        <v>16:00 - 00:33</v>
      </c>
      <c r="M29" s="28" t="str">
        <f>+IFERROR(VLOOKUP(FNB!M29,'HORAIRE FNB'!$A:$B,2,0),"")</f>
        <v>16:00 - 00:33</v>
      </c>
      <c r="N29" s="28" t="str">
        <f>+IFERROR(VLOOKUP(FNB!N29,'HORAIRE FNB'!$A:$B,2,0),"")</f>
        <v>16:00 - 00:33</v>
      </c>
      <c r="O29" s="28" t="str">
        <f>+IFERROR(VLOOKUP(FNB!O29,'HORAIRE FNB'!$A:$B,2,0),"")</f>
        <v>16:00 - 00:33</v>
      </c>
      <c r="P29" s="28" t="str">
        <f>+IFERROR(VLOOKUP(FNB!P29,'HORAIRE FNB'!$A:$B,2,0),"")</f>
        <v>16:00 - 00:33</v>
      </c>
      <c r="Q29" s="28" t="str">
        <f>+IFERROR(VLOOKUP(FNB!Q29,'HORAIRE FNB'!$A:$B,2,0),"")</f>
        <v>Repos Hebdo</v>
      </c>
      <c r="R29" s="28" t="str">
        <f>+IFERROR(VLOOKUP(FNB!R29,'HORAIRE FNB'!$A:$B,2,0),"")</f>
        <v>Repos Hebdo</v>
      </c>
      <c r="S29" s="28" t="str">
        <f>+IFERROR(VLOOKUP(FNB!S29,'HORAIRE FNB'!$A:$B,2,0),"")</f>
        <v>06:00 - 14:33</v>
      </c>
      <c r="T29" s="28" t="str">
        <f>+IFERROR(VLOOKUP(FNB!T29,'HORAIRE FNB'!$A:$B,2,0),"")</f>
        <v>06:00 - 14:33</v>
      </c>
      <c r="U29" s="28" t="str">
        <f>+IFERROR(VLOOKUP(FNB!U29,'HORAIRE FNB'!$A:$B,2,0),"")</f>
        <v>06:00 - 14:33</v>
      </c>
      <c r="V29" s="28" t="str">
        <f>+IFERROR(VLOOKUP(FNB!V29,'HORAIRE FNB'!$A:$B,2,0),"")</f>
        <v>Repos Hebdo</v>
      </c>
      <c r="W29" s="28" t="str">
        <f>+IFERROR(VLOOKUP(FNB!W29,'HORAIRE FNB'!$A:$B,2,0),"")</f>
        <v>Repos Hebdo</v>
      </c>
      <c r="X29" s="28" t="str">
        <f>+IFERROR(VLOOKUP(FNB!X29,'HORAIRE FNB'!$A:$B,2,0),"")</f>
        <v>16:00 - 00:33</v>
      </c>
      <c r="Y29" s="28" t="str">
        <f>+IFERROR(VLOOKUP(FNB!Y29,'HORAIRE FNB'!$A:$B,2,0),"")</f>
        <v>16:00 - 00:33</v>
      </c>
      <c r="Z29" s="28" t="str">
        <f>+IFERROR(VLOOKUP(FNB!Z29,'HORAIRE FNB'!$A:$B,2,0),"")</f>
        <v>16:00 - 00:33</v>
      </c>
      <c r="AA29" s="28" t="str">
        <f>+IFERROR(VLOOKUP(FNB!AA29,'HORAIRE FNB'!$A:$B,2,0),"")</f>
        <v>16:00 - 00:33</v>
      </c>
      <c r="AB29" s="28" t="str">
        <f>+IFERROR(VLOOKUP(FNB!AB29,'HORAIRE FNB'!$A:$B,2,0),"")</f>
        <v>16:00 - 00:33</v>
      </c>
      <c r="AC29" s="28" t="str">
        <f>+IFERROR(VLOOKUP(FNB!AC29,'HORAIRE FNB'!$A:$B,2,0),"")</f>
        <v>16:30 - 01:03</v>
      </c>
      <c r="AD29" s="28" t="str">
        <f>+IFERROR(VLOOKUP(FNB!AD29,'HORAIRE FNB'!$A:$B,2,0),"")</f>
        <v>16:30 - 01:03</v>
      </c>
      <c r="AE29" s="28" t="str">
        <f>+IFERROR(VLOOKUP(FNB!AE29,'HORAIRE FNB'!$A:$B,2,0),"")</f>
        <v>Repos Hebdo</v>
      </c>
      <c r="AF29" s="28" t="str">
        <f>+IFERROR(VLOOKUP(FNB!AF29,'HORAIRE FNB'!$A:$B,2,0),"")</f>
        <v>Repos Hebdo</v>
      </c>
    </row>
    <row r="30" spans="1:32" s="29" customFormat="1" ht="12.75" customHeight="1" x14ac:dyDescent="0.2">
      <c r="A30" s="12" t="s">
        <v>4</v>
      </c>
      <c r="B30" s="12" t="str">
        <f>+FNB!B30</f>
        <v>R</v>
      </c>
      <c r="C30" s="28" t="str">
        <f>+IFERROR(VLOOKUP(FNB!C30,'HORAIRE FNB'!$A:$B,2,0),"")</f>
        <v>16:00 - 00:33</v>
      </c>
      <c r="D30" s="28" t="str">
        <f>+IFERROR(VLOOKUP(FNB!D30,'HORAIRE FNB'!$A:$B,2,0),"")</f>
        <v>16:00 - 00:33</v>
      </c>
      <c r="E30" s="28" t="str">
        <f>+IFERROR(VLOOKUP(FNB!E30,'HORAIRE FNB'!$A:$B,2,0),"")</f>
        <v>Repos Hebdo</v>
      </c>
      <c r="F30" s="28" t="str">
        <f>+IFERROR(VLOOKUP(FNB!F30,'HORAIRE FNB'!$A:$B,2,0),"")</f>
        <v>Repos Hebdo</v>
      </c>
      <c r="G30" s="28" t="str">
        <f>+IFERROR(VLOOKUP(FNB!G30,'HORAIRE FNB'!$A:$B,2,0),"")</f>
        <v>16:30 - 01:03</v>
      </c>
      <c r="H30" s="28" t="str">
        <f>+IFERROR(VLOOKUP(FNB!H30,'HORAIRE FNB'!$A:$B,2,0),"")</f>
        <v>16:30 - 01:03</v>
      </c>
      <c r="I30" s="28" t="str">
        <f>+IFERROR(VLOOKUP(FNB!I30,'HORAIRE FNB'!$A:$B,2,0),"")</f>
        <v>16:30 - 01:03</v>
      </c>
      <c r="J30" s="28" t="str">
        <f>+IFERROR(VLOOKUP(FNB!J30,'HORAIRE FNB'!$A:$B,2,0),"")</f>
        <v>15:30 - 00:03</v>
      </c>
      <c r="K30" s="28" t="str">
        <f>+IFERROR(VLOOKUP(FNB!K30,'HORAIRE FNB'!$A:$B,2,0),"")</f>
        <v>16:30 - 01:03</v>
      </c>
      <c r="L30" s="28" t="str">
        <f>+IFERROR(VLOOKUP(FNB!L30,'HORAIRE FNB'!$A:$B,2,0),"")</f>
        <v>Repos Hebdo</v>
      </c>
      <c r="M30" s="28" t="str">
        <f>+IFERROR(VLOOKUP(FNB!M30,'HORAIRE FNB'!$A:$B,2,0),"")</f>
        <v>Repos Hebdo</v>
      </c>
      <c r="N30" s="28" t="str">
        <f>+IFERROR(VLOOKUP(FNB!N30,'HORAIRE FNB'!$A:$B,2,0),"")</f>
        <v>16:30 - 01:03</v>
      </c>
      <c r="O30" s="28" t="str">
        <f>+IFERROR(VLOOKUP(FNB!O30,'HORAIRE FNB'!$A:$B,2,0),"")</f>
        <v>16:30 - 01:03</v>
      </c>
      <c r="P30" s="28" t="str">
        <f>+IFERROR(VLOOKUP(FNB!P30,'HORAIRE FNB'!$A:$B,2,0),"")</f>
        <v>16:00 - 00:33</v>
      </c>
      <c r="Q30" s="28" t="str">
        <f>+IFERROR(VLOOKUP(FNB!Q30,'HORAIRE FNB'!$A:$B,2,0),"")</f>
        <v>15:00 - 23:33</v>
      </c>
      <c r="R30" s="28" t="str">
        <f>+IFERROR(VLOOKUP(FNB!R30,'HORAIRE FNB'!$A:$B,2,0),"")</f>
        <v>15:00 - 23:33</v>
      </c>
      <c r="S30" s="28" t="str">
        <f>+IFERROR(VLOOKUP(FNB!S30,'HORAIRE FNB'!$A:$B,2,0),"")</f>
        <v>15:00 - 23:33</v>
      </c>
      <c r="T30" s="28" t="str">
        <f>+IFERROR(VLOOKUP(FNB!T30,'HORAIRE FNB'!$A:$B,2,0),"")</f>
        <v>15:00 - 23:33</v>
      </c>
      <c r="U30" s="28" t="str">
        <f>+IFERROR(VLOOKUP(FNB!U30,'HORAIRE FNB'!$A:$B,2,0),"")</f>
        <v>16:30 - 01:03</v>
      </c>
      <c r="V30" s="28" t="str">
        <f>+IFERROR(VLOOKUP(FNB!V30,'HORAIRE FNB'!$A:$B,2,0),"")</f>
        <v>Repos Hebdo</v>
      </c>
      <c r="W30" s="28" t="str">
        <f>+IFERROR(VLOOKUP(FNB!W30,'HORAIRE FNB'!$A:$B,2,0),"")</f>
        <v>Repos Hebdo</v>
      </c>
      <c r="X30" s="28" t="str">
        <f>+IFERROR(VLOOKUP(FNB!X30,'HORAIRE FNB'!$A:$B,2,0),"")</f>
        <v>16:30 - 01:03</v>
      </c>
      <c r="Y30" s="28" t="str">
        <f>+IFERROR(VLOOKUP(FNB!Y30,'HORAIRE FNB'!$A:$B,2,0),"")</f>
        <v>16:30 - 01:03</v>
      </c>
      <c r="Z30" s="28" t="str">
        <f>+IFERROR(VLOOKUP(FNB!Z30,'HORAIRE FNB'!$A:$B,2,0),"")</f>
        <v>16:30 - 01:03</v>
      </c>
      <c r="AA30" s="28" t="str">
        <f>+IFERROR(VLOOKUP(FNB!AA30,'HORAIRE FNB'!$A:$B,2,0),"")</f>
        <v>16:30 - 01:03</v>
      </c>
      <c r="AB30" s="28" t="str">
        <f>+IFERROR(VLOOKUP(FNB!AB30,'HORAIRE FNB'!$A:$B,2,0),"")</f>
        <v>16:30 - 01:03</v>
      </c>
      <c r="AC30" s="28" t="str">
        <f>+IFERROR(VLOOKUP(FNB!AC30,'HORAIRE FNB'!$A:$B,2,0),"")</f>
        <v>Repos Hebdo</v>
      </c>
      <c r="AD30" s="28" t="str">
        <f>+IFERROR(VLOOKUP(FNB!AD30,'HORAIRE FNB'!$A:$B,2,0),"")</f>
        <v>Repos Hebdo</v>
      </c>
      <c r="AE30" s="28" t="str">
        <f>+IFERROR(VLOOKUP(FNB!AE30,'HORAIRE FNB'!$A:$B,2,0),"")</f>
        <v>16:00 - 00:33</v>
      </c>
      <c r="AF30" s="28" t="str">
        <f>+IFERROR(VLOOKUP(FNB!AF30,'HORAIRE FNB'!$A:$B,2,0),"")</f>
        <v>16:00 - 00:33</v>
      </c>
    </row>
    <row r="31" spans="1:32" s="29" customFormat="1" ht="12.75" customHeight="1" x14ac:dyDescent="0.2">
      <c r="A31" s="12" t="s">
        <v>4</v>
      </c>
      <c r="B31" s="12" t="str">
        <f>+FNB!B31</f>
        <v>S</v>
      </c>
      <c r="C31" s="28" t="str">
        <f>+IFERROR(VLOOKUP(FNB!C31,'HORAIRE FNB'!$A:$B,2,0),"")</f>
        <v/>
      </c>
      <c r="D31" s="28" t="str">
        <f>+IFERROR(VLOOKUP(FNB!D31,'HORAIRE FNB'!$A:$B,2,0),"")</f>
        <v/>
      </c>
      <c r="E31" s="28" t="str">
        <f>+IFERROR(VLOOKUP(FNB!E31,'HORAIRE FNB'!$A:$B,2,0),"")</f>
        <v/>
      </c>
      <c r="F31" s="28" t="str">
        <f>+IFERROR(VLOOKUP(FNB!F31,'HORAIRE FNB'!$A:$B,2,0),"")</f>
        <v/>
      </c>
      <c r="G31" s="28" t="str">
        <f>+IFERROR(VLOOKUP(FNB!G31,'HORAIRE FNB'!$A:$B,2,0),"")</f>
        <v/>
      </c>
      <c r="H31" s="28" t="str">
        <f>+IFERROR(VLOOKUP(FNB!H31,'HORAIRE FNB'!$A:$B,2,0),"")</f>
        <v/>
      </c>
      <c r="I31" s="28" t="str">
        <f>+IFERROR(VLOOKUP(FNB!I31,'HORAIRE FNB'!$A:$B,2,0),"")</f>
        <v/>
      </c>
      <c r="J31" s="28" t="str">
        <f>+IFERROR(VLOOKUP(FNB!J31,'HORAIRE FNB'!$A:$B,2,0),"")</f>
        <v/>
      </c>
      <c r="K31" s="28" t="str">
        <f>+IFERROR(VLOOKUP(FNB!K31,'HORAIRE FNB'!$A:$B,2,0),"")</f>
        <v/>
      </c>
      <c r="L31" s="28" t="str">
        <f>+IFERROR(VLOOKUP(FNB!L31,'HORAIRE FNB'!$A:$B,2,0),"")</f>
        <v/>
      </c>
      <c r="M31" s="28" t="str">
        <f>+IFERROR(VLOOKUP(FNB!M31,'HORAIRE FNB'!$A:$B,2,0),"")</f>
        <v/>
      </c>
      <c r="N31" s="28" t="str">
        <f>+IFERROR(VLOOKUP(FNB!N31,'HORAIRE FNB'!$A:$B,2,0),"")</f>
        <v/>
      </c>
      <c r="O31" s="28" t="str">
        <f>+IFERROR(VLOOKUP(FNB!O31,'HORAIRE FNB'!$A:$B,2,0),"")</f>
        <v/>
      </c>
      <c r="P31" s="28" t="str">
        <f>+IFERROR(VLOOKUP(FNB!P31,'HORAIRE FNB'!$A:$B,2,0),"")</f>
        <v/>
      </c>
      <c r="Q31" s="28" t="str">
        <f>+IFERROR(VLOOKUP(FNB!Q31,'HORAIRE FNB'!$A:$B,2,0),"")</f>
        <v/>
      </c>
      <c r="R31" s="28" t="str">
        <f>+IFERROR(VLOOKUP(FNB!R31,'HORAIRE FNB'!$A:$B,2,0),"")</f>
        <v/>
      </c>
      <c r="S31" s="28" t="str">
        <f>+IFERROR(VLOOKUP(FNB!S31,'HORAIRE FNB'!$A:$B,2,0),"")</f>
        <v>Repos Hebdo</v>
      </c>
      <c r="T31" s="28" t="str">
        <f>+IFERROR(VLOOKUP(FNB!T31,'HORAIRE FNB'!$A:$B,2,0),"")</f>
        <v>Repos Hebdo</v>
      </c>
      <c r="U31" s="28" t="str">
        <f>+IFERROR(VLOOKUP(FNB!U31,'HORAIRE FNB'!$A:$B,2,0),"")</f>
        <v>15:00 - 23:33</v>
      </c>
      <c r="V31" s="28" t="str">
        <f>+IFERROR(VLOOKUP(FNB!V31,'HORAIRE FNB'!$A:$B,2,0),"")</f>
        <v>15:00 - 23:33</v>
      </c>
      <c r="W31" s="28" t="str">
        <f>+IFERROR(VLOOKUP(FNB!W31,'HORAIRE FNB'!$A:$B,2,0),"")</f>
        <v>15:30 - 00:03</v>
      </c>
      <c r="X31" s="28" t="str">
        <f>+IFERROR(VLOOKUP(FNB!X31,'HORAIRE FNB'!$A:$B,2,0),"")</f>
        <v>15:30 - 00:03</v>
      </c>
      <c r="Y31" s="28" t="str">
        <f>+IFERROR(VLOOKUP(FNB!Y31,'HORAIRE FNB'!$A:$B,2,0),"")</f>
        <v>15:30 - 00:03</v>
      </c>
      <c r="Z31" s="28" t="str">
        <f>+IFERROR(VLOOKUP(FNB!Z31,'HORAIRE FNB'!$A:$B,2,0),"")</f>
        <v>15:30 - 00:03</v>
      </c>
      <c r="AA31" s="28" t="str">
        <f>+IFERROR(VLOOKUP(FNB!AA31,'HORAIRE FNB'!$A:$B,2,0),"")</f>
        <v>Repos Hebdo</v>
      </c>
      <c r="AB31" s="28" t="str">
        <f>+IFERROR(VLOOKUP(FNB!AB31,'HORAIRE FNB'!$A:$B,2,0),"")</f>
        <v>Repos Hebdo</v>
      </c>
      <c r="AC31" s="28" t="str">
        <f>+IFERROR(VLOOKUP(FNB!AC31,'HORAIRE FNB'!$A:$B,2,0),"")</f>
        <v>07:00 - 15:33</v>
      </c>
      <c r="AD31" s="28" t="str">
        <f>+IFERROR(VLOOKUP(FNB!AD31,'HORAIRE FNB'!$A:$B,2,0),"")</f>
        <v>15:00 - 23:33</v>
      </c>
      <c r="AE31" s="28" t="str">
        <f>+IFERROR(VLOOKUP(FNB!AE31,'HORAIRE FNB'!$A:$B,2,0),"")</f>
        <v>15:00 - 23:33</v>
      </c>
      <c r="AF31" s="28" t="str">
        <f>+IFERROR(VLOOKUP(FNB!AF31,'HORAIRE FNB'!$A:$B,2,0),"")</f>
        <v>15:00 - 23:33</v>
      </c>
    </row>
    <row r="32" spans="1:32" s="29" customFormat="1" ht="12.75" customHeight="1" x14ac:dyDescent="0.2">
      <c r="A32" s="12" t="s">
        <v>4</v>
      </c>
      <c r="B32" s="12" t="str">
        <f>+FNB!B32</f>
        <v>T</v>
      </c>
      <c r="C32" s="28" t="str">
        <f>+IFERROR(VLOOKUP(FNB!C32,'HORAIRE FNB'!$A:$B,2,0),"")</f>
        <v/>
      </c>
      <c r="D32" s="28" t="str">
        <f>+IFERROR(VLOOKUP(FNB!D32,'HORAIRE FNB'!$A:$B,2,0),"")</f>
        <v/>
      </c>
      <c r="E32" s="28" t="str">
        <f>+IFERROR(VLOOKUP(FNB!E32,'HORAIRE FNB'!$A:$B,2,0),"")</f>
        <v/>
      </c>
      <c r="F32" s="28" t="str">
        <f>+IFERROR(VLOOKUP(FNB!F32,'HORAIRE FNB'!$A:$B,2,0),"")</f>
        <v/>
      </c>
      <c r="G32" s="28" t="str">
        <f>+IFERROR(VLOOKUP(FNB!G32,'HORAIRE FNB'!$A:$B,2,0),"")</f>
        <v/>
      </c>
      <c r="H32" s="28" t="str">
        <f>+IFERROR(VLOOKUP(FNB!H32,'HORAIRE FNB'!$A:$B,2,0),"")</f>
        <v/>
      </c>
      <c r="I32" s="28" t="str">
        <f>+IFERROR(VLOOKUP(FNB!I32,'HORAIRE FNB'!$A:$B,2,0),"")</f>
        <v/>
      </c>
      <c r="J32" s="28" t="str">
        <f>+IFERROR(VLOOKUP(FNB!J32,'HORAIRE FNB'!$A:$B,2,0),"")</f>
        <v/>
      </c>
      <c r="K32" s="28" t="str">
        <f>+IFERROR(VLOOKUP(FNB!K32,'HORAIRE FNB'!$A:$B,2,0),"")</f>
        <v/>
      </c>
      <c r="L32" s="28" t="str">
        <f>+IFERROR(VLOOKUP(FNB!L32,'HORAIRE FNB'!$A:$B,2,0),"")</f>
        <v>15:30 - 00:03</v>
      </c>
      <c r="M32" s="28" t="str">
        <f>+IFERROR(VLOOKUP(FNB!M32,'HORAIRE FNB'!$A:$B,2,0),"")</f>
        <v>15:30 - 00:03</v>
      </c>
      <c r="N32" s="28" t="str">
        <f>+IFERROR(VLOOKUP(FNB!N32,'HORAIRE FNB'!$A:$B,2,0),"")</f>
        <v>Repos Hebdo</v>
      </c>
      <c r="O32" s="28" t="str">
        <f>+IFERROR(VLOOKUP(FNB!O32,'HORAIRE FNB'!$A:$B,2,0),"")</f>
        <v>Repos Hebdo</v>
      </c>
      <c r="P32" s="28" t="str">
        <f>+IFERROR(VLOOKUP(FNB!P32,'HORAIRE FNB'!$A:$B,2,0),"")</f>
        <v>07:00 - 15:33</v>
      </c>
      <c r="Q32" s="28" t="str">
        <f>+IFERROR(VLOOKUP(FNB!Q32,'HORAIRE FNB'!$A:$B,2,0),"")</f>
        <v>07:00 - 15:33</v>
      </c>
      <c r="R32" s="28" t="str">
        <f>+IFERROR(VLOOKUP(FNB!R32,'HORAIRE FNB'!$A:$B,2,0),"")</f>
        <v>07:00 - 15:33</v>
      </c>
      <c r="S32" s="28" t="str">
        <f>+IFERROR(VLOOKUP(FNB!S32,'HORAIRE FNB'!$A:$B,2,0),"")</f>
        <v>07:00 - 15:33</v>
      </c>
      <c r="T32" s="28" t="str">
        <f>+IFERROR(VLOOKUP(FNB!T32,'HORAIRE FNB'!$A:$B,2,0),"")</f>
        <v>07:00 - 15:33</v>
      </c>
      <c r="U32" s="28" t="str">
        <f>+IFERROR(VLOOKUP(FNB!U32,'HORAIRE FNB'!$A:$B,2,0),"")</f>
        <v>Repos Hebdo</v>
      </c>
      <c r="V32" s="28" t="str">
        <f>+IFERROR(VLOOKUP(FNB!V32,'HORAIRE FNB'!$A:$B,2,0),"")</f>
        <v>Repos Hebdo</v>
      </c>
      <c r="W32" s="28" t="str">
        <f>+IFERROR(VLOOKUP(FNB!W32,'HORAIRE FNB'!$A:$B,2,0),"")</f>
        <v>15:00 - 23:33</v>
      </c>
      <c r="X32" s="28" t="str">
        <f>+IFERROR(VLOOKUP(FNB!X32,'HORAIRE FNB'!$A:$B,2,0),"")</f>
        <v>15:00 - 23:33</v>
      </c>
      <c r="Y32" s="28" t="str">
        <f>+IFERROR(VLOOKUP(FNB!Y32,'HORAIRE FNB'!$A:$B,2,0),"")</f>
        <v>15:00 - 23:33</v>
      </c>
      <c r="Z32" s="28" t="str">
        <f>+IFERROR(VLOOKUP(FNB!Z32,'HORAIRE FNB'!$A:$B,2,0),"")</f>
        <v>15:00 - 23:33</v>
      </c>
      <c r="AA32" s="28" t="str">
        <f>+IFERROR(VLOOKUP(FNB!AA32,'HORAIRE FNB'!$A:$B,2,0),"")</f>
        <v>15:00 - 23:33</v>
      </c>
      <c r="AB32" s="28" t="str">
        <f>+IFERROR(VLOOKUP(FNB!AB32,'HORAIRE FNB'!$A:$B,2,0),"")</f>
        <v>Repos Hebdo</v>
      </c>
      <c r="AC32" s="28" t="str">
        <f>+IFERROR(VLOOKUP(FNB!AC32,'HORAIRE FNB'!$A:$B,2,0),"")</f>
        <v>Repos Hebdo</v>
      </c>
      <c r="AD32" s="28" t="str">
        <f>+IFERROR(VLOOKUP(FNB!AD32,'HORAIRE FNB'!$A:$B,2,0),"")</f>
        <v>06:00 - 14:33</v>
      </c>
      <c r="AE32" s="28" t="str">
        <f>+IFERROR(VLOOKUP(FNB!AE32,'HORAIRE FNB'!$A:$B,2,0),"")</f>
        <v>06:00 - 14:33</v>
      </c>
      <c r="AF32" s="28" t="str">
        <f>+IFERROR(VLOOKUP(FNB!AF32,'HORAIRE FNB'!$A:$B,2,0),"")</f>
        <v>06:00 - 14:33</v>
      </c>
    </row>
    <row r="33" spans="1:32" s="29" customFormat="1" ht="12.75" customHeight="1" x14ac:dyDescent="0.2">
      <c r="A33" s="12" t="s">
        <v>4</v>
      </c>
      <c r="B33" s="12" t="str">
        <f>+FNB!B33</f>
        <v>U</v>
      </c>
      <c r="C33" s="28" t="str">
        <f>+IFERROR(VLOOKUP(FNB!C33,'HORAIRE FNB'!$A:$B,2,0),"")</f>
        <v>Repos Hebdo</v>
      </c>
      <c r="D33" s="28" t="str">
        <f>+IFERROR(VLOOKUP(FNB!D33,'HORAIRE FNB'!$A:$B,2,0),"")</f>
        <v>Repos Hebdo</v>
      </c>
      <c r="E33" s="28" t="str">
        <f>+IFERROR(VLOOKUP(FNB!E33,'HORAIRE FNB'!$A:$B,2,0),"")</f>
        <v>16:00 - 00:33</v>
      </c>
      <c r="F33" s="28" t="str">
        <f>+IFERROR(VLOOKUP(FNB!F33,'HORAIRE FNB'!$A:$B,2,0),"")</f>
        <v>16:00 - 00:33</v>
      </c>
      <c r="G33" s="28" t="str">
        <f>+IFERROR(VLOOKUP(FNB!G33,'HORAIRE FNB'!$A:$B,2,0),"")</f>
        <v>16:00 - 00:33</v>
      </c>
      <c r="H33" s="28" t="str">
        <f>+IFERROR(VLOOKUP(FNB!H33,'HORAIRE FNB'!$A:$B,2,0),"")</f>
        <v>15:00 - 23:33</v>
      </c>
      <c r="I33" s="28" t="str">
        <f>+IFERROR(VLOOKUP(FNB!I33,'HORAIRE FNB'!$A:$B,2,0),"")</f>
        <v>15:00 - 23:33</v>
      </c>
      <c r="J33" s="28" t="str">
        <f>+IFERROR(VLOOKUP(FNB!J33,'HORAIRE FNB'!$A:$B,2,0),"")</f>
        <v>Repos Hebdo</v>
      </c>
      <c r="K33" s="28" t="str">
        <f>+IFERROR(VLOOKUP(FNB!K33,'HORAIRE FNB'!$A:$B,2,0),"")</f>
        <v>Repos Hebdo</v>
      </c>
      <c r="L33" s="28" t="str">
        <f>+IFERROR(VLOOKUP(FNB!L33,'HORAIRE FNB'!$A:$B,2,0),"")</f>
        <v>16:30 - 01:03</v>
      </c>
      <c r="M33" s="28" t="str">
        <f>+IFERROR(VLOOKUP(FNB!M33,'HORAIRE FNB'!$A:$B,2,0),"")</f>
        <v>16:30 - 01:03</v>
      </c>
      <c r="N33" s="28" t="str">
        <f>+IFERROR(VLOOKUP(FNB!N33,'HORAIRE FNB'!$A:$B,2,0),"")</f>
        <v>16:30 - 01:03</v>
      </c>
      <c r="O33" s="28" t="str">
        <f>+IFERROR(VLOOKUP(FNB!O33,'HORAIRE FNB'!$A:$B,2,0),"")</f>
        <v>16:30 - 01:03</v>
      </c>
      <c r="P33" s="28" t="str">
        <f>+IFERROR(VLOOKUP(FNB!P33,'HORAIRE FNB'!$A:$B,2,0),"")</f>
        <v>16:30 - 01:03</v>
      </c>
      <c r="Q33" s="28" t="str">
        <f>+IFERROR(VLOOKUP(FNB!Q33,'HORAIRE FNB'!$A:$B,2,0),"")</f>
        <v>Repos Hebdo</v>
      </c>
      <c r="R33" s="28" t="str">
        <f>+IFERROR(VLOOKUP(FNB!R33,'HORAIRE FNB'!$A:$B,2,0),"")</f>
        <v>Repos Hebdo</v>
      </c>
      <c r="S33" s="28" t="str">
        <f>+IFERROR(VLOOKUP(FNB!S33,'HORAIRE FNB'!$A:$B,2,0),"")</f>
        <v>Ecole</v>
      </c>
      <c r="T33" s="28" t="str">
        <f>+IFERROR(VLOOKUP(FNB!T33,'HORAIRE FNB'!$A:$B,2,0),"")</f>
        <v>Ecole</v>
      </c>
      <c r="U33" s="28" t="str">
        <f>+IFERROR(VLOOKUP(FNB!U33,'HORAIRE FNB'!$A:$B,2,0),"")</f>
        <v>Ecole</v>
      </c>
      <c r="V33" s="28" t="str">
        <f>+IFERROR(VLOOKUP(FNB!V33,'HORAIRE FNB'!$A:$B,2,0),"")</f>
        <v>Ecole</v>
      </c>
      <c r="W33" s="28" t="str">
        <f>+IFERROR(VLOOKUP(FNB!W33,'HORAIRE FNB'!$A:$B,2,0),"")</f>
        <v>Ecole</v>
      </c>
      <c r="X33" s="28" t="str">
        <f>+IFERROR(VLOOKUP(FNB!X33,'HORAIRE FNB'!$A:$B,2,0),"")</f>
        <v>Repos Hebdo</v>
      </c>
      <c r="Y33" s="28" t="str">
        <f>+IFERROR(VLOOKUP(FNB!Y33,'HORAIRE FNB'!$A:$B,2,0),"")</f>
        <v>Repos Hebdo</v>
      </c>
      <c r="Z33" s="28" t="str">
        <f>+IFERROR(VLOOKUP(FNB!Z33,'HORAIRE FNB'!$A:$B,2,0),"")</f>
        <v>Ecole</v>
      </c>
      <c r="AA33" s="28" t="str">
        <f>+IFERROR(VLOOKUP(FNB!AA33,'HORAIRE FNB'!$A:$B,2,0),"")</f>
        <v>Ecole</v>
      </c>
      <c r="AB33" s="28" t="str">
        <f>+IFERROR(VLOOKUP(FNB!AB33,'HORAIRE FNB'!$A:$B,2,0),"")</f>
        <v>Ecole</v>
      </c>
      <c r="AC33" s="28" t="str">
        <f>+IFERROR(VLOOKUP(FNB!AC33,'HORAIRE FNB'!$A:$B,2,0),"")</f>
        <v>Ecole</v>
      </c>
      <c r="AD33" s="28" t="str">
        <f>+IFERROR(VLOOKUP(FNB!AD33,'HORAIRE FNB'!$A:$B,2,0),"")</f>
        <v>Ecole</v>
      </c>
      <c r="AE33" s="28" t="str">
        <f>+IFERROR(VLOOKUP(FNB!AE33,'HORAIRE FNB'!$A:$B,2,0),"")</f>
        <v>Repos Hebdo</v>
      </c>
      <c r="AF33" s="28" t="str">
        <f>+IFERROR(VLOOKUP(FNB!AF33,'HORAIRE FNB'!$A:$B,2,0),"")</f>
        <v>Repos Hebdo</v>
      </c>
    </row>
    <row r="34" spans="1:32" s="29" customFormat="1" ht="0.95" customHeight="1" x14ac:dyDescent="0.2">
      <c r="A34" s="32"/>
      <c r="B34" s="32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8"/>
    </row>
    <row r="35" spans="1:32" s="26" customFormat="1" ht="12.75" customHeight="1" x14ac:dyDescent="0.2">
      <c r="A35" s="22" t="s">
        <v>52</v>
      </c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</row>
    <row r="36" spans="1:32" s="29" customFormat="1" ht="12.75" customHeight="1" x14ac:dyDescent="0.2">
      <c r="A36" s="12" t="s">
        <v>4</v>
      </c>
      <c r="B36" s="12" t="str">
        <f>+FNB!B36</f>
        <v>V</v>
      </c>
      <c r="C36" s="28" t="str">
        <f>+IFERROR(VLOOKUP(FNB!C36,'HORAIRE FNB'!$A:$B,2,0),"")</f>
        <v>Repos Hebdo</v>
      </c>
      <c r="D36" s="28" t="str">
        <f>+IFERROR(VLOOKUP(FNB!D36,'HORAIRE FNB'!$A:$B,2,0),"")</f>
        <v>Repos Hebdo</v>
      </c>
      <c r="E36" s="28" t="str">
        <f>+IFERROR(VLOOKUP(FNB!E36,'HORAIRE FNB'!$A:$B,2,0),"")</f>
        <v>17:30 - 02:03</v>
      </c>
      <c r="F36" s="28" t="str">
        <f>+IFERROR(VLOOKUP(FNB!F36,'HORAIRE FNB'!$A:$B,2,0),"")</f>
        <v>17:30 - 02:03</v>
      </c>
      <c r="G36" s="28" t="str">
        <f>+IFERROR(VLOOKUP(FNB!G36,'HORAIRE FNB'!$A:$B,2,0),"")</f>
        <v>17:30 - 02:03</v>
      </c>
      <c r="H36" s="28" t="str">
        <f>+IFERROR(VLOOKUP(FNB!H36,'HORAIRE FNB'!$A:$B,2,0),"")</f>
        <v>17:30 - 02:03</v>
      </c>
      <c r="I36" s="28" t="str">
        <f>+IFERROR(VLOOKUP(FNB!I36,'HORAIRE FNB'!$A:$B,2,0),"")</f>
        <v>Repos Hebdo</v>
      </c>
      <c r="J36" s="28" t="str">
        <f>+IFERROR(VLOOKUP(FNB!J36,'HORAIRE FNB'!$A:$B,2,0),"")</f>
        <v>Repos Hebdo</v>
      </c>
      <c r="K36" s="28" t="str">
        <f>+IFERROR(VLOOKUP(FNB!K36,'HORAIRE FNB'!$A:$B,2,0),"")</f>
        <v>17:30 - 02:03</v>
      </c>
      <c r="L36" s="28" t="str">
        <f>+IFERROR(VLOOKUP(FNB!L36,'HORAIRE FNB'!$A:$B,2,0),"")</f>
        <v>15:00 - 23:33</v>
      </c>
      <c r="M36" s="28" t="str">
        <f>+IFERROR(VLOOKUP(FNB!M36,'HORAIRE FNB'!$A:$B,2,0),"")</f>
        <v>15:00 - 23:33</v>
      </c>
      <c r="N36" s="28" t="str">
        <f>+IFERROR(VLOOKUP(FNB!N36,'HORAIRE FNB'!$A:$B,2,0),"")</f>
        <v>15:00 - 23:33</v>
      </c>
      <c r="O36" s="28" t="str">
        <f>+IFERROR(VLOOKUP(FNB!O36,'HORAIRE FNB'!$A:$B,2,0),"")</f>
        <v>14:00 - 22:33</v>
      </c>
      <c r="P36" s="28" t="str">
        <f>+IFERROR(VLOOKUP(FNB!P36,'HORAIRE FNB'!$A:$B,2,0),"")</f>
        <v>Repos Hebdo</v>
      </c>
      <c r="Q36" s="28" t="str">
        <f>+IFERROR(VLOOKUP(FNB!Q36,'HORAIRE FNB'!$A:$B,2,0),"")</f>
        <v>Repos Hebdo</v>
      </c>
      <c r="R36" s="28" t="str">
        <f>+IFERROR(VLOOKUP(FNB!R36,'HORAIRE FNB'!$A:$B,2,0),"")</f>
        <v>13:30 - 22:03</v>
      </c>
      <c r="S36" s="28" t="str">
        <f>+IFERROR(VLOOKUP(FNB!S36,'HORAIRE FNB'!$A:$B,2,0),"")</f>
        <v>13:30 - 22:03</v>
      </c>
      <c r="T36" s="28" t="str">
        <f>+IFERROR(VLOOKUP(FNB!T36,'HORAIRE FNB'!$A:$B,2,0),"")</f>
        <v>Maladie</v>
      </c>
      <c r="U36" s="28" t="str">
        <f>+IFERROR(VLOOKUP(FNB!U36,'HORAIRE FNB'!$A:$B,2,0),"")</f>
        <v>Maladie</v>
      </c>
      <c r="V36" s="28" t="str">
        <f>+IFERROR(VLOOKUP(FNB!V36,'HORAIRE FNB'!$A:$B,2,0),"")</f>
        <v>17:30 - 02:03</v>
      </c>
      <c r="W36" s="28" t="str">
        <f>+IFERROR(VLOOKUP(FNB!W36,'HORAIRE FNB'!$A:$B,2,0),"")</f>
        <v>17:30 - 02:03</v>
      </c>
      <c r="X36" s="28" t="str">
        <f>+IFERROR(VLOOKUP(FNB!X36,'HORAIRE FNB'!$A:$B,2,0),"")</f>
        <v>Repos Hebdo</v>
      </c>
      <c r="Y36" s="28" t="str">
        <f>+IFERROR(VLOOKUP(FNB!Y36,'HORAIRE FNB'!$A:$B,2,0),"")</f>
        <v>Repos Hebdo</v>
      </c>
      <c r="Z36" s="28" t="str">
        <f>+IFERROR(VLOOKUP(FNB!Z36,'HORAIRE FNB'!$A:$B,2,0),"")</f>
        <v>14:00 - 22:33</v>
      </c>
      <c r="AA36" s="28" t="str">
        <f>+IFERROR(VLOOKUP(FNB!AA36,'HORAIRE FNB'!$A:$B,2,0),"")</f>
        <v>14:00 - 22:33</v>
      </c>
      <c r="AB36" s="28" t="str">
        <f>+IFERROR(VLOOKUP(FNB!AB36,'HORAIRE FNB'!$A:$B,2,0),"")</f>
        <v>14:00 - 22:33</v>
      </c>
      <c r="AC36" s="28" t="str">
        <f>+IFERROR(VLOOKUP(FNB!AC36,'HORAIRE FNB'!$A:$B,2,0),"")</f>
        <v>14:00 - 22:33</v>
      </c>
      <c r="AD36" s="28" t="str">
        <f>+IFERROR(VLOOKUP(FNB!AD36,'HORAIRE FNB'!$A:$B,2,0),"")</f>
        <v>Repos Hebdo</v>
      </c>
      <c r="AE36" s="28" t="str">
        <f>+IFERROR(VLOOKUP(FNB!AE36,'HORAIRE FNB'!$A:$B,2,0),"")</f>
        <v>Repos Hebdo</v>
      </c>
      <c r="AF36" s="28" t="str">
        <f>+IFERROR(VLOOKUP(FNB!AF36,'HORAIRE FNB'!$A:$B,2,0),"")</f>
        <v>08:30 - 17:15</v>
      </c>
    </row>
    <row r="37" spans="1:32" s="29" customFormat="1" ht="12.75" customHeight="1" x14ac:dyDescent="0.2">
      <c r="A37" s="12" t="s">
        <v>4</v>
      </c>
      <c r="B37" s="12" t="str">
        <f>+FNB!B37</f>
        <v>W</v>
      </c>
      <c r="C37" s="28" t="str">
        <f>+IFERROR(VLOOKUP(FNB!C37,'HORAIRE FNB'!$A:$B,2,0),"")</f>
        <v>15:00 - 23:33</v>
      </c>
      <c r="D37" s="28" t="str">
        <f>+IFERROR(VLOOKUP(FNB!D37,'HORAIRE FNB'!$A:$B,2,0),"")</f>
        <v>Repos Hebdo</v>
      </c>
      <c r="E37" s="28" t="str">
        <f>+IFERROR(VLOOKUP(FNB!E37,'HORAIRE FNB'!$A:$B,2,0),"")</f>
        <v>Repos Hebdo</v>
      </c>
      <c r="F37" s="28" t="str">
        <f>+IFERROR(VLOOKUP(FNB!F37,'HORAIRE FNB'!$A:$B,2,0),"")</f>
        <v>08:30 - 17:15</v>
      </c>
      <c r="G37" s="28" t="str">
        <f>+IFERROR(VLOOKUP(FNB!G37,'HORAIRE FNB'!$A:$B,2,0),"")</f>
        <v>08:30 - 17:15</v>
      </c>
      <c r="H37" s="28" t="str">
        <f>+IFERROR(VLOOKUP(FNB!H37,'HORAIRE FNB'!$A:$B,2,0),"")</f>
        <v>08:30 - 17:15</v>
      </c>
      <c r="I37" s="28" t="str">
        <f>+IFERROR(VLOOKUP(FNB!I37,'HORAIRE FNB'!$A:$B,2,0),"")</f>
        <v>08:30 - 17:15</v>
      </c>
      <c r="J37" s="28" t="str">
        <f>+IFERROR(VLOOKUP(FNB!J37,'HORAIRE FNB'!$A:$B,2,0),"")</f>
        <v>08:30 - 17:15</v>
      </c>
      <c r="K37" s="28" t="str">
        <f>+IFERROR(VLOOKUP(FNB!K37,'HORAIRE FNB'!$A:$B,2,0),"")</f>
        <v>08:30 - 17:15</v>
      </c>
      <c r="L37" s="28" t="str">
        <f>+IFERROR(VLOOKUP(FNB!L37,'HORAIRE FNB'!$A:$B,2,0),"")</f>
        <v>Repos Hebdo</v>
      </c>
      <c r="M37" s="28" t="str">
        <f>+IFERROR(VLOOKUP(FNB!M37,'HORAIRE FNB'!$A:$B,2,0),"")</f>
        <v>08:30 - 17:15</v>
      </c>
      <c r="N37" s="28" t="str">
        <f>+IFERROR(VLOOKUP(FNB!N37,'HORAIRE FNB'!$A:$B,2,0),"")</f>
        <v>Récup Repos Hebdo</v>
      </c>
      <c r="O37" s="28" t="str">
        <f>+IFERROR(VLOOKUP(FNB!O37,'HORAIRE FNB'!$A:$B,2,0),"")</f>
        <v>08:30 - 17:15</v>
      </c>
      <c r="P37" s="28" t="str">
        <f>+IFERROR(VLOOKUP(FNB!P37,'HORAIRE FNB'!$A:$B,2,0),"")</f>
        <v>08:30 - 17:15</v>
      </c>
      <c r="Q37" s="28" t="str">
        <f>+IFERROR(VLOOKUP(FNB!Q37,'HORAIRE FNB'!$A:$B,2,0),"")</f>
        <v>Repos Hebdo</v>
      </c>
      <c r="R37" s="28" t="str">
        <f>+IFERROR(VLOOKUP(FNB!R37,'HORAIRE FNB'!$A:$B,2,0),"")</f>
        <v>Repos Hebdo</v>
      </c>
      <c r="S37" s="28" t="str">
        <f>+IFERROR(VLOOKUP(FNB!S37,'HORAIRE FNB'!$A:$B,2,0),"")</f>
        <v>08:30 - 17:15</v>
      </c>
      <c r="T37" s="28" t="str">
        <f>+IFERROR(VLOOKUP(FNB!T37,'HORAIRE FNB'!$A:$B,2,0),"")</f>
        <v>08:30 - 17:15</v>
      </c>
      <c r="U37" s="28" t="str">
        <f>+IFERROR(VLOOKUP(FNB!U37,'HORAIRE FNB'!$A:$B,2,0),"")</f>
        <v>08:30 - 17:15</v>
      </c>
      <c r="V37" s="28" t="str">
        <f>+IFERROR(VLOOKUP(FNB!V37,'HORAIRE FNB'!$A:$B,2,0),"")</f>
        <v>13:30 - 22:03</v>
      </c>
      <c r="W37" s="28" t="str">
        <f>+IFERROR(VLOOKUP(FNB!W37,'HORAIRE FNB'!$A:$B,2,0),"")</f>
        <v>13:30 - 22:03</v>
      </c>
      <c r="X37" s="28" t="str">
        <f>+IFERROR(VLOOKUP(FNB!X37,'HORAIRE FNB'!$A:$B,2,0),"")</f>
        <v>14:00 - 22:33</v>
      </c>
      <c r="Y37" s="28" t="str">
        <f>+IFERROR(VLOOKUP(FNB!Y37,'HORAIRE FNB'!$A:$B,2,0),"")</f>
        <v>Repos Hebdo</v>
      </c>
      <c r="Z37" s="28" t="str">
        <f>+IFERROR(VLOOKUP(FNB!Z37,'HORAIRE FNB'!$A:$B,2,0),"")</f>
        <v>Repos Hebdo</v>
      </c>
      <c r="AA37" s="28" t="str">
        <f>+IFERROR(VLOOKUP(FNB!AA37,'HORAIRE FNB'!$A:$B,2,0),"")</f>
        <v>08:30 - 17:15</v>
      </c>
      <c r="AB37" s="28" t="str">
        <f>+IFERROR(VLOOKUP(FNB!AB37,'HORAIRE FNB'!$A:$B,2,0),"")</f>
        <v>08:30 - 17:15</v>
      </c>
      <c r="AC37" s="28" t="str">
        <f>+IFERROR(VLOOKUP(FNB!AC37,'HORAIRE FNB'!$A:$B,2,0),"")</f>
        <v>08:30 - 17:15</v>
      </c>
      <c r="AD37" s="28" t="str">
        <f>+IFERROR(VLOOKUP(FNB!AD37,'HORAIRE FNB'!$A:$B,2,0),"")</f>
        <v>15:00 - 23:33</v>
      </c>
      <c r="AE37" s="28" t="str">
        <f>+IFERROR(VLOOKUP(FNB!AE37,'HORAIRE FNB'!$A:$B,2,0),"")</f>
        <v>15:00 - 23:33</v>
      </c>
      <c r="AF37" s="28" t="str">
        <f>+IFERROR(VLOOKUP(FNB!AF37,'HORAIRE FNB'!$A:$B,2,0),"")</f>
        <v>Repos Hebdo</v>
      </c>
    </row>
    <row r="38" spans="1:32" s="29" customFormat="1" ht="12.75" customHeight="1" x14ac:dyDescent="0.2">
      <c r="A38" s="12" t="s">
        <v>4</v>
      </c>
      <c r="B38" s="12" t="str">
        <f>+FNB!B38</f>
        <v>X</v>
      </c>
      <c r="C38" s="28" t="str">
        <f>+IFERROR(VLOOKUP(FNB!C38,'HORAIRE FNB'!$A:$B,2,0),"")</f>
        <v>08:30 - 17:15</v>
      </c>
      <c r="D38" s="28" t="str">
        <f>+IFERROR(VLOOKUP(FNB!D38,'HORAIRE FNB'!$A:$B,2,0),"")</f>
        <v>08:30 - 17:15</v>
      </c>
      <c r="E38" s="28" t="str">
        <f>+IFERROR(VLOOKUP(FNB!E38,'HORAIRE FNB'!$A:$B,2,0),"")</f>
        <v>08:30 - 17:15</v>
      </c>
      <c r="F38" s="28" t="str">
        <f>+IFERROR(VLOOKUP(FNB!F38,'HORAIRE FNB'!$A:$B,2,0),"")</f>
        <v>Repos Hebdo</v>
      </c>
      <c r="G38" s="28" t="str">
        <f>+IFERROR(VLOOKUP(FNB!G38,'HORAIRE FNB'!$A:$B,2,0),"")</f>
        <v>Repos Hebdo</v>
      </c>
      <c r="H38" s="28" t="str">
        <f>+IFERROR(VLOOKUP(FNB!H38,'HORAIRE FNB'!$A:$B,2,0),"")</f>
        <v>17:00 - 01:33</v>
      </c>
      <c r="I38" s="28" t="str">
        <f>+IFERROR(VLOOKUP(FNB!I38,'HORAIRE FNB'!$A:$B,2,0),"")</f>
        <v>17:00 - 01:33</v>
      </c>
      <c r="J38" s="28" t="str">
        <f>+IFERROR(VLOOKUP(FNB!J38,'HORAIRE FNB'!$A:$B,2,0),"")</f>
        <v>17:00 - 01:33</v>
      </c>
      <c r="K38" s="28" t="str">
        <f>+IFERROR(VLOOKUP(FNB!K38,'HORAIRE FNB'!$A:$B,2,0),"")</f>
        <v>Repos Hebdo</v>
      </c>
      <c r="L38" s="28" t="str">
        <f>+IFERROR(VLOOKUP(FNB!L38,'HORAIRE FNB'!$A:$B,2,0),"")</f>
        <v>08:30 - 17:15</v>
      </c>
      <c r="M38" s="28" t="str">
        <f>+IFERROR(VLOOKUP(FNB!M38,'HORAIRE FNB'!$A:$B,2,0),"")</f>
        <v>Repos Hebdo</v>
      </c>
      <c r="N38" s="28" t="str">
        <f>+IFERROR(VLOOKUP(FNB!N38,'HORAIRE FNB'!$A:$B,2,0),"")</f>
        <v>08:30 - 17:15</v>
      </c>
      <c r="O38" s="28" t="str">
        <f>+IFERROR(VLOOKUP(FNB!O38,'HORAIRE FNB'!$A:$B,2,0),"")</f>
        <v>17:30 - 02:03</v>
      </c>
      <c r="P38" s="28" t="str">
        <f>+IFERROR(VLOOKUP(FNB!P38,'HORAIRE FNB'!$A:$B,2,0),"")</f>
        <v>17:30 - 02:03</v>
      </c>
      <c r="Q38" s="28" t="str">
        <f>+IFERROR(VLOOKUP(FNB!Q38,'HORAIRE FNB'!$A:$B,2,0),"")</f>
        <v>17:30 - 02:03</v>
      </c>
      <c r="R38" s="28" t="str">
        <f>+IFERROR(VLOOKUP(FNB!R38,'HORAIRE FNB'!$A:$B,2,0),"")</f>
        <v>17:30 - 02:03</v>
      </c>
      <c r="S38" s="28" t="str">
        <f>+IFERROR(VLOOKUP(FNB!S38,'HORAIRE FNB'!$A:$B,2,0),"")</f>
        <v>Recuperation</v>
      </c>
      <c r="T38" s="28" t="str">
        <f>+IFERROR(VLOOKUP(FNB!T38,'HORAIRE FNB'!$A:$B,2,0),"")</f>
        <v>Repos Hebdo</v>
      </c>
      <c r="U38" s="28" t="str">
        <f>+IFERROR(VLOOKUP(FNB!U38,'HORAIRE FNB'!$A:$B,2,0),"")</f>
        <v>Repos Hebdo</v>
      </c>
      <c r="V38" s="28" t="str">
        <f>+IFERROR(VLOOKUP(FNB!V38,'HORAIRE FNB'!$A:$B,2,0),"")</f>
        <v>08:30 - 17:15</v>
      </c>
      <c r="W38" s="28" t="str">
        <f>+IFERROR(VLOOKUP(FNB!W38,'HORAIRE FNB'!$A:$B,2,0),"")</f>
        <v>08:30 - 17:15</v>
      </c>
      <c r="X38" s="28" t="str">
        <f>+IFERROR(VLOOKUP(FNB!X38,'HORAIRE FNB'!$A:$B,2,0),"")</f>
        <v>08:30 - 17:15</v>
      </c>
      <c r="Y38" s="28" t="str">
        <f>+IFERROR(VLOOKUP(FNB!Y38,'HORAIRE FNB'!$A:$B,2,0),"")</f>
        <v>08:30 - 17:15</v>
      </c>
      <c r="Z38" s="28" t="str">
        <f>+IFERROR(VLOOKUP(FNB!Z38,'HORAIRE FNB'!$A:$B,2,0),"")</f>
        <v>08:30 - 17:15</v>
      </c>
      <c r="AA38" s="28" t="str">
        <f>+IFERROR(VLOOKUP(FNB!AA38,'HORAIRE FNB'!$A:$B,2,0),"")</f>
        <v>Formation</v>
      </c>
      <c r="AB38" s="28" t="str">
        <f>+IFERROR(VLOOKUP(FNB!AB38,'HORAIRE FNB'!$A:$B,2,0),"")</f>
        <v>Repos Hebdo</v>
      </c>
      <c r="AC38" s="28" t="str">
        <f>+IFERROR(VLOOKUP(FNB!AC38,'HORAIRE FNB'!$A:$B,2,0),"")</f>
        <v>Repos Hebdo</v>
      </c>
      <c r="AD38" s="28" t="str">
        <f>+IFERROR(VLOOKUP(FNB!AD38,'HORAIRE FNB'!$A:$B,2,0),"")</f>
        <v>17:30 - 02:03</v>
      </c>
      <c r="AE38" s="28" t="str">
        <f>+IFERROR(VLOOKUP(FNB!AE38,'HORAIRE FNB'!$A:$B,2,0),"")</f>
        <v>17:00 - 01:33</v>
      </c>
      <c r="AF38" s="28" t="str">
        <f>+IFERROR(VLOOKUP(FNB!AF38,'HORAIRE FNB'!$A:$B,2,0),"")</f>
        <v>17:00 - 01:33</v>
      </c>
    </row>
    <row r="39" spans="1:32" s="29" customFormat="1" ht="12.75" customHeight="1" x14ac:dyDescent="0.2">
      <c r="A39" s="12" t="s">
        <v>4</v>
      </c>
      <c r="B39" s="12" t="str">
        <f>+FNB!B39</f>
        <v>Y</v>
      </c>
      <c r="C39" s="28" t="str">
        <f>+IFERROR(VLOOKUP(FNB!C39,'HORAIRE FNB'!$A:$B,2,0),"")</f>
        <v>17:30 - 02:03</v>
      </c>
      <c r="D39" s="28" t="str">
        <f>+IFERROR(VLOOKUP(FNB!D39,'HORAIRE FNB'!$A:$B,2,0),"")</f>
        <v>17:30 - 02:03</v>
      </c>
      <c r="E39" s="28" t="str">
        <f>+IFERROR(VLOOKUP(FNB!E39,'HORAIRE FNB'!$A:$B,2,0),"")</f>
        <v>Congé payés</v>
      </c>
      <c r="F39" s="28" t="str">
        <f>+IFERROR(VLOOKUP(FNB!F39,'HORAIRE FNB'!$A:$B,2,0),"")</f>
        <v>Congé payés</v>
      </c>
      <c r="G39" s="28" t="str">
        <f>+IFERROR(VLOOKUP(FNB!G39,'HORAIRE FNB'!$A:$B,2,0),"")</f>
        <v>Congé payés</v>
      </c>
      <c r="H39" s="28" t="str">
        <f>+IFERROR(VLOOKUP(FNB!H39,'HORAIRE FNB'!$A:$B,2,0),"")</f>
        <v>Congé payés</v>
      </c>
      <c r="I39" s="28" t="str">
        <f>+IFERROR(VLOOKUP(FNB!I39,'HORAIRE FNB'!$A:$B,2,0),"")</f>
        <v>Congé payés</v>
      </c>
      <c r="J39" s="28" t="str">
        <f>+IFERROR(VLOOKUP(FNB!J39,'HORAIRE FNB'!$A:$B,2,0),"")</f>
        <v>Repos Hebdo</v>
      </c>
      <c r="K39" s="28" t="str">
        <f>+IFERROR(VLOOKUP(FNB!K39,'HORAIRE FNB'!$A:$B,2,0),"")</f>
        <v>Repos Hebdo</v>
      </c>
      <c r="L39" s="28" t="str">
        <f>+IFERROR(VLOOKUP(FNB!L39,'HORAIRE FNB'!$A:$B,2,0),"")</f>
        <v>17:00 - 01:33</v>
      </c>
      <c r="M39" s="28" t="str">
        <f>+IFERROR(VLOOKUP(FNB!M39,'HORAIRE FNB'!$A:$B,2,0),"")</f>
        <v>17:00 - 01:33</v>
      </c>
      <c r="N39" s="28" t="str">
        <f>+IFERROR(VLOOKUP(FNB!N39,'HORAIRE FNB'!$A:$B,2,0),"")</f>
        <v>17:00 - 01:33</v>
      </c>
      <c r="O39" s="28" t="str">
        <f>+IFERROR(VLOOKUP(FNB!O39,'HORAIRE FNB'!$A:$B,2,0),"")</f>
        <v>Repos Hebdo</v>
      </c>
      <c r="P39" s="28" t="str">
        <f>+IFERROR(VLOOKUP(FNB!P39,'HORAIRE FNB'!$A:$B,2,0),"")</f>
        <v>Repos Hebdo</v>
      </c>
      <c r="Q39" s="28" t="str">
        <f>+IFERROR(VLOOKUP(FNB!Q39,'HORAIRE FNB'!$A:$B,2,0),"")</f>
        <v>08:30 - 17:15</v>
      </c>
      <c r="R39" s="28" t="str">
        <f>+IFERROR(VLOOKUP(FNB!R39,'HORAIRE FNB'!$A:$B,2,0),"")</f>
        <v>08:30 - 17:15</v>
      </c>
      <c r="S39" s="28" t="str">
        <f>+IFERROR(VLOOKUP(FNB!S39,'HORAIRE FNB'!$A:$B,2,0),"")</f>
        <v>17:00 - 01:33</v>
      </c>
      <c r="T39" s="28" t="str">
        <f>+IFERROR(VLOOKUP(FNB!T39,'HORAIRE FNB'!$A:$B,2,0),"")</f>
        <v>15:00 - 23:33</v>
      </c>
      <c r="U39" s="28" t="str">
        <f>+IFERROR(VLOOKUP(FNB!U39,'HORAIRE FNB'!$A:$B,2,0),"")</f>
        <v>17:30 - 02:03</v>
      </c>
      <c r="V39" s="28" t="str">
        <f>+IFERROR(VLOOKUP(FNB!V39,'HORAIRE FNB'!$A:$B,2,0),"")</f>
        <v>Repos Hebdo</v>
      </c>
      <c r="W39" s="28" t="str">
        <f>+IFERROR(VLOOKUP(FNB!W39,'HORAIRE FNB'!$A:$B,2,0),"")</f>
        <v>Repos Hebdo</v>
      </c>
      <c r="X39" s="28" t="str">
        <f>+IFERROR(VLOOKUP(FNB!X39,'HORAIRE FNB'!$A:$B,2,0),"")</f>
        <v>17:00 - 01:33</v>
      </c>
      <c r="Y39" s="28" t="str">
        <f>+IFERROR(VLOOKUP(FNB!Y39,'HORAIRE FNB'!$A:$B,2,0),"")</f>
        <v>17:00 - 01:33</v>
      </c>
      <c r="Z39" s="28" t="str">
        <f>+IFERROR(VLOOKUP(FNB!Z39,'HORAIRE FNB'!$A:$B,2,0),"")</f>
        <v>17:00 - 01:33</v>
      </c>
      <c r="AA39" s="28" t="str">
        <f>+IFERROR(VLOOKUP(FNB!AA39,'HORAIRE FNB'!$A:$B,2,0),"")</f>
        <v>17:00 - 01:33</v>
      </c>
      <c r="AB39" s="28" t="str">
        <f>+IFERROR(VLOOKUP(FNB!AB39,'HORAIRE FNB'!$A:$B,2,0),"")</f>
        <v>17:00 - 01:33</v>
      </c>
      <c r="AC39" s="28" t="str">
        <f>+IFERROR(VLOOKUP(FNB!AC39,'HORAIRE FNB'!$A:$B,2,0),"")</f>
        <v>17:00 - 01:33</v>
      </c>
      <c r="AD39" s="28" t="str">
        <f>+IFERROR(VLOOKUP(FNB!AD39,'HORAIRE FNB'!$A:$B,2,0),"")</f>
        <v>Repos Hebdo</v>
      </c>
      <c r="AE39" s="28" t="str">
        <f>+IFERROR(VLOOKUP(FNB!AE39,'HORAIRE FNB'!$A:$B,2,0),"")</f>
        <v>Repos Hebdo</v>
      </c>
      <c r="AF39" s="28" t="str">
        <f>+IFERROR(VLOOKUP(FNB!AF39,'HORAIRE FNB'!$A:$B,2,0),"")</f>
        <v>17:00 - 01:33</v>
      </c>
    </row>
    <row r="40" spans="1:32" s="29" customFormat="1" ht="12.75" customHeight="1" x14ac:dyDescent="0.2">
      <c r="A40" s="12" t="s">
        <v>4</v>
      </c>
      <c r="B40" s="12" t="str">
        <f>+FNB!B40</f>
        <v>Z</v>
      </c>
      <c r="C40" s="28" t="str">
        <f>+IFERROR(VLOOKUP(FNB!C40,'HORAIRE FNB'!$A:$B,2,0),"")</f>
        <v>17:00 - 01:33</v>
      </c>
      <c r="D40" s="28" t="str">
        <f>+IFERROR(VLOOKUP(FNB!D40,'HORAIRE FNB'!$A:$B,2,0),"")</f>
        <v>17:00 - 01:33</v>
      </c>
      <c r="E40" s="28" t="str">
        <f>+IFERROR(VLOOKUP(FNB!E40,'HORAIRE FNB'!$A:$B,2,0),"")</f>
        <v>17:00 - 01:33</v>
      </c>
      <c r="F40" s="28" t="str">
        <f>+IFERROR(VLOOKUP(FNB!F40,'HORAIRE FNB'!$A:$B,2,0),"")</f>
        <v>17:00 - 01:33</v>
      </c>
      <c r="G40" s="28" t="str">
        <f>+IFERROR(VLOOKUP(FNB!G40,'HORAIRE FNB'!$A:$B,2,0),"")</f>
        <v>17:00 - 01:33</v>
      </c>
      <c r="H40" s="28" t="str">
        <f>+IFERROR(VLOOKUP(FNB!H40,'HORAIRE FNB'!$A:$B,2,0),"")</f>
        <v>Repos Hebdo</v>
      </c>
      <c r="I40" s="28" t="str">
        <f>+IFERROR(VLOOKUP(FNB!I40,'HORAIRE FNB'!$A:$B,2,0),"")</f>
        <v>Repos Hebdo</v>
      </c>
      <c r="J40" s="28" t="str">
        <f>+IFERROR(VLOOKUP(FNB!J40,'HORAIRE FNB'!$A:$B,2,0),"")</f>
        <v>14:00 - 22:33</v>
      </c>
      <c r="K40" s="28" t="str">
        <f>+IFERROR(VLOOKUP(FNB!K40,'HORAIRE FNB'!$A:$B,2,0),"")</f>
        <v>14:00 - 22:33</v>
      </c>
      <c r="L40" s="28" t="str">
        <f>+IFERROR(VLOOKUP(FNB!L40,'HORAIRE FNB'!$A:$B,2,0),"")</f>
        <v>10:00 - 18:33</v>
      </c>
      <c r="M40" s="28" t="str">
        <f>+IFERROR(VLOOKUP(FNB!M40,'HORAIRE FNB'!$A:$B,2,0),"")</f>
        <v>10:00 - 18:33</v>
      </c>
      <c r="N40" s="28" t="str">
        <f>+IFERROR(VLOOKUP(FNB!N40,'HORAIRE FNB'!$A:$B,2,0),"")</f>
        <v>10:00 - 18:33</v>
      </c>
      <c r="O40" s="28" t="str">
        <f>+IFERROR(VLOOKUP(FNB!O40,'HORAIRE FNB'!$A:$B,2,0),"")</f>
        <v>Repos Hebdo</v>
      </c>
      <c r="P40" s="28" t="str">
        <f>+IFERROR(VLOOKUP(FNB!P40,'HORAIRE FNB'!$A:$B,2,0),"")</f>
        <v>Repos Hebdo</v>
      </c>
      <c r="Q40" s="28" t="str">
        <f>+IFERROR(VLOOKUP(FNB!Q40,'HORAIRE FNB'!$A:$B,2,0),"")</f>
        <v>15:00 - 23:33</v>
      </c>
      <c r="R40" s="28" t="str">
        <f>+IFERROR(VLOOKUP(FNB!R40,'HORAIRE FNB'!$A:$B,2,0),"")</f>
        <v>17:00 - 01:33</v>
      </c>
      <c r="S40" s="28" t="str">
        <f>+IFERROR(VLOOKUP(FNB!S40,'HORAIRE FNB'!$A:$B,2,0),"")</f>
        <v>17:00 - 01:33</v>
      </c>
      <c r="T40" s="28" t="str">
        <f>+IFERROR(VLOOKUP(FNB!T40,'HORAIRE FNB'!$A:$B,2,0),"")</f>
        <v>17:00 - 01:33</v>
      </c>
      <c r="U40" s="28" t="str">
        <f>+IFERROR(VLOOKUP(FNB!U40,'HORAIRE FNB'!$A:$B,2,0),"")</f>
        <v>17:00 - 01:33</v>
      </c>
      <c r="V40" s="28" t="str">
        <f>+IFERROR(VLOOKUP(FNB!V40,'HORAIRE FNB'!$A:$B,2,0),"")</f>
        <v>17:00 - 01:33</v>
      </c>
      <c r="W40" s="28" t="str">
        <f>+IFERROR(VLOOKUP(FNB!W40,'HORAIRE FNB'!$A:$B,2,0),"")</f>
        <v>Repos Hebdo</v>
      </c>
      <c r="X40" s="28" t="str">
        <f>+IFERROR(VLOOKUP(FNB!X40,'HORAIRE FNB'!$A:$B,2,0),"")</f>
        <v>Repos Hebdo</v>
      </c>
      <c r="Y40" s="28" t="str">
        <f>+IFERROR(VLOOKUP(FNB!Y40,'HORAIRE FNB'!$A:$B,2,0),"")</f>
        <v>17:00 - 01:33</v>
      </c>
      <c r="Z40" s="28" t="str">
        <f>+IFERROR(VLOOKUP(FNB!Z40,'HORAIRE FNB'!$A:$B,2,0),"")</f>
        <v>15:00 - 23:33</v>
      </c>
      <c r="AA40" s="28" t="str">
        <f>+IFERROR(VLOOKUP(FNB!AA40,'HORAIRE FNB'!$A:$B,2,0),"")</f>
        <v>15:00 - 23:33</v>
      </c>
      <c r="AB40" s="28" t="str">
        <f>+IFERROR(VLOOKUP(FNB!AB40,'HORAIRE FNB'!$A:$B,2,0),"")</f>
        <v>15:00 - 23:33</v>
      </c>
      <c r="AC40" s="28" t="str">
        <f>+IFERROR(VLOOKUP(FNB!AC40,'HORAIRE FNB'!$A:$B,2,0),"")</f>
        <v>Repos Hebdo</v>
      </c>
      <c r="AD40" s="28" t="str">
        <f>+IFERROR(VLOOKUP(FNB!AD40,'HORAIRE FNB'!$A:$B,2,0),"")</f>
        <v>Repos Hebdo</v>
      </c>
      <c r="AE40" s="28" t="str">
        <f>+IFERROR(VLOOKUP(FNB!AE40,'HORAIRE FNB'!$A:$B,2,0),"")</f>
        <v>13:00 - 21:33</v>
      </c>
      <c r="AF40" s="28" t="str">
        <f>+IFERROR(VLOOKUP(FNB!AF40,'HORAIRE FNB'!$A:$B,2,0),"")</f>
        <v>13:00 - 21:33</v>
      </c>
    </row>
    <row r="41" spans="1:32" s="29" customFormat="1" ht="12.75" customHeight="1" x14ac:dyDescent="0.2">
      <c r="A41" s="12" t="s">
        <v>4</v>
      </c>
      <c r="B41" s="12" t="str">
        <f>+FNB!B41</f>
        <v>AA</v>
      </c>
      <c r="C41" s="28" t="str">
        <f>+IFERROR(VLOOKUP(FNB!C41,'HORAIRE FNB'!$A:$B,2,0),"")</f>
        <v/>
      </c>
      <c r="D41" s="28" t="str">
        <f>+IFERROR(VLOOKUP(FNB!D41,'HORAIRE FNB'!$A:$B,2,0),"")</f>
        <v/>
      </c>
      <c r="E41" s="28" t="str">
        <f>+IFERROR(VLOOKUP(FNB!E41,'HORAIRE FNB'!$A:$B,2,0),"")</f>
        <v/>
      </c>
      <c r="F41" s="28" t="str">
        <f>+IFERROR(VLOOKUP(FNB!F41,'HORAIRE FNB'!$A:$B,2,0),"")</f>
        <v/>
      </c>
      <c r="G41" s="28" t="str">
        <f>+IFERROR(VLOOKUP(FNB!G41,'HORAIRE FNB'!$A:$B,2,0),"")</f>
        <v/>
      </c>
      <c r="H41" s="28" t="str">
        <f>+IFERROR(VLOOKUP(FNB!H41,'HORAIRE FNB'!$A:$B,2,0),"")</f>
        <v/>
      </c>
      <c r="I41" s="28" t="str">
        <f>+IFERROR(VLOOKUP(FNB!I41,'HORAIRE FNB'!$A:$B,2,0),"")</f>
        <v/>
      </c>
      <c r="J41" s="28" t="str">
        <f>+IFERROR(VLOOKUP(FNB!J41,'HORAIRE FNB'!$A:$B,2,0),"")</f>
        <v/>
      </c>
      <c r="K41" s="28" t="str">
        <f>+IFERROR(VLOOKUP(FNB!K41,'HORAIRE FNB'!$A:$B,2,0),"")</f>
        <v/>
      </c>
      <c r="L41" s="28" t="str">
        <f>+IFERROR(VLOOKUP(FNB!L41,'HORAIRE FNB'!$A:$B,2,0),"")</f>
        <v/>
      </c>
      <c r="M41" s="28" t="str">
        <f>+IFERROR(VLOOKUP(FNB!M41,'HORAIRE FNB'!$A:$B,2,0),"")</f>
        <v/>
      </c>
      <c r="N41" s="28" t="str">
        <f>+IFERROR(VLOOKUP(FNB!N41,'HORAIRE FNB'!$A:$B,2,0),"")</f>
        <v/>
      </c>
      <c r="O41" s="28" t="str">
        <f>+IFERROR(VLOOKUP(FNB!O41,'HORAIRE FNB'!$A:$B,2,0),"")</f>
        <v/>
      </c>
      <c r="P41" s="28" t="str">
        <f>+IFERROR(VLOOKUP(FNB!P41,'HORAIRE FNB'!$A:$B,2,0),"")</f>
        <v/>
      </c>
      <c r="Q41" s="28" t="str">
        <f>+IFERROR(VLOOKUP(FNB!Q41,'HORAIRE FNB'!$A:$B,2,0),"")</f>
        <v/>
      </c>
      <c r="R41" s="28" t="str">
        <f>+IFERROR(VLOOKUP(FNB!R41,'HORAIRE FNB'!$A:$B,2,0),"")</f>
        <v/>
      </c>
      <c r="S41" s="28" t="str">
        <f>+IFERROR(VLOOKUP(FNB!S41,'HORAIRE FNB'!$A:$B,2,0),"")</f>
        <v/>
      </c>
      <c r="T41" s="28" t="str">
        <f>+IFERROR(VLOOKUP(FNB!T41,'HORAIRE FNB'!$A:$B,2,0),"")</f>
        <v/>
      </c>
      <c r="U41" s="28" t="str">
        <f>+IFERROR(VLOOKUP(FNB!U41,'HORAIRE FNB'!$A:$B,2,0),"")</f>
        <v/>
      </c>
      <c r="V41" s="28" t="str">
        <f>+IFERROR(VLOOKUP(FNB!V41,'HORAIRE FNB'!$A:$B,2,0),"")</f>
        <v/>
      </c>
      <c r="W41" s="28" t="str">
        <f>+IFERROR(VLOOKUP(FNB!W41,'HORAIRE FNB'!$A:$B,2,0),"")</f>
        <v/>
      </c>
      <c r="X41" s="28" t="str">
        <f>+IFERROR(VLOOKUP(FNB!X41,'HORAIRE FNB'!$A:$B,2,0),"")</f>
        <v/>
      </c>
      <c r="Y41" s="28" t="str">
        <f>+IFERROR(VLOOKUP(FNB!Y41,'HORAIRE FNB'!$A:$B,2,0),"")</f>
        <v/>
      </c>
      <c r="Z41" s="28" t="str">
        <f>+IFERROR(VLOOKUP(FNB!Z41,'HORAIRE FNB'!$A:$B,2,0),"")</f>
        <v/>
      </c>
      <c r="AA41" s="28" t="str">
        <f>+IFERROR(VLOOKUP(FNB!AA41,'HORAIRE FNB'!$A:$B,2,0),"")</f>
        <v/>
      </c>
      <c r="AB41" s="28" t="str">
        <f>+IFERROR(VLOOKUP(FNB!AB41,'HORAIRE FNB'!$A:$B,2,0),"")</f>
        <v/>
      </c>
      <c r="AC41" s="28" t="str">
        <f>+IFERROR(VLOOKUP(FNB!AC41,'HORAIRE FNB'!$A:$B,2,0),"")</f>
        <v>11:00 - 19:33</v>
      </c>
      <c r="AD41" s="28" t="str">
        <f>+IFERROR(VLOOKUP(FNB!AD41,'HORAIRE FNB'!$A:$B,2,0),"")</f>
        <v>17:00 - 01:33</v>
      </c>
      <c r="AE41" s="28" t="str">
        <f>+IFERROR(VLOOKUP(FNB!AE41,'HORAIRE FNB'!$A:$B,2,0),"")</f>
        <v>17:00 - 01:33</v>
      </c>
      <c r="AF41" s="28" t="str">
        <f>+IFERROR(VLOOKUP(FNB!AF41,'HORAIRE FNB'!$A:$B,2,0),"")</f>
        <v>15:00 - 23:33</v>
      </c>
    </row>
    <row r="42" spans="1:32" s="29" customFormat="1" ht="12.75" customHeight="1" x14ac:dyDescent="0.2">
      <c r="A42" s="12" t="s">
        <v>4</v>
      </c>
      <c r="B42" s="12" t="str">
        <f>+FNB!B42</f>
        <v>AB</v>
      </c>
      <c r="C42" s="28" t="str">
        <f>+IFERROR(VLOOKUP(FNB!C42,'HORAIRE FNB'!$A:$B,2,0),"")</f>
        <v>Repos Hebdo</v>
      </c>
      <c r="D42" s="28" t="str">
        <f>+IFERROR(VLOOKUP(FNB!D42,'HORAIRE FNB'!$A:$B,2,0),"")</f>
        <v>13:30 - 22:03</v>
      </c>
      <c r="E42" s="28" t="str">
        <f>+IFERROR(VLOOKUP(FNB!E42,'HORAIRE FNB'!$A:$B,2,0),"")</f>
        <v>11:00 - 19:33</v>
      </c>
      <c r="F42" s="28" t="str">
        <f>+IFERROR(VLOOKUP(FNB!F42,'HORAIRE FNB'!$A:$B,2,0),"")</f>
        <v>11:00 - 19:33</v>
      </c>
      <c r="G42" s="28" t="str">
        <f>+IFERROR(VLOOKUP(FNB!G42,'HORAIRE FNB'!$A:$B,2,0),"")</f>
        <v>11:00 - 19:33</v>
      </c>
      <c r="H42" s="28" t="str">
        <f>+IFERROR(VLOOKUP(FNB!H42,'HORAIRE FNB'!$A:$B,2,0),"")</f>
        <v>11:00 - 19:33</v>
      </c>
      <c r="I42" s="28" t="str">
        <f>+IFERROR(VLOOKUP(FNB!I42,'HORAIRE FNB'!$A:$B,2,0),"")</f>
        <v>10:00 - 18:33</v>
      </c>
      <c r="J42" s="28" t="str">
        <f>+IFERROR(VLOOKUP(FNB!J42,'HORAIRE FNB'!$A:$B,2,0),"")</f>
        <v>Repos Hebdo</v>
      </c>
      <c r="K42" s="28" t="str">
        <f>+IFERROR(VLOOKUP(FNB!K42,'HORAIRE FNB'!$A:$B,2,0),"")</f>
        <v>Repos Hebdo</v>
      </c>
      <c r="L42" s="28" t="str">
        <f>+IFERROR(VLOOKUP(FNB!L42,'HORAIRE FNB'!$A:$B,2,0),"")</f>
        <v>Congé payés</v>
      </c>
      <c r="M42" s="28" t="str">
        <f>+IFERROR(VLOOKUP(FNB!M42,'HORAIRE FNB'!$A:$B,2,0),"")</f>
        <v>Congé payés</v>
      </c>
      <c r="N42" s="28" t="str">
        <f>+IFERROR(VLOOKUP(FNB!N42,'HORAIRE FNB'!$A:$B,2,0),"")</f>
        <v>Congé payés</v>
      </c>
      <c r="O42" s="28" t="str">
        <f>+IFERROR(VLOOKUP(FNB!O42,'HORAIRE FNB'!$A:$B,2,0),"")</f>
        <v>Congé payés</v>
      </c>
      <c r="P42" s="28" t="str">
        <f>+IFERROR(VLOOKUP(FNB!P42,'HORAIRE FNB'!$A:$B,2,0),"")</f>
        <v>Congé payés</v>
      </c>
      <c r="Q42" s="28" t="str">
        <f>+IFERROR(VLOOKUP(FNB!Q42,'HORAIRE FNB'!$A:$B,2,0),"")</f>
        <v>Repos Hebdo</v>
      </c>
      <c r="R42" s="28" t="str">
        <f>+IFERROR(VLOOKUP(FNB!R42,'HORAIRE FNB'!$A:$B,2,0),"")</f>
        <v>Repos Hebdo</v>
      </c>
      <c r="S42" s="28" t="str">
        <f>+IFERROR(VLOOKUP(FNB!S42,'HORAIRE FNB'!$A:$B,2,0),"")</f>
        <v>Congé payés</v>
      </c>
      <c r="T42" s="28" t="str">
        <f>+IFERROR(VLOOKUP(FNB!T42,'HORAIRE FNB'!$A:$B,2,0),"")</f>
        <v>Ecole</v>
      </c>
      <c r="U42" s="28" t="str">
        <f>+IFERROR(VLOOKUP(FNB!U42,'HORAIRE FNB'!$A:$B,2,0),"")</f>
        <v>Ecole</v>
      </c>
      <c r="V42" s="28" t="str">
        <f>+IFERROR(VLOOKUP(FNB!V42,'HORAIRE FNB'!$A:$B,2,0),"")</f>
        <v>Ecole</v>
      </c>
      <c r="W42" s="28" t="str">
        <f>+IFERROR(VLOOKUP(FNB!W42,'HORAIRE FNB'!$A:$B,2,0),"")</f>
        <v>Ecole</v>
      </c>
      <c r="X42" s="28" t="str">
        <f>+IFERROR(VLOOKUP(FNB!X42,'HORAIRE FNB'!$A:$B,2,0),"")</f>
        <v>Repos Hebdo</v>
      </c>
      <c r="Y42" s="28" t="str">
        <f>+IFERROR(VLOOKUP(FNB!Y42,'HORAIRE FNB'!$A:$B,2,0),"")</f>
        <v>Repos Hebdo</v>
      </c>
      <c r="Z42" s="28" t="str">
        <f>+IFERROR(VLOOKUP(FNB!Z42,'HORAIRE FNB'!$A:$B,2,0),"")</f>
        <v>Ecole</v>
      </c>
      <c r="AA42" s="28" t="str">
        <f>+IFERROR(VLOOKUP(FNB!AA42,'HORAIRE FNB'!$A:$B,2,0),"")</f>
        <v>Ecole</v>
      </c>
      <c r="AB42" s="28" t="str">
        <f>+IFERROR(VLOOKUP(FNB!AB42,'HORAIRE FNB'!$A:$B,2,0),"")</f>
        <v>Ecole</v>
      </c>
      <c r="AC42" s="28" t="str">
        <f>+IFERROR(VLOOKUP(FNB!AC42,'HORAIRE FNB'!$A:$B,2,0),"")</f>
        <v>Ecole</v>
      </c>
      <c r="AD42" s="28" t="str">
        <f>+IFERROR(VLOOKUP(FNB!AD42,'HORAIRE FNB'!$A:$B,2,0),"")</f>
        <v>08:30 - 17:15</v>
      </c>
      <c r="AE42" s="28" t="str">
        <f>+IFERROR(VLOOKUP(FNB!AE42,'HORAIRE FNB'!$A:$B,2,0),"")</f>
        <v>08:30 - 17:15</v>
      </c>
      <c r="AF42" s="28" t="str">
        <f>+IFERROR(VLOOKUP(FNB!AF42,'HORAIRE FNB'!$A:$B,2,0),"")</f>
        <v>Repos Hebdo</v>
      </c>
    </row>
    <row r="43" spans="1:32" s="29" customFormat="1" ht="0.95" customHeight="1" x14ac:dyDescent="0.2">
      <c r="A43" s="12"/>
      <c r="B43" s="12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</row>
    <row r="44" spans="1:32" s="26" customFormat="1" ht="12.75" customHeight="1" x14ac:dyDescent="0.2">
      <c r="A44" s="24" t="s">
        <v>59</v>
      </c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</row>
    <row r="45" spans="1:32" s="29" customFormat="1" ht="12.75" customHeight="1" x14ac:dyDescent="0.2">
      <c r="A45" s="12" t="s">
        <v>4</v>
      </c>
      <c r="B45" s="12" t="str">
        <f>+FNB!B45</f>
        <v>AC</v>
      </c>
      <c r="C45" s="28" t="str">
        <f>+IFERROR(VLOOKUP(FNB!C45,'HORAIRE FNB'!$A:$B,2,0),"")</f>
        <v>Repos Hebdo</v>
      </c>
      <c r="D45" s="28" t="str">
        <f>+IFERROR(VLOOKUP(FNB!D45,'HORAIRE FNB'!$A:$B,2,0),"")</f>
        <v>Repos Hebdo</v>
      </c>
      <c r="E45" s="28" t="str">
        <f>+IFERROR(VLOOKUP(FNB!E45,'HORAIRE FNB'!$A:$B,2,0),"")</f>
        <v>Recuperation</v>
      </c>
      <c r="F45" s="28" t="str">
        <f>+IFERROR(VLOOKUP(FNB!F45,'HORAIRE FNB'!$A:$B,2,0),"")</f>
        <v>07:00 - 15:33</v>
      </c>
      <c r="G45" s="28" t="str">
        <f>+IFERROR(VLOOKUP(FNB!G45,'HORAIRE FNB'!$A:$B,2,0),"")</f>
        <v>07:00 - 15:33</v>
      </c>
      <c r="H45" s="28" t="str">
        <f>+IFERROR(VLOOKUP(FNB!H45,'HORAIRE FNB'!$A:$B,2,0),"")</f>
        <v>07:00 - 15:33</v>
      </c>
      <c r="I45" s="28" t="str">
        <f>+IFERROR(VLOOKUP(FNB!I45,'HORAIRE FNB'!$A:$B,2,0),"")</f>
        <v>07:00 - 15:33</v>
      </c>
      <c r="J45" s="28" t="str">
        <f>+IFERROR(VLOOKUP(FNB!J45,'HORAIRE FNB'!$A:$B,2,0),"")</f>
        <v>Repos Hebdo</v>
      </c>
      <c r="K45" s="28" t="str">
        <f>+IFERROR(VLOOKUP(FNB!K45,'HORAIRE FNB'!$A:$B,2,0),"")</f>
        <v>Repos Hebdo</v>
      </c>
      <c r="L45" s="28" t="str">
        <f>+IFERROR(VLOOKUP(FNB!L45,'HORAIRE FNB'!$A:$B,2,0),"")</f>
        <v>16:00 - 00:33</v>
      </c>
      <c r="M45" s="28" t="str">
        <f>+IFERROR(VLOOKUP(FNB!M45,'HORAIRE FNB'!$A:$B,2,0),"")</f>
        <v>16:00 - 00:33</v>
      </c>
      <c r="N45" s="28" t="str">
        <f>+IFERROR(VLOOKUP(FNB!N45,'HORAIRE FNB'!$A:$B,2,0),"")</f>
        <v>16:00 - 00:33</v>
      </c>
      <c r="O45" s="28" t="str">
        <f>+IFERROR(VLOOKUP(FNB!O45,'HORAIRE FNB'!$A:$B,2,0),"")</f>
        <v>14:00 - 22:33</v>
      </c>
      <c r="P45" s="28" t="str">
        <f>+IFERROR(VLOOKUP(FNB!P45,'HORAIRE FNB'!$A:$B,2,0),"")</f>
        <v>Recuperation</v>
      </c>
      <c r="Q45" s="28" t="str">
        <f>+IFERROR(VLOOKUP(FNB!Q45,'HORAIRE FNB'!$A:$B,2,0),"")</f>
        <v>Repos Hebdo</v>
      </c>
      <c r="R45" s="28" t="str">
        <f>+IFERROR(VLOOKUP(FNB!R45,'HORAIRE FNB'!$A:$B,2,0),"")</f>
        <v>Repos Hebdo</v>
      </c>
      <c r="S45" s="28" t="str">
        <f>+IFERROR(VLOOKUP(FNB!S45,'HORAIRE FNB'!$A:$B,2,0),"")</f>
        <v>Congé payés</v>
      </c>
      <c r="T45" s="28" t="str">
        <f>+IFERROR(VLOOKUP(FNB!T45,'HORAIRE FNB'!$A:$B,2,0),"")</f>
        <v>Congé payés</v>
      </c>
      <c r="U45" s="28" t="str">
        <f>+IFERROR(VLOOKUP(FNB!U45,'HORAIRE FNB'!$A:$B,2,0),"")</f>
        <v>Congé payés</v>
      </c>
      <c r="V45" s="28" t="str">
        <f>+IFERROR(VLOOKUP(FNB!V45,'HORAIRE FNB'!$A:$B,2,0),"")</f>
        <v>Congé payés</v>
      </c>
      <c r="W45" s="28" t="str">
        <f>+IFERROR(VLOOKUP(FNB!W45,'HORAIRE FNB'!$A:$B,2,0),"")</f>
        <v>Congé payés</v>
      </c>
      <c r="X45" s="28" t="str">
        <f>+IFERROR(VLOOKUP(FNB!X45,'HORAIRE FNB'!$A:$B,2,0),"")</f>
        <v>Repos Hebdo</v>
      </c>
      <c r="Y45" s="28" t="str">
        <f>+IFERROR(VLOOKUP(FNB!Y45,'HORAIRE FNB'!$A:$B,2,0),"")</f>
        <v>Repos Hebdo</v>
      </c>
      <c r="Z45" s="28" t="str">
        <f>+IFERROR(VLOOKUP(FNB!Z45,'HORAIRE FNB'!$A:$B,2,0),"")</f>
        <v>16:00 - 00:33</v>
      </c>
      <c r="AA45" s="28" t="str">
        <f>+IFERROR(VLOOKUP(FNB!AA45,'HORAIRE FNB'!$A:$B,2,0),"")</f>
        <v>16:00 - 00:33</v>
      </c>
      <c r="AB45" s="28" t="str">
        <f>+IFERROR(VLOOKUP(FNB!AB45,'HORAIRE FNB'!$A:$B,2,0),"")</f>
        <v>15:00 - 23:33</v>
      </c>
      <c r="AC45" s="28" t="str">
        <f>+IFERROR(VLOOKUP(FNB!AC45,'HORAIRE FNB'!$A:$B,2,0),"")</f>
        <v>16:00 - 00:33</v>
      </c>
      <c r="AD45" s="28" t="str">
        <f>+IFERROR(VLOOKUP(FNB!AD45,'HORAIRE FNB'!$A:$B,2,0),"")</f>
        <v>16:00 - 00:33</v>
      </c>
      <c r="AE45" s="28" t="str">
        <f>+IFERROR(VLOOKUP(FNB!AE45,'HORAIRE FNB'!$A:$B,2,0),"")</f>
        <v>Repos Hebdo</v>
      </c>
      <c r="AF45" s="28" t="str">
        <f>+IFERROR(VLOOKUP(FNB!AF45,'HORAIRE FNB'!$A:$B,2,0),"")</f>
        <v>Repos Hebdo</v>
      </c>
    </row>
    <row r="46" spans="1:32" s="29" customFormat="1" ht="12.75" customHeight="1" x14ac:dyDescent="0.2">
      <c r="A46" s="12" t="s">
        <v>4</v>
      </c>
      <c r="B46" s="12" t="str">
        <f>+FNB!B46</f>
        <v>AD</v>
      </c>
      <c r="C46" s="28" t="str">
        <f>+IFERROR(VLOOKUP(FNB!C46,'HORAIRE FNB'!$A:$B,2,0),"")</f>
        <v>Repos Hebdo</v>
      </c>
      <c r="D46" s="28" t="str">
        <f>+IFERROR(VLOOKUP(FNB!D46,'HORAIRE FNB'!$A:$B,2,0),"")</f>
        <v>Repos Hebdo</v>
      </c>
      <c r="E46" s="28" t="str">
        <f>+IFERROR(VLOOKUP(FNB!E46,'HORAIRE FNB'!$A:$B,2,0),"")</f>
        <v>07:00 - 15:33</v>
      </c>
      <c r="F46" s="28" t="str">
        <f>+IFERROR(VLOOKUP(FNB!F46,'HORAIRE FNB'!$A:$B,2,0),"")</f>
        <v>07:00 - 15:33</v>
      </c>
      <c r="G46" s="28" t="str">
        <f>+IFERROR(VLOOKUP(FNB!G46,'HORAIRE FNB'!$A:$B,2,0),"")</f>
        <v>07:00 - 15:33</v>
      </c>
      <c r="H46" s="28" t="str">
        <f>+IFERROR(VLOOKUP(FNB!H46,'HORAIRE FNB'!$A:$B,2,0),"")</f>
        <v>06:00 - 14:33</v>
      </c>
      <c r="I46" s="28" t="str">
        <f>+IFERROR(VLOOKUP(FNB!I46,'HORAIRE FNB'!$A:$B,2,0),"")</f>
        <v>07:00 - 15:33</v>
      </c>
      <c r="J46" s="28" t="str">
        <f>+IFERROR(VLOOKUP(FNB!J46,'HORAIRE FNB'!$A:$B,2,0),"")</f>
        <v>Repos Hebdo</v>
      </c>
      <c r="K46" s="28" t="str">
        <f>+IFERROR(VLOOKUP(FNB!K46,'HORAIRE FNB'!$A:$B,2,0),"")</f>
        <v>Repos Hebdo</v>
      </c>
      <c r="L46" s="28" t="str">
        <f>+IFERROR(VLOOKUP(FNB!L46,'HORAIRE FNB'!$A:$B,2,0),"")</f>
        <v>05:30 - 14:03</v>
      </c>
      <c r="M46" s="28" t="str">
        <f>+IFERROR(VLOOKUP(FNB!M46,'HORAIRE FNB'!$A:$B,2,0),"")</f>
        <v>05:30 - 14:03</v>
      </c>
      <c r="N46" s="28" t="str">
        <f>+IFERROR(VLOOKUP(FNB!N46,'HORAIRE FNB'!$A:$B,2,0),"")</f>
        <v>07:00 - 15:33</v>
      </c>
      <c r="O46" s="28" t="str">
        <f>+IFERROR(VLOOKUP(FNB!O46,'HORAIRE FNB'!$A:$B,2,0),"")</f>
        <v>07:00 - 15:33</v>
      </c>
      <c r="P46" s="28" t="str">
        <f>+IFERROR(VLOOKUP(FNB!P46,'HORAIRE FNB'!$A:$B,2,0),"")</f>
        <v>Recuperation</v>
      </c>
      <c r="Q46" s="28" t="str">
        <f>+IFERROR(VLOOKUP(FNB!Q46,'HORAIRE FNB'!$A:$B,2,0),"")</f>
        <v>Repos Hebdo</v>
      </c>
      <c r="R46" s="28" t="str">
        <f>+IFERROR(VLOOKUP(FNB!R46,'HORAIRE FNB'!$A:$B,2,0),"")</f>
        <v>Repos Hebdo</v>
      </c>
      <c r="S46" s="28" t="str">
        <f>+IFERROR(VLOOKUP(FNB!S46,'HORAIRE FNB'!$A:$B,2,0),"")</f>
        <v>05:30 - 14:03</v>
      </c>
      <c r="T46" s="28" t="str">
        <f>+IFERROR(VLOOKUP(FNB!T46,'HORAIRE FNB'!$A:$B,2,0),"")</f>
        <v>05:30 - 14:03</v>
      </c>
      <c r="U46" s="28" t="str">
        <f>+IFERROR(VLOOKUP(FNB!U46,'HORAIRE FNB'!$A:$B,2,0),"")</f>
        <v>07:00 - 15:33</v>
      </c>
      <c r="V46" s="28" t="str">
        <f>+IFERROR(VLOOKUP(FNB!V46,'HORAIRE FNB'!$A:$B,2,0),"")</f>
        <v>07:00 - 15:33</v>
      </c>
      <c r="W46" s="28" t="str">
        <f>+IFERROR(VLOOKUP(FNB!W46,'HORAIRE FNB'!$A:$B,2,0),"")</f>
        <v>Repos Hebdo</v>
      </c>
      <c r="X46" s="28" t="str">
        <f>+IFERROR(VLOOKUP(FNB!X46,'HORAIRE FNB'!$A:$B,2,0),"")</f>
        <v>Repos Hebdo</v>
      </c>
      <c r="Y46" s="28" t="str">
        <f>+IFERROR(VLOOKUP(FNB!Y46,'HORAIRE FNB'!$A:$B,2,0),"")</f>
        <v>05:30 - 14:03</v>
      </c>
      <c r="Z46" s="28" t="str">
        <f>+IFERROR(VLOOKUP(FNB!Z46,'HORAIRE FNB'!$A:$B,2,0),"")</f>
        <v>Repos Hebdo</v>
      </c>
      <c r="AA46" s="28" t="str">
        <f>+IFERROR(VLOOKUP(FNB!AA46,'HORAIRE FNB'!$A:$B,2,0),"")</f>
        <v>07:00 - 15:33</v>
      </c>
      <c r="AB46" s="28" t="str">
        <f>+IFERROR(VLOOKUP(FNB!AB46,'HORAIRE FNB'!$A:$B,2,0),"")</f>
        <v>07:00 - 15:33</v>
      </c>
      <c r="AC46" s="28" t="str">
        <f>+IFERROR(VLOOKUP(FNB!AC46,'HORAIRE FNB'!$A:$B,2,0),"")</f>
        <v>07:00 - 15:33</v>
      </c>
      <c r="AD46" s="28" t="str">
        <f>+IFERROR(VLOOKUP(FNB!AD46,'HORAIRE FNB'!$A:$B,2,0),"")</f>
        <v>07:00 - 15:33</v>
      </c>
      <c r="AE46" s="28" t="str">
        <f>+IFERROR(VLOOKUP(FNB!AE46,'HORAIRE FNB'!$A:$B,2,0),"")</f>
        <v>06:00 - 14:33</v>
      </c>
      <c r="AF46" s="28" t="str">
        <f>+IFERROR(VLOOKUP(FNB!AF46,'HORAIRE FNB'!$A:$B,2,0),"")</f>
        <v>Repos Hebdo</v>
      </c>
    </row>
    <row r="47" spans="1:32" s="29" customFormat="1" ht="12.75" customHeight="1" x14ac:dyDescent="0.2">
      <c r="A47" s="12" t="s">
        <v>4</v>
      </c>
      <c r="B47" s="12" t="str">
        <f>+FNB!B47</f>
        <v>AE</v>
      </c>
      <c r="C47" s="28" t="str">
        <f>+IFERROR(VLOOKUP(FNB!C47,'HORAIRE FNB'!$A:$B,2,0),"")</f>
        <v>Repos Hebdo</v>
      </c>
      <c r="D47" s="28" t="str">
        <f>+IFERROR(VLOOKUP(FNB!D47,'HORAIRE FNB'!$A:$B,2,0),"")</f>
        <v>Repos Hebdo</v>
      </c>
      <c r="E47" s="28" t="str">
        <f>+IFERROR(VLOOKUP(FNB!E47,'HORAIRE FNB'!$A:$B,2,0),"")</f>
        <v>15:00 - 23:33</v>
      </c>
      <c r="F47" s="28" t="str">
        <f>+IFERROR(VLOOKUP(FNB!F47,'HORAIRE FNB'!$A:$B,2,0),"")</f>
        <v>15:00 - 23:33</v>
      </c>
      <c r="G47" s="28" t="str">
        <f>+IFERROR(VLOOKUP(FNB!G47,'HORAIRE FNB'!$A:$B,2,0),"")</f>
        <v>15:00 - 23:33</v>
      </c>
      <c r="H47" s="28" t="str">
        <f>+IFERROR(VLOOKUP(FNB!H47,'HORAIRE FNB'!$A:$B,2,0),"")</f>
        <v>15:00 - 23:33</v>
      </c>
      <c r="I47" s="28" t="str">
        <f>+IFERROR(VLOOKUP(FNB!I47,'HORAIRE FNB'!$A:$B,2,0),"")</f>
        <v>15:00 - 23:33</v>
      </c>
      <c r="J47" s="28" t="str">
        <f>+IFERROR(VLOOKUP(FNB!J47,'HORAIRE FNB'!$A:$B,2,0),"")</f>
        <v>Repos Hebdo</v>
      </c>
      <c r="K47" s="28" t="str">
        <f>+IFERROR(VLOOKUP(FNB!K47,'HORAIRE FNB'!$A:$B,2,0),"")</f>
        <v>Repos Hebdo</v>
      </c>
      <c r="L47" s="28" t="str">
        <f>+IFERROR(VLOOKUP(FNB!L47,'HORAIRE FNB'!$A:$B,2,0),"")</f>
        <v>15:00 - 23:33</v>
      </c>
      <c r="M47" s="28" t="str">
        <f>+IFERROR(VLOOKUP(FNB!M47,'HORAIRE FNB'!$A:$B,2,0),"")</f>
        <v>15:00 - 23:33</v>
      </c>
      <c r="N47" s="28" t="str">
        <f>+IFERROR(VLOOKUP(FNB!N47,'HORAIRE FNB'!$A:$B,2,0),"")</f>
        <v>15:00 - 23:33</v>
      </c>
      <c r="O47" s="28" t="str">
        <f>+IFERROR(VLOOKUP(FNB!O47,'HORAIRE FNB'!$A:$B,2,0),"")</f>
        <v>15:00 - 23:33</v>
      </c>
      <c r="P47" s="28" t="str">
        <f>+IFERROR(VLOOKUP(FNB!P47,'HORAIRE FNB'!$A:$B,2,0),"")</f>
        <v>15:00 - 23:33</v>
      </c>
      <c r="Q47" s="28" t="str">
        <f>+IFERROR(VLOOKUP(FNB!Q47,'HORAIRE FNB'!$A:$B,2,0),"")</f>
        <v>Repos Hebdo</v>
      </c>
      <c r="R47" s="28" t="str">
        <f>+IFERROR(VLOOKUP(FNB!R47,'HORAIRE FNB'!$A:$B,2,0),"")</f>
        <v>Repos Hebdo</v>
      </c>
      <c r="S47" s="28" t="str">
        <f>+IFERROR(VLOOKUP(FNB!S47,'HORAIRE FNB'!$A:$B,2,0),"")</f>
        <v>07:00 - 15:33</v>
      </c>
      <c r="T47" s="28" t="str">
        <f>+IFERROR(VLOOKUP(FNB!T47,'HORAIRE FNB'!$A:$B,2,0),"")</f>
        <v>07:00 - 15:33</v>
      </c>
      <c r="U47" s="28" t="str">
        <f>+IFERROR(VLOOKUP(FNB!U47,'HORAIRE FNB'!$A:$B,2,0),"")</f>
        <v>07:00 - 15:33</v>
      </c>
      <c r="V47" s="28" t="str">
        <f>+IFERROR(VLOOKUP(FNB!V47,'HORAIRE FNB'!$A:$B,2,0),"")</f>
        <v>06:00 - 14:33</v>
      </c>
      <c r="W47" s="28" t="str">
        <f>+IFERROR(VLOOKUP(FNB!W47,'HORAIRE FNB'!$A:$B,2,0),"")</f>
        <v>06:00 - 14:33</v>
      </c>
      <c r="X47" s="28" t="str">
        <f>+IFERROR(VLOOKUP(FNB!X47,'HORAIRE FNB'!$A:$B,2,0),"")</f>
        <v>Repos Hebdo</v>
      </c>
      <c r="Y47" s="28" t="str">
        <f>+IFERROR(VLOOKUP(FNB!Y47,'HORAIRE FNB'!$A:$B,2,0),"")</f>
        <v>Repos Hebdo</v>
      </c>
      <c r="Z47" s="28" t="str">
        <f>+IFERROR(VLOOKUP(FNB!Z47,'HORAIRE FNB'!$A:$B,2,0),"")</f>
        <v>Repos Hebdo</v>
      </c>
      <c r="AA47" s="28" t="str">
        <f>+IFERROR(VLOOKUP(FNB!AA47,'HORAIRE FNB'!$A:$B,2,0),"")</f>
        <v>15:00 - 23:33</v>
      </c>
      <c r="AB47" s="28" t="str">
        <f>+IFERROR(VLOOKUP(FNB!AB47,'HORAIRE FNB'!$A:$B,2,0),"")</f>
        <v>15:00 - 23:33</v>
      </c>
      <c r="AC47" s="28" t="str">
        <f>+IFERROR(VLOOKUP(FNB!AC47,'HORAIRE FNB'!$A:$B,2,0),"")</f>
        <v>15:00 - 23:33</v>
      </c>
      <c r="AD47" s="28" t="str">
        <f>+IFERROR(VLOOKUP(FNB!AD47,'HORAIRE FNB'!$A:$B,2,0),"")</f>
        <v>10:00 - 18:33</v>
      </c>
      <c r="AE47" s="28" t="str">
        <f>+IFERROR(VLOOKUP(FNB!AE47,'HORAIRE FNB'!$A:$B,2,0),"")</f>
        <v>06:00 - 14:33</v>
      </c>
      <c r="AF47" s="28" t="str">
        <f>+IFERROR(VLOOKUP(FNB!AF47,'HORAIRE FNB'!$A:$B,2,0),"")</f>
        <v>Repos Hebdo</v>
      </c>
    </row>
    <row r="48" spans="1:32" s="29" customFormat="1" ht="12.75" customHeight="1" x14ac:dyDescent="0.2">
      <c r="A48" s="12" t="s">
        <v>4</v>
      </c>
      <c r="B48" s="12" t="str">
        <f>+FNB!B48</f>
        <v>AF</v>
      </c>
      <c r="C48" s="28" t="str">
        <f>+IFERROR(VLOOKUP(FNB!C48,'HORAIRE FNB'!$A:$B,2,0),"")</f>
        <v>Repos Hebdo</v>
      </c>
      <c r="D48" s="28" t="str">
        <f>+IFERROR(VLOOKUP(FNB!D48,'HORAIRE FNB'!$A:$B,2,0),"")</f>
        <v>Repos Hebdo</v>
      </c>
      <c r="E48" s="28" t="str">
        <f>+IFERROR(VLOOKUP(FNB!E48,'HORAIRE FNB'!$A:$B,2,0),"")</f>
        <v>Congé payés</v>
      </c>
      <c r="F48" s="28" t="str">
        <f>+IFERROR(VLOOKUP(FNB!F48,'HORAIRE FNB'!$A:$B,2,0),"")</f>
        <v>Congé payés</v>
      </c>
      <c r="G48" s="28" t="str">
        <f>+IFERROR(VLOOKUP(FNB!G48,'HORAIRE FNB'!$A:$B,2,0),"")</f>
        <v>Congé payés</v>
      </c>
      <c r="H48" s="28" t="str">
        <f>+IFERROR(VLOOKUP(FNB!H48,'HORAIRE FNB'!$A:$B,2,0),"")</f>
        <v>Congé payés</v>
      </c>
      <c r="I48" s="28" t="str">
        <f>+IFERROR(VLOOKUP(FNB!I48,'HORAIRE FNB'!$A:$B,2,0),"")</f>
        <v>Congé payés</v>
      </c>
      <c r="J48" s="28" t="str">
        <f>+IFERROR(VLOOKUP(FNB!J48,'HORAIRE FNB'!$A:$B,2,0),"")</f>
        <v>Repos Hebdo</v>
      </c>
      <c r="K48" s="28" t="str">
        <f>+IFERROR(VLOOKUP(FNB!K48,'HORAIRE FNB'!$A:$B,2,0),"")</f>
        <v>Repos Hebdo</v>
      </c>
      <c r="L48" s="28" t="str">
        <f>+IFERROR(VLOOKUP(FNB!L48,'HORAIRE FNB'!$A:$B,2,0),"")</f>
        <v>16:00 - 00:33</v>
      </c>
      <c r="M48" s="28" t="str">
        <f>+IFERROR(VLOOKUP(FNB!M48,'HORAIRE FNB'!$A:$B,2,0),"")</f>
        <v>16:00 - 00:33</v>
      </c>
      <c r="N48" s="28" t="str">
        <f>+IFERROR(VLOOKUP(FNB!N48,'HORAIRE FNB'!$A:$B,2,0),"")</f>
        <v>16:00 - 00:33</v>
      </c>
      <c r="O48" s="28" t="str">
        <f>+IFERROR(VLOOKUP(FNB!O48,'HORAIRE FNB'!$A:$B,2,0),"")</f>
        <v>16:00 - 00:33</v>
      </c>
      <c r="P48" s="28" t="str">
        <f>+IFERROR(VLOOKUP(FNB!P48,'HORAIRE FNB'!$A:$B,2,0),"")</f>
        <v>16:00 - 00:33</v>
      </c>
      <c r="Q48" s="28" t="str">
        <f>+IFERROR(VLOOKUP(FNB!Q48,'HORAIRE FNB'!$A:$B,2,0),"")</f>
        <v>Repos Hebdo</v>
      </c>
      <c r="R48" s="28" t="str">
        <f>+IFERROR(VLOOKUP(FNB!R48,'HORAIRE FNB'!$A:$B,2,0),"")</f>
        <v>Repos Hebdo</v>
      </c>
      <c r="S48" s="28" t="str">
        <f>+IFERROR(VLOOKUP(FNB!S48,'HORAIRE FNB'!$A:$B,2,0),"")</f>
        <v>16:00 - 00:33</v>
      </c>
      <c r="T48" s="28" t="str">
        <f>+IFERROR(VLOOKUP(FNB!T48,'HORAIRE FNB'!$A:$B,2,0),"")</f>
        <v>15:00 - 23:33</v>
      </c>
      <c r="U48" s="28" t="str">
        <f>+IFERROR(VLOOKUP(FNB!U48,'HORAIRE FNB'!$A:$B,2,0),"")</f>
        <v>15:00 - 23:33</v>
      </c>
      <c r="V48" s="28" t="str">
        <f>+IFERROR(VLOOKUP(FNB!V48,'HORAIRE FNB'!$A:$B,2,0),"")</f>
        <v>15:00 - 23:33</v>
      </c>
      <c r="W48" s="28" t="str">
        <f>+IFERROR(VLOOKUP(FNB!W48,'HORAIRE FNB'!$A:$B,2,0),"")</f>
        <v>Recuperation</v>
      </c>
      <c r="X48" s="28" t="str">
        <f>+IFERROR(VLOOKUP(FNB!X48,'HORAIRE FNB'!$A:$B,2,0),"")</f>
        <v>Repos Hebdo</v>
      </c>
      <c r="Y48" s="28" t="str">
        <f>+IFERROR(VLOOKUP(FNB!Y48,'HORAIRE FNB'!$A:$B,2,0),"")</f>
        <v>Repos Hebdo</v>
      </c>
      <c r="Z48" s="28" t="str">
        <f>+IFERROR(VLOOKUP(FNB!Z48,'HORAIRE FNB'!$A:$B,2,0),"")</f>
        <v>Repos Hebdo</v>
      </c>
      <c r="AA48" s="28" t="str">
        <f>+IFERROR(VLOOKUP(FNB!AA48,'HORAIRE FNB'!$A:$B,2,0),"")</f>
        <v>16:00 - 00:33</v>
      </c>
      <c r="AB48" s="28" t="str">
        <f>+IFERROR(VLOOKUP(FNB!AB48,'HORAIRE FNB'!$A:$B,2,0),"")</f>
        <v>15:00 - 23:33</v>
      </c>
      <c r="AC48" s="28" t="str">
        <f>+IFERROR(VLOOKUP(FNB!AC48,'HORAIRE FNB'!$A:$B,2,0),"")</f>
        <v>16:00 - 00:33</v>
      </c>
      <c r="AD48" s="28" t="str">
        <f>+IFERROR(VLOOKUP(FNB!AD48,'HORAIRE FNB'!$A:$B,2,0),"")</f>
        <v>10:00 - 18:33</v>
      </c>
      <c r="AE48" s="28" t="str">
        <f>+IFERROR(VLOOKUP(FNB!AE48,'HORAIRE FNB'!$A:$B,2,0),"")</f>
        <v>06:00 - 14:33</v>
      </c>
      <c r="AF48" s="28" t="str">
        <f>+IFERROR(VLOOKUP(FNB!AF48,'HORAIRE FNB'!$A:$B,2,0),"")</f>
        <v>06:00 - 14:33</v>
      </c>
    </row>
    <row r="49" spans="1:32" s="29" customFormat="1" ht="12.75" customHeight="1" x14ac:dyDescent="0.2">
      <c r="A49" s="12" t="s">
        <v>4</v>
      </c>
      <c r="B49" s="12" t="str">
        <f>+FNB!B49</f>
        <v>AG</v>
      </c>
      <c r="C49" s="28" t="str">
        <f>+IFERROR(VLOOKUP(FNB!C49,'HORAIRE FNB'!$A:$B,2,0),"")</f>
        <v>Repos Hebdo</v>
      </c>
      <c r="D49" s="28" t="str">
        <f>+IFERROR(VLOOKUP(FNB!D49,'HORAIRE FNB'!$A:$B,2,0),"")</f>
        <v>Repos Hebdo</v>
      </c>
      <c r="E49" s="28" t="str">
        <f>+IFERROR(VLOOKUP(FNB!E49,'HORAIRE FNB'!$A:$B,2,0),"")</f>
        <v>Ecole</v>
      </c>
      <c r="F49" s="28" t="str">
        <f>+IFERROR(VLOOKUP(FNB!F49,'HORAIRE FNB'!$A:$B,2,0),"")</f>
        <v>Ecole</v>
      </c>
      <c r="G49" s="28" t="str">
        <f>+IFERROR(VLOOKUP(FNB!G49,'HORAIRE FNB'!$A:$B,2,0),"")</f>
        <v>Ecole</v>
      </c>
      <c r="H49" s="28" t="str">
        <f>+IFERROR(VLOOKUP(FNB!H49,'HORAIRE FNB'!$A:$B,2,0),"")</f>
        <v>Ecole</v>
      </c>
      <c r="I49" s="28" t="str">
        <f>+IFERROR(VLOOKUP(FNB!I49,'HORAIRE FNB'!$A:$B,2,0),"")</f>
        <v>Ecole</v>
      </c>
      <c r="J49" s="28" t="str">
        <f>+IFERROR(VLOOKUP(FNB!J49,'HORAIRE FNB'!$A:$B,2,0),"")</f>
        <v>Repos Hebdo</v>
      </c>
      <c r="K49" s="28" t="str">
        <f>+IFERROR(VLOOKUP(FNB!K49,'HORAIRE FNB'!$A:$B,2,0),"")</f>
        <v>Repos Hebdo</v>
      </c>
      <c r="L49" s="28" t="str">
        <f>+IFERROR(VLOOKUP(FNB!L49,'HORAIRE FNB'!$A:$B,2,0),"")</f>
        <v>15:00 - 23:33</v>
      </c>
      <c r="M49" s="28" t="str">
        <f>+IFERROR(VLOOKUP(FNB!M49,'HORAIRE FNB'!$A:$B,2,0),"")</f>
        <v>15:00 - 23:33</v>
      </c>
      <c r="N49" s="28" t="str">
        <f>+IFERROR(VLOOKUP(FNB!N49,'HORAIRE FNB'!$A:$B,2,0),"")</f>
        <v>16:30 - 01:03</v>
      </c>
      <c r="O49" s="28" t="str">
        <f>+IFERROR(VLOOKUP(FNB!O49,'HORAIRE FNB'!$A:$B,2,0),"")</f>
        <v>16:30 - 01:03</v>
      </c>
      <c r="P49" s="28" t="str">
        <f>+IFERROR(VLOOKUP(FNB!P49,'HORAIRE FNB'!$A:$B,2,0),"")</f>
        <v>16:30 - 01:03</v>
      </c>
      <c r="Q49" s="28" t="str">
        <f>+IFERROR(VLOOKUP(FNB!Q49,'HORAIRE FNB'!$A:$B,2,0),"")</f>
        <v>Repos Hebdo</v>
      </c>
      <c r="R49" s="28" t="str">
        <f>+IFERROR(VLOOKUP(FNB!R49,'HORAIRE FNB'!$A:$B,2,0),"")</f>
        <v>Repos Hebdo</v>
      </c>
      <c r="S49" s="28" t="str">
        <f>+IFERROR(VLOOKUP(FNB!S49,'HORAIRE FNB'!$A:$B,2,0),"")</f>
        <v>16:00 - 00:33</v>
      </c>
      <c r="T49" s="28" t="str">
        <f>+IFERROR(VLOOKUP(FNB!T49,'HORAIRE FNB'!$A:$B,2,0),"")</f>
        <v>Maladie</v>
      </c>
      <c r="U49" s="28" t="str">
        <f>+IFERROR(VLOOKUP(FNB!U49,'HORAIRE FNB'!$A:$B,2,0),"")</f>
        <v>Maladie</v>
      </c>
      <c r="V49" s="28" t="str">
        <f>+IFERROR(VLOOKUP(FNB!V49,'HORAIRE FNB'!$A:$B,2,0),"")</f>
        <v>16:30 - 01:03</v>
      </c>
      <c r="W49" s="28" t="str">
        <f>+IFERROR(VLOOKUP(FNB!W49,'HORAIRE FNB'!$A:$B,2,0),"")</f>
        <v>Congé payés</v>
      </c>
      <c r="X49" s="28" t="str">
        <f>+IFERROR(VLOOKUP(FNB!X49,'HORAIRE FNB'!$A:$B,2,0),"")</f>
        <v>Repos Hebdo</v>
      </c>
      <c r="Y49" s="28" t="str">
        <f>+IFERROR(VLOOKUP(FNB!Y49,'HORAIRE FNB'!$A:$B,2,0),"")</f>
        <v>Repos Hebdo</v>
      </c>
      <c r="Z49" s="28" t="str">
        <f>+IFERROR(VLOOKUP(FNB!Z49,'HORAIRE FNB'!$A:$B,2,0),"")</f>
        <v>Congé payés</v>
      </c>
      <c r="AA49" s="28" t="str">
        <f>+IFERROR(VLOOKUP(FNB!AA49,'HORAIRE FNB'!$A:$B,2,0),"")</f>
        <v>Congé payés</v>
      </c>
      <c r="AB49" s="28" t="str">
        <f>+IFERROR(VLOOKUP(FNB!AB49,'HORAIRE FNB'!$A:$B,2,0),"")</f>
        <v>Congé payés</v>
      </c>
      <c r="AC49" s="28" t="str">
        <f>+IFERROR(VLOOKUP(FNB!AC49,'HORAIRE FNB'!$A:$B,2,0),"")</f>
        <v>Congé payés</v>
      </c>
      <c r="AD49" s="28" t="str">
        <f>+IFERROR(VLOOKUP(FNB!AD49,'HORAIRE FNB'!$A:$B,2,0),"")</f>
        <v>Congé payés</v>
      </c>
      <c r="AE49" s="28" t="str">
        <f>+IFERROR(VLOOKUP(FNB!AE49,'HORAIRE FNB'!$A:$B,2,0),"")</f>
        <v>Repos Hebdo</v>
      </c>
      <c r="AF49" s="28" t="str">
        <f>+IFERROR(VLOOKUP(FNB!AF49,'HORAIRE FNB'!$A:$B,2,0),"")</f>
        <v>Repos Hebdo</v>
      </c>
    </row>
    <row r="50" spans="1:32" s="29" customFormat="1" ht="0.95" customHeight="1" x14ac:dyDescent="0.2">
      <c r="A50" s="12"/>
      <c r="B50" s="12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  <c r="AD50" s="28"/>
      <c r="AE50" s="28"/>
      <c r="AF50" s="28"/>
    </row>
    <row r="51" spans="1:32" ht="0.95" customHeight="1" x14ac:dyDescent="0.2">
      <c r="A51" s="27"/>
      <c r="B51" s="31"/>
      <c r="C51" s="34" t="str">
        <f>IFERROR(IF(VLOOKUP($A51,'[1]4'!$A$5:$M$30,9,0)=C$3,VLOOKUP($A51,'[1]4'!$A$5:$M$30,6,0)&amp;" de "&amp;VLOOKUP($A51,'[1]4'!$A$5:$M$30,10,0)*24&amp;"h"&amp;" à "&amp;VLOOKUP($A51,'[1]4'!$A$5:$M$30,11,0)*24&amp;"h",""),"")</f>
        <v/>
      </c>
      <c r="D51" s="34" t="str">
        <f>IFERROR(IF(VLOOKUP($A51,'[1]4'!$A$31:$M$56,9,0)=D$3,VLOOKUP($A51,'[1]4'!$A$31:$M$56,6,0)&amp;" de "&amp;VLOOKUP($A51,'[1]4'!$A$31:$M$56,10,0)*24&amp;"h"&amp;" à "&amp;VLOOKUP($A51,'[1]4'!$A$31:$M$56,11,0)*24&amp;"h",""),"")</f>
        <v/>
      </c>
      <c r="E51" s="34" t="str">
        <f>IFERROR(IF(VLOOKUP($A51,'[1]4'!$A$57:$M$82,9,0)=E$3,VLOOKUP($A51,'[1]4'!$A$57:$M$82,6,0)&amp;" de "&amp;VLOOKUP($A51,'[1]4'!$A$57:$M$82,10,0)*24&amp;"h"&amp;" à "&amp;VLOOKUP($A51,'[1]4'!$A$57:$M$82,11,0)*24&amp;"h",""),"")</f>
        <v/>
      </c>
      <c r="F51" s="34" t="str">
        <f>IFERROR(IF(VLOOKUP($A51,'[1]4'!$A$83:$M$108,9,0)=F$3,VLOOKUP($A51,'[1]4'!$A$83:$M$108,6,0)&amp;" de "&amp;VLOOKUP($A51,'[1]4'!$A$83:$M$108,10,0)*24&amp;"h"&amp;" à "&amp;VLOOKUP($A51,'[1]4'!$A$83:$M$108,11,0)*24&amp;"h",""),"")</f>
        <v/>
      </c>
      <c r="G51" s="34" t="str">
        <f>IFERROR(IF(VLOOKUP($A51,'[1]4'!$A$109:$M$134,9,0)=G$3,VLOOKUP($A51,'[1]4'!$A$109:$M$134,6,0)&amp;" de "&amp;VLOOKUP($A51,'[1]4'!$A$109:$M$134,10,0)*24&amp;"h"&amp;" à "&amp;VLOOKUP($A51,'[1]4'!$A$109:$M$134,11,0)*24&amp;"h",""),"")</f>
        <v/>
      </c>
      <c r="H51" s="34" t="str">
        <f>IFERROR(IF(VLOOKUP($A51,'[1]4'!$A$135:$M$160,9,0)=H$3,VLOOKUP($A51,'[1]4'!$A$135:$M$160,6,0)&amp;" de "&amp;VLOOKUP($A51,'[1]4'!$A$135:$M$160,10,0)*24&amp;"h"&amp;" à "&amp;VLOOKUP($A51,'[1]4'!$A$135:$M$160,11,0)*24&amp;"h",""),"")</f>
        <v/>
      </c>
      <c r="I51" s="34" t="str">
        <f>IFERROR(IF(VLOOKUP($A51,'[1]4'!$A$161:$M$186,9,0)=I$3,VLOOKUP($A51,'[1]4'!$A$161:$M$186,6,0)&amp;" de "&amp;VLOOKUP($A51,'[1]4'!$A$161:$M$186,10,0)*24&amp;"h"&amp;" à "&amp;VLOOKUP($A51,'[1]4'!$A$161:$M$186,11,0)*24&amp;"h",""),"")</f>
        <v/>
      </c>
      <c r="J51" s="34" t="str">
        <f>IFERROR(IF(VLOOKUP($A51,'[1]4'!$A$187:$M$212,9,0)=J$3,VLOOKUP($A51,'[1]4'!$A$187:$M$212,6,0)&amp;" de "&amp;VLOOKUP($A51,'[1]4'!$A$187:$M$212,10,0)*24&amp;"h"&amp;" à "&amp;VLOOKUP($A51,'[1]4'!$A$187:$M$212,11,0)*24&amp;"h",""),"")</f>
        <v/>
      </c>
      <c r="K51" s="34" t="str">
        <f>IFERROR(IF(VLOOKUP($A51,'[1]4'!$A$213:$M$238,9,0)=K$3,VLOOKUP($A51,'[1]4'!$A$213:$M$238,6,0)&amp;" de "&amp;VLOOKUP($A51,'[1]4'!$A$213:$M$238,10,0)*24&amp;"h"&amp;" à "&amp;VLOOKUP($A51,'[1]4'!$A$213:$M$238,11,0)*24&amp;"h",""),"")</f>
        <v/>
      </c>
      <c r="L51" s="34" t="str">
        <f>IFERROR(IF(VLOOKUP($A51,'[1]4'!$A$239:$M$264,9,0)=L$3,VLOOKUP($A51,'[1]4'!$A$239:$M$264,6,0)&amp;" de "&amp;VLOOKUP($A51,'[1]4'!$A$239:$M$264,10,0)*24&amp;"h"&amp;" à "&amp;VLOOKUP($A51,'[1]4'!$A$239:$M$264,11,0)*24&amp;"h",""),"")</f>
        <v/>
      </c>
      <c r="M51" s="34" t="str">
        <f>IFERROR(IF(VLOOKUP($A51,'[1]4'!$A$265:$M$290,9,0)=M$3,VLOOKUP($A51,'[1]4'!$A$265:$M$290,6,0)&amp;" de "&amp;VLOOKUP($A51,'[1]4'!$A$265:$M$290,10,0)*24&amp;"h"&amp;" à "&amp;VLOOKUP($A51,'[1]4'!$A$265:$M$290,11,0)*24&amp;"h",""),"")</f>
        <v/>
      </c>
      <c r="N51" s="34" t="str">
        <f>IFERROR(IF(VLOOKUP($A51,'[1]4'!$A$291:$M$316,9,0)=N$3,VLOOKUP($A51,'[1]4'!$A$291:$M$316,6,0)&amp;" de "&amp;VLOOKUP($A51,'[1]4'!$A$291:$M$316,10,0)*24&amp;"h"&amp;" à "&amp;VLOOKUP($A51,'[1]4'!$A$291:$M$316,11,0)*24&amp;"h",""),"")</f>
        <v/>
      </c>
      <c r="O51" s="34" t="str">
        <f>IFERROR(IF(VLOOKUP($A51,'[1]4'!$A$317:$M$342,9,0)=O$3,VLOOKUP($A51,'[1]4'!$A$317:$M$342,6,0)&amp;" de "&amp;VLOOKUP($A51,'[1]4'!$A$317:$M$342,10,0)*24&amp;"h"&amp;" à "&amp;VLOOKUP($A51,'[1]4'!$A$317:$M$342,11,0)*24&amp;"h",""),"")</f>
        <v/>
      </c>
      <c r="P51" s="34" t="str">
        <f>IFERROR(IF(VLOOKUP($A51,'[1]4'!$A$343:$M$368,9,0)=P$3,VLOOKUP($A51,'[1]4'!$A$343:$M$368,6,0)&amp;" de "&amp;VLOOKUP($A51,'[1]4'!$A$343:$M$368,10,0)*24&amp;"h"&amp;" à "&amp;VLOOKUP($A51,'[1]4'!$A$343:$M$368,11,0)*24&amp;"h",""),"")</f>
        <v/>
      </c>
      <c r="Q51" s="34" t="str">
        <f>IFERROR(IF(VLOOKUP($A51,'[1]4'!$A$369:$M$394,9,0)=Q$3,VLOOKUP($A51,'[1]4'!$A$369:$M$394,6,0)&amp;" de "&amp;VLOOKUP($A51,'[1]4'!$A$369:$M$394,10,0)*24&amp;"h"&amp;" à "&amp;VLOOKUP($A51,'[1]4'!$A$369:$M$394,11,0)*24&amp;"h",""),"")</f>
        <v/>
      </c>
      <c r="R51" s="34" t="str">
        <f>IFERROR(IF(VLOOKUP($A51,'[1]4'!$A$395:$M$420,9,0)=R$3,VLOOKUP($A51,'[1]4'!$A$395:$M$420,6,0)&amp;" de "&amp;VLOOKUP($A51,'[1]4'!$A$395:$M$420,10,0)*24&amp;"h"&amp;" à "&amp;VLOOKUP($A51,'[1]4'!$A$395:$M$420,11,0)*24&amp;"h",""),"")</f>
        <v/>
      </c>
      <c r="S51" s="34" t="str">
        <f>IFERROR(IF(VLOOKUP($A51,'[1]4'!$A$421:$M$446,9,0)=S$3,VLOOKUP($A51,'[1]4'!$A$421:$M$446,6,0)&amp;" de "&amp;VLOOKUP($A51,'[1]4'!$A$421:$M$446,10,0)*24&amp;"h"&amp;" à "&amp;VLOOKUP($A51,'[1]4'!$A$421:$M$446,11,0)*24&amp;"h",""),"")</f>
        <v/>
      </c>
      <c r="T51" s="34" t="str">
        <f>IFERROR(IF(VLOOKUP($A51,'[1]4'!$A$447:$M$472,9,0)=T$3,VLOOKUP($A51,'[1]4'!$A$447:$M$472,6,0)&amp;" de "&amp;VLOOKUP($A51,'[1]4'!$A$447:$M$472,10,0)*24&amp;"h"&amp;" à "&amp;VLOOKUP($A51,'[1]4'!$A$447:$M$472,11,0)*24&amp;"h",""),"")</f>
        <v/>
      </c>
      <c r="U51" s="34" t="str">
        <f>IFERROR(IF(VLOOKUP($A51,'[1]4'!$A$473:$M$498,9,0)=U$3,VLOOKUP($A51,'[1]4'!$A$473:$M$498,6,0)&amp;" de "&amp;VLOOKUP($A51,'[1]4'!$A$473:$M$498,10,0)*24&amp;"h"&amp;" à "&amp;VLOOKUP($A51,'[1]4'!$A$473:$M$498,11,0)*24&amp;"h",""),"")</f>
        <v/>
      </c>
      <c r="V51" s="34" t="str">
        <f>IFERROR(IF(VLOOKUP($A51,'[1]4'!$A$499:$M$524,9,0)=V$3,VLOOKUP($A51,'[1]4'!$A$499:$M$524,6,0)&amp;" de "&amp;VLOOKUP($A51,'[1]4'!$A$499:$M$524,10,0)*24&amp;"h"&amp;" à "&amp;VLOOKUP($A51,'[1]4'!$A$499:$M$524,11,0)*24&amp;"h",""),"")</f>
        <v/>
      </c>
      <c r="W51" s="34" t="str">
        <f>IFERROR(IF(VLOOKUP($A51,'[1]4'!$A$525:$M$550,9,0)=W$3,VLOOKUP($A51,'[1]4'!$A$525:$M$550,6,0)&amp;" de "&amp;VLOOKUP($A51,'[1]4'!$A$525:$M$550,10,0)*24&amp;"h"&amp;" à "&amp;VLOOKUP($A51,'[1]4'!$A$525:$M$550,11,0)*24&amp;"h",""),"")</f>
        <v/>
      </c>
      <c r="X51" s="34" t="str">
        <f>IFERROR(IF(VLOOKUP($A51,'[1]4'!$A$551:$M$576,9,0)=X$3,VLOOKUP($A51,'[1]4'!$A$551:$M$576,6,0)&amp;" de "&amp;VLOOKUP($A51,'[1]4'!$A$551:$M$576,10,0)*24&amp;"h"&amp;" à "&amp;VLOOKUP($A51,'[1]4'!$A$551:$M$576,11,0)*24&amp;"h",""),"")</f>
        <v/>
      </c>
      <c r="Y51" s="34" t="str">
        <f>IFERROR(IF(VLOOKUP($A51,'[1]4'!$A$577:$M$602,9,0)=Y$3,VLOOKUP($A51,'[1]4'!$A$577:$M$602,6,0)&amp;" de "&amp;VLOOKUP($A51,'[1]4'!$A$577:$M$602,10,0)*24&amp;"h"&amp;" à "&amp;VLOOKUP($A51,'[1]4'!$A$577:$M$602,11,0)*24&amp;"h",""),"")</f>
        <v/>
      </c>
      <c r="Z51" s="34" t="str">
        <f>IFERROR(IF(VLOOKUP($A51,'[1]4'!$A$603:$M$628,9,0)=Z$3,VLOOKUP($A51,'[1]4'!$A$603:$M$628,6,0)&amp;" de "&amp;VLOOKUP($A51,'[1]4'!$A$603:$M$628,10,0)*24&amp;"h"&amp;" à "&amp;VLOOKUP($A51,'[1]4'!$A$603:$M$628,11,0)*24&amp;"h",""),"")</f>
        <v/>
      </c>
      <c r="AA51" s="34" t="str">
        <f>IFERROR(IF(VLOOKUP($A51,'[1]4'!$A$629:$M$654,9,0)=AA$3,VLOOKUP($A51,'[1]4'!$A$629:$M$654,6,0)&amp;" de "&amp;VLOOKUP($A51,'[1]4'!$A$629:$M$654,10,0)*24&amp;"h"&amp;" à "&amp;VLOOKUP($A51,'[1]4'!$A$629:$M$654,11,0)*24&amp;"h",""),"")</f>
        <v/>
      </c>
      <c r="AB51" s="34" t="str">
        <f>IFERROR(IF(VLOOKUP($A51,'[1]4'!$A$655:$M$680,9,0)=AB$3,VLOOKUP($A51,'[1]4'!$A$655:$M$680,6,0)&amp;" de "&amp;VLOOKUP($A51,'[1]4'!$A$655:$M$680,10,0)*24&amp;"h"&amp;" à "&amp;VLOOKUP($A51,'[1]4'!$A$655:$M$680,11,0)*24&amp;"h",""),"")</f>
        <v/>
      </c>
      <c r="AC51" s="34" t="str">
        <f>IFERROR(IF(VLOOKUP($A51,'[1]4'!$A$681:$M$706,9,0)=AC$3,VLOOKUP($A51,'[1]4'!$A$681:$M$706,6,0)&amp;" de "&amp;VLOOKUP($A51,'[1]4'!$A$681:$M$706,10,0)*24&amp;"h"&amp;" à "&amp;VLOOKUP($A51,'[1]4'!$A$681:$M$706,11,0)*24&amp;"h",""),"")</f>
        <v/>
      </c>
      <c r="AD51" s="34" t="str">
        <f>IFERROR(IF(VLOOKUP($A51,'[1]4'!$A$707:$M$732,9,0)=AD$3,VLOOKUP($A51,'[1]4'!$A$707:$M$732,6,0)&amp;" de "&amp;VLOOKUP($A51,'[1]4'!$A$707:$M$732,10,0)*24&amp;"h"&amp;" à "&amp;VLOOKUP($A51,'[1]4'!$A$707:$M$732,11,0)*24&amp;"h",""),"")</f>
        <v/>
      </c>
      <c r="AE51" s="34" t="str">
        <f>IFERROR(IF(VLOOKUP($A51,'[1]4'!$A$733:$M$758,9,0)=AE$3,VLOOKUP($A51,'[1]4'!$A$733:$M$758,6,0)&amp;" de "&amp;VLOOKUP($A51,'[1]4'!$A$733:$M$758,10,0)*24&amp;"h"&amp;" à "&amp;VLOOKUP($A51,'[1]4'!$A$733:$M$758,11,0)*24&amp;"h",""),"")</f>
        <v/>
      </c>
      <c r="AF51" s="34" t="str">
        <f>IFERROR(IF(VLOOKUP($A51,'[1]4'!$A$759:$M$784,9,0)=AF$3,VLOOKUP($A51,'[1]4'!$A$759:$M$784,6,0)&amp;" de "&amp;VLOOKUP($A51,'[1]4'!$A$759:$M$784,10,0)*24&amp;"h"&amp;" à "&amp;VLOOKUP($A51,'[1]4'!$A$759:$M$784,11,0)*24&amp;"h",""),"")</f>
        <v/>
      </c>
    </row>
  </sheetData>
  <mergeCells count="7">
    <mergeCell ref="Z2:AF2"/>
    <mergeCell ref="C1:AF1"/>
    <mergeCell ref="B3:B4"/>
    <mergeCell ref="C2:D2"/>
    <mergeCell ref="E2:K2"/>
    <mergeCell ref="L2:R2"/>
    <mergeCell ref="S2:Y2"/>
  </mergeCells>
  <conditionalFormatting sqref="A3">
    <cfRule type="expression" dxfId="29" priority="11">
      <formula>AND(A3&lt;&gt;"",LEFT(A3,2)*1&lt;10)</formula>
    </cfRule>
    <cfRule type="expression" dxfId="28" priority="12">
      <formula>AND(A3&lt;&gt;"",LEFT(A3,2)*1&gt;=10,LEFT(A3,2)*1&lt;14)</formula>
    </cfRule>
    <cfRule type="expression" dxfId="27" priority="13">
      <formula>AND(A3&lt;&gt;"",LEFT(A3,2)*1&gt;=14,LEFT(A3,2)*1&lt;=18)</formula>
    </cfRule>
    <cfRule type="expression" dxfId="26" priority="14">
      <formula>AND(A3&lt;&gt;"",LEFT(A3,2)*1&gt;18)</formula>
    </cfRule>
    <cfRule type="expression" dxfId="25" priority="15">
      <formula>AND(A3&lt;&gt;"",ISTEXT(A3))</formula>
    </cfRule>
  </conditionalFormatting>
  <conditionalFormatting sqref="A4 C7:AF11 C13:AF18 C20:AF22 C24:AF34 C36:AF43 C45:AF50">
    <cfRule type="expression" dxfId="24" priority="6">
      <formula>AND(A4&lt;&gt;"",LEFT(A4,2)*1&lt;10)</formula>
    </cfRule>
    <cfRule type="expression" dxfId="23" priority="7">
      <formula>AND(A4&lt;&gt;"",LEFT(A4,2)*1&gt;=10,LEFT(A4,2)*1&lt;14)</formula>
    </cfRule>
    <cfRule type="expression" dxfId="22" priority="8">
      <formula>AND(A4&lt;&gt;"",LEFT(A4,2)*1&gt;=14,LEFT(A4,2)*1&lt;=18)</formula>
    </cfRule>
    <cfRule type="expression" dxfId="21" priority="9">
      <formula>AND(A4&lt;&gt;"",LEFT(A4,2)*1&gt;18)</formula>
    </cfRule>
    <cfRule type="expression" dxfId="20" priority="10">
      <formula>AND(A4&lt;&gt;"",ISTEXT(A4))</formula>
    </cfRule>
  </conditionalFormatting>
  <dataValidations count="1">
    <dataValidation type="list" allowBlank="1" showInputMessage="1" showErrorMessage="1" sqref="C6:AF51">
      <formula1>CODE_HORAIRE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8" fitToHeight="0" orientation="portrait" errors="blank" r:id="rId1"/>
  <headerFooter alignWithMargins="0"/>
  <colBreaks count="1" manualBreakCount="1">
    <brk id="2" max="53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Module1.repos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276225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_xludf.normal">
                <anchor moveWithCells="1" sizeWithCells="1">
                  <from>
                    <xdr:col>1</xdr:col>
                    <xdr:colOff>561975</xdr:colOff>
                    <xdr:row>0</xdr:row>
                    <xdr:rowOff>0</xdr:rowOff>
                  </from>
                  <to>
                    <xdr:col>1</xdr:col>
                    <xdr:colOff>1247775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100458"/>
  </sheetPr>
  <dimension ref="A1:AR360"/>
  <sheetViews>
    <sheetView showGridLines="0" zoomScale="85" zoomScaleNormal="85" zoomScalePageLayoutView="70" workbookViewId="0">
      <pane xSplit="4" ySplit="2" topLeftCell="E3" activePane="bottomRight" state="frozen"/>
      <selection activeCell="BJ17" sqref="BJ17"/>
      <selection pane="topRight" activeCell="BJ17" sqref="BJ17"/>
      <selection pane="bottomLeft" activeCell="BJ17" sqref="BJ17"/>
      <selection pane="bottomRight" activeCell="BJ17" sqref="BJ17"/>
    </sheetView>
  </sheetViews>
  <sheetFormatPr baseColWidth="10" defaultRowHeight="12.75" x14ac:dyDescent="0.2"/>
  <cols>
    <col min="1" max="1" width="25.7109375" style="41" bestFit="1" customWidth="1"/>
    <col min="2" max="2" width="25.7109375" style="41" customWidth="1"/>
    <col min="3" max="3" width="11.42578125" style="41"/>
    <col min="4" max="4" width="21.7109375" style="41" bestFit="1" customWidth="1"/>
    <col min="5" max="5" width="25" style="41" bestFit="1" customWidth="1"/>
    <col min="6" max="6" width="7.85546875" style="41" customWidth="1"/>
    <col min="7" max="15" width="11.42578125" style="41"/>
    <col min="16" max="16" width="17.7109375" style="41" bestFit="1" customWidth="1"/>
    <col min="17" max="22" width="11.42578125" style="41"/>
    <col min="23" max="23" width="7.5703125" style="40" bestFit="1" customWidth="1"/>
    <col min="24" max="16384" width="11.42578125" style="41"/>
  </cols>
  <sheetData>
    <row r="1" spans="1:44" s="38" customFormat="1" x14ac:dyDescent="0.2">
      <c r="A1" s="35" t="s">
        <v>65</v>
      </c>
      <c r="B1" s="36"/>
      <c r="C1" s="37"/>
      <c r="D1" s="37"/>
      <c r="E1" s="37"/>
      <c r="J1" s="69" t="s">
        <v>66</v>
      </c>
      <c r="K1" s="69"/>
      <c r="L1" s="69"/>
      <c r="M1" s="69"/>
      <c r="N1" s="69"/>
      <c r="O1" s="69"/>
      <c r="Q1" s="39" t="b">
        <f>AND(A1&lt;&gt;"",OR(LEFT(A1,1)=[1]Source!$A$2,LEFT(A1,2)=[1]Source!$A$3,LEFT(A1,2)=[1]Source!$A$4,LEFT(A1,2)=[1]Source!$A$5,LEFT(A1,2)=[1]Source!$A$6))</f>
        <v>0</v>
      </c>
      <c r="R1" s="39" t="b">
        <f>AND(A1&lt;&gt;"",OR(LEFT(A1,2)=[1]Source!$A$7,LEFT(A1,3)=[1]Source!$A$8,LEFT(A1,3)=[1]Source!$A$9,LEFT(A1,3)=[1]Source!$A$10,LEFT(A1,3)=[1]Source!$A$11))</f>
        <v>0</v>
      </c>
      <c r="S1" s="39" t="b">
        <f>AND(A1&lt;&gt;"",OR(LEFT(A1,1)=[1]Source!$A$12,LEFT(A1,2)=[1]Source!$A$13,LEFT(A1,2)=[1]Source!$A$14,LEFT(A1,2)=[1]Source!$A$15,LEFT(A1,2)=[1]Source!$A$16))</f>
        <v>0</v>
      </c>
      <c r="T1" s="39" t="b">
        <f>AND(A1&lt;&gt;"",OR(LEFT(A1,1)=[1]Source!$A$17,LEFT(A1,2)=[1]Source!$A$18,LEFT(A1,2)=[1]Source!$A$19,LEFT(A1,2)=[1]Source!$A$20,LEFT(A1,2)=[1]Source!$A$21))</f>
        <v>0</v>
      </c>
      <c r="U1" s="39" t="b">
        <f>AND(A1&lt;&gt;"",OR(LEFT(A1,2)=[1]Source!$A$22,LEFT(A1,3)=[1]Source!$A$23,LEFT(A1,3)=[1]Source!$A$24,LEFT(A1,3)=[1]Source!$A$25,LEFT(A1,3)=[1]Source!$A$26))</f>
        <v>0</v>
      </c>
      <c r="V1" s="39" t="b">
        <f>AND(A1&lt;&gt;"",OR(A1=[1]Source!$A$27,A1=[1]Source!$A$28,A1=[1]Source!$A$29,A1=[1]Source!$A$30,A1=[1]Source!$A$31,A1=[1]Source!$A$32,A1=[1]Source!$A$33,A1=[1]Source!$A$34,A1=[1]Source!$A$35,A1=[1]Source!$A$36,A1=[1]Source!$A$37,A1=[1]Source!$A$38,A1=[1]Source!$A$39,A1=[1]Source!$A$40,A1=[1]Source!$A$41,A1=[1]Source!$A$42,A1=[1]Source!$A$43,A1=[1]Source!$A$44,A1=[1]Source!$A$45,A1=[1]Source!$A$46,A1=[1]Source!$A$47,A1=[1]Source!$A$48))</f>
        <v>0</v>
      </c>
      <c r="W1" s="40"/>
      <c r="X1" s="41"/>
      <c r="Y1" s="41"/>
      <c r="Z1" s="41"/>
      <c r="AA1" s="41"/>
      <c r="AB1" s="41"/>
      <c r="AC1" s="41"/>
      <c r="AD1" s="41"/>
      <c r="AE1" s="41"/>
      <c r="AF1" s="41"/>
      <c r="AG1" s="41"/>
      <c r="AH1" s="41"/>
      <c r="AI1" s="41"/>
      <c r="AJ1" s="41"/>
      <c r="AK1" s="41"/>
      <c r="AL1" s="41"/>
      <c r="AM1" s="41"/>
      <c r="AN1" s="41"/>
      <c r="AO1" s="41"/>
      <c r="AP1" s="41"/>
      <c r="AQ1" s="41"/>
      <c r="AR1" s="41"/>
    </row>
    <row r="2" spans="1:44" s="38" customFormat="1" x14ac:dyDescent="0.2">
      <c r="A2" s="42" t="s">
        <v>67</v>
      </c>
      <c r="B2" s="42" t="s">
        <v>68</v>
      </c>
      <c r="C2" s="43" t="s">
        <v>69</v>
      </c>
      <c r="D2" s="43" t="s">
        <v>70</v>
      </c>
      <c r="E2" s="43" t="s">
        <v>71</v>
      </c>
      <c r="F2" s="44" t="s">
        <v>69</v>
      </c>
      <c r="G2" s="45" t="s">
        <v>70</v>
      </c>
      <c r="H2" s="45" t="s">
        <v>72</v>
      </c>
      <c r="I2" s="42" t="s">
        <v>73</v>
      </c>
      <c r="J2" s="42" t="s">
        <v>74</v>
      </c>
      <c r="K2" s="45" t="s">
        <v>75</v>
      </c>
      <c r="L2" s="45" t="s">
        <v>76</v>
      </c>
      <c r="M2" s="45" t="s">
        <v>77</v>
      </c>
      <c r="N2" s="45" t="s">
        <v>78</v>
      </c>
      <c r="O2" s="45" t="s">
        <v>79</v>
      </c>
      <c r="Q2" s="46" t="s">
        <v>80</v>
      </c>
      <c r="R2" s="46" t="s">
        <v>81</v>
      </c>
      <c r="S2" s="46" t="s">
        <v>82</v>
      </c>
      <c r="T2" s="46" t="s">
        <v>83</v>
      </c>
      <c r="U2" s="46" t="s">
        <v>84</v>
      </c>
      <c r="V2" s="46" t="s">
        <v>85</v>
      </c>
      <c r="W2" s="40" t="s">
        <v>86</v>
      </c>
      <c r="X2" s="39" t="s">
        <v>87</v>
      </c>
      <c r="Y2" s="39" t="s">
        <v>88</v>
      </c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</row>
    <row r="3" spans="1:44" s="38" customFormat="1" x14ac:dyDescent="0.2">
      <c r="A3" s="35" t="s">
        <v>89</v>
      </c>
      <c r="B3" s="47" t="str">
        <f t="shared" ref="B3:B66" si="0">+IF(OR(C3="",D3=""),E3,X3&amp;" - "&amp;Y3)</f>
        <v>04:00 - 12:33</v>
      </c>
      <c r="C3" s="48">
        <v>0.16666666666666666</v>
      </c>
      <c r="D3" s="48">
        <v>0.5229166666666667</v>
      </c>
      <c r="E3" s="49"/>
      <c r="F3" s="50">
        <f t="shared" ref="F3:G50" si="1">+IFERROR(C3*24,0)</f>
        <v>4</v>
      </c>
      <c r="G3" s="50">
        <f t="shared" si="1"/>
        <v>12.55</v>
      </c>
      <c r="H3" s="50">
        <v>0.75</v>
      </c>
      <c r="I3" s="50">
        <f t="shared" ref="I3:I66" si="2">IF(F3&lt;=G3,G3-F3-H3,(G3+24)-F3-H3)</f>
        <v>7.8000000000000007</v>
      </c>
      <c r="J3" s="51">
        <v>7.8</v>
      </c>
      <c r="K3" s="52"/>
      <c r="L3" s="52"/>
      <c r="M3" s="52"/>
      <c r="N3" s="52"/>
      <c r="O3" s="52"/>
      <c r="P3" s="38" t="str">
        <f t="shared" ref="P3:P15" si="3">+IF(ABS(SUM(J3:O3)-I3)&lt;0.01,"OK","Erreur")</f>
        <v>OK</v>
      </c>
      <c r="Q3" s="39" t="b">
        <f>AND(A3&lt;&gt;"",OR(LEFT(A3,1)=[1]Source!$A$2,LEFT(A3,2)=[1]Source!$A$3,LEFT(A3,2)=[1]Source!$A$4,LEFT(A3,2)=[1]Source!$A$5,LEFT(A3,2)=[1]Source!$A$6))</f>
        <v>1</v>
      </c>
      <c r="R3" s="39" t="b">
        <f>AND(A3&lt;&gt;"",OR(LEFT(A3,2)=[1]Source!$A$7,LEFT(A3,3)=[1]Source!$A$8,LEFT(A3,3)=[1]Source!$A$9,LEFT(A3,3)=[1]Source!$A$10,LEFT(A3,3)=[1]Source!$A$11))</f>
        <v>0</v>
      </c>
      <c r="S3" s="39" t="b">
        <f>AND(A3&lt;&gt;"",OR(LEFT(A3,1)=[1]Source!$A$12,LEFT(A3,2)=[1]Source!$A$13,LEFT(A3,2)=[1]Source!$A$14,LEFT(A3,2)=[1]Source!$A$15,LEFT(A3,2)=[1]Source!$A$16))</f>
        <v>0</v>
      </c>
      <c r="T3" s="39" t="b">
        <f>AND(A3&lt;&gt;"",OR(LEFT(A3,1)=[1]Source!$A$17,LEFT(A3,2)=[1]Source!$A$18,LEFT(A3,2)=[1]Source!$A$19,LEFT(A3,2)=[1]Source!$A$20,LEFT(A3,2)=[1]Source!$A$21))</f>
        <v>0</v>
      </c>
      <c r="U3" s="39" t="b">
        <f>AND(A3&lt;&gt;"",OR(LEFT(A3,2)=[1]Source!$A$22,LEFT(A3,3)=[1]Source!$A$23,LEFT(A3,3)=[1]Source!$A$24,LEFT(A3,3)=[1]Source!$A$25,LEFT(A3,3)=[1]Source!$A$26))</f>
        <v>0</v>
      </c>
      <c r="V3" s="39" t="b">
        <f>AND(A3&lt;&gt;"",OR(A3=[1]Source!$A$27,A3=[1]Source!$A$28,A3=[1]Source!$A$29,A3=[1]Source!$A$30,A3=[1]Source!$A$31,A3=[1]Source!$A$32,A3=[1]Source!$A$33,A3=[1]Source!$A$34,A3=[1]Source!$A$35,A3=[1]Source!$A$36,A3=[1]Source!$A$37,A3=[1]Source!$A$38,A3=[1]Source!$A$39,A3=[1]Source!$A$40,A3=[1]Source!$A$41,A3=[1]Source!$A$42,A3=[1]Source!$A$43,A3=[1]Source!$A$44,A3=[1]Source!$A$45,A3=[1]Source!$A$46,A3=[1]Source!$A$47,A3=[1]Source!$A$48))</f>
        <v>0</v>
      </c>
      <c r="W3" s="40">
        <f t="shared" ref="W3:W114" si="4">+COUNTIF(Q3:V3,"VRAI")</f>
        <v>1</v>
      </c>
      <c r="X3" s="41" t="str">
        <f>+TEXT(C3,"hh:mm")</f>
        <v>04:00</v>
      </c>
      <c r="Y3" s="41" t="str">
        <f>+TEXT(D3,"hh:mm")</f>
        <v>12:33</v>
      </c>
      <c r="Z3" s="41"/>
      <c r="AA3" s="41"/>
      <c r="AB3" s="41"/>
      <c r="AC3" s="41"/>
      <c r="AD3" s="41"/>
      <c r="AE3" s="41"/>
      <c r="AF3" s="41"/>
      <c r="AG3" s="41"/>
      <c r="AH3" s="41"/>
      <c r="AI3" s="41"/>
      <c r="AJ3" s="41"/>
      <c r="AK3" s="41"/>
      <c r="AL3" s="41"/>
      <c r="AM3" s="41"/>
      <c r="AN3" s="41"/>
      <c r="AO3" s="41"/>
      <c r="AP3" s="41"/>
      <c r="AQ3" s="41"/>
      <c r="AR3" s="41"/>
    </row>
    <row r="4" spans="1:44" s="38" customFormat="1" x14ac:dyDescent="0.2">
      <c r="A4" s="35" t="s">
        <v>36</v>
      </c>
      <c r="B4" s="47" t="str">
        <f t="shared" si="0"/>
        <v>06:00 - 14:33</v>
      </c>
      <c r="C4" s="53">
        <v>0.25</v>
      </c>
      <c r="D4" s="53">
        <v>0.60625000000000007</v>
      </c>
      <c r="E4" s="49"/>
      <c r="F4" s="50">
        <f t="shared" si="1"/>
        <v>6</v>
      </c>
      <c r="G4" s="50">
        <f t="shared" si="1"/>
        <v>14.55</v>
      </c>
      <c r="H4" s="50">
        <v>0.75</v>
      </c>
      <c r="I4" s="50">
        <f t="shared" si="2"/>
        <v>7.8000000000000007</v>
      </c>
      <c r="J4" s="51">
        <v>5.5</v>
      </c>
      <c r="K4" s="54">
        <v>2.2999999999999998</v>
      </c>
      <c r="L4" s="52"/>
      <c r="M4" s="52"/>
      <c r="N4" s="52"/>
      <c r="O4" s="52"/>
      <c r="P4" s="38" t="str">
        <f t="shared" si="3"/>
        <v>OK</v>
      </c>
      <c r="Q4" s="39" t="b">
        <f>AND(A4&lt;&gt;"",OR(LEFT(A4,1)=[1]Source!$A$2,LEFT(A4,2)=[1]Source!$A$3,LEFT(A4,2)=[1]Source!$A$4,LEFT(A4,2)=[1]Source!$A$5,LEFT(A4,2)=[1]Source!$A$6))</f>
        <v>1</v>
      </c>
      <c r="R4" s="39" t="b">
        <f>AND(A4&lt;&gt;"",OR(LEFT(A4,2)=[1]Source!$A$7,LEFT(A4,3)=[1]Source!$A$8,LEFT(A4,3)=[1]Source!$A$9,LEFT(A4,3)=[1]Source!$A$10,LEFT(A4,3)=[1]Source!$A$11))</f>
        <v>0</v>
      </c>
      <c r="S4" s="39" t="b">
        <f>AND(A4&lt;&gt;"",OR(LEFT(A4,1)=[1]Source!$A$12,LEFT(A4,2)=[1]Source!$A$13,LEFT(A4,2)=[1]Source!$A$14,LEFT(A4,2)=[1]Source!$A$15,LEFT(A4,2)=[1]Source!$A$16))</f>
        <v>0</v>
      </c>
      <c r="T4" s="39" t="b">
        <f>AND(A4&lt;&gt;"",OR(LEFT(A4,1)=[1]Source!$A$17,LEFT(A4,2)=[1]Source!$A$18,LEFT(A4,2)=[1]Source!$A$19,LEFT(A4,2)=[1]Source!$A$20,LEFT(A4,2)=[1]Source!$A$21))</f>
        <v>0</v>
      </c>
      <c r="U4" s="39" t="b">
        <f>AND(A4&lt;&gt;"",OR(LEFT(A4,2)=[1]Source!$A$22,LEFT(A4,3)=[1]Source!$A$23,LEFT(A4,3)=[1]Source!$A$24,LEFT(A4,3)=[1]Source!$A$25,LEFT(A4,3)=[1]Source!$A$26))</f>
        <v>0</v>
      </c>
      <c r="V4" s="39" t="b">
        <f>AND(A4&lt;&gt;"",OR(A4=[1]Source!$A$27,A4=[1]Source!$A$28,A4=[1]Source!$A$29,A4=[1]Source!$A$30,A4=[1]Source!$A$31,A4=[1]Source!$A$32,A4=[1]Source!$A$33,A4=[1]Source!$A$34,A4=[1]Source!$A$35,A4=[1]Source!$A$36,A4=[1]Source!$A$37,A4=[1]Source!$A$38,A4=[1]Source!$A$39,A4=[1]Source!$A$40,A4=[1]Source!$A$41,A4=[1]Source!$A$42,A4=[1]Source!$A$43,A4=[1]Source!$A$44,A4=[1]Source!$A$45,A4=[1]Source!$A$46,A4=[1]Source!$A$47,A4=[1]Source!$A$48))</f>
        <v>0</v>
      </c>
      <c r="W4" s="40">
        <f t="shared" si="4"/>
        <v>1</v>
      </c>
      <c r="X4" s="41" t="str">
        <f t="shared" ref="X4:Y115" si="5">+TEXT(C4,"hh:mm")</f>
        <v>06:00</v>
      </c>
      <c r="Y4" s="41" t="str">
        <f t="shared" si="5"/>
        <v>14:33</v>
      </c>
      <c r="Z4" s="41"/>
      <c r="AA4" s="41"/>
      <c r="AB4" s="41"/>
      <c r="AC4" s="41"/>
      <c r="AD4" s="41"/>
      <c r="AE4" s="41"/>
      <c r="AF4" s="41"/>
      <c r="AG4" s="41"/>
      <c r="AH4" s="41"/>
      <c r="AI4" s="41"/>
      <c r="AJ4" s="41"/>
      <c r="AK4" s="41"/>
      <c r="AL4" s="41"/>
      <c r="AM4" s="41"/>
      <c r="AN4" s="41"/>
      <c r="AO4" s="41"/>
      <c r="AP4" s="41"/>
      <c r="AQ4" s="41"/>
      <c r="AR4" s="41"/>
    </row>
    <row r="5" spans="1:44" s="38" customFormat="1" x14ac:dyDescent="0.2">
      <c r="A5" s="35" t="s">
        <v>6</v>
      </c>
      <c r="B5" s="47" t="str">
        <f t="shared" si="0"/>
        <v>07:00 - 15:33</v>
      </c>
      <c r="C5" s="53">
        <v>0.29166666666666669</v>
      </c>
      <c r="D5" s="53">
        <v>0.6479166666666667</v>
      </c>
      <c r="E5" s="49"/>
      <c r="F5" s="50">
        <f t="shared" si="1"/>
        <v>7</v>
      </c>
      <c r="G5" s="50">
        <f t="shared" si="1"/>
        <v>15.55</v>
      </c>
      <c r="H5" s="50">
        <v>0.75</v>
      </c>
      <c r="I5" s="50">
        <f t="shared" si="2"/>
        <v>7.8000000000000007</v>
      </c>
      <c r="J5" s="51">
        <v>4.5</v>
      </c>
      <c r="K5" s="54">
        <v>3.3</v>
      </c>
      <c r="L5" s="52"/>
      <c r="M5" s="52"/>
      <c r="N5" s="52"/>
      <c r="O5" s="52"/>
      <c r="P5" s="38" t="str">
        <f t="shared" si="3"/>
        <v>OK</v>
      </c>
      <c r="Q5" s="39" t="b">
        <f>AND(A5&lt;&gt;"",OR(LEFT(A5,1)=[1]Source!$A$2,LEFT(A5,2)=[1]Source!$A$3,LEFT(A5,2)=[1]Source!$A$4,LEFT(A5,2)=[1]Source!$A$5,LEFT(A5,2)=[1]Source!$A$6))</f>
        <v>1</v>
      </c>
      <c r="R5" s="39" t="b">
        <f>AND(A5&lt;&gt;"",OR(LEFT(A5,2)=[1]Source!$A$7,LEFT(A5,3)=[1]Source!$A$8,LEFT(A5,3)=[1]Source!$A$9,LEFT(A5,3)=[1]Source!$A$10,LEFT(A5,3)=[1]Source!$A$11))</f>
        <v>0</v>
      </c>
      <c r="S5" s="39" t="b">
        <f>AND(A5&lt;&gt;"",OR(LEFT(A5,1)=[1]Source!$A$12,LEFT(A5,2)=[1]Source!$A$13,LEFT(A5,2)=[1]Source!$A$14,LEFT(A5,2)=[1]Source!$A$15,LEFT(A5,2)=[1]Source!$A$16))</f>
        <v>0</v>
      </c>
      <c r="T5" s="39" t="b">
        <f>AND(A5&lt;&gt;"",OR(LEFT(A5,1)=[1]Source!$A$17,LEFT(A5,2)=[1]Source!$A$18,LEFT(A5,2)=[1]Source!$A$19,LEFT(A5,2)=[1]Source!$A$20,LEFT(A5,2)=[1]Source!$A$21))</f>
        <v>0</v>
      </c>
      <c r="U5" s="39" t="b">
        <f>AND(A5&lt;&gt;"",OR(LEFT(A5,2)=[1]Source!$A$22,LEFT(A5,3)=[1]Source!$A$23,LEFT(A5,3)=[1]Source!$A$24,LEFT(A5,3)=[1]Source!$A$25,LEFT(A5,3)=[1]Source!$A$26))</f>
        <v>0</v>
      </c>
      <c r="V5" s="39" t="b">
        <f>AND(A5&lt;&gt;"",OR(A5=[1]Source!$A$27,A5=[1]Source!$A$28,A5=[1]Source!$A$29,A5=[1]Source!$A$30,A5=[1]Source!$A$31,A5=[1]Source!$A$32,A5=[1]Source!$A$33,A5=[1]Source!$A$34,A5=[1]Source!$A$35,A5=[1]Source!$A$36,A5=[1]Source!$A$37,A5=[1]Source!$A$38,A5=[1]Source!$A$39,A5=[1]Source!$A$40,A5=[1]Source!$A$41,A5=[1]Source!$A$42,A5=[1]Source!$A$43,A5=[1]Source!$A$44,A5=[1]Source!$A$45,A5=[1]Source!$A$46,A5=[1]Source!$A$47,A5=[1]Source!$A$48))</f>
        <v>0</v>
      </c>
      <c r="W5" s="40">
        <f t="shared" si="4"/>
        <v>1</v>
      </c>
      <c r="X5" s="41" t="str">
        <f t="shared" si="5"/>
        <v>07:00</v>
      </c>
      <c r="Y5" s="41" t="str">
        <f t="shared" si="5"/>
        <v>15:33</v>
      </c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1"/>
      <c r="AK5" s="41"/>
      <c r="AL5" s="41"/>
      <c r="AM5" s="41"/>
      <c r="AN5" s="41"/>
      <c r="AO5" s="41"/>
      <c r="AP5" s="41"/>
      <c r="AQ5" s="41"/>
      <c r="AR5" s="41"/>
    </row>
    <row r="6" spans="1:44" s="38" customFormat="1" x14ac:dyDescent="0.2">
      <c r="A6" s="35" t="s">
        <v>90</v>
      </c>
      <c r="B6" s="47" t="str">
        <f t="shared" si="0"/>
        <v>07:30 - 16:03</v>
      </c>
      <c r="C6" s="53">
        <v>0.3125</v>
      </c>
      <c r="D6" s="53">
        <v>0.66875000000000007</v>
      </c>
      <c r="E6" s="49"/>
      <c r="F6" s="50">
        <f t="shared" si="1"/>
        <v>7.5</v>
      </c>
      <c r="G6" s="50">
        <f t="shared" si="1"/>
        <v>16.05</v>
      </c>
      <c r="H6" s="50">
        <v>0.75</v>
      </c>
      <c r="I6" s="50">
        <f t="shared" si="2"/>
        <v>7.8000000000000007</v>
      </c>
      <c r="J6" s="51">
        <v>4.5</v>
      </c>
      <c r="K6" s="54">
        <v>3.3</v>
      </c>
      <c r="L6" s="52"/>
      <c r="M6" s="52"/>
      <c r="N6" s="52"/>
      <c r="O6" s="52"/>
      <c r="P6" s="38" t="str">
        <f t="shared" si="3"/>
        <v>OK</v>
      </c>
      <c r="Q6" s="39" t="b">
        <f>AND(A6&lt;&gt;"",OR(LEFT(A6,1)=[1]Source!$A$2,LEFT(A6,2)=[1]Source!$A$3,LEFT(A6,2)=[1]Source!$A$4,LEFT(A6,2)=[1]Source!$A$5,LEFT(A6,2)=[1]Source!$A$6))</f>
        <v>1</v>
      </c>
      <c r="R6" s="39" t="b">
        <f>AND(A6&lt;&gt;"",OR(LEFT(A6,2)=[1]Source!$A$7,LEFT(A6,3)=[1]Source!$A$8,LEFT(A6,3)=[1]Source!$A$9,LEFT(A6,3)=[1]Source!$A$10,LEFT(A6,3)=[1]Source!$A$11))</f>
        <v>0</v>
      </c>
      <c r="S6" s="39" t="b">
        <f>AND(A6&lt;&gt;"",OR(LEFT(A6,1)=[1]Source!$A$12,LEFT(A6,2)=[1]Source!$A$13,LEFT(A6,2)=[1]Source!$A$14,LEFT(A6,2)=[1]Source!$A$15,LEFT(A6,2)=[1]Source!$A$16))</f>
        <v>0</v>
      </c>
      <c r="T6" s="39" t="b">
        <f>AND(A6&lt;&gt;"",OR(LEFT(A6,1)=[1]Source!$A$17,LEFT(A6,2)=[1]Source!$A$18,LEFT(A6,2)=[1]Source!$A$19,LEFT(A6,2)=[1]Source!$A$20,LEFT(A6,2)=[1]Source!$A$21))</f>
        <v>0</v>
      </c>
      <c r="U6" s="39" t="b">
        <f>AND(A6&lt;&gt;"",OR(LEFT(A6,2)=[1]Source!$A$22,LEFT(A6,3)=[1]Source!$A$23,LEFT(A6,3)=[1]Source!$A$24,LEFT(A6,3)=[1]Source!$A$25,LEFT(A6,3)=[1]Source!$A$26))</f>
        <v>0</v>
      </c>
      <c r="V6" s="39" t="b">
        <f>AND(A6&lt;&gt;"",OR(A6=[1]Source!$A$27,A6=[1]Source!$A$28,A6=[1]Source!$A$29,A6=[1]Source!$A$30,A6=[1]Source!$A$31,A6=[1]Source!$A$32,A6=[1]Source!$A$33,A6=[1]Source!$A$34,A6=[1]Source!$A$35,A6=[1]Source!$A$36,A6=[1]Source!$A$37,A6=[1]Source!$A$38,A6=[1]Source!$A$39,A6=[1]Source!$A$40,A6=[1]Source!$A$41,A6=[1]Source!$A$42,A6=[1]Source!$A$43,A6=[1]Source!$A$44,A6=[1]Source!$A$45,A6=[1]Source!$A$46,A6=[1]Source!$A$47,A6=[1]Source!$A$48))</f>
        <v>0</v>
      </c>
      <c r="W6" s="40">
        <f t="shared" si="4"/>
        <v>1</v>
      </c>
      <c r="X6" s="41" t="str">
        <f t="shared" si="5"/>
        <v>07:30</v>
      </c>
      <c r="Y6" s="41" t="str">
        <f t="shared" si="5"/>
        <v>16:03</v>
      </c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</row>
    <row r="7" spans="1:44" s="38" customFormat="1" x14ac:dyDescent="0.2">
      <c r="A7" s="35" t="s">
        <v>38</v>
      </c>
      <c r="B7" s="47" t="str">
        <f t="shared" si="0"/>
        <v>08:00 - 16:33</v>
      </c>
      <c r="C7" s="53">
        <v>0.33333333333333331</v>
      </c>
      <c r="D7" s="53">
        <v>0.68958333333333333</v>
      </c>
      <c r="E7" s="49"/>
      <c r="F7" s="50">
        <f t="shared" si="1"/>
        <v>8</v>
      </c>
      <c r="G7" s="50">
        <f t="shared" si="1"/>
        <v>16.55</v>
      </c>
      <c r="H7" s="50">
        <v>0.75</v>
      </c>
      <c r="I7" s="50">
        <f t="shared" si="2"/>
        <v>7.8000000000000007</v>
      </c>
      <c r="J7" s="51">
        <v>3.3</v>
      </c>
      <c r="K7" s="54">
        <v>4.5</v>
      </c>
      <c r="L7" s="52"/>
      <c r="M7" s="52"/>
      <c r="N7" s="52"/>
      <c r="O7" s="52"/>
      <c r="P7" s="38" t="str">
        <f t="shared" si="3"/>
        <v>OK</v>
      </c>
      <c r="Q7" s="39" t="b">
        <f>AND(A7&lt;&gt;"",OR(LEFT(A7,1)=[1]Source!$A$2,LEFT(A7,2)=[1]Source!$A$3,LEFT(A7,2)=[1]Source!$A$4,LEFT(A7,2)=[1]Source!$A$5,LEFT(A7,2)=[1]Source!$A$6))</f>
        <v>1</v>
      </c>
      <c r="R7" s="39" t="b">
        <f>AND(A7&lt;&gt;"",OR(LEFT(A7,2)=[1]Source!$A$7,LEFT(A7,3)=[1]Source!$A$8,LEFT(A7,3)=[1]Source!$A$9,LEFT(A7,3)=[1]Source!$A$10,LEFT(A7,3)=[1]Source!$A$11))</f>
        <v>0</v>
      </c>
      <c r="S7" s="39" t="b">
        <f>AND(A7&lt;&gt;"",OR(LEFT(A7,1)=[1]Source!$A$12,LEFT(A7,2)=[1]Source!$A$13,LEFT(A7,2)=[1]Source!$A$14,LEFT(A7,2)=[1]Source!$A$15,LEFT(A7,2)=[1]Source!$A$16))</f>
        <v>0</v>
      </c>
      <c r="T7" s="39" t="b">
        <f>AND(A7&lt;&gt;"",OR(LEFT(A7,1)=[1]Source!$A$17,LEFT(A7,2)=[1]Source!$A$18,LEFT(A7,2)=[1]Source!$A$19,LEFT(A7,2)=[1]Source!$A$20,LEFT(A7,2)=[1]Source!$A$21))</f>
        <v>0</v>
      </c>
      <c r="U7" s="39" t="b">
        <f>AND(A7&lt;&gt;"",OR(LEFT(A7,2)=[1]Source!$A$22,LEFT(A7,3)=[1]Source!$A$23,LEFT(A7,3)=[1]Source!$A$24,LEFT(A7,3)=[1]Source!$A$25,LEFT(A7,3)=[1]Source!$A$26))</f>
        <v>0</v>
      </c>
      <c r="V7" s="39" t="b">
        <f>AND(A7&lt;&gt;"",OR(A7=[1]Source!$A$27,A7=[1]Source!$A$28,A7=[1]Source!$A$29,A7=[1]Source!$A$30,A7=[1]Source!$A$31,A7=[1]Source!$A$32,A7=[1]Source!$A$33,A7=[1]Source!$A$34,A7=[1]Source!$A$35,A7=[1]Source!$A$36,A7=[1]Source!$A$37,A7=[1]Source!$A$38,A7=[1]Source!$A$39,A7=[1]Source!$A$40,A7=[1]Source!$A$41,A7=[1]Source!$A$42,A7=[1]Source!$A$43,A7=[1]Source!$A$44,A7=[1]Source!$A$45,A7=[1]Source!$A$46,A7=[1]Source!$A$47,A7=[1]Source!$A$48))</f>
        <v>0</v>
      </c>
      <c r="W7" s="40">
        <f t="shared" si="4"/>
        <v>1</v>
      </c>
      <c r="X7" s="41" t="str">
        <f t="shared" si="5"/>
        <v>08:00</v>
      </c>
      <c r="Y7" s="41" t="str">
        <f t="shared" si="5"/>
        <v>16:33</v>
      </c>
      <c r="Z7" s="41"/>
      <c r="AA7" s="41"/>
      <c r="AB7" s="41"/>
      <c r="AC7" s="41"/>
      <c r="AD7" s="41"/>
      <c r="AE7" s="41"/>
      <c r="AF7" s="41"/>
      <c r="AG7" s="41"/>
      <c r="AH7" s="41"/>
      <c r="AI7" s="41"/>
      <c r="AJ7" s="41"/>
      <c r="AK7" s="41"/>
      <c r="AL7" s="41"/>
      <c r="AM7" s="41"/>
      <c r="AN7" s="41"/>
      <c r="AO7" s="41"/>
      <c r="AP7" s="41"/>
      <c r="AQ7" s="41"/>
      <c r="AR7" s="41"/>
    </row>
    <row r="8" spans="1:44" s="38" customFormat="1" x14ac:dyDescent="0.2">
      <c r="A8" s="35" t="s">
        <v>25</v>
      </c>
      <c r="B8" s="47" t="str">
        <f t="shared" si="0"/>
        <v>11:00 - 19:33</v>
      </c>
      <c r="C8" s="53">
        <v>0.45833333333333331</v>
      </c>
      <c r="D8" s="53">
        <v>0.81458333333333333</v>
      </c>
      <c r="E8" s="49"/>
      <c r="F8" s="50">
        <f t="shared" si="1"/>
        <v>11</v>
      </c>
      <c r="G8" s="50">
        <f t="shared" si="1"/>
        <v>19.55</v>
      </c>
      <c r="H8" s="50">
        <v>0.75</v>
      </c>
      <c r="I8" s="50">
        <f t="shared" si="2"/>
        <v>7.8000000000000007</v>
      </c>
      <c r="J8" s="52"/>
      <c r="K8" s="54">
        <v>5.5</v>
      </c>
      <c r="L8" s="54">
        <v>2.2999999999999998</v>
      </c>
      <c r="M8" s="52"/>
      <c r="N8" s="52"/>
      <c r="O8" s="52"/>
      <c r="P8" s="38" t="str">
        <f t="shared" si="3"/>
        <v>OK</v>
      </c>
      <c r="Q8" s="39" t="b">
        <f>AND(A8&lt;&gt;"",OR(LEFT(A8,1)=[1]Source!$A$2,LEFT(A8,2)=[1]Source!$A$3,LEFT(A8,2)=[1]Source!$A$4,LEFT(A8,2)=[1]Source!$A$5,LEFT(A8,2)=[1]Source!$A$6))</f>
        <v>0</v>
      </c>
      <c r="R8" s="39" t="b">
        <f>AND(A8&lt;&gt;"",OR(LEFT(A8,2)=[1]Source!$A$7,LEFT(A8,3)=[1]Source!$A$8,LEFT(A8,3)=[1]Source!$A$9,LEFT(A8,3)=[1]Source!$A$10,LEFT(A8,3)=[1]Source!$A$11))</f>
        <v>1</v>
      </c>
      <c r="S8" s="39" t="b">
        <f>AND(A8&lt;&gt;"",OR(LEFT(A8,1)=[1]Source!$A$12,LEFT(A8,2)=[1]Source!$A$13,LEFT(A8,2)=[1]Source!$A$14,LEFT(A8,2)=[1]Source!$A$15,LEFT(A8,2)=[1]Source!$A$16))</f>
        <v>0</v>
      </c>
      <c r="T8" s="39" t="b">
        <f>AND(A8&lt;&gt;"",OR(LEFT(A8,1)=[1]Source!$A$17,LEFT(A8,2)=[1]Source!$A$18,LEFT(A8,2)=[1]Source!$A$19,LEFT(A8,2)=[1]Source!$A$20,LEFT(A8,2)=[1]Source!$A$21))</f>
        <v>0</v>
      </c>
      <c r="U8" s="39" t="b">
        <f>AND(A8&lt;&gt;"",OR(LEFT(A8,2)=[1]Source!$A$22,LEFT(A8,3)=[1]Source!$A$23,LEFT(A8,3)=[1]Source!$A$24,LEFT(A8,3)=[1]Source!$A$25,LEFT(A8,3)=[1]Source!$A$26))</f>
        <v>0</v>
      </c>
      <c r="V8" s="39" t="b">
        <f>AND(A8&lt;&gt;"",OR(A8=[1]Source!$A$27,A8=[1]Source!$A$28,A8=[1]Source!$A$29,A8=[1]Source!$A$30,A8=[1]Source!$A$31,A8=[1]Source!$A$32,A8=[1]Source!$A$33,A8=[1]Source!$A$34,A8=[1]Source!$A$35,A8=[1]Source!$A$36,A8=[1]Source!$A$37,A8=[1]Source!$A$38,A8=[1]Source!$A$39,A8=[1]Source!$A$40,A8=[1]Source!$A$41,A8=[1]Source!$A$42,A8=[1]Source!$A$43,A8=[1]Source!$A$44,A8=[1]Source!$A$45,A8=[1]Source!$A$46,A8=[1]Source!$A$47,A8=[1]Source!$A$48))</f>
        <v>0</v>
      </c>
      <c r="W8" s="55">
        <f t="shared" si="4"/>
        <v>1</v>
      </c>
      <c r="X8" s="41" t="str">
        <f t="shared" si="5"/>
        <v>11:00</v>
      </c>
      <c r="Y8" s="41" t="str">
        <f t="shared" si="5"/>
        <v>19:33</v>
      </c>
      <c r="Z8" s="41"/>
      <c r="AA8" s="41"/>
      <c r="AB8" s="41"/>
      <c r="AC8" s="41"/>
      <c r="AD8" s="41"/>
      <c r="AE8" s="41"/>
      <c r="AF8" s="41"/>
      <c r="AG8" s="41"/>
      <c r="AH8" s="41"/>
      <c r="AI8" s="41"/>
      <c r="AJ8" s="41"/>
      <c r="AK8" s="41"/>
      <c r="AL8" s="41"/>
      <c r="AM8" s="41"/>
      <c r="AN8" s="41"/>
      <c r="AO8" s="41"/>
      <c r="AP8" s="41"/>
      <c r="AQ8" s="41"/>
      <c r="AR8" s="41"/>
    </row>
    <row r="9" spans="1:44" s="38" customFormat="1" x14ac:dyDescent="0.2">
      <c r="A9" s="35" t="s">
        <v>27</v>
      </c>
      <c r="B9" s="47" t="str">
        <f t="shared" si="0"/>
        <v>12:00 - 20:33</v>
      </c>
      <c r="C9" s="53">
        <v>0.5</v>
      </c>
      <c r="D9" s="53">
        <v>0.85625000000000007</v>
      </c>
      <c r="E9" s="49"/>
      <c r="F9" s="50">
        <f t="shared" si="1"/>
        <v>12</v>
      </c>
      <c r="G9" s="50">
        <f t="shared" si="1"/>
        <v>20.55</v>
      </c>
      <c r="H9" s="50">
        <v>0.75</v>
      </c>
      <c r="I9" s="50">
        <f t="shared" si="2"/>
        <v>7.8000000000000007</v>
      </c>
      <c r="J9" s="52"/>
      <c r="K9" s="54">
        <v>4.5</v>
      </c>
      <c r="L9" s="54">
        <v>3.3</v>
      </c>
      <c r="M9" s="52"/>
      <c r="N9" s="52"/>
      <c r="O9" s="52"/>
      <c r="P9" s="38" t="str">
        <f t="shared" si="3"/>
        <v>OK</v>
      </c>
      <c r="Q9" s="39" t="b">
        <f>AND(A9&lt;&gt;"",OR(LEFT(A9,1)=[1]Source!$A$2,LEFT(A9,2)=[1]Source!$A$3,LEFT(A9,2)=[1]Source!$A$4,LEFT(A9,2)=[1]Source!$A$5,LEFT(A9,2)=[1]Source!$A$6))</f>
        <v>0</v>
      </c>
      <c r="R9" s="39" t="b">
        <f>AND(A9&lt;&gt;"",OR(LEFT(A9,2)=[1]Source!$A$7,LEFT(A9,3)=[1]Source!$A$8,LEFT(A9,3)=[1]Source!$A$9,LEFT(A9,3)=[1]Source!$A$10,LEFT(A9,3)=[1]Source!$A$11))</f>
        <v>1</v>
      </c>
      <c r="S9" s="39" t="b">
        <f>AND(A9&lt;&gt;"",OR(LEFT(A9,1)=[1]Source!$A$12,LEFT(A9,2)=[1]Source!$A$13,LEFT(A9,2)=[1]Source!$A$14,LEFT(A9,2)=[1]Source!$A$15,LEFT(A9,2)=[1]Source!$A$16))</f>
        <v>0</v>
      </c>
      <c r="T9" s="39" t="b">
        <f>AND(A9&lt;&gt;"",OR(LEFT(A9,1)=[1]Source!$A$17,LEFT(A9,2)=[1]Source!$A$18,LEFT(A9,2)=[1]Source!$A$19,LEFT(A9,2)=[1]Source!$A$20,LEFT(A9,2)=[1]Source!$A$21))</f>
        <v>0</v>
      </c>
      <c r="U9" s="39" t="b">
        <f>AND(A9&lt;&gt;"",OR(LEFT(A9,2)=[1]Source!$A$22,LEFT(A9,3)=[1]Source!$A$23,LEFT(A9,3)=[1]Source!$A$24,LEFT(A9,3)=[1]Source!$A$25,LEFT(A9,3)=[1]Source!$A$26))</f>
        <v>0</v>
      </c>
      <c r="V9" s="39" t="b">
        <f>AND(A9&lt;&gt;"",OR(A9=[1]Source!$A$27,A9=[1]Source!$A$28,A9=[1]Source!$A$29,A9=[1]Source!$A$30,A9=[1]Source!$A$31,A9=[1]Source!$A$32,A9=[1]Source!$A$33,A9=[1]Source!$A$34,A9=[1]Source!$A$35,A9=[1]Source!$A$36,A9=[1]Source!$A$37,A9=[1]Source!$A$38,A9=[1]Source!$A$39,A9=[1]Source!$A$40,A9=[1]Source!$A$41,A9=[1]Source!$A$42,A9=[1]Source!$A$43,A9=[1]Source!$A$44,A9=[1]Source!$A$45,A9=[1]Source!$A$46,A9=[1]Source!$A$47,A9=[1]Source!$A$48))</f>
        <v>0</v>
      </c>
      <c r="W9" s="40">
        <f t="shared" si="4"/>
        <v>1</v>
      </c>
      <c r="X9" s="41" t="str">
        <f t="shared" si="5"/>
        <v>12:00</v>
      </c>
      <c r="Y9" s="41" t="str">
        <f t="shared" si="5"/>
        <v>20:33</v>
      </c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41"/>
      <c r="AP9" s="41"/>
      <c r="AQ9" s="41"/>
      <c r="AR9" s="41"/>
    </row>
    <row r="10" spans="1:44" s="38" customFormat="1" x14ac:dyDescent="0.2">
      <c r="A10" s="35" t="s">
        <v>20</v>
      </c>
      <c r="B10" s="47" t="str">
        <f t="shared" si="0"/>
        <v>15:00 - 23:33</v>
      </c>
      <c r="C10" s="53">
        <v>0.625</v>
      </c>
      <c r="D10" s="53">
        <v>0.98125000000000007</v>
      </c>
      <c r="E10" s="49"/>
      <c r="F10" s="50">
        <f t="shared" si="1"/>
        <v>15</v>
      </c>
      <c r="G10" s="50">
        <f t="shared" si="1"/>
        <v>23.55</v>
      </c>
      <c r="H10" s="50">
        <v>0.75</v>
      </c>
      <c r="I10" s="50">
        <f t="shared" si="2"/>
        <v>7.8000000000000007</v>
      </c>
      <c r="J10" s="52"/>
      <c r="K10" s="52"/>
      <c r="L10" s="54">
        <v>7.8000000000000007</v>
      </c>
      <c r="M10" s="52"/>
      <c r="N10" s="52"/>
      <c r="O10" s="52"/>
      <c r="P10" s="38" t="str">
        <f t="shared" si="3"/>
        <v>OK</v>
      </c>
      <c r="Q10" s="39" t="b">
        <f>AND(A10&lt;&gt;"",OR(LEFT(A10,1)=[1]Source!$A$2,LEFT(A10,2)=[1]Source!$A$3,LEFT(A10,2)=[1]Source!$A$4,LEFT(A10,2)=[1]Source!$A$5,LEFT(A10,2)=[1]Source!$A$6))</f>
        <v>0</v>
      </c>
      <c r="R10" s="39" t="b">
        <f>AND(A10&lt;&gt;"",OR(LEFT(A10,2)=[1]Source!$A$7,LEFT(A10,3)=[1]Source!$A$8,LEFT(A10,3)=[1]Source!$A$9,LEFT(A10,3)=[1]Source!$A$10,LEFT(A10,3)=[1]Source!$A$11))</f>
        <v>0</v>
      </c>
      <c r="S10" s="39" t="b">
        <f>AND(A10&lt;&gt;"",OR(LEFT(A10,1)=[1]Source!$A$12,LEFT(A10,2)=[1]Source!$A$13,LEFT(A10,2)=[1]Source!$A$14,LEFT(A10,2)=[1]Source!$A$15,LEFT(A10,2)=[1]Source!$A$16))</f>
        <v>1</v>
      </c>
      <c r="T10" s="39" t="b">
        <f>AND(A10&lt;&gt;"",OR(LEFT(A10,1)=[1]Source!$A$17,LEFT(A10,2)=[1]Source!$A$18,LEFT(A10,2)=[1]Source!$A$19,LEFT(A10,2)=[1]Source!$A$20,LEFT(A10,2)=[1]Source!$A$21))</f>
        <v>0</v>
      </c>
      <c r="U10" s="39" t="b">
        <f>AND(A10&lt;&gt;"",OR(LEFT(A10,2)=[1]Source!$A$22,LEFT(A10,3)=[1]Source!$A$23,LEFT(A10,3)=[1]Source!$A$24,LEFT(A10,3)=[1]Source!$A$25,LEFT(A10,3)=[1]Source!$A$26))</f>
        <v>0</v>
      </c>
      <c r="V10" s="39" t="b">
        <f>AND(A10&lt;&gt;"",OR(A10=[1]Source!$A$27,A10=[1]Source!$A$28,A10=[1]Source!$A$29,A10=[1]Source!$A$30,A10=[1]Source!$A$31,A10=[1]Source!$A$32,A10=[1]Source!$A$33,A10=[1]Source!$A$34,A10=[1]Source!$A$35,A10=[1]Source!$A$36,A10=[1]Source!$A$37,A10=[1]Source!$A$38,A10=[1]Source!$A$39,A10=[1]Source!$A$40,A10=[1]Source!$A$41,A10=[1]Source!$A$42,A10=[1]Source!$A$43,A10=[1]Source!$A$44,A10=[1]Source!$A$45,A10=[1]Source!$A$46,A10=[1]Source!$A$47,A10=[1]Source!$A$48))</f>
        <v>0</v>
      </c>
      <c r="W10" s="40">
        <f t="shared" si="4"/>
        <v>1</v>
      </c>
      <c r="X10" s="41" t="str">
        <f t="shared" si="5"/>
        <v>15:00</v>
      </c>
      <c r="Y10" s="41" t="str">
        <f t="shared" si="5"/>
        <v>23:33</v>
      </c>
      <c r="Z10" s="41"/>
      <c r="AA10" s="41"/>
      <c r="AB10" s="41"/>
      <c r="AC10" s="41"/>
      <c r="AD10" s="41"/>
      <c r="AE10" s="41"/>
      <c r="AF10" s="41"/>
      <c r="AG10" s="41"/>
      <c r="AH10" s="41"/>
      <c r="AI10" s="41"/>
      <c r="AJ10" s="41"/>
      <c r="AK10" s="41"/>
      <c r="AL10" s="41"/>
      <c r="AM10" s="41"/>
      <c r="AN10" s="41"/>
      <c r="AO10" s="41"/>
      <c r="AP10" s="41"/>
      <c r="AQ10" s="41"/>
      <c r="AR10" s="41"/>
    </row>
    <row r="11" spans="1:44" s="38" customFormat="1" x14ac:dyDescent="0.2">
      <c r="A11" s="35" t="s">
        <v>29</v>
      </c>
      <c r="B11" s="47" t="str">
        <f t="shared" si="0"/>
        <v>15:30 - 00:03</v>
      </c>
      <c r="C11" s="53">
        <v>0.64583333333333337</v>
      </c>
      <c r="D11" s="53">
        <v>2.0833333333333333E-3</v>
      </c>
      <c r="E11" s="49"/>
      <c r="F11" s="50">
        <f t="shared" si="1"/>
        <v>15.5</v>
      </c>
      <c r="G11" s="50">
        <f t="shared" si="1"/>
        <v>0.05</v>
      </c>
      <c r="H11" s="50">
        <v>0.75</v>
      </c>
      <c r="I11" s="50">
        <f t="shared" si="2"/>
        <v>7.8000000000000007</v>
      </c>
      <c r="J11" s="52"/>
      <c r="K11" s="52"/>
      <c r="L11" s="54">
        <v>7.8000000000000007</v>
      </c>
      <c r="M11" s="52"/>
      <c r="N11" s="52"/>
      <c r="O11" s="52"/>
      <c r="P11" s="38" t="str">
        <f t="shared" si="3"/>
        <v>OK</v>
      </c>
      <c r="Q11" s="39" t="b">
        <f>AND(A11&lt;&gt;"",OR(LEFT(A11,1)=[1]Source!$A$2,LEFT(A11,2)=[1]Source!$A$3,LEFT(A11,2)=[1]Source!$A$4,LEFT(A11,2)=[1]Source!$A$5,LEFT(A11,2)=[1]Source!$A$6))</f>
        <v>0</v>
      </c>
      <c r="R11" s="39" t="b">
        <f>AND(A11&lt;&gt;"",OR(LEFT(A11,2)=[1]Source!$A$7,LEFT(A11,3)=[1]Source!$A$8,LEFT(A11,3)=[1]Source!$A$9,LEFT(A11,3)=[1]Source!$A$10,LEFT(A11,3)=[1]Source!$A$11))</f>
        <v>0</v>
      </c>
      <c r="S11" s="39" t="b">
        <f>AND(A11&lt;&gt;"",OR(LEFT(A11,1)=[1]Source!$A$12,LEFT(A11,2)=[1]Source!$A$13,LEFT(A11,2)=[1]Source!$A$14,LEFT(A11,2)=[1]Source!$A$15,LEFT(A11,2)=[1]Source!$A$16))</f>
        <v>1</v>
      </c>
      <c r="T11" s="39" t="b">
        <f>AND(A11&lt;&gt;"",OR(LEFT(A11,1)=[1]Source!$A$17,LEFT(A11,2)=[1]Source!$A$18,LEFT(A11,2)=[1]Source!$A$19,LEFT(A11,2)=[1]Source!$A$20,LEFT(A11,2)=[1]Source!$A$21))</f>
        <v>0</v>
      </c>
      <c r="U11" s="39" t="b">
        <f>AND(A11&lt;&gt;"",OR(LEFT(A11,2)=[1]Source!$A$22,LEFT(A11,3)=[1]Source!$A$23,LEFT(A11,3)=[1]Source!$A$24,LEFT(A11,3)=[1]Source!$A$25,LEFT(A11,3)=[1]Source!$A$26))</f>
        <v>0</v>
      </c>
      <c r="V11" s="39" t="b">
        <f>AND(A11&lt;&gt;"",OR(A11=[1]Source!$A$27,A11=[1]Source!$A$28,A11=[1]Source!$A$29,A11=[1]Source!$A$30,A11=[1]Source!$A$31,A11=[1]Source!$A$32,A11=[1]Source!$A$33,A11=[1]Source!$A$34,A11=[1]Source!$A$35,A11=[1]Source!$A$36,A11=[1]Source!$A$37,A11=[1]Source!$A$38,A11=[1]Source!$A$39,A11=[1]Source!$A$40,A11=[1]Source!$A$41,A11=[1]Source!$A$42,A11=[1]Source!$A$43,A11=[1]Source!$A$44,A11=[1]Source!$A$45,A11=[1]Source!$A$46,A11=[1]Source!$A$47,A11=[1]Source!$A$48))</f>
        <v>0</v>
      </c>
      <c r="W11" s="40">
        <f t="shared" si="4"/>
        <v>1</v>
      </c>
      <c r="X11" s="41" t="str">
        <f t="shared" si="5"/>
        <v>15:30</v>
      </c>
      <c r="Y11" s="41" t="str">
        <f t="shared" si="5"/>
        <v>00:03</v>
      </c>
      <c r="Z11" s="41"/>
      <c r="AA11" s="41"/>
      <c r="AB11" s="41"/>
      <c r="AC11" s="41"/>
      <c r="AD11" s="41"/>
      <c r="AE11" s="41"/>
      <c r="AF11" s="41"/>
      <c r="AG11" s="41"/>
      <c r="AH11" s="41"/>
      <c r="AI11" s="41"/>
      <c r="AJ11" s="41"/>
      <c r="AK11" s="41"/>
      <c r="AL11" s="41"/>
      <c r="AM11" s="41"/>
      <c r="AN11" s="41"/>
      <c r="AO11" s="41"/>
      <c r="AP11" s="41"/>
      <c r="AQ11" s="41"/>
      <c r="AR11" s="41"/>
    </row>
    <row r="12" spans="1:44" s="38" customFormat="1" x14ac:dyDescent="0.2">
      <c r="A12" s="35" t="s">
        <v>35</v>
      </c>
      <c r="B12" s="47" t="str">
        <f t="shared" si="0"/>
        <v>16:00 - 00:33</v>
      </c>
      <c r="C12" s="53">
        <v>0.66666666666666663</v>
      </c>
      <c r="D12" s="53">
        <v>2.2916666666666669E-2</v>
      </c>
      <c r="E12" s="49"/>
      <c r="F12" s="50">
        <f t="shared" si="1"/>
        <v>16</v>
      </c>
      <c r="G12" s="50">
        <f t="shared" si="1"/>
        <v>0.55000000000000004</v>
      </c>
      <c r="H12" s="50">
        <v>0.75</v>
      </c>
      <c r="I12" s="50">
        <f t="shared" si="2"/>
        <v>7.8000000000000007</v>
      </c>
      <c r="J12" s="52"/>
      <c r="K12" s="52"/>
      <c r="L12" s="54">
        <v>7.8000000000000007</v>
      </c>
      <c r="M12" s="52"/>
      <c r="N12" s="52"/>
      <c r="O12" s="52"/>
      <c r="P12" s="38" t="str">
        <f t="shared" si="3"/>
        <v>OK</v>
      </c>
      <c r="Q12" s="39" t="b">
        <f>AND(A12&lt;&gt;"",OR(LEFT(A12,1)=[1]Source!$A$2,LEFT(A12,2)=[1]Source!$A$3,LEFT(A12,2)=[1]Source!$A$4,LEFT(A12,2)=[1]Source!$A$5,LEFT(A12,2)=[1]Source!$A$6))</f>
        <v>0</v>
      </c>
      <c r="R12" s="39" t="b">
        <f>AND(A12&lt;&gt;"",OR(LEFT(A12,2)=[1]Source!$A$7,LEFT(A12,3)=[1]Source!$A$8,LEFT(A12,3)=[1]Source!$A$9,LEFT(A12,3)=[1]Source!$A$10,LEFT(A12,3)=[1]Source!$A$11))</f>
        <v>0</v>
      </c>
      <c r="S12" s="39" t="b">
        <f>AND(A12&lt;&gt;"",OR(LEFT(A12,1)=[1]Source!$A$12,LEFT(A12,2)=[1]Source!$A$13,LEFT(A12,2)=[1]Source!$A$14,LEFT(A12,2)=[1]Source!$A$15,LEFT(A12,2)=[1]Source!$A$16))</f>
        <v>1</v>
      </c>
      <c r="T12" s="39" t="b">
        <f>AND(A12&lt;&gt;"",OR(LEFT(A12,1)=[1]Source!$A$17,LEFT(A12,2)=[1]Source!$A$18,LEFT(A12,2)=[1]Source!$A$19,LEFT(A12,2)=[1]Source!$A$20,LEFT(A12,2)=[1]Source!$A$21))</f>
        <v>0</v>
      </c>
      <c r="U12" s="39" t="b">
        <f>AND(A12&lt;&gt;"",OR(LEFT(A12,2)=[1]Source!$A$22,LEFT(A12,3)=[1]Source!$A$23,LEFT(A12,3)=[1]Source!$A$24,LEFT(A12,3)=[1]Source!$A$25,LEFT(A12,3)=[1]Source!$A$26))</f>
        <v>0</v>
      </c>
      <c r="V12" s="39" t="b">
        <f>AND(A12&lt;&gt;"",OR(A12=[1]Source!$A$27,A12=[1]Source!$A$28,A12=[1]Source!$A$29,A12=[1]Source!$A$30,A12=[1]Source!$A$31,A12=[1]Source!$A$32,A12=[1]Source!$A$33,A12=[1]Source!$A$34,A12=[1]Source!$A$35,A12=[1]Source!$A$36,A12=[1]Source!$A$37,A12=[1]Source!$A$38,A12=[1]Source!$A$39,A12=[1]Source!$A$40,A12=[1]Source!$A$41,A12=[1]Source!$A$42,A12=[1]Source!$A$43,A12=[1]Source!$A$44,A12=[1]Source!$A$45,A12=[1]Source!$A$46,A12=[1]Source!$A$47,A12=[1]Source!$A$48))</f>
        <v>0</v>
      </c>
      <c r="W12" s="40">
        <f t="shared" si="4"/>
        <v>1</v>
      </c>
      <c r="X12" s="41" t="str">
        <f t="shared" si="5"/>
        <v>16:00</v>
      </c>
      <c r="Y12" s="41" t="str">
        <f t="shared" si="5"/>
        <v>00:33</v>
      </c>
      <c r="Z12" s="41"/>
      <c r="AA12" s="41"/>
      <c r="AB12" s="41"/>
      <c r="AC12" s="41"/>
      <c r="AD12" s="41"/>
      <c r="AE12" s="41"/>
      <c r="AF12" s="41"/>
      <c r="AG12" s="41"/>
      <c r="AH12" s="41"/>
      <c r="AI12" s="41"/>
      <c r="AJ12" s="41"/>
      <c r="AK12" s="41"/>
      <c r="AL12" s="41"/>
      <c r="AM12" s="41"/>
      <c r="AN12" s="41"/>
      <c r="AO12" s="41"/>
      <c r="AP12" s="41"/>
      <c r="AQ12" s="41"/>
      <c r="AR12" s="41"/>
    </row>
    <row r="13" spans="1:44" s="38" customFormat="1" x14ac:dyDescent="0.2">
      <c r="A13" s="35" t="s">
        <v>26</v>
      </c>
      <c r="B13" s="47" t="str">
        <f t="shared" si="0"/>
        <v>16:30 - 01:03</v>
      </c>
      <c r="C13" s="53">
        <v>0.6875</v>
      </c>
      <c r="D13" s="53">
        <v>4.3750000000000004E-2</v>
      </c>
      <c r="E13" s="49"/>
      <c r="F13" s="50">
        <f t="shared" si="1"/>
        <v>16.5</v>
      </c>
      <c r="G13" s="50">
        <f t="shared" si="1"/>
        <v>1.05</v>
      </c>
      <c r="H13" s="50">
        <v>0.75</v>
      </c>
      <c r="I13" s="50">
        <f t="shared" si="2"/>
        <v>7.8000000000000007</v>
      </c>
      <c r="J13" s="52"/>
      <c r="K13" s="52"/>
      <c r="L13" s="54">
        <v>7.8000000000000007</v>
      </c>
      <c r="M13" s="52"/>
      <c r="N13" s="52"/>
      <c r="O13" s="52"/>
      <c r="P13" s="38" t="str">
        <f t="shared" si="3"/>
        <v>OK</v>
      </c>
      <c r="Q13" s="39" t="b">
        <f>AND(A13&lt;&gt;"",OR(LEFT(A13,1)=[1]Source!$A$2,LEFT(A13,2)=[1]Source!$A$3,LEFT(A13,2)=[1]Source!$A$4,LEFT(A13,2)=[1]Source!$A$5,LEFT(A13,2)=[1]Source!$A$6))</f>
        <v>0</v>
      </c>
      <c r="R13" s="39" t="b">
        <f>AND(A13&lt;&gt;"",OR(LEFT(A13,2)=[1]Source!$A$7,LEFT(A13,3)=[1]Source!$A$8,LEFT(A13,3)=[1]Source!$A$9,LEFT(A13,3)=[1]Source!$A$10,LEFT(A13,3)=[1]Source!$A$11))</f>
        <v>0</v>
      </c>
      <c r="S13" s="39" t="b">
        <f>AND(A13&lt;&gt;"",OR(LEFT(A13,1)=[1]Source!$A$12,LEFT(A13,2)=[1]Source!$A$13,LEFT(A13,2)=[1]Source!$A$14,LEFT(A13,2)=[1]Source!$A$15,LEFT(A13,2)=[1]Source!$A$16))</f>
        <v>1</v>
      </c>
      <c r="T13" s="39" t="b">
        <f>AND(A13&lt;&gt;"",OR(LEFT(A13,1)=[1]Source!$A$17,LEFT(A13,2)=[1]Source!$A$18,LEFT(A13,2)=[1]Source!$A$19,LEFT(A13,2)=[1]Source!$A$20,LEFT(A13,2)=[1]Source!$A$21))</f>
        <v>0</v>
      </c>
      <c r="U13" s="39" t="b">
        <f>AND(A13&lt;&gt;"",OR(LEFT(A13,2)=[1]Source!$A$22,LEFT(A13,3)=[1]Source!$A$23,LEFT(A13,3)=[1]Source!$A$24,LEFT(A13,3)=[1]Source!$A$25,LEFT(A13,3)=[1]Source!$A$26))</f>
        <v>0</v>
      </c>
      <c r="V13" s="39" t="b">
        <f>AND(A13&lt;&gt;"",OR(A13=[1]Source!$A$27,A13=[1]Source!$A$28,A13=[1]Source!$A$29,A13=[1]Source!$A$30,A13=[1]Source!$A$31,A13=[1]Source!$A$32,A13=[1]Source!$A$33,A13=[1]Source!$A$34,A13=[1]Source!$A$35,A13=[1]Source!$A$36,A13=[1]Source!$A$37,A13=[1]Source!$A$38,A13=[1]Source!$A$39,A13=[1]Source!$A$40,A13=[1]Source!$A$41,A13=[1]Source!$A$42,A13=[1]Source!$A$43,A13=[1]Source!$A$44,A13=[1]Source!$A$45,A13=[1]Source!$A$46,A13=[1]Source!$A$47,A13=[1]Source!$A$48))</f>
        <v>0</v>
      </c>
      <c r="W13" s="40">
        <f t="shared" si="4"/>
        <v>1</v>
      </c>
      <c r="X13" s="41" t="str">
        <f t="shared" si="5"/>
        <v>16:30</v>
      </c>
      <c r="Y13" s="41" t="str">
        <f t="shared" si="5"/>
        <v>01:03</v>
      </c>
      <c r="Z13" s="41"/>
      <c r="AA13" s="41"/>
      <c r="AB13" s="41"/>
      <c r="AC13" s="41"/>
      <c r="AD13" s="41"/>
      <c r="AE13" s="41"/>
      <c r="AF13" s="41"/>
      <c r="AG13" s="41"/>
      <c r="AH13" s="41"/>
      <c r="AI13" s="41"/>
      <c r="AJ13" s="41"/>
      <c r="AK13" s="41"/>
      <c r="AL13" s="41"/>
      <c r="AM13" s="41"/>
      <c r="AN13" s="41"/>
      <c r="AO13" s="41"/>
      <c r="AP13" s="41"/>
      <c r="AQ13" s="41"/>
      <c r="AR13" s="41"/>
    </row>
    <row r="14" spans="1:44" s="38" customFormat="1" x14ac:dyDescent="0.2">
      <c r="A14" s="35" t="s">
        <v>56</v>
      </c>
      <c r="B14" s="47" t="str">
        <f t="shared" si="0"/>
        <v>17:00 - 01:33</v>
      </c>
      <c r="C14" s="53">
        <v>0.70833333333333337</v>
      </c>
      <c r="D14" s="53">
        <v>6.458333333333334E-2</v>
      </c>
      <c r="E14" s="49"/>
      <c r="F14" s="50">
        <f t="shared" si="1"/>
        <v>17</v>
      </c>
      <c r="G14" s="50">
        <f t="shared" si="1"/>
        <v>1.5500000000000003</v>
      </c>
      <c r="H14" s="50">
        <v>0.75</v>
      </c>
      <c r="I14" s="50">
        <f t="shared" si="2"/>
        <v>7.8000000000000007</v>
      </c>
      <c r="J14" s="52"/>
      <c r="K14" s="52"/>
      <c r="L14" s="54">
        <v>7.8000000000000007</v>
      </c>
      <c r="M14" s="52"/>
      <c r="N14" s="52"/>
      <c r="O14" s="52"/>
      <c r="P14" s="38" t="str">
        <f t="shared" si="3"/>
        <v>OK</v>
      </c>
      <c r="Q14" s="39" t="b">
        <f>AND(A14&lt;&gt;"",OR(LEFT(A14,1)=[1]Source!$A$2,LEFT(A14,2)=[1]Source!$A$3,LEFT(A14,2)=[1]Source!$A$4,LEFT(A14,2)=[1]Source!$A$5,LEFT(A14,2)=[1]Source!$A$6))</f>
        <v>0</v>
      </c>
      <c r="R14" s="39" t="b">
        <f>AND(A14&lt;&gt;"",OR(LEFT(A14,2)=[1]Source!$A$7,LEFT(A14,3)=[1]Source!$A$8,LEFT(A14,3)=[1]Source!$A$9,LEFT(A14,3)=[1]Source!$A$10,LEFT(A14,3)=[1]Source!$A$11))</f>
        <v>0</v>
      </c>
      <c r="S14" s="39" t="b">
        <f>AND(A14&lt;&gt;"",OR(LEFT(A14,1)=[1]Source!$A$12,LEFT(A14,2)=[1]Source!$A$13,LEFT(A14,2)=[1]Source!$A$14,LEFT(A14,2)=[1]Source!$A$15,LEFT(A14,2)=[1]Source!$A$16))</f>
        <v>1</v>
      </c>
      <c r="T14" s="39" t="b">
        <f>AND(A14&lt;&gt;"",OR(LEFT(A14,1)=[1]Source!$A$17,LEFT(A14,2)=[1]Source!$A$18,LEFT(A14,2)=[1]Source!$A$19,LEFT(A14,2)=[1]Source!$A$20,LEFT(A14,2)=[1]Source!$A$21))</f>
        <v>0</v>
      </c>
      <c r="U14" s="39" t="b">
        <f>AND(A14&lt;&gt;"",OR(LEFT(A14,2)=[1]Source!$A$22,LEFT(A14,3)=[1]Source!$A$23,LEFT(A14,3)=[1]Source!$A$24,LEFT(A14,3)=[1]Source!$A$25,LEFT(A14,3)=[1]Source!$A$26))</f>
        <v>0</v>
      </c>
      <c r="V14" s="39" t="b">
        <f>AND(A14&lt;&gt;"",OR(A14=[1]Source!$A$27,A14=[1]Source!$A$28,A14=[1]Source!$A$29,A14=[1]Source!$A$30,A14=[1]Source!$A$31,A14=[1]Source!$A$32,A14=[1]Source!$A$33,A14=[1]Source!$A$34,A14=[1]Source!$A$35,A14=[1]Source!$A$36,A14=[1]Source!$A$37,A14=[1]Source!$A$38,A14=[1]Source!$A$39,A14=[1]Source!$A$40,A14=[1]Source!$A$41,A14=[1]Source!$A$42,A14=[1]Source!$A$43,A14=[1]Source!$A$44,A14=[1]Source!$A$45,A14=[1]Source!$A$46,A14=[1]Source!$A$47,A14=[1]Source!$A$48))</f>
        <v>0</v>
      </c>
      <c r="W14" s="40">
        <f t="shared" si="4"/>
        <v>1</v>
      </c>
      <c r="X14" s="41" t="str">
        <f t="shared" si="5"/>
        <v>17:00</v>
      </c>
      <c r="Y14" s="41" t="str">
        <f t="shared" si="5"/>
        <v>01:33</v>
      </c>
      <c r="Z14" s="41"/>
      <c r="AA14" s="41"/>
      <c r="AB14" s="41"/>
      <c r="AC14" s="41"/>
      <c r="AD14" s="41"/>
      <c r="AE14" s="41"/>
      <c r="AF14" s="41"/>
      <c r="AG14" s="41"/>
      <c r="AH14" s="41"/>
      <c r="AI14" s="41"/>
      <c r="AJ14" s="41"/>
      <c r="AK14" s="41"/>
      <c r="AL14" s="41"/>
      <c r="AM14" s="41"/>
      <c r="AN14" s="41"/>
      <c r="AO14" s="41"/>
      <c r="AP14" s="41"/>
      <c r="AQ14" s="41"/>
      <c r="AR14" s="41"/>
    </row>
    <row r="15" spans="1:44" s="38" customFormat="1" x14ac:dyDescent="0.2">
      <c r="A15" s="35" t="s">
        <v>5</v>
      </c>
      <c r="B15" s="47" t="str">
        <f t="shared" si="0"/>
        <v>09:00 - 17:33</v>
      </c>
      <c r="C15" s="53">
        <v>0.375</v>
      </c>
      <c r="D15" s="53">
        <v>0.73125000000000007</v>
      </c>
      <c r="E15" s="49"/>
      <c r="F15" s="50">
        <f t="shared" si="1"/>
        <v>9</v>
      </c>
      <c r="G15" s="50">
        <f t="shared" si="1"/>
        <v>17.55</v>
      </c>
      <c r="H15" s="50">
        <v>0.75</v>
      </c>
      <c r="I15" s="50">
        <f t="shared" si="2"/>
        <v>7.8000000000000007</v>
      </c>
      <c r="J15" s="51">
        <v>2</v>
      </c>
      <c r="K15" s="54">
        <v>1</v>
      </c>
      <c r="L15" s="54">
        <v>2</v>
      </c>
      <c r="M15" s="54">
        <v>2.8</v>
      </c>
      <c r="N15" s="52"/>
      <c r="O15" s="52"/>
      <c r="P15" s="38" t="str">
        <f t="shared" si="3"/>
        <v>OK</v>
      </c>
      <c r="Q15" s="39" t="b">
        <f>AND(A15&lt;&gt;"",OR(LEFT(A15,1)=[1]Source!$A$2,LEFT(A15,2)=[1]Source!$A$3,LEFT(A15,2)=[1]Source!$A$4,LEFT(A15,2)=[1]Source!$A$5,LEFT(A15,2)=[1]Source!$A$6))</f>
        <v>0</v>
      </c>
      <c r="R15" s="39" t="b">
        <f>AND(A15&lt;&gt;"",OR(LEFT(A15,2)=[1]Source!$A$7,LEFT(A15,3)=[1]Source!$A$8,LEFT(A15,3)=[1]Source!$A$9,LEFT(A15,3)=[1]Source!$A$10,LEFT(A15,3)=[1]Source!$A$11))</f>
        <v>0</v>
      </c>
      <c r="S15" s="39" t="b">
        <f>AND(A15&lt;&gt;"",OR(LEFT(A15,1)=[1]Source!$A$12,LEFT(A15,2)=[1]Source!$A$13,LEFT(A15,2)=[1]Source!$A$14,LEFT(A15,2)=[1]Source!$A$15,LEFT(A15,2)=[1]Source!$A$16))</f>
        <v>0</v>
      </c>
      <c r="T15" s="39" t="b">
        <f>AND(A15&lt;&gt;"",OR(LEFT(A15,1)=[1]Source!$A$17,LEFT(A15,2)=[1]Source!$A$18,LEFT(A15,2)=[1]Source!$A$19,LEFT(A15,2)=[1]Source!$A$20,LEFT(A15,2)=[1]Source!$A$21))</f>
        <v>0</v>
      </c>
      <c r="U15" s="39" t="b">
        <f>AND(A15&lt;&gt;"",OR(LEFT(A15,2)=[1]Source!$A$22,LEFT(A15,3)=[1]Source!$A$23,LEFT(A15,3)=[1]Source!$A$24,LEFT(A15,3)=[1]Source!$A$25,LEFT(A15,3)=[1]Source!$A$26))</f>
        <v>0</v>
      </c>
      <c r="V15" s="39" t="b">
        <f>AND(A15&lt;&gt;"",OR(A15=[1]Source!$A$27,A15=[1]Source!$A$28,A15=[1]Source!$A$29,A15=[1]Source!$A$30,A15=[1]Source!$A$31,A15=[1]Source!$A$32,A15=[1]Source!$A$33,A15=[1]Source!$A$34,A15=[1]Source!$A$35,A15=[1]Source!$A$36,A15=[1]Source!$A$37,A15=[1]Source!$A$38,A15=[1]Source!$A$39,A15=[1]Source!$A$40,A15=[1]Source!$A$41,A15=[1]Source!$A$42,A15=[1]Source!$A$43,A15=[1]Source!$A$44,A15=[1]Source!$A$45,A15=[1]Source!$A$46,A15=[1]Source!$A$47,A15=[1]Source!$A$48))</f>
        <v>0</v>
      </c>
      <c r="W15" s="40">
        <f t="shared" si="4"/>
        <v>0</v>
      </c>
      <c r="X15" s="41" t="str">
        <f t="shared" si="5"/>
        <v>09:00</v>
      </c>
      <c r="Y15" s="41" t="str">
        <f t="shared" si="5"/>
        <v>17:33</v>
      </c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  <c r="AK15" s="41"/>
      <c r="AL15" s="41"/>
      <c r="AM15" s="41"/>
      <c r="AN15" s="41"/>
      <c r="AO15" s="41"/>
      <c r="AP15" s="41"/>
      <c r="AQ15" s="41"/>
      <c r="AR15" s="41"/>
    </row>
    <row r="16" spans="1:44" s="38" customFormat="1" x14ac:dyDescent="0.2">
      <c r="A16" s="35" t="s">
        <v>91</v>
      </c>
      <c r="B16" s="47" t="str">
        <f t="shared" si="0"/>
        <v>04:30 - 13:03</v>
      </c>
      <c r="C16" s="53">
        <v>0.1875</v>
      </c>
      <c r="D16" s="53">
        <v>0.54375000000000007</v>
      </c>
      <c r="E16" s="49"/>
      <c r="F16" s="50">
        <f t="shared" si="1"/>
        <v>4.5</v>
      </c>
      <c r="G16" s="50">
        <f t="shared" si="1"/>
        <v>13.05</v>
      </c>
      <c r="H16" s="50">
        <v>0.75</v>
      </c>
      <c r="I16" s="50">
        <f t="shared" si="2"/>
        <v>7.8000000000000007</v>
      </c>
      <c r="J16" s="54">
        <v>7.8</v>
      </c>
      <c r="K16" s="52"/>
      <c r="L16" s="52"/>
      <c r="M16" s="52"/>
      <c r="N16" s="56"/>
      <c r="O16" s="56"/>
      <c r="P16" s="38" t="str">
        <f t="shared" ref="P16:P118" si="6">+IF(ABS(SUM(J16:O16)-I16)&lt;0.01,"OK","Erreur")</f>
        <v>OK</v>
      </c>
      <c r="Q16" s="39" t="b">
        <f>AND(A16&lt;&gt;"",OR(LEFT(A16,1)=[1]Source!$A$2,LEFT(A16,2)=[1]Source!$A$3,LEFT(A16,2)=[1]Source!$A$4,LEFT(A16,2)=[1]Source!$A$5,LEFT(A16,2)=[1]Source!$A$6))</f>
        <v>1</v>
      </c>
      <c r="R16" s="39" t="b">
        <f>AND(A16&lt;&gt;"",OR(LEFT(A16,2)=[1]Source!$A$7,LEFT(A16,3)=[1]Source!$A$8,LEFT(A16,3)=[1]Source!$A$9,LEFT(A16,3)=[1]Source!$A$10,LEFT(A16,3)=[1]Source!$A$11))</f>
        <v>0</v>
      </c>
      <c r="S16" s="39" t="b">
        <f>AND(A16&lt;&gt;"",OR(LEFT(A16,1)=[1]Source!$A$12,LEFT(A16,2)=[1]Source!$A$13,LEFT(A16,2)=[1]Source!$A$14,LEFT(A16,2)=[1]Source!$A$15,LEFT(A16,2)=[1]Source!$A$16))</f>
        <v>0</v>
      </c>
      <c r="T16" s="39" t="b">
        <f>AND(A16&lt;&gt;"",OR(LEFT(A16,1)=[1]Source!$A$17,LEFT(A16,2)=[1]Source!$A$18,LEFT(A16,2)=[1]Source!$A$19,LEFT(A16,2)=[1]Source!$A$20,LEFT(A16,2)=[1]Source!$A$21))</f>
        <v>0</v>
      </c>
      <c r="U16" s="39" t="b">
        <f>AND(A16&lt;&gt;"",OR(LEFT(A16,2)=[1]Source!$A$22,LEFT(A16,3)=[1]Source!$A$23,LEFT(A16,3)=[1]Source!$A$24,LEFT(A16,3)=[1]Source!$A$25,LEFT(A16,3)=[1]Source!$A$26))</f>
        <v>0</v>
      </c>
      <c r="V16" s="39" t="b">
        <f>AND(A16&lt;&gt;"",OR(A16=[1]Source!$A$27,A16=[1]Source!$A$28,A16=[1]Source!$A$29,A16=[1]Source!$A$30,A16=[1]Source!$A$31,A16=[1]Source!$A$32,A16=[1]Source!$A$33,A16=[1]Source!$A$34,A16=[1]Source!$A$35,A16=[1]Source!$A$36,A16=[1]Source!$A$37,A16=[1]Source!$A$38,A16=[1]Source!$A$39,A16=[1]Source!$A$40,A16=[1]Source!$A$41,A16=[1]Source!$A$42,A16=[1]Source!$A$43,A16=[1]Source!$A$44,A16=[1]Source!$A$45,A16=[1]Source!$A$46,A16=[1]Source!$A$47,A16=[1]Source!$A$48))</f>
        <v>0</v>
      </c>
      <c r="W16" s="40">
        <f t="shared" si="4"/>
        <v>1</v>
      </c>
      <c r="X16" s="41" t="str">
        <f t="shared" si="5"/>
        <v>04:30</v>
      </c>
      <c r="Y16" s="41" t="str">
        <f t="shared" si="5"/>
        <v>13:03</v>
      </c>
      <c r="Z16" s="41"/>
      <c r="AA16" s="41"/>
      <c r="AB16" s="41"/>
      <c r="AC16" s="41"/>
      <c r="AD16" s="41"/>
      <c r="AE16" s="41"/>
      <c r="AF16" s="41"/>
      <c r="AG16" s="41"/>
      <c r="AH16" s="41"/>
      <c r="AI16" s="41"/>
      <c r="AJ16" s="41"/>
      <c r="AK16" s="41"/>
      <c r="AL16" s="41"/>
      <c r="AM16" s="41"/>
      <c r="AN16" s="41"/>
      <c r="AO16" s="41"/>
      <c r="AP16" s="41"/>
      <c r="AQ16" s="41"/>
      <c r="AR16" s="41"/>
    </row>
    <row r="17" spans="1:44" s="38" customFormat="1" x14ac:dyDescent="0.2">
      <c r="A17" s="35" t="s">
        <v>39</v>
      </c>
      <c r="B17" s="47" t="str">
        <f t="shared" si="0"/>
        <v>05:00 - 13:33</v>
      </c>
      <c r="C17" s="53">
        <v>0.20833333333333334</v>
      </c>
      <c r="D17" s="53">
        <v>0.56458333333333333</v>
      </c>
      <c r="E17" s="49"/>
      <c r="F17" s="50">
        <f t="shared" si="1"/>
        <v>5</v>
      </c>
      <c r="G17" s="50">
        <f t="shared" si="1"/>
        <v>13.55</v>
      </c>
      <c r="H17" s="50">
        <v>0.75</v>
      </c>
      <c r="I17" s="50">
        <f t="shared" si="2"/>
        <v>7.8000000000000007</v>
      </c>
      <c r="J17" s="54">
        <v>7.8</v>
      </c>
      <c r="K17" s="52"/>
      <c r="L17" s="52"/>
      <c r="M17" s="52"/>
      <c r="N17" s="56"/>
      <c r="O17" s="56"/>
      <c r="P17" s="38" t="str">
        <f t="shared" si="6"/>
        <v>OK</v>
      </c>
      <c r="Q17" s="39" t="b">
        <f>AND(A17&lt;&gt;"",OR(LEFT(A17,1)=[1]Source!$A$2,LEFT(A17,2)=[1]Source!$A$3,LEFT(A17,2)=[1]Source!$A$4,LEFT(A17,2)=[1]Source!$A$5,LEFT(A17,2)=[1]Source!$A$6))</f>
        <v>1</v>
      </c>
      <c r="R17" s="39" t="b">
        <f>AND(A17&lt;&gt;"",OR(LEFT(A17,2)=[1]Source!$A$7,LEFT(A17,3)=[1]Source!$A$8,LEFT(A17,3)=[1]Source!$A$9,LEFT(A17,3)=[1]Source!$A$10,LEFT(A17,3)=[1]Source!$A$11))</f>
        <v>0</v>
      </c>
      <c r="S17" s="39" t="b">
        <f>AND(A17&lt;&gt;"",OR(LEFT(A17,1)=[1]Source!$A$12,LEFT(A17,2)=[1]Source!$A$13,LEFT(A17,2)=[1]Source!$A$14,LEFT(A17,2)=[1]Source!$A$15,LEFT(A17,2)=[1]Source!$A$16))</f>
        <v>0</v>
      </c>
      <c r="T17" s="39" t="b">
        <f>AND(A17&lt;&gt;"",OR(LEFT(A17,1)=[1]Source!$A$17,LEFT(A17,2)=[1]Source!$A$18,LEFT(A17,2)=[1]Source!$A$19,LEFT(A17,2)=[1]Source!$A$20,LEFT(A17,2)=[1]Source!$A$21))</f>
        <v>0</v>
      </c>
      <c r="U17" s="39" t="b">
        <f>AND(A17&lt;&gt;"",OR(LEFT(A17,2)=[1]Source!$A$22,LEFT(A17,3)=[1]Source!$A$23,LEFT(A17,3)=[1]Source!$A$24,LEFT(A17,3)=[1]Source!$A$25,LEFT(A17,3)=[1]Source!$A$26))</f>
        <v>0</v>
      </c>
      <c r="V17" s="39" t="b">
        <f>AND(A17&lt;&gt;"",OR(A17=[1]Source!$A$27,A17=[1]Source!$A$28,A17=[1]Source!$A$29,A17=[1]Source!$A$30,A17=[1]Source!$A$31,A17=[1]Source!$A$32,A17=[1]Source!$A$33,A17=[1]Source!$A$34,A17=[1]Source!$A$35,A17=[1]Source!$A$36,A17=[1]Source!$A$37,A17=[1]Source!$A$38,A17=[1]Source!$A$39,A17=[1]Source!$A$40,A17=[1]Source!$A$41,A17=[1]Source!$A$42,A17=[1]Source!$A$43,A17=[1]Source!$A$44,A17=[1]Source!$A$45,A17=[1]Source!$A$46,A17=[1]Source!$A$47,A17=[1]Source!$A$48))</f>
        <v>0</v>
      </c>
      <c r="W17" s="40">
        <f t="shared" si="4"/>
        <v>1</v>
      </c>
      <c r="X17" s="41" t="str">
        <f t="shared" si="5"/>
        <v>05:00</v>
      </c>
      <c r="Y17" s="41" t="str">
        <f t="shared" si="5"/>
        <v>13:33</v>
      </c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J17" s="41"/>
      <c r="AK17" s="41"/>
      <c r="AL17" s="41"/>
      <c r="AM17" s="41"/>
      <c r="AN17" s="41"/>
      <c r="AO17" s="41"/>
      <c r="AP17" s="41"/>
      <c r="AQ17" s="41"/>
      <c r="AR17" s="41"/>
    </row>
    <row r="18" spans="1:44" s="38" customFormat="1" x14ac:dyDescent="0.2">
      <c r="A18" s="35" t="s">
        <v>62</v>
      </c>
      <c r="B18" s="47" t="str">
        <f t="shared" si="0"/>
        <v>05:30 - 14:03</v>
      </c>
      <c r="C18" s="53">
        <v>0.22916666666666666</v>
      </c>
      <c r="D18" s="53">
        <v>0.5854166666666667</v>
      </c>
      <c r="E18" s="49"/>
      <c r="F18" s="50">
        <f t="shared" si="1"/>
        <v>5.5</v>
      </c>
      <c r="G18" s="50">
        <f t="shared" si="1"/>
        <v>14.05</v>
      </c>
      <c r="H18" s="50">
        <v>0.75</v>
      </c>
      <c r="I18" s="50">
        <f t="shared" si="2"/>
        <v>7.8000000000000007</v>
      </c>
      <c r="J18" s="54">
        <v>7.8</v>
      </c>
      <c r="K18" s="52"/>
      <c r="L18" s="52"/>
      <c r="M18" s="52"/>
      <c r="N18" s="56"/>
      <c r="O18" s="56"/>
      <c r="P18" s="38" t="str">
        <f t="shared" si="6"/>
        <v>OK</v>
      </c>
      <c r="Q18" s="39" t="b">
        <f>AND(A18&lt;&gt;"",OR(LEFT(A18,1)=[1]Source!$A$2,LEFT(A18,2)=[1]Source!$A$3,LEFT(A18,2)=[1]Source!$A$4,LEFT(A18,2)=[1]Source!$A$5,LEFT(A18,2)=[1]Source!$A$6))</f>
        <v>1</v>
      </c>
      <c r="R18" s="39" t="b">
        <f>AND(A18&lt;&gt;"",OR(LEFT(A18,2)=[1]Source!$A$7,LEFT(A18,3)=[1]Source!$A$8,LEFT(A18,3)=[1]Source!$A$9,LEFT(A18,3)=[1]Source!$A$10,LEFT(A18,3)=[1]Source!$A$11))</f>
        <v>0</v>
      </c>
      <c r="S18" s="39" t="b">
        <f>AND(A18&lt;&gt;"",OR(LEFT(A18,1)=[1]Source!$A$12,LEFT(A18,2)=[1]Source!$A$13,LEFT(A18,2)=[1]Source!$A$14,LEFT(A18,2)=[1]Source!$A$15,LEFT(A18,2)=[1]Source!$A$16))</f>
        <v>0</v>
      </c>
      <c r="T18" s="39" t="b">
        <f>AND(A18&lt;&gt;"",OR(LEFT(A18,1)=[1]Source!$A$17,LEFT(A18,2)=[1]Source!$A$18,LEFT(A18,2)=[1]Source!$A$19,LEFT(A18,2)=[1]Source!$A$20,LEFT(A18,2)=[1]Source!$A$21))</f>
        <v>0</v>
      </c>
      <c r="U18" s="39" t="b">
        <f>AND(A18&lt;&gt;"",OR(LEFT(A18,2)=[1]Source!$A$22,LEFT(A18,3)=[1]Source!$A$23,LEFT(A18,3)=[1]Source!$A$24,LEFT(A18,3)=[1]Source!$A$25,LEFT(A18,3)=[1]Source!$A$26))</f>
        <v>0</v>
      </c>
      <c r="V18" s="39" t="b">
        <f>AND(A18&lt;&gt;"",OR(A18=[1]Source!$A$27,A18=[1]Source!$A$28,A18=[1]Source!$A$29,A18=[1]Source!$A$30,A18=[1]Source!$A$31,A18=[1]Source!$A$32,A18=[1]Source!$A$33,A18=[1]Source!$A$34,A18=[1]Source!$A$35,A18=[1]Source!$A$36,A18=[1]Source!$A$37,A18=[1]Source!$A$38,A18=[1]Source!$A$39,A18=[1]Source!$A$40,A18=[1]Source!$A$41,A18=[1]Source!$A$42,A18=[1]Source!$A$43,A18=[1]Source!$A$44,A18=[1]Source!$A$45,A18=[1]Source!$A$46,A18=[1]Source!$A$47,A18=[1]Source!$A$48))</f>
        <v>0</v>
      </c>
      <c r="W18" s="40">
        <f t="shared" si="4"/>
        <v>1</v>
      </c>
      <c r="X18" s="41" t="str">
        <f t="shared" si="5"/>
        <v>05:30</v>
      </c>
      <c r="Y18" s="41" t="str">
        <f t="shared" si="5"/>
        <v>14:03</v>
      </c>
      <c r="Z18" s="41"/>
      <c r="AA18" s="41"/>
      <c r="AB18" s="41"/>
      <c r="AC18" s="41"/>
      <c r="AD18" s="41"/>
      <c r="AE18" s="41"/>
      <c r="AF18" s="41"/>
      <c r="AG18" s="41"/>
      <c r="AH18" s="41"/>
      <c r="AI18" s="41"/>
      <c r="AJ18" s="41"/>
      <c r="AK18" s="41"/>
      <c r="AL18" s="41"/>
      <c r="AM18" s="41"/>
      <c r="AN18" s="41"/>
      <c r="AO18" s="41"/>
      <c r="AP18" s="41"/>
      <c r="AQ18" s="41"/>
      <c r="AR18" s="41"/>
    </row>
    <row r="19" spans="1:44" s="38" customFormat="1" x14ac:dyDescent="0.2">
      <c r="A19" s="35" t="s">
        <v>92</v>
      </c>
      <c r="B19" s="47" t="str">
        <f t="shared" si="0"/>
        <v>07:00 - 15:45</v>
      </c>
      <c r="C19" s="53">
        <v>0.29166666666666669</v>
      </c>
      <c r="D19" s="53">
        <v>0.65625</v>
      </c>
      <c r="E19" s="49"/>
      <c r="F19" s="50">
        <f t="shared" si="1"/>
        <v>7</v>
      </c>
      <c r="G19" s="50">
        <f t="shared" si="1"/>
        <v>15.75</v>
      </c>
      <c r="H19" s="50">
        <v>0.75</v>
      </c>
      <c r="I19" s="50">
        <f t="shared" si="2"/>
        <v>8</v>
      </c>
      <c r="J19" s="54">
        <v>4.5</v>
      </c>
      <c r="K19" s="54">
        <v>3.5</v>
      </c>
      <c r="L19" s="52"/>
      <c r="M19" s="52"/>
      <c r="N19" s="56"/>
      <c r="O19" s="56"/>
      <c r="P19" s="38" t="str">
        <f t="shared" si="6"/>
        <v>OK</v>
      </c>
      <c r="Q19" s="39" t="b">
        <f>AND(A19&lt;&gt;"",OR(LEFT(A19,1)=[1]Source!$A$2,LEFT(A19,2)=[1]Source!$A$3,LEFT(A19,2)=[1]Source!$A$4,LEFT(A19,2)=[1]Source!$A$5,LEFT(A19,2)=[1]Source!$A$6))</f>
        <v>1</v>
      </c>
      <c r="R19" s="39" t="b">
        <f>AND(A19&lt;&gt;"",OR(LEFT(A19,2)=[1]Source!$A$7,LEFT(A19,3)=[1]Source!$A$8,LEFT(A19,3)=[1]Source!$A$9,LEFT(A19,3)=[1]Source!$A$10,LEFT(A19,3)=[1]Source!$A$11))</f>
        <v>0</v>
      </c>
      <c r="S19" s="39" t="b">
        <f>AND(A19&lt;&gt;"",OR(LEFT(A19,1)=[1]Source!$A$12,LEFT(A19,2)=[1]Source!$A$13,LEFT(A19,2)=[1]Source!$A$14,LEFT(A19,2)=[1]Source!$A$15,LEFT(A19,2)=[1]Source!$A$16))</f>
        <v>0</v>
      </c>
      <c r="T19" s="39" t="b">
        <f>AND(A19&lt;&gt;"",OR(LEFT(A19,1)=[1]Source!$A$17,LEFT(A19,2)=[1]Source!$A$18,LEFT(A19,2)=[1]Source!$A$19,LEFT(A19,2)=[1]Source!$A$20,LEFT(A19,2)=[1]Source!$A$21))</f>
        <v>0</v>
      </c>
      <c r="U19" s="39" t="b">
        <f>AND(A19&lt;&gt;"",OR(LEFT(A19,2)=[1]Source!$A$22,LEFT(A19,3)=[1]Source!$A$23,LEFT(A19,3)=[1]Source!$A$24,LEFT(A19,3)=[1]Source!$A$25,LEFT(A19,3)=[1]Source!$A$26))</f>
        <v>0</v>
      </c>
      <c r="V19" s="39" t="b">
        <f>AND(A19&lt;&gt;"",OR(A19=[1]Source!$A$27,A19=[1]Source!$A$28,A19=[1]Source!$A$29,A19=[1]Source!$A$30,A19=[1]Source!$A$31,A19=[1]Source!$A$32,A19=[1]Source!$A$33,A19=[1]Source!$A$34,A19=[1]Source!$A$35,A19=[1]Source!$A$36,A19=[1]Source!$A$37,A19=[1]Source!$A$38,A19=[1]Source!$A$39,A19=[1]Source!$A$40,A19=[1]Source!$A$41,A19=[1]Source!$A$42,A19=[1]Source!$A$43,A19=[1]Source!$A$44,A19=[1]Source!$A$45,A19=[1]Source!$A$46,A19=[1]Source!$A$47,A19=[1]Source!$A$48))</f>
        <v>0</v>
      </c>
      <c r="W19" s="40">
        <f t="shared" si="4"/>
        <v>1</v>
      </c>
      <c r="X19" s="41" t="str">
        <f t="shared" si="5"/>
        <v>07:00</v>
      </c>
      <c r="Y19" s="41" t="str">
        <f t="shared" si="5"/>
        <v>15:45</v>
      </c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  <c r="AK19" s="41"/>
      <c r="AL19" s="41"/>
      <c r="AM19" s="41"/>
      <c r="AN19" s="41"/>
      <c r="AO19" s="41"/>
      <c r="AP19" s="41"/>
      <c r="AQ19" s="41"/>
      <c r="AR19" s="41"/>
    </row>
    <row r="20" spans="1:44" s="38" customFormat="1" x14ac:dyDescent="0.2">
      <c r="A20" s="35" t="s">
        <v>93</v>
      </c>
      <c r="B20" s="47" t="str">
        <f t="shared" si="0"/>
        <v>07:00 - 14:45</v>
      </c>
      <c r="C20" s="53">
        <v>0.29166666666666669</v>
      </c>
      <c r="D20" s="53">
        <v>0.61458333333333337</v>
      </c>
      <c r="E20" s="49"/>
      <c r="F20" s="50">
        <f t="shared" si="1"/>
        <v>7</v>
      </c>
      <c r="G20" s="50">
        <f t="shared" si="1"/>
        <v>14.75</v>
      </c>
      <c r="H20" s="50">
        <v>0.75</v>
      </c>
      <c r="I20" s="50">
        <f t="shared" si="2"/>
        <v>7</v>
      </c>
      <c r="J20" s="54">
        <v>4.5</v>
      </c>
      <c r="K20" s="54">
        <v>2.5</v>
      </c>
      <c r="L20" s="52"/>
      <c r="M20" s="52"/>
      <c r="N20" s="56"/>
      <c r="O20" s="56"/>
      <c r="P20" s="38" t="str">
        <f t="shared" si="6"/>
        <v>OK</v>
      </c>
      <c r="Q20" s="39" t="b">
        <f>AND(A20&lt;&gt;"",OR(LEFT(A20,1)=[1]Source!$A$2,LEFT(A20,2)=[1]Source!$A$3,LEFT(A20,2)=[1]Source!$A$4,LEFT(A20,2)=[1]Source!$A$5,LEFT(A20,2)=[1]Source!$A$6))</f>
        <v>1</v>
      </c>
      <c r="R20" s="39" t="b">
        <f>AND(A20&lt;&gt;"",OR(LEFT(A20,2)=[1]Source!$A$7,LEFT(A20,3)=[1]Source!$A$8,LEFT(A20,3)=[1]Source!$A$9,LEFT(A20,3)=[1]Source!$A$10,LEFT(A20,3)=[1]Source!$A$11))</f>
        <v>0</v>
      </c>
      <c r="S20" s="39" t="b">
        <f>AND(A20&lt;&gt;"",OR(LEFT(A20,1)=[1]Source!$A$12,LEFT(A20,2)=[1]Source!$A$13,LEFT(A20,2)=[1]Source!$A$14,LEFT(A20,2)=[1]Source!$A$15,LEFT(A20,2)=[1]Source!$A$16))</f>
        <v>0</v>
      </c>
      <c r="T20" s="39" t="b">
        <f>AND(A20&lt;&gt;"",OR(LEFT(A20,1)=[1]Source!$A$17,LEFT(A20,2)=[1]Source!$A$18,LEFT(A20,2)=[1]Source!$A$19,LEFT(A20,2)=[1]Source!$A$20,LEFT(A20,2)=[1]Source!$A$21))</f>
        <v>0</v>
      </c>
      <c r="U20" s="39" t="b">
        <f>AND(A20&lt;&gt;"",OR(LEFT(A20,2)=[1]Source!$A$22,LEFT(A20,3)=[1]Source!$A$23,LEFT(A20,3)=[1]Source!$A$24,LEFT(A20,3)=[1]Source!$A$25,LEFT(A20,3)=[1]Source!$A$26))</f>
        <v>0</v>
      </c>
      <c r="V20" s="39" t="b">
        <f>AND(A20&lt;&gt;"",OR(A20=[1]Source!$A$27,A20=[1]Source!$A$28,A20=[1]Source!$A$29,A20=[1]Source!$A$30,A20=[1]Source!$A$31,A20=[1]Source!$A$32,A20=[1]Source!$A$33,A20=[1]Source!$A$34,A20=[1]Source!$A$35,A20=[1]Source!$A$36,A20=[1]Source!$A$37,A20=[1]Source!$A$38,A20=[1]Source!$A$39,A20=[1]Source!$A$40,A20=[1]Source!$A$41,A20=[1]Source!$A$42,A20=[1]Source!$A$43,A20=[1]Source!$A$44,A20=[1]Source!$A$45,A20=[1]Source!$A$46,A20=[1]Source!$A$47,A20=[1]Source!$A$48))</f>
        <v>0</v>
      </c>
      <c r="W20" s="40">
        <f t="shared" si="4"/>
        <v>1</v>
      </c>
      <c r="X20" s="41" t="str">
        <f t="shared" si="5"/>
        <v>07:00</v>
      </c>
      <c r="Y20" s="41" t="str">
        <f t="shared" si="5"/>
        <v>14:45</v>
      </c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  <c r="AK20" s="41"/>
      <c r="AL20" s="41"/>
      <c r="AM20" s="41"/>
      <c r="AN20" s="41"/>
      <c r="AO20" s="41"/>
      <c r="AP20" s="41"/>
      <c r="AQ20" s="41"/>
      <c r="AR20" s="41"/>
    </row>
    <row r="21" spans="1:44" s="38" customFormat="1" x14ac:dyDescent="0.2">
      <c r="A21" s="35" t="s">
        <v>94</v>
      </c>
      <c r="B21" s="47" t="str">
        <f t="shared" si="0"/>
        <v>07:30 - 16:15</v>
      </c>
      <c r="C21" s="53">
        <v>0.3125</v>
      </c>
      <c r="D21" s="53">
        <v>0.67708333333333337</v>
      </c>
      <c r="E21" s="49"/>
      <c r="F21" s="50">
        <f t="shared" si="1"/>
        <v>7.5</v>
      </c>
      <c r="G21" s="50">
        <f t="shared" si="1"/>
        <v>16.25</v>
      </c>
      <c r="H21" s="50">
        <v>0.75</v>
      </c>
      <c r="I21" s="50">
        <f t="shared" si="2"/>
        <v>8</v>
      </c>
      <c r="J21" s="54">
        <v>4.5</v>
      </c>
      <c r="K21" s="54">
        <v>3.5</v>
      </c>
      <c r="L21" s="52"/>
      <c r="M21" s="52"/>
      <c r="N21" s="56"/>
      <c r="O21" s="56"/>
      <c r="P21" s="38" t="str">
        <f t="shared" si="6"/>
        <v>OK</v>
      </c>
      <c r="Q21" s="39" t="b">
        <f>AND(A21&lt;&gt;"",OR(LEFT(A21,1)=[1]Source!$A$2,LEFT(A21,2)=[1]Source!$A$3,LEFT(A21,2)=[1]Source!$A$4,LEFT(A21,2)=[1]Source!$A$5,LEFT(A21,2)=[1]Source!$A$6))</f>
        <v>1</v>
      </c>
      <c r="R21" s="39" t="b">
        <f>AND(A21&lt;&gt;"",OR(LEFT(A21,2)=[1]Source!$A$7,LEFT(A21,3)=[1]Source!$A$8,LEFT(A21,3)=[1]Source!$A$9,LEFT(A21,3)=[1]Source!$A$10,LEFT(A21,3)=[1]Source!$A$11))</f>
        <v>0</v>
      </c>
      <c r="S21" s="39" t="b">
        <f>AND(A21&lt;&gt;"",OR(LEFT(A21,1)=[1]Source!$A$12,LEFT(A21,2)=[1]Source!$A$13,LEFT(A21,2)=[1]Source!$A$14,LEFT(A21,2)=[1]Source!$A$15,LEFT(A21,2)=[1]Source!$A$16))</f>
        <v>0</v>
      </c>
      <c r="T21" s="39" t="b">
        <f>AND(A21&lt;&gt;"",OR(LEFT(A21,1)=[1]Source!$A$17,LEFT(A21,2)=[1]Source!$A$18,LEFT(A21,2)=[1]Source!$A$19,LEFT(A21,2)=[1]Source!$A$20,LEFT(A21,2)=[1]Source!$A$21))</f>
        <v>0</v>
      </c>
      <c r="U21" s="39" t="b">
        <f>AND(A21&lt;&gt;"",OR(LEFT(A21,2)=[1]Source!$A$22,LEFT(A21,3)=[1]Source!$A$23,LEFT(A21,3)=[1]Source!$A$24,LEFT(A21,3)=[1]Source!$A$25,LEFT(A21,3)=[1]Source!$A$26))</f>
        <v>0</v>
      </c>
      <c r="V21" s="39" t="b">
        <f>AND(A21&lt;&gt;"",OR(A21=[1]Source!$A$27,A21=[1]Source!$A$28,A21=[1]Source!$A$29,A21=[1]Source!$A$30,A21=[1]Source!$A$31,A21=[1]Source!$A$32,A21=[1]Source!$A$33,A21=[1]Source!$A$34,A21=[1]Source!$A$35,A21=[1]Source!$A$36,A21=[1]Source!$A$37,A21=[1]Source!$A$38,A21=[1]Source!$A$39,A21=[1]Source!$A$40,A21=[1]Source!$A$41,A21=[1]Source!$A$42,A21=[1]Source!$A$43,A21=[1]Source!$A$44,A21=[1]Source!$A$45,A21=[1]Source!$A$46,A21=[1]Source!$A$47,A21=[1]Source!$A$48))</f>
        <v>0</v>
      </c>
      <c r="W21" s="40">
        <f t="shared" si="4"/>
        <v>1</v>
      </c>
      <c r="X21" s="41" t="str">
        <f t="shared" si="5"/>
        <v>07:30</v>
      </c>
      <c r="Y21" s="41" t="str">
        <f t="shared" si="5"/>
        <v>16:15</v>
      </c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  <c r="AK21" s="41"/>
      <c r="AL21" s="41"/>
      <c r="AM21" s="41"/>
      <c r="AN21" s="41"/>
      <c r="AO21" s="41"/>
      <c r="AP21" s="41"/>
      <c r="AQ21" s="41"/>
      <c r="AR21" s="41"/>
    </row>
    <row r="22" spans="1:44" s="38" customFormat="1" x14ac:dyDescent="0.2">
      <c r="A22" s="35" t="s">
        <v>95</v>
      </c>
      <c r="B22" s="47" t="str">
        <f t="shared" si="0"/>
        <v>07:30 - 15:15</v>
      </c>
      <c r="C22" s="53">
        <v>0.3125</v>
      </c>
      <c r="D22" s="53">
        <v>0.63541666666666663</v>
      </c>
      <c r="E22" s="49"/>
      <c r="F22" s="50">
        <f t="shared" si="1"/>
        <v>7.5</v>
      </c>
      <c r="G22" s="50">
        <f t="shared" si="1"/>
        <v>15.25</v>
      </c>
      <c r="H22" s="50">
        <v>0.75</v>
      </c>
      <c r="I22" s="50">
        <f t="shared" si="2"/>
        <v>7</v>
      </c>
      <c r="J22" s="54">
        <v>3</v>
      </c>
      <c r="K22" s="54">
        <v>4</v>
      </c>
      <c r="L22" s="52"/>
      <c r="M22" s="52"/>
      <c r="N22" s="56"/>
      <c r="O22" s="56"/>
      <c r="P22" s="38" t="str">
        <f t="shared" si="6"/>
        <v>OK</v>
      </c>
      <c r="Q22" s="39" t="b">
        <f>AND(A22&lt;&gt;"",OR(LEFT(A22,1)=[1]Source!$A$2,LEFT(A22,2)=[1]Source!$A$3,LEFT(A22,2)=[1]Source!$A$4,LEFT(A22,2)=[1]Source!$A$5,LEFT(A22,2)=[1]Source!$A$6))</f>
        <v>1</v>
      </c>
      <c r="R22" s="39" t="b">
        <f>AND(A22&lt;&gt;"",OR(LEFT(A22,2)=[1]Source!$A$7,LEFT(A22,3)=[1]Source!$A$8,LEFT(A22,3)=[1]Source!$A$9,LEFT(A22,3)=[1]Source!$A$10,LEFT(A22,3)=[1]Source!$A$11))</f>
        <v>0</v>
      </c>
      <c r="S22" s="39" t="b">
        <f>AND(A22&lt;&gt;"",OR(LEFT(A22,1)=[1]Source!$A$12,LEFT(A22,2)=[1]Source!$A$13,LEFT(A22,2)=[1]Source!$A$14,LEFT(A22,2)=[1]Source!$A$15,LEFT(A22,2)=[1]Source!$A$16))</f>
        <v>0</v>
      </c>
      <c r="T22" s="39" t="b">
        <f>AND(A22&lt;&gt;"",OR(LEFT(A22,1)=[1]Source!$A$17,LEFT(A22,2)=[1]Source!$A$18,LEFT(A22,2)=[1]Source!$A$19,LEFT(A22,2)=[1]Source!$A$20,LEFT(A22,2)=[1]Source!$A$21))</f>
        <v>0</v>
      </c>
      <c r="U22" s="39" t="b">
        <f>AND(A22&lt;&gt;"",OR(LEFT(A22,2)=[1]Source!$A$22,LEFT(A22,3)=[1]Source!$A$23,LEFT(A22,3)=[1]Source!$A$24,LEFT(A22,3)=[1]Source!$A$25,LEFT(A22,3)=[1]Source!$A$26))</f>
        <v>0</v>
      </c>
      <c r="V22" s="39" t="b">
        <f>AND(A22&lt;&gt;"",OR(A22=[1]Source!$A$27,A22=[1]Source!$A$28,A22=[1]Source!$A$29,A22=[1]Source!$A$30,A22=[1]Source!$A$31,A22=[1]Source!$A$32,A22=[1]Source!$A$33,A22=[1]Source!$A$34,A22=[1]Source!$A$35,A22=[1]Source!$A$36,A22=[1]Source!$A$37,A22=[1]Source!$A$38,A22=[1]Source!$A$39,A22=[1]Source!$A$40,A22=[1]Source!$A$41,A22=[1]Source!$A$42,A22=[1]Source!$A$43,A22=[1]Source!$A$44,A22=[1]Source!$A$45,A22=[1]Source!$A$46,A22=[1]Source!$A$47,A22=[1]Source!$A$48))</f>
        <v>0</v>
      </c>
      <c r="W22" s="40">
        <f t="shared" si="4"/>
        <v>1</v>
      </c>
      <c r="X22" s="41" t="str">
        <f t="shared" si="5"/>
        <v>07:30</v>
      </c>
      <c r="Y22" s="41" t="str">
        <f t="shared" si="5"/>
        <v>15:15</v>
      </c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  <c r="AK22" s="41"/>
      <c r="AL22" s="41"/>
      <c r="AM22" s="41"/>
      <c r="AN22" s="41"/>
      <c r="AO22" s="41"/>
      <c r="AP22" s="41"/>
      <c r="AQ22" s="41"/>
      <c r="AR22" s="41"/>
    </row>
    <row r="23" spans="1:44" s="38" customFormat="1" x14ac:dyDescent="0.2">
      <c r="A23" s="35" t="s">
        <v>96</v>
      </c>
      <c r="B23" s="47" t="str">
        <f t="shared" si="0"/>
        <v>08:00 - 16:45</v>
      </c>
      <c r="C23" s="53">
        <v>0.33333333333333331</v>
      </c>
      <c r="D23" s="53">
        <v>0.69791666666666663</v>
      </c>
      <c r="E23" s="49"/>
      <c r="F23" s="50">
        <f t="shared" si="1"/>
        <v>8</v>
      </c>
      <c r="G23" s="50">
        <f t="shared" si="1"/>
        <v>16.75</v>
      </c>
      <c r="H23" s="50">
        <v>0.75</v>
      </c>
      <c r="I23" s="50">
        <f t="shared" si="2"/>
        <v>8</v>
      </c>
      <c r="J23" s="54">
        <v>3.3</v>
      </c>
      <c r="K23" s="54">
        <v>4.7</v>
      </c>
      <c r="L23" s="52"/>
      <c r="M23" s="52"/>
      <c r="N23" s="56"/>
      <c r="O23" s="56"/>
      <c r="P23" s="38" t="str">
        <f t="shared" si="6"/>
        <v>OK</v>
      </c>
      <c r="Q23" s="39" t="b">
        <f>AND(A23&lt;&gt;"",OR(LEFT(A23,1)=[1]Source!$A$2,LEFT(A23,2)=[1]Source!$A$3,LEFT(A23,2)=[1]Source!$A$4,LEFT(A23,2)=[1]Source!$A$5,LEFT(A23,2)=[1]Source!$A$6))</f>
        <v>1</v>
      </c>
      <c r="R23" s="39" t="b">
        <f>AND(A23&lt;&gt;"",OR(LEFT(A23,2)=[1]Source!$A$7,LEFT(A23,3)=[1]Source!$A$8,LEFT(A23,3)=[1]Source!$A$9,LEFT(A23,3)=[1]Source!$A$10,LEFT(A23,3)=[1]Source!$A$11))</f>
        <v>0</v>
      </c>
      <c r="S23" s="39" t="b">
        <f>AND(A23&lt;&gt;"",OR(LEFT(A23,1)=[1]Source!$A$12,LEFT(A23,2)=[1]Source!$A$13,LEFT(A23,2)=[1]Source!$A$14,LEFT(A23,2)=[1]Source!$A$15,LEFT(A23,2)=[1]Source!$A$16))</f>
        <v>0</v>
      </c>
      <c r="T23" s="39" t="b">
        <f>AND(A23&lt;&gt;"",OR(LEFT(A23,1)=[1]Source!$A$17,LEFT(A23,2)=[1]Source!$A$18,LEFT(A23,2)=[1]Source!$A$19,LEFT(A23,2)=[1]Source!$A$20,LEFT(A23,2)=[1]Source!$A$21))</f>
        <v>0</v>
      </c>
      <c r="U23" s="39" t="b">
        <f>AND(A23&lt;&gt;"",OR(LEFT(A23,2)=[1]Source!$A$22,LEFT(A23,3)=[1]Source!$A$23,LEFT(A23,3)=[1]Source!$A$24,LEFT(A23,3)=[1]Source!$A$25,LEFT(A23,3)=[1]Source!$A$26))</f>
        <v>0</v>
      </c>
      <c r="V23" s="39" t="b">
        <f>AND(A23&lt;&gt;"",OR(A23=[1]Source!$A$27,A23=[1]Source!$A$28,A23=[1]Source!$A$29,A23=[1]Source!$A$30,A23=[1]Source!$A$31,A23=[1]Source!$A$32,A23=[1]Source!$A$33,A23=[1]Source!$A$34,A23=[1]Source!$A$35,A23=[1]Source!$A$36,A23=[1]Source!$A$37,A23=[1]Source!$A$38,A23=[1]Source!$A$39,A23=[1]Source!$A$40,A23=[1]Source!$A$41,A23=[1]Source!$A$42,A23=[1]Source!$A$43,A23=[1]Source!$A$44,A23=[1]Source!$A$45,A23=[1]Source!$A$46,A23=[1]Source!$A$47,A23=[1]Source!$A$48))</f>
        <v>0</v>
      </c>
      <c r="W23" s="40">
        <f t="shared" si="4"/>
        <v>1</v>
      </c>
      <c r="X23" s="41" t="str">
        <f t="shared" si="5"/>
        <v>08:00</v>
      </c>
      <c r="Y23" s="41" t="str">
        <f t="shared" si="5"/>
        <v>16:45</v>
      </c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  <c r="AK23" s="41"/>
      <c r="AL23" s="41"/>
      <c r="AM23" s="41"/>
      <c r="AN23" s="41"/>
      <c r="AO23" s="41"/>
      <c r="AP23" s="41"/>
      <c r="AQ23" s="41"/>
      <c r="AR23" s="41"/>
    </row>
    <row r="24" spans="1:44" s="38" customFormat="1" x14ac:dyDescent="0.2">
      <c r="A24" s="35" t="s">
        <v>97</v>
      </c>
      <c r="B24" s="47" t="str">
        <f t="shared" si="0"/>
        <v>08:00 - 15:45</v>
      </c>
      <c r="C24" s="53">
        <v>0.33333333333333331</v>
      </c>
      <c r="D24" s="53">
        <v>0.65625</v>
      </c>
      <c r="E24" s="49"/>
      <c r="F24" s="50">
        <f t="shared" si="1"/>
        <v>8</v>
      </c>
      <c r="G24" s="50">
        <f t="shared" si="1"/>
        <v>15.75</v>
      </c>
      <c r="H24" s="50">
        <v>0.75</v>
      </c>
      <c r="I24" s="50">
        <f t="shared" si="2"/>
        <v>7</v>
      </c>
      <c r="J24" s="54">
        <v>3.3</v>
      </c>
      <c r="K24" s="54">
        <v>3.7</v>
      </c>
      <c r="L24" s="52"/>
      <c r="M24" s="52"/>
      <c r="N24" s="56"/>
      <c r="O24" s="56"/>
      <c r="P24" s="38" t="str">
        <f t="shared" si="6"/>
        <v>OK</v>
      </c>
      <c r="Q24" s="39" t="b">
        <f>AND(A24&lt;&gt;"",OR(LEFT(A24,1)=[1]Source!$A$2,LEFT(A24,2)=[1]Source!$A$3,LEFT(A24,2)=[1]Source!$A$4,LEFT(A24,2)=[1]Source!$A$5,LEFT(A24,2)=[1]Source!$A$6))</f>
        <v>1</v>
      </c>
      <c r="R24" s="39" t="b">
        <f>AND(A24&lt;&gt;"",OR(LEFT(A24,2)=[1]Source!$A$7,LEFT(A24,3)=[1]Source!$A$8,LEFT(A24,3)=[1]Source!$A$9,LEFT(A24,3)=[1]Source!$A$10,LEFT(A24,3)=[1]Source!$A$11))</f>
        <v>0</v>
      </c>
      <c r="S24" s="39" t="b">
        <f>AND(A24&lt;&gt;"",OR(LEFT(A24,1)=[1]Source!$A$12,LEFT(A24,2)=[1]Source!$A$13,LEFT(A24,2)=[1]Source!$A$14,LEFT(A24,2)=[1]Source!$A$15,LEFT(A24,2)=[1]Source!$A$16))</f>
        <v>0</v>
      </c>
      <c r="T24" s="39" t="b">
        <f>AND(A24&lt;&gt;"",OR(LEFT(A24,1)=[1]Source!$A$17,LEFT(A24,2)=[1]Source!$A$18,LEFT(A24,2)=[1]Source!$A$19,LEFT(A24,2)=[1]Source!$A$20,LEFT(A24,2)=[1]Source!$A$21))</f>
        <v>0</v>
      </c>
      <c r="U24" s="39" t="b">
        <f>AND(A24&lt;&gt;"",OR(LEFT(A24,2)=[1]Source!$A$22,LEFT(A24,3)=[1]Source!$A$23,LEFT(A24,3)=[1]Source!$A$24,LEFT(A24,3)=[1]Source!$A$25,LEFT(A24,3)=[1]Source!$A$26))</f>
        <v>0</v>
      </c>
      <c r="V24" s="39" t="b">
        <f>AND(A24&lt;&gt;"",OR(A24=[1]Source!$A$27,A24=[1]Source!$A$28,A24=[1]Source!$A$29,A24=[1]Source!$A$30,A24=[1]Source!$A$31,A24=[1]Source!$A$32,A24=[1]Source!$A$33,A24=[1]Source!$A$34,A24=[1]Source!$A$35,A24=[1]Source!$A$36,A24=[1]Source!$A$37,A24=[1]Source!$A$38,A24=[1]Source!$A$39,A24=[1]Source!$A$40,A24=[1]Source!$A$41,A24=[1]Source!$A$42,A24=[1]Source!$A$43,A24=[1]Source!$A$44,A24=[1]Source!$A$45,A24=[1]Source!$A$46,A24=[1]Source!$A$47,A24=[1]Source!$A$48))</f>
        <v>0</v>
      </c>
      <c r="W24" s="40">
        <f t="shared" si="4"/>
        <v>1</v>
      </c>
      <c r="X24" s="41" t="str">
        <f t="shared" si="5"/>
        <v>08:00</v>
      </c>
      <c r="Y24" s="41" t="str">
        <f t="shared" si="5"/>
        <v>15:45</v>
      </c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  <c r="AK24" s="41"/>
      <c r="AL24" s="41"/>
      <c r="AM24" s="41"/>
      <c r="AN24" s="41"/>
      <c r="AO24" s="41"/>
      <c r="AP24" s="41"/>
      <c r="AQ24" s="41"/>
      <c r="AR24" s="41"/>
    </row>
    <row r="25" spans="1:44" s="38" customFormat="1" x14ac:dyDescent="0.2">
      <c r="A25" s="35" t="s">
        <v>53</v>
      </c>
      <c r="B25" s="47" t="str">
        <f t="shared" si="0"/>
        <v>08:30 - 17:03</v>
      </c>
      <c r="C25" s="53">
        <v>0.35416666666666669</v>
      </c>
      <c r="D25" s="53">
        <v>0.7104166666666667</v>
      </c>
      <c r="E25" s="49"/>
      <c r="F25" s="50">
        <f t="shared" si="1"/>
        <v>8.5</v>
      </c>
      <c r="G25" s="50">
        <f t="shared" si="1"/>
        <v>17.05</v>
      </c>
      <c r="H25" s="50">
        <v>0.75</v>
      </c>
      <c r="I25" s="50">
        <f t="shared" si="2"/>
        <v>7.8000000000000007</v>
      </c>
      <c r="J25" s="54">
        <v>3</v>
      </c>
      <c r="K25" s="54">
        <v>4.8</v>
      </c>
      <c r="L25" s="52"/>
      <c r="M25" s="52"/>
      <c r="N25" s="56"/>
      <c r="O25" s="56"/>
      <c r="P25" s="38" t="str">
        <f t="shared" si="6"/>
        <v>OK</v>
      </c>
      <c r="Q25" s="39" t="b">
        <f>AND(A25&lt;&gt;"",OR(LEFT(A25,1)=[1]Source!$A$2,LEFT(A25,2)=[1]Source!$A$3,LEFT(A25,2)=[1]Source!$A$4,LEFT(A25,2)=[1]Source!$A$5,LEFT(A25,2)=[1]Source!$A$6))</f>
        <v>1</v>
      </c>
      <c r="R25" s="39" t="b">
        <f>AND(A25&lt;&gt;"",OR(LEFT(A25,2)=[1]Source!$A$7,LEFT(A25,3)=[1]Source!$A$8,LEFT(A25,3)=[1]Source!$A$9,LEFT(A25,3)=[1]Source!$A$10,LEFT(A25,3)=[1]Source!$A$11))</f>
        <v>0</v>
      </c>
      <c r="S25" s="39" t="b">
        <f>AND(A25&lt;&gt;"",OR(LEFT(A25,1)=[1]Source!$A$12,LEFT(A25,2)=[1]Source!$A$13,LEFT(A25,2)=[1]Source!$A$14,LEFT(A25,2)=[1]Source!$A$15,LEFT(A25,2)=[1]Source!$A$16))</f>
        <v>0</v>
      </c>
      <c r="T25" s="39" t="b">
        <f>AND(A25&lt;&gt;"",OR(LEFT(A25,1)=[1]Source!$A$17,LEFT(A25,2)=[1]Source!$A$18,LEFT(A25,2)=[1]Source!$A$19,LEFT(A25,2)=[1]Source!$A$20,LEFT(A25,2)=[1]Source!$A$21))</f>
        <v>0</v>
      </c>
      <c r="U25" s="39" t="b">
        <f>AND(A25&lt;&gt;"",OR(LEFT(A25,2)=[1]Source!$A$22,LEFT(A25,3)=[1]Source!$A$23,LEFT(A25,3)=[1]Source!$A$24,LEFT(A25,3)=[1]Source!$A$25,LEFT(A25,3)=[1]Source!$A$26))</f>
        <v>0</v>
      </c>
      <c r="V25" s="39" t="b">
        <f>AND(A25&lt;&gt;"",OR(A25=[1]Source!$A$27,A25=[1]Source!$A$28,A25=[1]Source!$A$29,A25=[1]Source!$A$30,A25=[1]Source!$A$31,A25=[1]Source!$A$32,A25=[1]Source!$A$33,A25=[1]Source!$A$34,A25=[1]Source!$A$35,A25=[1]Source!$A$36,A25=[1]Source!$A$37,A25=[1]Source!$A$38,A25=[1]Source!$A$39,A25=[1]Source!$A$40,A25=[1]Source!$A$41,A25=[1]Source!$A$42,A25=[1]Source!$A$43,A25=[1]Source!$A$44,A25=[1]Source!$A$45,A25=[1]Source!$A$46,A25=[1]Source!$A$47,A25=[1]Source!$A$48))</f>
        <v>0</v>
      </c>
      <c r="W25" s="40">
        <f t="shared" si="4"/>
        <v>1</v>
      </c>
      <c r="X25" s="41" t="str">
        <f t="shared" si="5"/>
        <v>08:30</v>
      </c>
      <c r="Y25" s="41" t="str">
        <f t="shared" si="5"/>
        <v>17:03</v>
      </c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  <c r="AN25" s="41"/>
      <c r="AO25" s="41"/>
      <c r="AP25" s="41"/>
      <c r="AQ25" s="41"/>
      <c r="AR25" s="41"/>
    </row>
    <row r="26" spans="1:44" s="38" customFormat="1" x14ac:dyDescent="0.2">
      <c r="A26" s="35" t="s">
        <v>57</v>
      </c>
      <c r="B26" s="47" t="str">
        <f t="shared" si="0"/>
        <v>08:30 - 17:15</v>
      </c>
      <c r="C26" s="53">
        <v>0.35416666666666669</v>
      </c>
      <c r="D26" s="53">
        <v>0.71875</v>
      </c>
      <c r="E26" s="49"/>
      <c r="F26" s="50">
        <f t="shared" si="1"/>
        <v>8.5</v>
      </c>
      <c r="G26" s="50">
        <f t="shared" si="1"/>
        <v>17.25</v>
      </c>
      <c r="H26" s="50">
        <v>0.75</v>
      </c>
      <c r="I26" s="50">
        <f t="shared" si="2"/>
        <v>8</v>
      </c>
      <c r="J26" s="54">
        <v>3</v>
      </c>
      <c r="K26" s="54">
        <v>5</v>
      </c>
      <c r="L26" s="52"/>
      <c r="M26" s="52"/>
      <c r="N26" s="56"/>
      <c r="O26" s="56"/>
      <c r="P26" s="38" t="str">
        <f t="shared" si="6"/>
        <v>OK</v>
      </c>
      <c r="Q26" s="39" t="b">
        <f>AND(A26&lt;&gt;"",OR(LEFT(A26,1)=[1]Source!$A$2,LEFT(A26,2)=[1]Source!$A$3,LEFT(A26,2)=[1]Source!$A$4,LEFT(A26,2)=[1]Source!$A$5,LEFT(A26,2)=[1]Source!$A$6))</f>
        <v>1</v>
      </c>
      <c r="R26" s="39" t="b">
        <f>AND(A26&lt;&gt;"",OR(LEFT(A26,2)=[1]Source!$A$7,LEFT(A26,3)=[1]Source!$A$8,LEFT(A26,3)=[1]Source!$A$9,LEFT(A26,3)=[1]Source!$A$10,LEFT(A26,3)=[1]Source!$A$11))</f>
        <v>0</v>
      </c>
      <c r="S26" s="39" t="b">
        <f>AND(A26&lt;&gt;"",OR(LEFT(A26,1)=[1]Source!$A$12,LEFT(A26,2)=[1]Source!$A$13,LEFT(A26,2)=[1]Source!$A$14,LEFT(A26,2)=[1]Source!$A$15,LEFT(A26,2)=[1]Source!$A$16))</f>
        <v>0</v>
      </c>
      <c r="T26" s="39" t="b">
        <f>AND(A26&lt;&gt;"",OR(LEFT(A26,1)=[1]Source!$A$17,LEFT(A26,2)=[1]Source!$A$18,LEFT(A26,2)=[1]Source!$A$19,LEFT(A26,2)=[1]Source!$A$20,LEFT(A26,2)=[1]Source!$A$21))</f>
        <v>0</v>
      </c>
      <c r="U26" s="39" t="b">
        <f>AND(A26&lt;&gt;"",OR(LEFT(A26,2)=[1]Source!$A$22,LEFT(A26,3)=[1]Source!$A$23,LEFT(A26,3)=[1]Source!$A$24,LEFT(A26,3)=[1]Source!$A$25,LEFT(A26,3)=[1]Source!$A$26))</f>
        <v>0</v>
      </c>
      <c r="V26" s="39" t="b">
        <f>AND(A26&lt;&gt;"",OR(A26=[1]Source!$A$27,A26=[1]Source!$A$28,A26=[1]Source!$A$29,A26=[1]Source!$A$30,A26=[1]Source!$A$31,A26=[1]Source!$A$32,A26=[1]Source!$A$33,A26=[1]Source!$A$34,A26=[1]Source!$A$35,A26=[1]Source!$A$36,A26=[1]Source!$A$37,A26=[1]Source!$A$38,A26=[1]Source!$A$39,A26=[1]Source!$A$40,A26=[1]Source!$A$41,A26=[1]Source!$A$42,A26=[1]Source!$A$43,A26=[1]Source!$A$44,A26=[1]Source!$A$45,A26=[1]Source!$A$46,A26=[1]Source!$A$47,A26=[1]Source!$A$48))</f>
        <v>0</v>
      </c>
      <c r="W26" s="40">
        <f t="shared" si="4"/>
        <v>1</v>
      </c>
      <c r="X26" s="41" t="str">
        <f t="shared" si="5"/>
        <v>08:30</v>
      </c>
      <c r="Y26" s="41" t="str">
        <f t="shared" si="5"/>
        <v>17:15</v>
      </c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1"/>
      <c r="AK26" s="41"/>
      <c r="AL26" s="41"/>
      <c r="AM26" s="41"/>
      <c r="AN26" s="41"/>
      <c r="AO26" s="41"/>
      <c r="AP26" s="41"/>
      <c r="AQ26" s="41"/>
      <c r="AR26" s="41"/>
    </row>
    <row r="27" spans="1:44" s="38" customFormat="1" x14ac:dyDescent="0.2">
      <c r="A27" s="35" t="s">
        <v>98</v>
      </c>
      <c r="B27" s="47" t="str">
        <f t="shared" si="0"/>
        <v>08:30 - 16:15</v>
      </c>
      <c r="C27" s="53">
        <v>0.35416666666666669</v>
      </c>
      <c r="D27" s="53">
        <v>0.67708333333333337</v>
      </c>
      <c r="E27" s="49"/>
      <c r="F27" s="50">
        <f t="shared" si="1"/>
        <v>8.5</v>
      </c>
      <c r="G27" s="50">
        <f t="shared" si="1"/>
        <v>16.25</v>
      </c>
      <c r="H27" s="50">
        <v>0.75</v>
      </c>
      <c r="I27" s="50">
        <f t="shared" si="2"/>
        <v>7</v>
      </c>
      <c r="J27" s="54">
        <v>3</v>
      </c>
      <c r="K27" s="54">
        <v>4</v>
      </c>
      <c r="L27" s="52"/>
      <c r="M27" s="52"/>
      <c r="N27" s="56"/>
      <c r="O27" s="56"/>
      <c r="P27" s="38" t="str">
        <f t="shared" si="6"/>
        <v>OK</v>
      </c>
      <c r="Q27" s="39" t="b">
        <f>AND(A27&lt;&gt;"",OR(LEFT(A27,1)=[1]Source!$A$2,LEFT(A27,2)=[1]Source!$A$3,LEFT(A27,2)=[1]Source!$A$4,LEFT(A27,2)=[1]Source!$A$5,LEFT(A27,2)=[1]Source!$A$6))</f>
        <v>1</v>
      </c>
      <c r="R27" s="39" t="b">
        <f>AND(A27&lt;&gt;"",OR(LEFT(A27,2)=[1]Source!$A$7,LEFT(A27,3)=[1]Source!$A$8,LEFT(A27,3)=[1]Source!$A$9,LEFT(A27,3)=[1]Source!$A$10,LEFT(A27,3)=[1]Source!$A$11))</f>
        <v>0</v>
      </c>
      <c r="S27" s="39" t="b">
        <f>AND(A27&lt;&gt;"",OR(LEFT(A27,1)=[1]Source!$A$12,LEFT(A27,2)=[1]Source!$A$13,LEFT(A27,2)=[1]Source!$A$14,LEFT(A27,2)=[1]Source!$A$15,LEFT(A27,2)=[1]Source!$A$16))</f>
        <v>0</v>
      </c>
      <c r="T27" s="39" t="b">
        <f>AND(A27&lt;&gt;"",OR(LEFT(A27,1)=[1]Source!$A$17,LEFT(A27,2)=[1]Source!$A$18,LEFT(A27,2)=[1]Source!$A$19,LEFT(A27,2)=[1]Source!$A$20,LEFT(A27,2)=[1]Source!$A$21))</f>
        <v>0</v>
      </c>
      <c r="U27" s="39" t="b">
        <f>AND(A27&lt;&gt;"",OR(LEFT(A27,2)=[1]Source!$A$22,LEFT(A27,3)=[1]Source!$A$23,LEFT(A27,3)=[1]Source!$A$24,LEFT(A27,3)=[1]Source!$A$25,LEFT(A27,3)=[1]Source!$A$26))</f>
        <v>0</v>
      </c>
      <c r="V27" s="39" t="b">
        <f>AND(A27&lt;&gt;"",OR(A27=[1]Source!$A$27,A27=[1]Source!$A$28,A27=[1]Source!$A$29,A27=[1]Source!$A$30,A27=[1]Source!$A$31,A27=[1]Source!$A$32,A27=[1]Source!$A$33,A27=[1]Source!$A$34,A27=[1]Source!$A$35,A27=[1]Source!$A$36,A27=[1]Source!$A$37,A27=[1]Source!$A$38,A27=[1]Source!$A$39,A27=[1]Source!$A$40,A27=[1]Source!$A$41,A27=[1]Source!$A$42,A27=[1]Source!$A$43,A27=[1]Source!$A$44,A27=[1]Source!$A$45,A27=[1]Source!$A$46,A27=[1]Source!$A$47,A27=[1]Source!$A$48))</f>
        <v>0</v>
      </c>
      <c r="W27" s="40">
        <f t="shared" si="4"/>
        <v>1</v>
      </c>
      <c r="X27" s="41" t="str">
        <f t="shared" si="5"/>
        <v>08:30</v>
      </c>
      <c r="Y27" s="41" t="str">
        <f t="shared" si="5"/>
        <v>16:15</v>
      </c>
      <c r="Z27" s="41"/>
      <c r="AA27" s="41"/>
      <c r="AB27" s="41"/>
      <c r="AC27" s="41"/>
      <c r="AD27" s="41"/>
      <c r="AE27" s="41"/>
      <c r="AF27" s="41"/>
      <c r="AG27" s="41"/>
      <c r="AH27" s="41"/>
      <c r="AI27" s="41"/>
      <c r="AJ27" s="41"/>
      <c r="AK27" s="41"/>
      <c r="AL27" s="41"/>
      <c r="AM27" s="41"/>
      <c r="AN27" s="41"/>
      <c r="AO27" s="41"/>
      <c r="AP27" s="41"/>
      <c r="AQ27" s="41"/>
      <c r="AR27" s="41"/>
    </row>
    <row r="28" spans="1:44" s="38" customFormat="1" x14ac:dyDescent="0.2">
      <c r="A28" s="35" t="s">
        <v>28</v>
      </c>
      <c r="B28" s="47" t="str">
        <f t="shared" si="0"/>
        <v>09:00 - 17:33</v>
      </c>
      <c r="C28" s="53">
        <v>0.375</v>
      </c>
      <c r="D28" s="53">
        <v>0.73125000000000007</v>
      </c>
      <c r="E28" s="49"/>
      <c r="F28" s="50">
        <f t="shared" si="1"/>
        <v>9</v>
      </c>
      <c r="G28" s="50">
        <f t="shared" si="1"/>
        <v>17.55</v>
      </c>
      <c r="H28" s="50">
        <v>0.75</v>
      </c>
      <c r="I28" s="50">
        <f t="shared" si="2"/>
        <v>7.8000000000000007</v>
      </c>
      <c r="J28" s="54">
        <v>2</v>
      </c>
      <c r="K28" s="54">
        <v>4.8</v>
      </c>
      <c r="L28" s="54">
        <v>1</v>
      </c>
      <c r="M28" s="52"/>
      <c r="N28" s="56"/>
      <c r="O28" s="56"/>
      <c r="P28" s="38" t="str">
        <f t="shared" si="6"/>
        <v>OK</v>
      </c>
      <c r="Q28" s="39" t="b">
        <f>AND(A28&lt;&gt;"",OR(LEFT(A28,1)=[1]Source!$A$2,LEFT(A28,2)=[1]Source!$A$3,LEFT(A28,2)=[1]Source!$A$4,LEFT(A28,2)=[1]Source!$A$5,LEFT(A28,2)=[1]Source!$A$6))</f>
        <v>1</v>
      </c>
      <c r="R28" s="39" t="b">
        <f>AND(A28&lt;&gt;"",OR(LEFT(A28,2)=[1]Source!$A$7,LEFT(A28,3)=[1]Source!$A$8,LEFT(A28,3)=[1]Source!$A$9,LEFT(A28,3)=[1]Source!$A$10,LEFT(A28,3)=[1]Source!$A$11))</f>
        <v>0</v>
      </c>
      <c r="S28" s="39" t="b">
        <f>AND(A28&lt;&gt;"",OR(LEFT(A28,1)=[1]Source!$A$12,LEFT(A28,2)=[1]Source!$A$13,LEFT(A28,2)=[1]Source!$A$14,LEFT(A28,2)=[1]Source!$A$15,LEFT(A28,2)=[1]Source!$A$16))</f>
        <v>0</v>
      </c>
      <c r="T28" s="39" t="b">
        <f>AND(A28&lt;&gt;"",OR(LEFT(A28,1)=[1]Source!$A$17,LEFT(A28,2)=[1]Source!$A$18,LEFT(A28,2)=[1]Source!$A$19,LEFT(A28,2)=[1]Source!$A$20,LEFT(A28,2)=[1]Source!$A$21))</f>
        <v>0</v>
      </c>
      <c r="U28" s="39" t="b">
        <f>AND(A28&lt;&gt;"",OR(LEFT(A28,2)=[1]Source!$A$22,LEFT(A28,3)=[1]Source!$A$23,LEFT(A28,3)=[1]Source!$A$24,LEFT(A28,3)=[1]Source!$A$25,LEFT(A28,3)=[1]Source!$A$26))</f>
        <v>0</v>
      </c>
      <c r="V28" s="39" t="b">
        <f>AND(A28&lt;&gt;"",OR(A28=[1]Source!$A$27,A28=[1]Source!$A$28,A28=[1]Source!$A$29,A28=[1]Source!$A$30,A28=[1]Source!$A$31,A28=[1]Source!$A$32,A28=[1]Source!$A$33,A28=[1]Source!$A$34,A28=[1]Source!$A$35,A28=[1]Source!$A$36,A28=[1]Source!$A$37,A28=[1]Source!$A$38,A28=[1]Source!$A$39,A28=[1]Source!$A$40,A28=[1]Source!$A$41,A28=[1]Source!$A$42,A28=[1]Source!$A$43,A28=[1]Source!$A$44,A28=[1]Source!$A$45,A28=[1]Source!$A$46,A28=[1]Source!$A$47,A28=[1]Source!$A$48))</f>
        <v>0</v>
      </c>
      <c r="W28" s="40">
        <f t="shared" si="4"/>
        <v>1</v>
      </c>
      <c r="X28" s="41" t="str">
        <f t="shared" si="5"/>
        <v>09:00</v>
      </c>
      <c r="Y28" s="41" t="str">
        <f t="shared" si="5"/>
        <v>17:33</v>
      </c>
      <c r="Z28" s="41"/>
      <c r="AA28" s="41"/>
      <c r="AB28" s="41"/>
      <c r="AC28" s="41"/>
      <c r="AD28" s="41"/>
      <c r="AE28" s="41"/>
      <c r="AF28" s="41"/>
      <c r="AG28" s="41"/>
      <c r="AH28" s="41"/>
      <c r="AI28" s="41"/>
      <c r="AJ28" s="41"/>
      <c r="AK28" s="41"/>
      <c r="AL28" s="41"/>
      <c r="AM28" s="41"/>
      <c r="AN28" s="41"/>
      <c r="AO28" s="41"/>
      <c r="AP28" s="41"/>
      <c r="AQ28" s="41"/>
      <c r="AR28" s="41"/>
    </row>
    <row r="29" spans="1:44" s="38" customFormat="1" x14ac:dyDescent="0.2">
      <c r="A29" s="35" t="s">
        <v>99</v>
      </c>
      <c r="B29" s="47" t="str">
        <f t="shared" si="0"/>
        <v>09:00 - 17:45</v>
      </c>
      <c r="C29" s="53">
        <v>0.375</v>
      </c>
      <c r="D29" s="53">
        <v>0.73958333333333337</v>
      </c>
      <c r="E29" s="49"/>
      <c r="F29" s="50">
        <f t="shared" si="1"/>
        <v>9</v>
      </c>
      <c r="G29" s="50">
        <f t="shared" si="1"/>
        <v>17.75</v>
      </c>
      <c r="H29" s="50">
        <v>0.75</v>
      </c>
      <c r="I29" s="50">
        <f t="shared" si="2"/>
        <v>8</v>
      </c>
      <c r="J29" s="54">
        <v>1.5</v>
      </c>
      <c r="K29" s="54">
        <v>4.75</v>
      </c>
      <c r="L29" s="54">
        <v>1.75</v>
      </c>
      <c r="M29" s="52"/>
      <c r="N29" s="56"/>
      <c r="O29" s="56"/>
      <c r="P29" s="38" t="str">
        <f t="shared" si="6"/>
        <v>OK</v>
      </c>
      <c r="Q29" s="39" t="b">
        <f>AND(A29&lt;&gt;"",OR(LEFT(A29,1)=[1]Source!$A$2,LEFT(A29,2)=[1]Source!$A$3,LEFT(A29,2)=[1]Source!$A$4,LEFT(A29,2)=[1]Source!$A$5,LEFT(A29,2)=[1]Source!$A$6))</f>
        <v>1</v>
      </c>
      <c r="R29" s="39" t="b">
        <f>AND(A29&lt;&gt;"",OR(LEFT(A29,2)=[1]Source!$A$7,LEFT(A29,3)=[1]Source!$A$8,LEFT(A29,3)=[1]Source!$A$9,LEFT(A29,3)=[1]Source!$A$10,LEFT(A29,3)=[1]Source!$A$11))</f>
        <v>0</v>
      </c>
      <c r="S29" s="39" t="b">
        <f>AND(A29&lt;&gt;"",OR(LEFT(A29,1)=[1]Source!$A$12,LEFT(A29,2)=[1]Source!$A$13,LEFT(A29,2)=[1]Source!$A$14,LEFT(A29,2)=[1]Source!$A$15,LEFT(A29,2)=[1]Source!$A$16))</f>
        <v>0</v>
      </c>
      <c r="T29" s="39" t="b">
        <f>AND(A29&lt;&gt;"",OR(LEFT(A29,1)=[1]Source!$A$17,LEFT(A29,2)=[1]Source!$A$18,LEFT(A29,2)=[1]Source!$A$19,LEFT(A29,2)=[1]Source!$A$20,LEFT(A29,2)=[1]Source!$A$21))</f>
        <v>0</v>
      </c>
      <c r="U29" s="39" t="b">
        <f>AND(A29&lt;&gt;"",OR(LEFT(A29,2)=[1]Source!$A$22,LEFT(A29,3)=[1]Source!$A$23,LEFT(A29,3)=[1]Source!$A$24,LEFT(A29,3)=[1]Source!$A$25,LEFT(A29,3)=[1]Source!$A$26))</f>
        <v>0</v>
      </c>
      <c r="V29" s="39" t="b">
        <f>AND(A29&lt;&gt;"",OR(A29=[1]Source!$A$27,A29=[1]Source!$A$28,A29=[1]Source!$A$29,A29=[1]Source!$A$30,A29=[1]Source!$A$31,A29=[1]Source!$A$32,A29=[1]Source!$A$33,A29=[1]Source!$A$34,A29=[1]Source!$A$35,A29=[1]Source!$A$36,A29=[1]Source!$A$37,A29=[1]Source!$A$38,A29=[1]Source!$A$39,A29=[1]Source!$A$40,A29=[1]Source!$A$41,A29=[1]Source!$A$42,A29=[1]Source!$A$43,A29=[1]Source!$A$44,A29=[1]Source!$A$45,A29=[1]Source!$A$46,A29=[1]Source!$A$47,A29=[1]Source!$A$48))</f>
        <v>0</v>
      </c>
      <c r="W29" s="40">
        <f t="shared" si="4"/>
        <v>1</v>
      </c>
      <c r="X29" s="41" t="str">
        <f t="shared" si="5"/>
        <v>09:00</v>
      </c>
      <c r="Y29" s="41" t="str">
        <f t="shared" si="5"/>
        <v>17:45</v>
      </c>
      <c r="Z29" s="41"/>
      <c r="AA29" s="41"/>
      <c r="AB29" s="41"/>
      <c r="AC29" s="41"/>
      <c r="AD29" s="41"/>
      <c r="AE29" s="41"/>
      <c r="AF29" s="41"/>
      <c r="AG29" s="41"/>
      <c r="AH29" s="41"/>
      <c r="AI29" s="41"/>
      <c r="AJ29" s="41"/>
      <c r="AK29" s="41"/>
      <c r="AL29" s="41"/>
      <c r="AM29" s="41"/>
      <c r="AN29" s="41"/>
      <c r="AO29" s="41"/>
      <c r="AP29" s="41"/>
      <c r="AQ29" s="41"/>
      <c r="AR29" s="41"/>
    </row>
    <row r="30" spans="1:44" s="38" customFormat="1" x14ac:dyDescent="0.2">
      <c r="A30" s="35" t="s">
        <v>100</v>
      </c>
      <c r="B30" s="47" t="str">
        <f t="shared" si="0"/>
        <v>09:00 - 16:45</v>
      </c>
      <c r="C30" s="53">
        <v>0.375</v>
      </c>
      <c r="D30" s="53">
        <v>0.69791666666666663</v>
      </c>
      <c r="E30" s="49"/>
      <c r="F30" s="50">
        <f t="shared" si="1"/>
        <v>9</v>
      </c>
      <c r="G30" s="50">
        <f t="shared" si="1"/>
        <v>16.75</v>
      </c>
      <c r="H30" s="50">
        <v>0.75</v>
      </c>
      <c r="I30" s="50">
        <f t="shared" si="2"/>
        <v>7</v>
      </c>
      <c r="J30" s="54">
        <v>1.5</v>
      </c>
      <c r="K30" s="54">
        <v>5.25</v>
      </c>
      <c r="L30" s="54">
        <v>0.25</v>
      </c>
      <c r="M30" s="52"/>
      <c r="N30" s="56"/>
      <c r="O30" s="56"/>
      <c r="P30" s="38" t="str">
        <f t="shared" si="6"/>
        <v>OK</v>
      </c>
      <c r="Q30" s="39" t="b">
        <f>AND(A30&lt;&gt;"",OR(LEFT(A30,1)=[1]Source!$A$2,LEFT(A30,2)=[1]Source!$A$3,LEFT(A30,2)=[1]Source!$A$4,LEFT(A30,2)=[1]Source!$A$5,LEFT(A30,2)=[1]Source!$A$6))</f>
        <v>1</v>
      </c>
      <c r="R30" s="39" t="b">
        <f>AND(A30&lt;&gt;"",OR(LEFT(A30,2)=[1]Source!$A$7,LEFT(A30,3)=[1]Source!$A$8,LEFT(A30,3)=[1]Source!$A$9,LEFT(A30,3)=[1]Source!$A$10,LEFT(A30,3)=[1]Source!$A$11))</f>
        <v>0</v>
      </c>
      <c r="S30" s="39" t="b">
        <f>AND(A30&lt;&gt;"",OR(LEFT(A30,1)=[1]Source!$A$12,LEFT(A30,2)=[1]Source!$A$13,LEFT(A30,2)=[1]Source!$A$14,LEFT(A30,2)=[1]Source!$A$15,LEFT(A30,2)=[1]Source!$A$16))</f>
        <v>0</v>
      </c>
      <c r="T30" s="39" t="b">
        <f>AND(A30&lt;&gt;"",OR(LEFT(A30,1)=[1]Source!$A$17,LEFT(A30,2)=[1]Source!$A$18,LEFT(A30,2)=[1]Source!$A$19,LEFT(A30,2)=[1]Source!$A$20,LEFT(A30,2)=[1]Source!$A$21))</f>
        <v>0</v>
      </c>
      <c r="U30" s="39" t="b">
        <f>AND(A30&lt;&gt;"",OR(LEFT(A30,2)=[1]Source!$A$22,LEFT(A30,3)=[1]Source!$A$23,LEFT(A30,3)=[1]Source!$A$24,LEFT(A30,3)=[1]Source!$A$25,LEFT(A30,3)=[1]Source!$A$26))</f>
        <v>0</v>
      </c>
      <c r="V30" s="39" t="b">
        <f>AND(A30&lt;&gt;"",OR(A30=[1]Source!$A$27,A30=[1]Source!$A$28,A30=[1]Source!$A$29,A30=[1]Source!$A$30,A30=[1]Source!$A$31,A30=[1]Source!$A$32,A30=[1]Source!$A$33,A30=[1]Source!$A$34,A30=[1]Source!$A$35,A30=[1]Source!$A$36,A30=[1]Source!$A$37,A30=[1]Source!$A$38,A30=[1]Source!$A$39,A30=[1]Source!$A$40,A30=[1]Source!$A$41,A30=[1]Source!$A$42,A30=[1]Source!$A$43,A30=[1]Source!$A$44,A30=[1]Source!$A$45,A30=[1]Source!$A$46,A30=[1]Source!$A$47,A30=[1]Source!$A$48))</f>
        <v>0</v>
      </c>
      <c r="W30" s="40">
        <f t="shared" si="4"/>
        <v>1</v>
      </c>
      <c r="X30" s="41" t="str">
        <f t="shared" si="5"/>
        <v>09:00</v>
      </c>
      <c r="Y30" s="41" t="str">
        <f t="shared" si="5"/>
        <v>16:45</v>
      </c>
      <c r="Z30" s="41"/>
      <c r="AA30" s="41"/>
      <c r="AB30" s="41"/>
      <c r="AC30" s="41"/>
      <c r="AD30" s="41"/>
      <c r="AE30" s="41"/>
      <c r="AF30" s="41"/>
      <c r="AG30" s="41"/>
      <c r="AH30" s="41"/>
      <c r="AI30" s="41"/>
      <c r="AJ30" s="41"/>
      <c r="AK30" s="41"/>
      <c r="AL30" s="41"/>
      <c r="AM30" s="41"/>
      <c r="AN30" s="41"/>
      <c r="AO30" s="41"/>
      <c r="AP30" s="41"/>
      <c r="AQ30" s="41"/>
      <c r="AR30" s="41"/>
    </row>
    <row r="31" spans="1:44" s="38" customFormat="1" x14ac:dyDescent="0.2">
      <c r="A31" s="35" t="s">
        <v>101</v>
      </c>
      <c r="B31" s="47" t="str">
        <f t="shared" si="0"/>
        <v>09:30 - 18:03</v>
      </c>
      <c r="C31" s="53">
        <v>0.39583333333333331</v>
      </c>
      <c r="D31" s="53">
        <v>0.75208333333333333</v>
      </c>
      <c r="E31" s="49"/>
      <c r="F31" s="50">
        <f t="shared" si="1"/>
        <v>9.5</v>
      </c>
      <c r="G31" s="50">
        <f t="shared" si="1"/>
        <v>18.05</v>
      </c>
      <c r="H31" s="50">
        <v>0.75</v>
      </c>
      <c r="I31" s="50">
        <f t="shared" si="2"/>
        <v>7.8000000000000007</v>
      </c>
      <c r="J31" s="54">
        <v>1.5</v>
      </c>
      <c r="K31" s="54">
        <v>4.8</v>
      </c>
      <c r="L31" s="54">
        <v>1.5</v>
      </c>
      <c r="M31" s="52"/>
      <c r="N31" s="56"/>
      <c r="O31" s="56"/>
      <c r="P31" s="38" t="str">
        <f t="shared" si="6"/>
        <v>OK</v>
      </c>
      <c r="Q31" s="39" t="b">
        <f>AND(A31&lt;&gt;"",OR(LEFT(A31,1)=[1]Source!$A$2,LEFT(A31,2)=[1]Source!$A$3,LEFT(A31,2)=[1]Source!$A$4,LEFT(A31,2)=[1]Source!$A$5,LEFT(A31,2)=[1]Source!$A$6))</f>
        <v>1</v>
      </c>
      <c r="R31" s="39" t="b">
        <f>AND(A31&lt;&gt;"",OR(LEFT(A31,2)=[1]Source!$A$7,LEFT(A31,3)=[1]Source!$A$8,LEFT(A31,3)=[1]Source!$A$9,LEFT(A31,3)=[1]Source!$A$10,LEFT(A31,3)=[1]Source!$A$11))</f>
        <v>0</v>
      </c>
      <c r="S31" s="39" t="b">
        <f>AND(A31&lt;&gt;"",OR(LEFT(A31,1)=[1]Source!$A$12,LEFT(A31,2)=[1]Source!$A$13,LEFT(A31,2)=[1]Source!$A$14,LEFT(A31,2)=[1]Source!$A$15,LEFT(A31,2)=[1]Source!$A$16))</f>
        <v>0</v>
      </c>
      <c r="T31" s="39" t="b">
        <f>AND(A31&lt;&gt;"",OR(LEFT(A31,1)=[1]Source!$A$17,LEFT(A31,2)=[1]Source!$A$18,LEFT(A31,2)=[1]Source!$A$19,LEFT(A31,2)=[1]Source!$A$20,LEFT(A31,2)=[1]Source!$A$21))</f>
        <v>0</v>
      </c>
      <c r="U31" s="39" t="b">
        <f>AND(A31&lt;&gt;"",OR(LEFT(A31,2)=[1]Source!$A$22,LEFT(A31,3)=[1]Source!$A$23,LEFT(A31,3)=[1]Source!$A$24,LEFT(A31,3)=[1]Source!$A$25,LEFT(A31,3)=[1]Source!$A$26))</f>
        <v>0</v>
      </c>
      <c r="V31" s="39" t="b">
        <f>AND(A31&lt;&gt;"",OR(A31=[1]Source!$A$27,A31=[1]Source!$A$28,A31=[1]Source!$A$29,A31=[1]Source!$A$30,A31=[1]Source!$A$31,A31=[1]Source!$A$32,A31=[1]Source!$A$33,A31=[1]Source!$A$34,A31=[1]Source!$A$35,A31=[1]Source!$A$36,A31=[1]Source!$A$37,A31=[1]Source!$A$38,A31=[1]Source!$A$39,A31=[1]Source!$A$40,A31=[1]Source!$A$41,A31=[1]Source!$A$42,A31=[1]Source!$A$43,A31=[1]Source!$A$44,A31=[1]Source!$A$45,A31=[1]Source!$A$46,A31=[1]Source!$A$47,A31=[1]Source!$A$48))</f>
        <v>0</v>
      </c>
      <c r="W31" s="40">
        <f t="shared" si="4"/>
        <v>1</v>
      </c>
      <c r="X31" s="41" t="str">
        <f t="shared" si="5"/>
        <v>09:30</v>
      </c>
      <c r="Y31" s="41" t="str">
        <f t="shared" si="5"/>
        <v>18:03</v>
      </c>
      <c r="Z31" s="41"/>
      <c r="AA31" s="41"/>
      <c r="AB31" s="41"/>
      <c r="AC31" s="41"/>
      <c r="AD31" s="41"/>
      <c r="AE31" s="41"/>
      <c r="AF31" s="41"/>
      <c r="AG31" s="41"/>
      <c r="AH31" s="41"/>
      <c r="AI31" s="41"/>
      <c r="AJ31" s="41"/>
      <c r="AK31" s="41"/>
      <c r="AL31" s="41"/>
      <c r="AM31" s="41"/>
      <c r="AN31" s="41"/>
      <c r="AO31" s="41"/>
      <c r="AP31" s="41"/>
      <c r="AQ31" s="41"/>
      <c r="AR31" s="41"/>
    </row>
    <row r="32" spans="1:44" s="38" customFormat="1" x14ac:dyDescent="0.2">
      <c r="A32" s="35" t="s">
        <v>102</v>
      </c>
      <c r="B32" s="47" t="str">
        <f t="shared" si="0"/>
        <v>09:30 - 18:15</v>
      </c>
      <c r="C32" s="53">
        <v>0.39583333333333331</v>
      </c>
      <c r="D32" s="53">
        <v>0.76041666666666663</v>
      </c>
      <c r="E32" s="49"/>
      <c r="F32" s="50">
        <f t="shared" si="1"/>
        <v>9.5</v>
      </c>
      <c r="G32" s="50">
        <f t="shared" si="1"/>
        <v>18.25</v>
      </c>
      <c r="H32" s="50">
        <v>0.75</v>
      </c>
      <c r="I32" s="50">
        <f t="shared" si="2"/>
        <v>8</v>
      </c>
      <c r="J32" s="54">
        <v>1</v>
      </c>
      <c r="K32" s="54">
        <v>5.25</v>
      </c>
      <c r="L32" s="54">
        <v>1.75</v>
      </c>
      <c r="M32" s="52"/>
      <c r="N32" s="56"/>
      <c r="O32" s="56"/>
      <c r="P32" s="38" t="str">
        <f t="shared" si="6"/>
        <v>OK</v>
      </c>
      <c r="Q32" s="39" t="b">
        <f>AND(A32&lt;&gt;"",OR(LEFT(A32,1)=[1]Source!$A$2,LEFT(A32,2)=[1]Source!$A$3,LEFT(A32,2)=[1]Source!$A$4,LEFT(A32,2)=[1]Source!$A$5,LEFT(A32,2)=[1]Source!$A$6))</f>
        <v>1</v>
      </c>
      <c r="R32" s="39" t="b">
        <f>AND(A32&lt;&gt;"",OR(LEFT(A32,2)=[1]Source!$A$7,LEFT(A32,3)=[1]Source!$A$8,LEFT(A32,3)=[1]Source!$A$9,LEFT(A32,3)=[1]Source!$A$10,LEFT(A32,3)=[1]Source!$A$11))</f>
        <v>0</v>
      </c>
      <c r="S32" s="39" t="b">
        <f>AND(A32&lt;&gt;"",OR(LEFT(A32,1)=[1]Source!$A$12,LEFT(A32,2)=[1]Source!$A$13,LEFT(A32,2)=[1]Source!$A$14,LEFT(A32,2)=[1]Source!$A$15,LEFT(A32,2)=[1]Source!$A$16))</f>
        <v>0</v>
      </c>
      <c r="T32" s="39" t="b">
        <f>AND(A32&lt;&gt;"",OR(LEFT(A32,1)=[1]Source!$A$17,LEFT(A32,2)=[1]Source!$A$18,LEFT(A32,2)=[1]Source!$A$19,LEFT(A32,2)=[1]Source!$A$20,LEFT(A32,2)=[1]Source!$A$21))</f>
        <v>0</v>
      </c>
      <c r="U32" s="39" t="b">
        <f>AND(A32&lt;&gt;"",OR(LEFT(A32,2)=[1]Source!$A$22,LEFT(A32,3)=[1]Source!$A$23,LEFT(A32,3)=[1]Source!$A$24,LEFT(A32,3)=[1]Source!$A$25,LEFT(A32,3)=[1]Source!$A$26))</f>
        <v>0</v>
      </c>
      <c r="V32" s="39" t="b">
        <f>AND(A32&lt;&gt;"",OR(A32=[1]Source!$A$27,A32=[1]Source!$A$28,A32=[1]Source!$A$29,A32=[1]Source!$A$30,A32=[1]Source!$A$31,A32=[1]Source!$A$32,A32=[1]Source!$A$33,A32=[1]Source!$A$34,A32=[1]Source!$A$35,A32=[1]Source!$A$36,A32=[1]Source!$A$37,A32=[1]Source!$A$38,A32=[1]Source!$A$39,A32=[1]Source!$A$40,A32=[1]Source!$A$41,A32=[1]Source!$A$42,A32=[1]Source!$A$43,A32=[1]Source!$A$44,A32=[1]Source!$A$45,A32=[1]Source!$A$46,A32=[1]Source!$A$47,A32=[1]Source!$A$48))</f>
        <v>0</v>
      </c>
      <c r="W32" s="40">
        <f t="shared" si="4"/>
        <v>1</v>
      </c>
      <c r="X32" s="41" t="str">
        <f t="shared" si="5"/>
        <v>09:30</v>
      </c>
      <c r="Y32" s="41" t="str">
        <f t="shared" si="5"/>
        <v>18:15</v>
      </c>
      <c r="Z32" s="41"/>
      <c r="AA32" s="41"/>
      <c r="AB32" s="41"/>
      <c r="AC32" s="41"/>
      <c r="AD32" s="41"/>
      <c r="AE32" s="41"/>
      <c r="AF32" s="41"/>
      <c r="AG32" s="41"/>
      <c r="AH32" s="41"/>
      <c r="AI32" s="41"/>
      <c r="AJ32" s="41"/>
      <c r="AK32" s="41"/>
      <c r="AL32" s="41"/>
      <c r="AM32" s="41"/>
      <c r="AN32" s="41"/>
      <c r="AO32" s="41"/>
      <c r="AP32" s="41"/>
      <c r="AQ32" s="41"/>
      <c r="AR32" s="41"/>
    </row>
    <row r="33" spans="1:44" s="38" customFormat="1" x14ac:dyDescent="0.2">
      <c r="A33" s="35" t="s">
        <v>103</v>
      </c>
      <c r="B33" s="47" t="str">
        <f t="shared" si="0"/>
        <v>09:30 - 17:15</v>
      </c>
      <c r="C33" s="53">
        <v>0.39583333333333331</v>
      </c>
      <c r="D33" s="53">
        <v>0.71875</v>
      </c>
      <c r="E33" s="49"/>
      <c r="F33" s="50">
        <f t="shared" si="1"/>
        <v>9.5</v>
      </c>
      <c r="G33" s="50">
        <f t="shared" si="1"/>
        <v>17.25</v>
      </c>
      <c r="H33" s="50">
        <v>0.75</v>
      </c>
      <c r="I33" s="50">
        <f t="shared" si="2"/>
        <v>7</v>
      </c>
      <c r="J33" s="54">
        <v>1</v>
      </c>
      <c r="K33" s="54">
        <v>5.25</v>
      </c>
      <c r="L33" s="54">
        <v>0.75</v>
      </c>
      <c r="M33" s="52"/>
      <c r="N33" s="56"/>
      <c r="O33" s="56"/>
      <c r="P33" s="38" t="str">
        <f t="shared" si="6"/>
        <v>OK</v>
      </c>
      <c r="Q33" s="39" t="b">
        <f>AND(A33&lt;&gt;"",OR(LEFT(A33,1)=[1]Source!$A$2,LEFT(A33,2)=[1]Source!$A$3,LEFT(A33,2)=[1]Source!$A$4,LEFT(A33,2)=[1]Source!$A$5,LEFT(A33,2)=[1]Source!$A$6))</f>
        <v>1</v>
      </c>
      <c r="R33" s="39" t="b">
        <f>AND(A33&lt;&gt;"",OR(LEFT(A33,2)=[1]Source!$A$7,LEFT(A33,3)=[1]Source!$A$8,LEFT(A33,3)=[1]Source!$A$9,LEFT(A33,3)=[1]Source!$A$10,LEFT(A33,3)=[1]Source!$A$11))</f>
        <v>0</v>
      </c>
      <c r="S33" s="39" t="b">
        <f>AND(A33&lt;&gt;"",OR(LEFT(A33,1)=[1]Source!$A$12,LEFT(A33,2)=[1]Source!$A$13,LEFT(A33,2)=[1]Source!$A$14,LEFT(A33,2)=[1]Source!$A$15,LEFT(A33,2)=[1]Source!$A$16))</f>
        <v>0</v>
      </c>
      <c r="T33" s="39" t="b">
        <f>AND(A33&lt;&gt;"",OR(LEFT(A33,1)=[1]Source!$A$17,LEFT(A33,2)=[1]Source!$A$18,LEFT(A33,2)=[1]Source!$A$19,LEFT(A33,2)=[1]Source!$A$20,LEFT(A33,2)=[1]Source!$A$21))</f>
        <v>0</v>
      </c>
      <c r="U33" s="39" t="b">
        <f>AND(A33&lt;&gt;"",OR(LEFT(A33,2)=[1]Source!$A$22,LEFT(A33,3)=[1]Source!$A$23,LEFT(A33,3)=[1]Source!$A$24,LEFT(A33,3)=[1]Source!$A$25,LEFT(A33,3)=[1]Source!$A$26))</f>
        <v>0</v>
      </c>
      <c r="V33" s="39" t="b">
        <f>AND(A33&lt;&gt;"",OR(A33=[1]Source!$A$27,A33=[1]Source!$A$28,A33=[1]Source!$A$29,A33=[1]Source!$A$30,A33=[1]Source!$A$31,A33=[1]Source!$A$32,A33=[1]Source!$A$33,A33=[1]Source!$A$34,A33=[1]Source!$A$35,A33=[1]Source!$A$36,A33=[1]Source!$A$37,A33=[1]Source!$A$38,A33=[1]Source!$A$39,A33=[1]Source!$A$40,A33=[1]Source!$A$41,A33=[1]Source!$A$42,A33=[1]Source!$A$43,A33=[1]Source!$A$44,A33=[1]Source!$A$45,A33=[1]Source!$A$46,A33=[1]Source!$A$47,A33=[1]Source!$A$48))</f>
        <v>0</v>
      </c>
      <c r="W33" s="40">
        <f t="shared" si="4"/>
        <v>1</v>
      </c>
      <c r="X33" s="41" t="str">
        <f t="shared" si="5"/>
        <v>09:30</v>
      </c>
      <c r="Y33" s="41" t="str">
        <f t="shared" si="5"/>
        <v>17:15</v>
      </c>
      <c r="Z33" s="41"/>
      <c r="AA33" s="41"/>
      <c r="AB33" s="41"/>
      <c r="AC33" s="41"/>
      <c r="AD33" s="41"/>
      <c r="AE33" s="41"/>
      <c r="AF33" s="41"/>
      <c r="AG33" s="41"/>
      <c r="AH33" s="41"/>
      <c r="AI33" s="41"/>
      <c r="AJ33" s="41"/>
      <c r="AK33" s="41"/>
      <c r="AL33" s="41"/>
      <c r="AM33" s="41"/>
      <c r="AN33" s="41"/>
      <c r="AO33" s="41"/>
      <c r="AP33" s="41"/>
      <c r="AQ33" s="41"/>
      <c r="AR33" s="41"/>
    </row>
    <row r="34" spans="1:44" s="38" customFormat="1" x14ac:dyDescent="0.2">
      <c r="A34" s="35" t="s">
        <v>21</v>
      </c>
      <c r="B34" s="47" t="str">
        <f t="shared" si="0"/>
        <v>10:00 - 18:33</v>
      </c>
      <c r="C34" s="53">
        <v>0.41666666666666669</v>
      </c>
      <c r="D34" s="53">
        <v>0.7729166666666667</v>
      </c>
      <c r="E34" s="49"/>
      <c r="F34" s="50">
        <f t="shared" si="1"/>
        <v>10</v>
      </c>
      <c r="G34" s="50">
        <f t="shared" si="1"/>
        <v>18.55</v>
      </c>
      <c r="H34" s="50">
        <v>0.75</v>
      </c>
      <c r="I34" s="50">
        <f t="shared" si="2"/>
        <v>7.8000000000000007</v>
      </c>
      <c r="J34" s="54"/>
      <c r="K34" s="54">
        <v>5.8</v>
      </c>
      <c r="L34" s="54">
        <v>2</v>
      </c>
      <c r="M34" s="52"/>
      <c r="N34" s="56"/>
      <c r="O34" s="56"/>
      <c r="P34" s="38" t="str">
        <f t="shared" si="6"/>
        <v>OK</v>
      </c>
      <c r="Q34" s="39" t="b">
        <f>AND(A34&lt;&gt;"",OR(LEFT(A34,1)=[1]Source!$A$2,LEFT(A34,2)=[1]Source!$A$3,LEFT(A34,2)=[1]Source!$A$4,LEFT(A34,2)=[1]Source!$A$5,LEFT(A34,2)=[1]Source!$A$6))</f>
        <v>0</v>
      </c>
      <c r="R34" s="39" t="b">
        <f>AND(A34&lt;&gt;"",OR(LEFT(A34,2)=[1]Source!$A$7,LEFT(A34,3)=[1]Source!$A$8,LEFT(A34,3)=[1]Source!$A$9,LEFT(A34,3)=[1]Source!$A$10,LEFT(A34,3)=[1]Source!$A$11))</f>
        <v>1</v>
      </c>
      <c r="S34" s="39" t="b">
        <f>AND(A34&lt;&gt;"",OR(LEFT(A34,1)=[1]Source!$A$12,LEFT(A34,2)=[1]Source!$A$13,LEFT(A34,2)=[1]Source!$A$14,LEFT(A34,2)=[1]Source!$A$15,LEFT(A34,2)=[1]Source!$A$16))</f>
        <v>0</v>
      </c>
      <c r="T34" s="39" t="b">
        <f>AND(A34&lt;&gt;"",OR(LEFT(A34,1)=[1]Source!$A$17,LEFT(A34,2)=[1]Source!$A$18,LEFT(A34,2)=[1]Source!$A$19,LEFT(A34,2)=[1]Source!$A$20,LEFT(A34,2)=[1]Source!$A$21))</f>
        <v>0</v>
      </c>
      <c r="U34" s="39" t="b">
        <f>AND(A34&lt;&gt;"",OR(LEFT(A34,2)=[1]Source!$A$22,LEFT(A34,3)=[1]Source!$A$23,LEFT(A34,3)=[1]Source!$A$24,LEFT(A34,3)=[1]Source!$A$25,LEFT(A34,3)=[1]Source!$A$26))</f>
        <v>0</v>
      </c>
      <c r="V34" s="39" t="b">
        <f>AND(A34&lt;&gt;"",OR(A34=[1]Source!$A$27,A34=[1]Source!$A$28,A34=[1]Source!$A$29,A34=[1]Source!$A$30,A34=[1]Source!$A$31,A34=[1]Source!$A$32,A34=[1]Source!$A$33,A34=[1]Source!$A$34,A34=[1]Source!$A$35,A34=[1]Source!$A$36,A34=[1]Source!$A$37,A34=[1]Source!$A$38,A34=[1]Source!$A$39,A34=[1]Source!$A$40,A34=[1]Source!$A$41,A34=[1]Source!$A$42,A34=[1]Source!$A$43,A34=[1]Source!$A$44,A34=[1]Source!$A$45,A34=[1]Source!$A$46,A34=[1]Source!$A$47,A34=[1]Source!$A$48))</f>
        <v>0</v>
      </c>
      <c r="W34" s="40">
        <f t="shared" si="4"/>
        <v>1</v>
      </c>
      <c r="X34" s="41" t="str">
        <f t="shared" si="5"/>
        <v>10:00</v>
      </c>
      <c r="Y34" s="41" t="str">
        <f t="shared" si="5"/>
        <v>18:33</v>
      </c>
      <c r="Z34" s="41"/>
      <c r="AA34" s="41"/>
      <c r="AB34" s="41"/>
      <c r="AC34" s="41"/>
      <c r="AD34" s="41"/>
      <c r="AE34" s="41"/>
      <c r="AF34" s="41"/>
      <c r="AG34" s="41"/>
      <c r="AH34" s="41"/>
      <c r="AI34" s="41"/>
      <c r="AJ34" s="41"/>
      <c r="AK34" s="41"/>
      <c r="AL34" s="41"/>
      <c r="AM34" s="41"/>
      <c r="AN34" s="41"/>
      <c r="AO34" s="41"/>
      <c r="AP34" s="41"/>
      <c r="AQ34" s="41"/>
      <c r="AR34" s="41"/>
    </row>
    <row r="35" spans="1:44" s="38" customFormat="1" x14ac:dyDescent="0.2">
      <c r="A35" s="35" t="s">
        <v>104</v>
      </c>
      <c r="B35" s="47" t="str">
        <f t="shared" si="0"/>
        <v>10:00 - 18:45</v>
      </c>
      <c r="C35" s="53">
        <v>0.41666666666666669</v>
      </c>
      <c r="D35" s="53">
        <v>0.78125</v>
      </c>
      <c r="E35" s="49"/>
      <c r="F35" s="50">
        <f t="shared" si="1"/>
        <v>10</v>
      </c>
      <c r="G35" s="50">
        <f t="shared" si="1"/>
        <v>18.75</v>
      </c>
      <c r="H35" s="50">
        <v>0.75</v>
      </c>
      <c r="I35" s="50">
        <f t="shared" si="2"/>
        <v>8</v>
      </c>
      <c r="J35" s="54"/>
      <c r="K35" s="54">
        <v>5.8</v>
      </c>
      <c r="L35" s="54">
        <v>2.2000000000000002</v>
      </c>
      <c r="M35" s="52"/>
      <c r="N35" s="56"/>
      <c r="O35" s="56"/>
      <c r="P35" s="38" t="str">
        <f t="shared" si="6"/>
        <v>OK</v>
      </c>
      <c r="Q35" s="39" t="b">
        <f>AND(A35&lt;&gt;"",OR(LEFT(A35,1)=[1]Source!$A$2,LEFT(A35,2)=[1]Source!$A$3,LEFT(A35,2)=[1]Source!$A$4,LEFT(A35,2)=[1]Source!$A$5,LEFT(A35,2)=[1]Source!$A$6))</f>
        <v>0</v>
      </c>
      <c r="R35" s="39" t="b">
        <f>AND(A35&lt;&gt;"",OR(LEFT(A35,2)=[1]Source!$A$7,LEFT(A35,3)=[1]Source!$A$8,LEFT(A35,3)=[1]Source!$A$9,LEFT(A35,3)=[1]Source!$A$10,LEFT(A35,3)=[1]Source!$A$11))</f>
        <v>1</v>
      </c>
      <c r="S35" s="39" t="b">
        <f>AND(A35&lt;&gt;"",OR(LEFT(A35,1)=[1]Source!$A$12,LEFT(A35,2)=[1]Source!$A$13,LEFT(A35,2)=[1]Source!$A$14,LEFT(A35,2)=[1]Source!$A$15,LEFT(A35,2)=[1]Source!$A$16))</f>
        <v>0</v>
      </c>
      <c r="T35" s="39" t="b">
        <f>AND(A35&lt;&gt;"",OR(LEFT(A35,1)=[1]Source!$A$17,LEFT(A35,2)=[1]Source!$A$18,LEFT(A35,2)=[1]Source!$A$19,LEFT(A35,2)=[1]Source!$A$20,LEFT(A35,2)=[1]Source!$A$21))</f>
        <v>0</v>
      </c>
      <c r="U35" s="39" t="b">
        <f>AND(A35&lt;&gt;"",OR(LEFT(A35,2)=[1]Source!$A$22,LEFT(A35,3)=[1]Source!$A$23,LEFT(A35,3)=[1]Source!$A$24,LEFT(A35,3)=[1]Source!$A$25,LEFT(A35,3)=[1]Source!$A$26))</f>
        <v>0</v>
      </c>
      <c r="V35" s="39" t="b">
        <f>AND(A35&lt;&gt;"",OR(A35=[1]Source!$A$27,A35=[1]Source!$A$28,A35=[1]Source!$A$29,A35=[1]Source!$A$30,A35=[1]Source!$A$31,A35=[1]Source!$A$32,A35=[1]Source!$A$33,A35=[1]Source!$A$34,A35=[1]Source!$A$35,A35=[1]Source!$A$36,A35=[1]Source!$A$37,A35=[1]Source!$A$38,A35=[1]Source!$A$39,A35=[1]Source!$A$40,A35=[1]Source!$A$41,A35=[1]Source!$A$42,A35=[1]Source!$A$43,A35=[1]Source!$A$44,A35=[1]Source!$A$45,A35=[1]Source!$A$46,A35=[1]Source!$A$47,A35=[1]Source!$A$48))</f>
        <v>0</v>
      </c>
      <c r="W35" s="40">
        <f t="shared" si="4"/>
        <v>1</v>
      </c>
      <c r="X35" s="41" t="str">
        <f t="shared" si="5"/>
        <v>10:00</v>
      </c>
      <c r="Y35" s="41" t="str">
        <f t="shared" si="5"/>
        <v>18:45</v>
      </c>
      <c r="Z35" s="41"/>
      <c r="AA35" s="41"/>
      <c r="AB35" s="41"/>
      <c r="AC35" s="41"/>
      <c r="AD35" s="41"/>
      <c r="AE35" s="41"/>
      <c r="AF35" s="41"/>
      <c r="AG35" s="41"/>
      <c r="AH35" s="41"/>
      <c r="AI35" s="41"/>
      <c r="AJ35" s="41"/>
      <c r="AK35" s="41"/>
      <c r="AL35" s="41"/>
      <c r="AM35" s="41"/>
      <c r="AN35" s="41"/>
      <c r="AO35" s="41"/>
      <c r="AP35" s="41"/>
      <c r="AQ35" s="41"/>
      <c r="AR35" s="41"/>
    </row>
    <row r="36" spans="1:44" s="38" customFormat="1" x14ac:dyDescent="0.2">
      <c r="A36" s="35" t="s">
        <v>105</v>
      </c>
      <c r="B36" s="47" t="str">
        <f t="shared" si="0"/>
        <v>10:00 - 17:45</v>
      </c>
      <c r="C36" s="53">
        <v>0.41666666666666669</v>
      </c>
      <c r="D36" s="53">
        <v>0.73958333333333337</v>
      </c>
      <c r="E36" s="49"/>
      <c r="F36" s="50">
        <f t="shared" si="1"/>
        <v>10</v>
      </c>
      <c r="G36" s="50">
        <f t="shared" si="1"/>
        <v>17.75</v>
      </c>
      <c r="H36" s="50">
        <v>0.75</v>
      </c>
      <c r="I36" s="50">
        <f t="shared" si="2"/>
        <v>7</v>
      </c>
      <c r="J36" s="54"/>
      <c r="K36" s="54">
        <v>5.8</v>
      </c>
      <c r="L36" s="54">
        <v>1.2</v>
      </c>
      <c r="M36" s="52"/>
      <c r="N36" s="56"/>
      <c r="O36" s="56"/>
      <c r="P36" s="38" t="str">
        <f t="shared" si="6"/>
        <v>OK</v>
      </c>
      <c r="Q36" s="39" t="b">
        <f>AND(A36&lt;&gt;"",OR(LEFT(A36,1)=[1]Source!$A$2,LEFT(A36,2)=[1]Source!$A$3,LEFT(A36,2)=[1]Source!$A$4,LEFT(A36,2)=[1]Source!$A$5,LEFT(A36,2)=[1]Source!$A$6))</f>
        <v>0</v>
      </c>
      <c r="R36" s="39" t="b">
        <f>AND(A36&lt;&gt;"",OR(LEFT(A36,2)=[1]Source!$A$7,LEFT(A36,3)=[1]Source!$A$8,LEFT(A36,3)=[1]Source!$A$9,LEFT(A36,3)=[1]Source!$A$10,LEFT(A36,3)=[1]Source!$A$11))</f>
        <v>1</v>
      </c>
      <c r="S36" s="39" t="b">
        <f>AND(A36&lt;&gt;"",OR(LEFT(A36,1)=[1]Source!$A$12,LEFT(A36,2)=[1]Source!$A$13,LEFT(A36,2)=[1]Source!$A$14,LEFT(A36,2)=[1]Source!$A$15,LEFT(A36,2)=[1]Source!$A$16))</f>
        <v>0</v>
      </c>
      <c r="T36" s="39" t="b">
        <f>AND(A36&lt;&gt;"",OR(LEFT(A36,1)=[1]Source!$A$17,LEFT(A36,2)=[1]Source!$A$18,LEFT(A36,2)=[1]Source!$A$19,LEFT(A36,2)=[1]Source!$A$20,LEFT(A36,2)=[1]Source!$A$21))</f>
        <v>0</v>
      </c>
      <c r="U36" s="39" t="b">
        <f>AND(A36&lt;&gt;"",OR(LEFT(A36,2)=[1]Source!$A$22,LEFT(A36,3)=[1]Source!$A$23,LEFT(A36,3)=[1]Source!$A$24,LEFT(A36,3)=[1]Source!$A$25,LEFT(A36,3)=[1]Source!$A$26))</f>
        <v>0</v>
      </c>
      <c r="V36" s="39" t="b">
        <f>AND(A36&lt;&gt;"",OR(A36=[1]Source!$A$27,A36=[1]Source!$A$28,A36=[1]Source!$A$29,A36=[1]Source!$A$30,A36=[1]Source!$A$31,A36=[1]Source!$A$32,A36=[1]Source!$A$33,A36=[1]Source!$A$34,A36=[1]Source!$A$35,A36=[1]Source!$A$36,A36=[1]Source!$A$37,A36=[1]Source!$A$38,A36=[1]Source!$A$39,A36=[1]Source!$A$40,A36=[1]Source!$A$41,A36=[1]Source!$A$42,A36=[1]Source!$A$43,A36=[1]Source!$A$44,A36=[1]Source!$A$45,A36=[1]Source!$A$46,A36=[1]Source!$A$47,A36=[1]Source!$A$48))</f>
        <v>0</v>
      </c>
      <c r="W36" s="40">
        <f t="shared" si="4"/>
        <v>1</v>
      </c>
      <c r="X36" s="41" t="str">
        <f t="shared" si="5"/>
        <v>10:00</v>
      </c>
      <c r="Y36" s="41" t="str">
        <f t="shared" si="5"/>
        <v>17:45</v>
      </c>
      <c r="Z36" s="41"/>
      <c r="AA36" s="41"/>
      <c r="AB36" s="41"/>
      <c r="AC36" s="41"/>
      <c r="AD36" s="41"/>
      <c r="AE36" s="41"/>
      <c r="AF36" s="41"/>
      <c r="AG36" s="41"/>
      <c r="AH36" s="41"/>
      <c r="AI36" s="41"/>
      <c r="AJ36" s="41"/>
      <c r="AK36" s="41"/>
      <c r="AL36" s="41"/>
      <c r="AM36" s="41"/>
      <c r="AN36" s="41"/>
      <c r="AO36" s="41"/>
      <c r="AP36" s="41"/>
      <c r="AQ36" s="41"/>
      <c r="AR36" s="41"/>
    </row>
    <row r="37" spans="1:44" s="38" customFormat="1" x14ac:dyDescent="0.2">
      <c r="A37" s="35" t="s">
        <v>106</v>
      </c>
      <c r="B37" s="47" t="str">
        <f t="shared" si="0"/>
        <v>10:15 - 19:00</v>
      </c>
      <c r="C37" s="53">
        <v>0.42708333333333331</v>
      </c>
      <c r="D37" s="53">
        <v>0.79166666666666663</v>
      </c>
      <c r="E37" s="49"/>
      <c r="F37" s="50">
        <f t="shared" si="1"/>
        <v>10.25</v>
      </c>
      <c r="G37" s="50">
        <f t="shared" si="1"/>
        <v>19</v>
      </c>
      <c r="H37" s="50">
        <v>0.75</v>
      </c>
      <c r="I37" s="50">
        <f t="shared" si="2"/>
        <v>8</v>
      </c>
      <c r="J37" s="54"/>
      <c r="K37" s="54">
        <v>6.25</v>
      </c>
      <c r="L37" s="54">
        <v>1.75</v>
      </c>
      <c r="M37" s="52"/>
      <c r="N37" s="56"/>
      <c r="O37" s="56"/>
      <c r="P37" s="38" t="str">
        <f t="shared" si="6"/>
        <v>OK</v>
      </c>
      <c r="Q37" s="39" t="b">
        <f>AND(A37&lt;&gt;"",OR(LEFT(A37,1)=[1]Source!$A$2,LEFT(A37,2)=[1]Source!$A$3,LEFT(A37,2)=[1]Source!$A$4,LEFT(A37,2)=[1]Source!$A$5,LEFT(A37,2)=[1]Source!$A$6))</f>
        <v>0</v>
      </c>
      <c r="R37" s="39" t="b">
        <f>AND(A37&lt;&gt;"",OR(LEFT(A37,2)=[1]Source!$A$7,LEFT(A37,3)=[1]Source!$A$8,LEFT(A37,3)=[1]Source!$A$9,LEFT(A37,3)=[1]Source!$A$10,LEFT(A37,3)=[1]Source!$A$11))</f>
        <v>1</v>
      </c>
      <c r="S37" s="39" t="b">
        <f>AND(A37&lt;&gt;"",OR(LEFT(A37,1)=[1]Source!$A$12,LEFT(A37,2)=[1]Source!$A$13,LEFT(A37,2)=[1]Source!$A$14,LEFT(A37,2)=[1]Source!$A$15,LEFT(A37,2)=[1]Source!$A$16))</f>
        <v>0</v>
      </c>
      <c r="T37" s="39" t="b">
        <f>AND(A37&lt;&gt;"",OR(LEFT(A37,1)=[1]Source!$A$17,LEFT(A37,2)=[1]Source!$A$18,LEFT(A37,2)=[1]Source!$A$19,LEFT(A37,2)=[1]Source!$A$20,LEFT(A37,2)=[1]Source!$A$21))</f>
        <v>0</v>
      </c>
      <c r="U37" s="39" t="b">
        <f>AND(A37&lt;&gt;"",OR(LEFT(A37,2)=[1]Source!$A$22,LEFT(A37,3)=[1]Source!$A$23,LEFT(A37,3)=[1]Source!$A$24,LEFT(A37,3)=[1]Source!$A$25,LEFT(A37,3)=[1]Source!$A$26))</f>
        <v>0</v>
      </c>
      <c r="V37" s="39" t="b">
        <f>AND(A37&lt;&gt;"",OR(A37=[1]Source!$A$27,A37=[1]Source!$A$28,A37=[1]Source!$A$29,A37=[1]Source!$A$30,A37=[1]Source!$A$31,A37=[1]Source!$A$32,A37=[1]Source!$A$33,A37=[1]Source!$A$34,A37=[1]Source!$A$35,A37=[1]Source!$A$36,A37=[1]Source!$A$37,A37=[1]Source!$A$38,A37=[1]Source!$A$39,A37=[1]Source!$A$40,A37=[1]Source!$A$41,A37=[1]Source!$A$42,A37=[1]Source!$A$43,A37=[1]Source!$A$44,A37=[1]Source!$A$45,A37=[1]Source!$A$46,A37=[1]Source!$A$47,A37=[1]Source!$A$48))</f>
        <v>0</v>
      </c>
      <c r="W37" s="40">
        <f t="shared" si="4"/>
        <v>1</v>
      </c>
      <c r="X37" s="41" t="str">
        <f t="shared" si="5"/>
        <v>10:15</v>
      </c>
      <c r="Y37" s="41" t="str">
        <f t="shared" si="5"/>
        <v>19:00</v>
      </c>
      <c r="Z37" s="41"/>
      <c r="AA37" s="41"/>
      <c r="AB37" s="41"/>
      <c r="AC37" s="41"/>
      <c r="AD37" s="41"/>
      <c r="AE37" s="41"/>
      <c r="AF37" s="41"/>
      <c r="AG37" s="41"/>
      <c r="AH37" s="41"/>
      <c r="AI37" s="41"/>
      <c r="AJ37" s="41"/>
      <c r="AK37" s="41"/>
      <c r="AL37" s="41"/>
      <c r="AM37" s="41"/>
      <c r="AN37" s="41"/>
      <c r="AO37" s="41"/>
      <c r="AP37" s="41"/>
      <c r="AQ37" s="41"/>
      <c r="AR37" s="41"/>
    </row>
    <row r="38" spans="1:44" s="38" customFormat="1" x14ac:dyDescent="0.2">
      <c r="A38" s="35" t="s">
        <v>107</v>
      </c>
      <c r="B38" s="47" t="str">
        <f t="shared" si="0"/>
        <v>11:15 - 19:00</v>
      </c>
      <c r="C38" s="53">
        <v>0.46875</v>
      </c>
      <c r="D38" s="53">
        <v>0.79166666666666663</v>
      </c>
      <c r="E38" s="49"/>
      <c r="F38" s="50">
        <f t="shared" si="1"/>
        <v>11.25</v>
      </c>
      <c r="G38" s="50">
        <f t="shared" si="1"/>
        <v>19</v>
      </c>
      <c r="H38" s="50">
        <v>0.75</v>
      </c>
      <c r="I38" s="50">
        <f t="shared" si="2"/>
        <v>7</v>
      </c>
      <c r="J38" s="52"/>
      <c r="K38" s="54">
        <v>4.5</v>
      </c>
      <c r="L38" s="54">
        <v>2.5</v>
      </c>
      <c r="M38" s="52"/>
      <c r="N38" s="56"/>
      <c r="O38" s="56"/>
      <c r="P38" s="38" t="str">
        <f t="shared" si="6"/>
        <v>OK</v>
      </c>
      <c r="Q38" s="39" t="b">
        <f>AND(A38&lt;&gt;"",OR(LEFT(A38,1)=[1]Source!$A$2,LEFT(A38,2)=[1]Source!$A$3,LEFT(A38,2)=[1]Source!$A$4,LEFT(A38,2)=[1]Source!$A$5,LEFT(A38,2)=[1]Source!$A$6))</f>
        <v>0</v>
      </c>
      <c r="R38" s="39" t="b">
        <f>AND(A38&lt;&gt;"",OR(LEFT(A38,2)=[1]Source!$A$7,LEFT(A38,3)=[1]Source!$A$8,LEFT(A38,3)=[1]Source!$A$9,LEFT(A38,3)=[1]Source!$A$10,LEFT(A38,3)=[1]Source!$A$11))</f>
        <v>1</v>
      </c>
      <c r="S38" s="39" t="b">
        <f>AND(A38&lt;&gt;"",OR(LEFT(A38,1)=[1]Source!$A$12,LEFT(A38,2)=[1]Source!$A$13,LEFT(A38,2)=[1]Source!$A$14,LEFT(A38,2)=[1]Source!$A$15,LEFT(A38,2)=[1]Source!$A$16))</f>
        <v>0</v>
      </c>
      <c r="T38" s="39" t="b">
        <f>AND(A38&lt;&gt;"",OR(LEFT(A38,1)=[1]Source!$A$17,LEFT(A38,2)=[1]Source!$A$18,LEFT(A38,2)=[1]Source!$A$19,LEFT(A38,2)=[1]Source!$A$20,LEFT(A38,2)=[1]Source!$A$21))</f>
        <v>0</v>
      </c>
      <c r="U38" s="39" t="b">
        <f>AND(A38&lt;&gt;"",OR(LEFT(A38,2)=[1]Source!$A$22,LEFT(A38,3)=[1]Source!$A$23,LEFT(A38,3)=[1]Source!$A$24,LEFT(A38,3)=[1]Source!$A$25,LEFT(A38,3)=[1]Source!$A$26))</f>
        <v>0</v>
      </c>
      <c r="V38" s="39" t="b">
        <f>AND(A38&lt;&gt;"",OR(A38=[1]Source!$A$27,A38=[1]Source!$A$28,A38=[1]Source!$A$29,A38=[1]Source!$A$30,A38=[1]Source!$A$31,A38=[1]Source!$A$32,A38=[1]Source!$A$33,A38=[1]Source!$A$34,A38=[1]Source!$A$35,A38=[1]Source!$A$36,A38=[1]Source!$A$37,A38=[1]Source!$A$38,A38=[1]Source!$A$39,A38=[1]Source!$A$40,A38=[1]Source!$A$41,A38=[1]Source!$A$42,A38=[1]Source!$A$43,A38=[1]Source!$A$44,A38=[1]Source!$A$45,A38=[1]Source!$A$46,A38=[1]Source!$A$47,A38=[1]Source!$A$48))</f>
        <v>0</v>
      </c>
      <c r="W38" s="40">
        <f t="shared" si="4"/>
        <v>1</v>
      </c>
      <c r="X38" s="41" t="str">
        <f t="shared" si="5"/>
        <v>11:15</v>
      </c>
      <c r="Y38" s="41" t="str">
        <f t="shared" si="5"/>
        <v>19:00</v>
      </c>
      <c r="Z38" s="41"/>
      <c r="AA38" s="41"/>
      <c r="AB38" s="41"/>
      <c r="AC38" s="41"/>
      <c r="AD38" s="41"/>
      <c r="AE38" s="41"/>
      <c r="AF38" s="41"/>
      <c r="AG38" s="41"/>
      <c r="AH38" s="41"/>
      <c r="AI38" s="41"/>
      <c r="AJ38" s="41"/>
      <c r="AK38" s="41"/>
      <c r="AL38" s="41"/>
      <c r="AM38" s="41"/>
      <c r="AN38" s="41"/>
      <c r="AO38" s="41"/>
      <c r="AP38" s="41"/>
      <c r="AQ38" s="41"/>
      <c r="AR38" s="41"/>
    </row>
    <row r="39" spans="1:44" s="38" customFormat="1" x14ac:dyDescent="0.2">
      <c r="A39" s="35" t="s">
        <v>108</v>
      </c>
      <c r="B39" s="47" t="str">
        <f t="shared" si="0"/>
        <v>10:30 - 19:03</v>
      </c>
      <c r="C39" s="53">
        <v>0.4375</v>
      </c>
      <c r="D39" s="53">
        <v>0.79375000000000007</v>
      </c>
      <c r="E39" s="49"/>
      <c r="F39" s="50">
        <f t="shared" si="1"/>
        <v>10.5</v>
      </c>
      <c r="G39" s="50">
        <f t="shared" si="1"/>
        <v>19.05</v>
      </c>
      <c r="H39" s="50">
        <v>0.75</v>
      </c>
      <c r="I39" s="50">
        <f t="shared" si="2"/>
        <v>7.8000000000000007</v>
      </c>
      <c r="J39" s="52"/>
      <c r="K39" s="54">
        <v>5.3</v>
      </c>
      <c r="L39" s="54">
        <v>2.5</v>
      </c>
      <c r="M39" s="52"/>
      <c r="N39" s="56"/>
      <c r="O39" s="56"/>
      <c r="P39" s="38" t="str">
        <f t="shared" si="6"/>
        <v>OK</v>
      </c>
      <c r="Q39" s="39" t="b">
        <f>AND(A39&lt;&gt;"",OR(LEFT(A39,1)=[1]Source!$A$2,LEFT(A39,2)=[1]Source!$A$3,LEFT(A39,2)=[1]Source!$A$4,LEFT(A39,2)=[1]Source!$A$5,LEFT(A39,2)=[1]Source!$A$6))</f>
        <v>0</v>
      </c>
      <c r="R39" s="39" t="b">
        <f>AND(A39&lt;&gt;"",OR(LEFT(A39,2)=[1]Source!$A$7,LEFT(A39,3)=[1]Source!$A$8,LEFT(A39,3)=[1]Source!$A$9,LEFT(A39,3)=[1]Source!$A$10,LEFT(A39,3)=[1]Source!$A$11))</f>
        <v>1</v>
      </c>
      <c r="S39" s="39" t="b">
        <f>AND(A39&lt;&gt;"",OR(LEFT(A39,1)=[1]Source!$A$12,LEFT(A39,2)=[1]Source!$A$13,LEFT(A39,2)=[1]Source!$A$14,LEFT(A39,2)=[1]Source!$A$15,LEFT(A39,2)=[1]Source!$A$16))</f>
        <v>0</v>
      </c>
      <c r="T39" s="39" t="b">
        <f>AND(A39&lt;&gt;"",OR(LEFT(A39,1)=[1]Source!$A$17,LEFT(A39,2)=[1]Source!$A$18,LEFT(A39,2)=[1]Source!$A$19,LEFT(A39,2)=[1]Source!$A$20,LEFT(A39,2)=[1]Source!$A$21))</f>
        <v>0</v>
      </c>
      <c r="U39" s="39" t="b">
        <f>AND(A39&lt;&gt;"",OR(LEFT(A39,2)=[1]Source!$A$22,LEFT(A39,3)=[1]Source!$A$23,LEFT(A39,3)=[1]Source!$A$24,LEFT(A39,3)=[1]Source!$A$25,LEFT(A39,3)=[1]Source!$A$26))</f>
        <v>0</v>
      </c>
      <c r="V39" s="39" t="b">
        <f>AND(A39&lt;&gt;"",OR(A39=[1]Source!$A$27,A39=[1]Source!$A$28,A39=[1]Source!$A$29,A39=[1]Source!$A$30,A39=[1]Source!$A$31,A39=[1]Source!$A$32,A39=[1]Source!$A$33,A39=[1]Source!$A$34,A39=[1]Source!$A$35,A39=[1]Source!$A$36,A39=[1]Source!$A$37,A39=[1]Source!$A$38,A39=[1]Source!$A$39,A39=[1]Source!$A$40,A39=[1]Source!$A$41,A39=[1]Source!$A$42,A39=[1]Source!$A$43,A39=[1]Source!$A$44,A39=[1]Source!$A$45,A39=[1]Source!$A$46,A39=[1]Source!$A$47,A39=[1]Source!$A$48))</f>
        <v>0</v>
      </c>
      <c r="W39" s="40">
        <f t="shared" si="4"/>
        <v>1</v>
      </c>
      <c r="X39" s="41" t="str">
        <f t="shared" si="5"/>
        <v>10:30</v>
      </c>
      <c r="Y39" s="41" t="str">
        <f t="shared" si="5"/>
        <v>19:03</v>
      </c>
      <c r="Z39" s="41"/>
      <c r="AA39" s="41"/>
      <c r="AB39" s="41"/>
      <c r="AC39" s="41"/>
      <c r="AD39" s="41"/>
      <c r="AE39" s="41"/>
      <c r="AF39" s="41"/>
      <c r="AG39" s="41"/>
      <c r="AH39" s="41"/>
      <c r="AI39" s="41"/>
      <c r="AJ39" s="41"/>
      <c r="AK39" s="41"/>
      <c r="AL39" s="41"/>
      <c r="AM39" s="41"/>
      <c r="AN39" s="41"/>
      <c r="AO39" s="41"/>
      <c r="AP39" s="41"/>
      <c r="AQ39" s="41"/>
      <c r="AR39" s="41"/>
    </row>
    <row r="40" spans="1:44" s="38" customFormat="1" x14ac:dyDescent="0.2">
      <c r="A40" s="35" t="s">
        <v>32</v>
      </c>
      <c r="B40" s="47" t="str">
        <f t="shared" si="0"/>
        <v>11:00 - 19:45</v>
      </c>
      <c r="C40" s="53">
        <v>0.45833333333333331</v>
      </c>
      <c r="D40" s="53">
        <v>0.82291666666666663</v>
      </c>
      <c r="E40" s="49"/>
      <c r="F40" s="50">
        <f t="shared" si="1"/>
        <v>11</v>
      </c>
      <c r="G40" s="50">
        <f t="shared" si="1"/>
        <v>19.75</v>
      </c>
      <c r="H40" s="50">
        <v>0.75</v>
      </c>
      <c r="I40" s="50">
        <f t="shared" si="2"/>
        <v>8</v>
      </c>
      <c r="J40" s="52"/>
      <c r="K40" s="54">
        <v>4.75</v>
      </c>
      <c r="L40" s="54">
        <v>3.25</v>
      </c>
      <c r="M40" s="52"/>
      <c r="N40" s="56"/>
      <c r="O40" s="56"/>
      <c r="P40" s="38" t="str">
        <f t="shared" si="6"/>
        <v>OK</v>
      </c>
      <c r="Q40" s="39" t="b">
        <f>AND(A40&lt;&gt;"",OR(LEFT(A40,1)=[1]Source!$A$2,LEFT(A40,2)=[1]Source!$A$3,LEFT(A40,2)=[1]Source!$A$4,LEFT(A40,2)=[1]Source!$A$5,LEFT(A40,2)=[1]Source!$A$6))</f>
        <v>0</v>
      </c>
      <c r="R40" s="39" t="b">
        <f>AND(A40&lt;&gt;"",OR(LEFT(A40,2)=[1]Source!$A$7,LEFT(A40,3)=[1]Source!$A$8,LEFT(A40,3)=[1]Source!$A$9,LEFT(A40,3)=[1]Source!$A$10,LEFT(A40,3)=[1]Source!$A$11))</f>
        <v>1</v>
      </c>
      <c r="S40" s="39" t="b">
        <f>AND(A40&lt;&gt;"",OR(LEFT(A40,1)=[1]Source!$A$12,LEFT(A40,2)=[1]Source!$A$13,LEFT(A40,2)=[1]Source!$A$14,LEFT(A40,2)=[1]Source!$A$15,LEFT(A40,2)=[1]Source!$A$16))</f>
        <v>0</v>
      </c>
      <c r="T40" s="39" t="b">
        <f>AND(A40&lt;&gt;"",OR(LEFT(A40,1)=[1]Source!$A$17,LEFT(A40,2)=[1]Source!$A$18,LEFT(A40,2)=[1]Source!$A$19,LEFT(A40,2)=[1]Source!$A$20,LEFT(A40,2)=[1]Source!$A$21))</f>
        <v>0</v>
      </c>
      <c r="U40" s="39" t="b">
        <f>AND(A40&lt;&gt;"",OR(LEFT(A40,2)=[1]Source!$A$22,LEFT(A40,3)=[1]Source!$A$23,LEFT(A40,3)=[1]Source!$A$24,LEFT(A40,3)=[1]Source!$A$25,LEFT(A40,3)=[1]Source!$A$26))</f>
        <v>0</v>
      </c>
      <c r="V40" s="39" t="b">
        <f>AND(A40&lt;&gt;"",OR(A40=[1]Source!$A$27,A40=[1]Source!$A$28,A40=[1]Source!$A$29,A40=[1]Source!$A$30,A40=[1]Source!$A$31,A40=[1]Source!$A$32,A40=[1]Source!$A$33,A40=[1]Source!$A$34,A40=[1]Source!$A$35,A40=[1]Source!$A$36,A40=[1]Source!$A$37,A40=[1]Source!$A$38,A40=[1]Source!$A$39,A40=[1]Source!$A$40,A40=[1]Source!$A$41,A40=[1]Source!$A$42,A40=[1]Source!$A$43,A40=[1]Source!$A$44,A40=[1]Source!$A$45,A40=[1]Source!$A$46,A40=[1]Source!$A$47,A40=[1]Source!$A$48))</f>
        <v>0</v>
      </c>
      <c r="W40" s="40">
        <f t="shared" si="4"/>
        <v>1</v>
      </c>
      <c r="X40" s="41" t="str">
        <f t="shared" si="5"/>
        <v>11:00</v>
      </c>
      <c r="Y40" s="41" t="str">
        <f t="shared" si="5"/>
        <v>19:45</v>
      </c>
      <c r="Z40" s="41"/>
      <c r="AA40" s="41"/>
      <c r="AB40" s="41"/>
      <c r="AC40" s="41"/>
      <c r="AD40" s="41"/>
      <c r="AE40" s="41"/>
      <c r="AF40" s="41"/>
      <c r="AG40" s="41"/>
      <c r="AH40" s="41"/>
      <c r="AI40" s="41"/>
      <c r="AJ40" s="41"/>
      <c r="AK40" s="41"/>
      <c r="AL40" s="41"/>
      <c r="AM40" s="41"/>
      <c r="AN40" s="41"/>
      <c r="AO40" s="41"/>
      <c r="AP40" s="41"/>
      <c r="AQ40" s="41"/>
      <c r="AR40" s="41"/>
    </row>
    <row r="41" spans="1:44" s="38" customFormat="1" x14ac:dyDescent="0.2">
      <c r="A41" s="35" t="s">
        <v>109</v>
      </c>
      <c r="B41" s="47" t="str">
        <f t="shared" si="0"/>
        <v>11:00 - 18:45</v>
      </c>
      <c r="C41" s="53">
        <v>0.45833333333333331</v>
      </c>
      <c r="D41" s="53">
        <v>0.78125</v>
      </c>
      <c r="E41" s="49"/>
      <c r="F41" s="50">
        <f t="shared" si="1"/>
        <v>11</v>
      </c>
      <c r="G41" s="50">
        <f t="shared" si="1"/>
        <v>18.75</v>
      </c>
      <c r="H41" s="50">
        <v>0.75</v>
      </c>
      <c r="I41" s="50">
        <f t="shared" si="2"/>
        <v>7</v>
      </c>
      <c r="J41" s="52"/>
      <c r="K41" s="54">
        <v>4.75</v>
      </c>
      <c r="L41" s="54">
        <v>2.25</v>
      </c>
      <c r="M41" s="52"/>
      <c r="N41" s="56"/>
      <c r="O41" s="56"/>
      <c r="P41" s="38" t="str">
        <f t="shared" si="6"/>
        <v>OK</v>
      </c>
      <c r="Q41" s="39" t="b">
        <f>AND(A41&lt;&gt;"",OR(LEFT(A41,1)=[1]Source!$A$2,LEFT(A41,2)=[1]Source!$A$3,LEFT(A41,2)=[1]Source!$A$4,LEFT(A41,2)=[1]Source!$A$5,LEFT(A41,2)=[1]Source!$A$6))</f>
        <v>0</v>
      </c>
      <c r="R41" s="39" t="b">
        <f>AND(A41&lt;&gt;"",OR(LEFT(A41,2)=[1]Source!$A$7,LEFT(A41,3)=[1]Source!$A$8,LEFT(A41,3)=[1]Source!$A$9,LEFT(A41,3)=[1]Source!$A$10,LEFT(A41,3)=[1]Source!$A$11))</f>
        <v>1</v>
      </c>
      <c r="S41" s="39" t="b">
        <f>AND(A41&lt;&gt;"",OR(LEFT(A41,1)=[1]Source!$A$12,LEFT(A41,2)=[1]Source!$A$13,LEFT(A41,2)=[1]Source!$A$14,LEFT(A41,2)=[1]Source!$A$15,LEFT(A41,2)=[1]Source!$A$16))</f>
        <v>0</v>
      </c>
      <c r="T41" s="39" t="b">
        <f>AND(A41&lt;&gt;"",OR(LEFT(A41,1)=[1]Source!$A$17,LEFT(A41,2)=[1]Source!$A$18,LEFT(A41,2)=[1]Source!$A$19,LEFT(A41,2)=[1]Source!$A$20,LEFT(A41,2)=[1]Source!$A$21))</f>
        <v>0</v>
      </c>
      <c r="U41" s="39" t="b">
        <f>AND(A41&lt;&gt;"",OR(LEFT(A41,2)=[1]Source!$A$22,LEFT(A41,3)=[1]Source!$A$23,LEFT(A41,3)=[1]Source!$A$24,LEFT(A41,3)=[1]Source!$A$25,LEFT(A41,3)=[1]Source!$A$26))</f>
        <v>0</v>
      </c>
      <c r="V41" s="39" t="b">
        <f>AND(A41&lt;&gt;"",OR(A41=[1]Source!$A$27,A41=[1]Source!$A$28,A41=[1]Source!$A$29,A41=[1]Source!$A$30,A41=[1]Source!$A$31,A41=[1]Source!$A$32,A41=[1]Source!$A$33,A41=[1]Source!$A$34,A41=[1]Source!$A$35,A41=[1]Source!$A$36,A41=[1]Source!$A$37,A41=[1]Source!$A$38,A41=[1]Source!$A$39,A41=[1]Source!$A$40,A41=[1]Source!$A$41,A41=[1]Source!$A$42,A41=[1]Source!$A$43,A41=[1]Source!$A$44,A41=[1]Source!$A$45,A41=[1]Source!$A$46,A41=[1]Source!$A$47,A41=[1]Source!$A$48))</f>
        <v>0</v>
      </c>
      <c r="W41" s="40">
        <f t="shared" si="4"/>
        <v>1</v>
      </c>
      <c r="X41" s="41" t="str">
        <f t="shared" si="5"/>
        <v>11:00</v>
      </c>
      <c r="Y41" s="41" t="str">
        <f t="shared" si="5"/>
        <v>18:45</v>
      </c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K41" s="41"/>
      <c r="AL41" s="41"/>
      <c r="AM41" s="41"/>
      <c r="AN41" s="41"/>
      <c r="AO41" s="41"/>
      <c r="AP41" s="41"/>
      <c r="AQ41" s="41"/>
      <c r="AR41" s="41"/>
    </row>
    <row r="42" spans="1:44" s="38" customFormat="1" x14ac:dyDescent="0.2">
      <c r="A42" s="35" t="s">
        <v>54</v>
      </c>
      <c r="B42" s="47" t="str">
        <f t="shared" si="0"/>
        <v>13:00 - 21:33</v>
      </c>
      <c r="C42" s="53">
        <v>0.54166666666666663</v>
      </c>
      <c r="D42" s="53">
        <v>0.8979166666666667</v>
      </c>
      <c r="E42" s="49"/>
      <c r="F42" s="50">
        <f t="shared" si="1"/>
        <v>13</v>
      </c>
      <c r="G42" s="50">
        <f t="shared" si="1"/>
        <v>21.55</v>
      </c>
      <c r="H42" s="50">
        <v>0.75</v>
      </c>
      <c r="I42" s="50">
        <f t="shared" si="2"/>
        <v>7.8000000000000007</v>
      </c>
      <c r="J42" s="52"/>
      <c r="K42" s="54">
        <v>3.5</v>
      </c>
      <c r="L42" s="54">
        <v>4.3</v>
      </c>
      <c r="M42" s="52"/>
      <c r="N42" s="56"/>
      <c r="O42" s="56"/>
      <c r="P42" s="38" t="str">
        <f t="shared" si="6"/>
        <v>OK</v>
      </c>
      <c r="Q42" s="39" t="b">
        <f>AND(A42&lt;&gt;"",OR(LEFT(A42,1)=[1]Source!$A$2,LEFT(A42,2)=[1]Source!$A$3,LEFT(A42,2)=[1]Source!$A$4,LEFT(A42,2)=[1]Source!$A$5,LEFT(A42,2)=[1]Source!$A$6))</f>
        <v>0</v>
      </c>
      <c r="R42" s="39" t="b">
        <f>AND(A42&lt;&gt;"",OR(LEFT(A42,2)=[1]Source!$A$7,LEFT(A42,3)=[1]Source!$A$8,LEFT(A42,3)=[1]Source!$A$9,LEFT(A42,3)=[1]Source!$A$10,LEFT(A42,3)=[1]Source!$A$11))</f>
        <v>1</v>
      </c>
      <c r="S42" s="39" t="b">
        <f>AND(A42&lt;&gt;"",OR(LEFT(A42,1)=[1]Source!$A$12,LEFT(A42,2)=[1]Source!$A$13,LEFT(A42,2)=[1]Source!$A$14,LEFT(A42,2)=[1]Source!$A$15,LEFT(A42,2)=[1]Source!$A$16))</f>
        <v>0</v>
      </c>
      <c r="T42" s="39" t="b">
        <f>AND(A42&lt;&gt;"",OR(LEFT(A42,1)=[1]Source!$A$17,LEFT(A42,2)=[1]Source!$A$18,LEFT(A42,2)=[1]Source!$A$19,LEFT(A42,2)=[1]Source!$A$20,LEFT(A42,2)=[1]Source!$A$21))</f>
        <v>0</v>
      </c>
      <c r="U42" s="39" t="b">
        <f>AND(A42&lt;&gt;"",OR(LEFT(A42,2)=[1]Source!$A$22,LEFT(A42,3)=[1]Source!$A$23,LEFT(A42,3)=[1]Source!$A$24,LEFT(A42,3)=[1]Source!$A$25,LEFT(A42,3)=[1]Source!$A$26))</f>
        <v>0</v>
      </c>
      <c r="V42" s="39" t="b">
        <f>AND(A42&lt;&gt;"",OR(A42=[1]Source!$A$27,A42=[1]Source!$A$28,A42=[1]Source!$A$29,A42=[1]Source!$A$30,A42=[1]Source!$A$31,A42=[1]Source!$A$32,A42=[1]Source!$A$33,A42=[1]Source!$A$34,A42=[1]Source!$A$35,A42=[1]Source!$A$36,A42=[1]Source!$A$37,A42=[1]Source!$A$38,A42=[1]Source!$A$39,A42=[1]Source!$A$40,A42=[1]Source!$A$41,A42=[1]Source!$A$42,A42=[1]Source!$A$43,A42=[1]Source!$A$44,A42=[1]Source!$A$45,A42=[1]Source!$A$46,A42=[1]Source!$A$47,A42=[1]Source!$A$48))</f>
        <v>0</v>
      </c>
      <c r="W42" s="40">
        <f t="shared" si="4"/>
        <v>1</v>
      </c>
      <c r="X42" s="41" t="str">
        <f t="shared" si="5"/>
        <v>13:00</v>
      </c>
      <c r="Y42" s="41" t="str">
        <f t="shared" si="5"/>
        <v>21:33</v>
      </c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  <c r="AN42" s="41"/>
      <c r="AO42" s="41"/>
      <c r="AP42" s="41"/>
      <c r="AQ42" s="41"/>
      <c r="AR42" s="41"/>
    </row>
    <row r="43" spans="1:44" s="38" customFormat="1" x14ac:dyDescent="0.2">
      <c r="A43" s="35" t="s">
        <v>110</v>
      </c>
      <c r="B43" s="47" t="str">
        <f t="shared" si="0"/>
        <v>13:15 - 22:00</v>
      </c>
      <c r="C43" s="53">
        <v>0.55208333333333337</v>
      </c>
      <c r="D43" s="53">
        <v>0.91666666666666663</v>
      </c>
      <c r="E43" s="49"/>
      <c r="F43" s="50">
        <f t="shared" si="1"/>
        <v>13.25</v>
      </c>
      <c r="G43" s="50">
        <f t="shared" si="1"/>
        <v>22</v>
      </c>
      <c r="H43" s="50">
        <v>0.75</v>
      </c>
      <c r="I43" s="50">
        <f t="shared" si="2"/>
        <v>8</v>
      </c>
      <c r="J43" s="52"/>
      <c r="K43" s="54">
        <v>3.25</v>
      </c>
      <c r="L43" s="54">
        <v>4.75</v>
      </c>
      <c r="M43" s="52"/>
      <c r="N43" s="56"/>
      <c r="O43" s="56"/>
      <c r="P43" s="38" t="str">
        <f t="shared" si="6"/>
        <v>OK</v>
      </c>
      <c r="Q43" s="39" t="b">
        <f>AND(A43&lt;&gt;"",OR(LEFT(A43,1)=[1]Source!$A$2,LEFT(A43,2)=[1]Source!$A$3,LEFT(A43,2)=[1]Source!$A$4,LEFT(A43,2)=[1]Source!$A$5,LEFT(A43,2)=[1]Source!$A$6))</f>
        <v>0</v>
      </c>
      <c r="R43" s="39" t="b">
        <f>AND(A43&lt;&gt;"",OR(LEFT(A43,2)=[1]Source!$A$7,LEFT(A43,3)=[1]Source!$A$8,LEFT(A43,3)=[1]Source!$A$9,LEFT(A43,3)=[1]Source!$A$10,LEFT(A43,3)=[1]Source!$A$11))</f>
        <v>1</v>
      </c>
      <c r="S43" s="39" t="b">
        <f>AND(A43&lt;&gt;"",OR(LEFT(A43,1)=[1]Source!$A$12,LEFT(A43,2)=[1]Source!$A$13,LEFT(A43,2)=[1]Source!$A$14,LEFT(A43,2)=[1]Source!$A$15,LEFT(A43,2)=[1]Source!$A$16))</f>
        <v>0</v>
      </c>
      <c r="T43" s="39" t="b">
        <f>AND(A43&lt;&gt;"",OR(LEFT(A43,1)=[1]Source!$A$17,LEFT(A43,2)=[1]Source!$A$18,LEFT(A43,2)=[1]Source!$A$19,LEFT(A43,2)=[1]Source!$A$20,LEFT(A43,2)=[1]Source!$A$21))</f>
        <v>0</v>
      </c>
      <c r="U43" s="39" t="b">
        <f>AND(A43&lt;&gt;"",OR(LEFT(A43,2)=[1]Source!$A$22,LEFT(A43,3)=[1]Source!$A$23,LEFT(A43,3)=[1]Source!$A$24,LEFT(A43,3)=[1]Source!$A$25,LEFT(A43,3)=[1]Source!$A$26))</f>
        <v>0</v>
      </c>
      <c r="V43" s="39" t="b">
        <f>AND(A43&lt;&gt;"",OR(A43=[1]Source!$A$27,A43=[1]Source!$A$28,A43=[1]Source!$A$29,A43=[1]Source!$A$30,A43=[1]Source!$A$31,A43=[1]Source!$A$32,A43=[1]Source!$A$33,A43=[1]Source!$A$34,A43=[1]Source!$A$35,A43=[1]Source!$A$36,A43=[1]Source!$A$37,A43=[1]Source!$A$38,A43=[1]Source!$A$39,A43=[1]Source!$A$40,A43=[1]Source!$A$41,A43=[1]Source!$A$42,A43=[1]Source!$A$43,A43=[1]Source!$A$44,A43=[1]Source!$A$45,A43=[1]Source!$A$46,A43=[1]Source!$A$47,A43=[1]Source!$A$48))</f>
        <v>0</v>
      </c>
      <c r="W43" s="40">
        <f t="shared" si="4"/>
        <v>1</v>
      </c>
      <c r="X43" s="41" t="str">
        <f t="shared" si="5"/>
        <v>13:15</v>
      </c>
      <c r="Y43" s="41" t="str">
        <f t="shared" si="5"/>
        <v>22:00</v>
      </c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  <c r="AN43" s="41"/>
      <c r="AO43" s="41"/>
      <c r="AP43" s="41"/>
      <c r="AQ43" s="41"/>
      <c r="AR43" s="41"/>
    </row>
    <row r="44" spans="1:44" s="38" customFormat="1" x14ac:dyDescent="0.2">
      <c r="A44" s="35" t="s">
        <v>111</v>
      </c>
      <c r="B44" s="47" t="str">
        <f t="shared" si="0"/>
        <v>14:15 - 22:00</v>
      </c>
      <c r="C44" s="53">
        <v>0.59375</v>
      </c>
      <c r="D44" s="53">
        <v>0.91666666666666663</v>
      </c>
      <c r="E44" s="49"/>
      <c r="F44" s="50">
        <f t="shared" si="1"/>
        <v>14.25</v>
      </c>
      <c r="G44" s="50">
        <f t="shared" si="1"/>
        <v>22</v>
      </c>
      <c r="H44" s="50">
        <v>0.75</v>
      </c>
      <c r="I44" s="50">
        <f t="shared" si="2"/>
        <v>7</v>
      </c>
      <c r="J44" s="52"/>
      <c r="K44" s="54">
        <v>2.25</v>
      </c>
      <c r="L44" s="54">
        <v>4.75</v>
      </c>
      <c r="M44" s="52"/>
      <c r="N44" s="56"/>
      <c r="O44" s="56"/>
      <c r="P44" s="38" t="str">
        <f t="shared" si="6"/>
        <v>OK</v>
      </c>
      <c r="Q44" s="39" t="b">
        <f>AND(A44&lt;&gt;"",OR(LEFT(A44,1)=[1]Source!$A$2,LEFT(A44,2)=[1]Source!$A$3,LEFT(A44,2)=[1]Source!$A$4,LEFT(A44,2)=[1]Source!$A$5,LEFT(A44,2)=[1]Source!$A$6))</f>
        <v>0</v>
      </c>
      <c r="R44" s="39" t="b">
        <f>AND(A44&lt;&gt;"",OR(LEFT(A44,2)=[1]Source!$A$7,LEFT(A44,3)=[1]Source!$A$8,LEFT(A44,3)=[1]Source!$A$9,LEFT(A44,3)=[1]Source!$A$10,LEFT(A44,3)=[1]Source!$A$11))</f>
        <v>1</v>
      </c>
      <c r="S44" s="39" t="b">
        <f>AND(A44&lt;&gt;"",OR(LEFT(A44,1)=[1]Source!$A$12,LEFT(A44,2)=[1]Source!$A$13,LEFT(A44,2)=[1]Source!$A$14,LEFT(A44,2)=[1]Source!$A$15,LEFT(A44,2)=[1]Source!$A$16))</f>
        <v>0</v>
      </c>
      <c r="T44" s="39" t="b">
        <f>AND(A44&lt;&gt;"",OR(LEFT(A44,1)=[1]Source!$A$17,LEFT(A44,2)=[1]Source!$A$18,LEFT(A44,2)=[1]Source!$A$19,LEFT(A44,2)=[1]Source!$A$20,LEFT(A44,2)=[1]Source!$A$21))</f>
        <v>0</v>
      </c>
      <c r="U44" s="39" t="b">
        <f>AND(A44&lt;&gt;"",OR(LEFT(A44,2)=[1]Source!$A$22,LEFT(A44,3)=[1]Source!$A$23,LEFT(A44,3)=[1]Source!$A$24,LEFT(A44,3)=[1]Source!$A$25,LEFT(A44,3)=[1]Source!$A$26))</f>
        <v>0</v>
      </c>
      <c r="V44" s="39" t="b">
        <f>AND(A44&lt;&gt;"",OR(A44=[1]Source!$A$27,A44=[1]Source!$A$28,A44=[1]Source!$A$29,A44=[1]Source!$A$30,A44=[1]Source!$A$31,A44=[1]Source!$A$32,A44=[1]Source!$A$33,A44=[1]Source!$A$34,A44=[1]Source!$A$35,A44=[1]Source!$A$36,A44=[1]Source!$A$37,A44=[1]Source!$A$38,A44=[1]Source!$A$39,A44=[1]Source!$A$40,A44=[1]Source!$A$41,A44=[1]Source!$A$42,A44=[1]Source!$A$43,A44=[1]Source!$A$44,A44=[1]Source!$A$45,A44=[1]Source!$A$46,A44=[1]Source!$A$47,A44=[1]Source!$A$48))</f>
        <v>0</v>
      </c>
      <c r="W44" s="40">
        <f t="shared" si="4"/>
        <v>1</v>
      </c>
      <c r="X44" s="41" t="str">
        <f t="shared" si="5"/>
        <v>14:15</v>
      </c>
      <c r="Y44" s="41" t="str">
        <f t="shared" si="5"/>
        <v>22:00</v>
      </c>
      <c r="Z44" s="41"/>
      <c r="AA44" s="41"/>
      <c r="AB44" s="41"/>
      <c r="AC44" s="41"/>
      <c r="AD44" s="41"/>
      <c r="AE44" s="41"/>
      <c r="AF44" s="41"/>
      <c r="AG44" s="41"/>
      <c r="AH44" s="41"/>
      <c r="AI44" s="41"/>
      <c r="AJ44" s="41"/>
      <c r="AK44" s="41"/>
      <c r="AL44" s="41"/>
      <c r="AM44" s="41"/>
      <c r="AN44" s="41"/>
      <c r="AO44" s="41"/>
      <c r="AP44" s="41"/>
      <c r="AQ44" s="41"/>
      <c r="AR44" s="41"/>
    </row>
    <row r="45" spans="1:44" s="38" customFormat="1" x14ac:dyDescent="0.2">
      <c r="A45" s="35" t="s">
        <v>34</v>
      </c>
      <c r="B45" s="47" t="str">
        <f t="shared" si="0"/>
        <v>13:30 - 22:03</v>
      </c>
      <c r="C45" s="53">
        <v>0.5625</v>
      </c>
      <c r="D45" s="53">
        <v>0.91875000000000007</v>
      </c>
      <c r="E45" s="49"/>
      <c r="F45" s="50">
        <f t="shared" si="1"/>
        <v>13.5</v>
      </c>
      <c r="G45" s="50">
        <f t="shared" si="1"/>
        <v>22.05</v>
      </c>
      <c r="H45" s="50">
        <v>0.75</v>
      </c>
      <c r="I45" s="50">
        <f t="shared" si="2"/>
        <v>7.8000000000000007</v>
      </c>
      <c r="J45" s="52"/>
      <c r="K45" s="54">
        <v>3</v>
      </c>
      <c r="L45" s="54">
        <v>4.8</v>
      </c>
      <c r="M45" s="52"/>
      <c r="N45" s="56"/>
      <c r="O45" s="56"/>
      <c r="P45" s="38" t="str">
        <f t="shared" si="6"/>
        <v>OK</v>
      </c>
      <c r="Q45" s="39" t="b">
        <f>AND(A45&lt;&gt;"",OR(LEFT(A45,1)=[1]Source!$A$2,LEFT(A45,2)=[1]Source!$A$3,LEFT(A45,2)=[1]Source!$A$4,LEFT(A45,2)=[1]Source!$A$5,LEFT(A45,2)=[1]Source!$A$6))</f>
        <v>0</v>
      </c>
      <c r="R45" s="39" t="b">
        <f>AND(A45&lt;&gt;"",OR(LEFT(A45,2)=[1]Source!$A$7,LEFT(A45,3)=[1]Source!$A$8,LEFT(A45,3)=[1]Source!$A$9,LEFT(A45,3)=[1]Source!$A$10,LEFT(A45,3)=[1]Source!$A$11))</f>
        <v>1</v>
      </c>
      <c r="S45" s="39" t="b">
        <f>AND(A45&lt;&gt;"",OR(LEFT(A45,1)=[1]Source!$A$12,LEFT(A45,2)=[1]Source!$A$13,LEFT(A45,2)=[1]Source!$A$14,LEFT(A45,2)=[1]Source!$A$15,LEFT(A45,2)=[1]Source!$A$16))</f>
        <v>0</v>
      </c>
      <c r="T45" s="39" t="b">
        <f>AND(A45&lt;&gt;"",OR(LEFT(A45,1)=[1]Source!$A$17,LEFT(A45,2)=[1]Source!$A$18,LEFT(A45,2)=[1]Source!$A$19,LEFT(A45,2)=[1]Source!$A$20,LEFT(A45,2)=[1]Source!$A$21))</f>
        <v>0</v>
      </c>
      <c r="U45" s="39" t="b">
        <f>AND(A45&lt;&gt;"",OR(LEFT(A45,2)=[1]Source!$A$22,LEFT(A45,3)=[1]Source!$A$23,LEFT(A45,3)=[1]Source!$A$24,LEFT(A45,3)=[1]Source!$A$25,LEFT(A45,3)=[1]Source!$A$26))</f>
        <v>0</v>
      </c>
      <c r="V45" s="39" t="b">
        <f>AND(A45&lt;&gt;"",OR(A45=[1]Source!$A$27,A45=[1]Source!$A$28,A45=[1]Source!$A$29,A45=[1]Source!$A$30,A45=[1]Source!$A$31,A45=[1]Source!$A$32,A45=[1]Source!$A$33,A45=[1]Source!$A$34,A45=[1]Source!$A$35,A45=[1]Source!$A$36,A45=[1]Source!$A$37,A45=[1]Source!$A$38,A45=[1]Source!$A$39,A45=[1]Source!$A$40,A45=[1]Source!$A$41,A45=[1]Source!$A$42,A45=[1]Source!$A$43,A45=[1]Source!$A$44,A45=[1]Source!$A$45,A45=[1]Source!$A$46,A45=[1]Source!$A$47,A45=[1]Source!$A$48))</f>
        <v>0</v>
      </c>
      <c r="W45" s="40">
        <f t="shared" si="4"/>
        <v>1</v>
      </c>
      <c r="X45" s="41" t="str">
        <f t="shared" si="5"/>
        <v>13:30</v>
      </c>
      <c r="Y45" s="41" t="str">
        <f t="shared" si="5"/>
        <v>22:03</v>
      </c>
      <c r="Z45" s="41"/>
      <c r="AA45" s="41"/>
      <c r="AB45" s="41"/>
      <c r="AC45" s="41"/>
      <c r="AD45" s="41"/>
      <c r="AE45" s="41"/>
      <c r="AF45" s="41"/>
      <c r="AG45" s="41"/>
      <c r="AH45" s="41"/>
      <c r="AI45" s="41"/>
      <c r="AJ45" s="41"/>
      <c r="AK45" s="41"/>
      <c r="AL45" s="41"/>
      <c r="AM45" s="41"/>
      <c r="AN45" s="41"/>
      <c r="AO45" s="41"/>
      <c r="AP45" s="41"/>
      <c r="AQ45" s="41"/>
      <c r="AR45" s="41"/>
    </row>
    <row r="46" spans="1:44" s="38" customFormat="1" x14ac:dyDescent="0.2">
      <c r="A46" s="35" t="s">
        <v>112</v>
      </c>
      <c r="B46" s="47" t="str">
        <f t="shared" si="0"/>
        <v>13:45 - 22:30</v>
      </c>
      <c r="C46" s="53">
        <v>0.57291666666666663</v>
      </c>
      <c r="D46" s="53">
        <v>0.9375</v>
      </c>
      <c r="E46" s="49"/>
      <c r="F46" s="50">
        <f t="shared" si="1"/>
        <v>13.75</v>
      </c>
      <c r="G46" s="50">
        <f t="shared" si="1"/>
        <v>22.5</v>
      </c>
      <c r="H46" s="50">
        <v>0.75</v>
      </c>
      <c r="I46" s="50">
        <f t="shared" si="2"/>
        <v>8</v>
      </c>
      <c r="J46" s="52"/>
      <c r="K46" s="54">
        <v>2.75</v>
      </c>
      <c r="L46" s="54">
        <v>5.25</v>
      </c>
      <c r="M46" s="52"/>
      <c r="N46" s="56"/>
      <c r="O46" s="56"/>
      <c r="P46" s="38" t="str">
        <f t="shared" si="6"/>
        <v>OK</v>
      </c>
      <c r="Q46" s="39" t="b">
        <f>AND(A46&lt;&gt;"",OR(LEFT(A46,1)=[1]Source!$A$2,LEFT(A46,2)=[1]Source!$A$3,LEFT(A46,2)=[1]Source!$A$4,LEFT(A46,2)=[1]Source!$A$5,LEFT(A46,2)=[1]Source!$A$6))</f>
        <v>0</v>
      </c>
      <c r="R46" s="39" t="b">
        <f>AND(A46&lt;&gt;"",OR(LEFT(A46,2)=[1]Source!$A$7,LEFT(A46,3)=[1]Source!$A$8,LEFT(A46,3)=[1]Source!$A$9,LEFT(A46,3)=[1]Source!$A$10,LEFT(A46,3)=[1]Source!$A$11))</f>
        <v>1</v>
      </c>
      <c r="S46" s="39" t="b">
        <f>AND(A46&lt;&gt;"",OR(LEFT(A46,1)=[1]Source!$A$12,LEFT(A46,2)=[1]Source!$A$13,LEFT(A46,2)=[1]Source!$A$14,LEFT(A46,2)=[1]Source!$A$15,LEFT(A46,2)=[1]Source!$A$16))</f>
        <v>0</v>
      </c>
      <c r="T46" s="39" t="b">
        <f>AND(A46&lt;&gt;"",OR(LEFT(A46,1)=[1]Source!$A$17,LEFT(A46,2)=[1]Source!$A$18,LEFT(A46,2)=[1]Source!$A$19,LEFT(A46,2)=[1]Source!$A$20,LEFT(A46,2)=[1]Source!$A$21))</f>
        <v>0</v>
      </c>
      <c r="U46" s="39" t="b">
        <f>AND(A46&lt;&gt;"",OR(LEFT(A46,2)=[1]Source!$A$22,LEFT(A46,3)=[1]Source!$A$23,LEFT(A46,3)=[1]Source!$A$24,LEFT(A46,3)=[1]Source!$A$25,LEFT(A46,3)=[1]Source!$A$26))</f>
        <v>0</v>
      </c>
      <c r="V46" s="39" t="b">
        <f>AND(A46&lt;&gt;"",OR(A46=[1]Source!$A$27,A46=[1]Source!$A$28,A46=[1]Source!$A$29,A46=[1]Source!$A$30,A46=[1]Source!$A$31,A46=[1]Source!$A$32,A46=[1]Source!$A$33,A46=[1]Source!$A$34,A46=[1]Source!$A$35,A46=[1]Source!$A$36,A46=[1]Source!$A$37,A46=[1]Source!$A$38,A46=[1]Source!$A$39,A46=[1]Source!$A$40,A46=[1]Source!$A$41,A46=[1]Source!$A$42,A46=[1]Source!$A$43,A46=[1]Source!$A$44,A46=[1]Source!$A$45,A46=[1]Source!$A$46,A46=[1]Source!$A$47,A46=[1]Source!$A$48))</f>
        <v>0</v>
      </c>
      <c r="W46" s="40">
        <f t="shared" si="4"/>
        <v>1</v>
      </c>
      <c r="X46" s="41" t="str">
        <f t="shared" si="5"/>
        <v>13:45</v>
      </c>
      <c r="Y46" s="41" t="str">
        <f t="shared" si="5"/>
        <v>22:30</v>
      </c>
      <c r="Z46" s="41"/>
      <c r="AA46" s="41"/>
      <c r="AB46" s="41"/>
      <c r="AC46" s="41"/>
      <c r="AD46" s="41"/>
      <c r="AE46" s="41"/>
      <c r="AF46" s="41"/>
      <c r="AG46" s="41"/>
      <c r="AH46" s="41"/>
      <c r="AI46" s="41"/>
      <c r="AJ46" s="41"/>
      <c r="AK46" s="41"/>
      <c r="AL46" s="41"/>
      <c r="AM46" s="41"/>
      <c r="AN46" s="41"/>
      <c r="AO46" s="41"/>
      <c r="AP46" s="41"/>
      <c r="AQ46" s="41"/>
      <c r="AR46" s="41"/>
    </row>
    <row r="47" spans="1:44" s="38" customFormat="1" x14ac:dyDescent="0.2">
      <c r="A47" s="35" t="s">
        <v>113</v>
      </c>
      <c r="B47" s="47" t="str">
        <f t="shared" si="0"/>
        <v>14:45 - 22:30</v>
      </c>
      <c r="C47" s="53">
        <v>0.61458333333333337</v>
      </c>
      <c r="D47" s="53">
        <v>0.9375</v>
      </c>
      <c r="E47" s="49"/>
      <c r="F47" s="50">
        <f t="shared" si="1"/>
        <v>14.75</v>
      </c>
      <c r="G47" s="50">
        <f t="shared" si="1"/>
        <v>22.5</v>
      </c>
      <c r="H47" s="50">
        <v>0.75</v>
      </c>
      <c r="I47" s="50">
        <f t="shared" si="2"/>
        <v>7</v>
      </c>
      <c r="J47" s="52"/>
      <c r="K47" s="54">
        <v>1.75</v>
      </c>
      <c r="L47" s="54">
        <v>5.25</v>
      </c>
      <c r="M47" s="52"/>
      <c r="N47" s="56"/>
      <c r="O47" s="56"/>
      <c r="P47" s="38" t="str">
        <f t="shared" si="6"/>
        <v>OK</v>
      </c>
      <c r="Q47" s="39" t="b">
        <f>AND(A47&lt;&gt;"",OR(LEFT(A47,1)=[1]Source!$A$2,LEFT(A47,2)=[1]Source!$A$3,LEFT(A47,2)=[1]Source!$A$4,LEFT(A47,2)=[1]Source!$A$5,LEFT(A47,2)=[1]Source!$A$6))</f>
        <v>0</v>
      </c>
      <c r="R47" s="39" t="b">
        <f>AND(A47&lt;&gt;"",OR(LEFT(A47,2)=[1]Source!$A$7,LEFT(A47,3)=[1]Source!$A$8,LEFT(A47,3)=[1]Source!$A$9,LEFT(A47,3)=[1]Source!$A$10,LEFT(A47,3)=[1]Source!$A$11))</f>
        <v>1</v>
      </c>
      <c r="S47" s="39" t="b">
        <f>AND(A47&lt;&gt;"",OR(LEFT(A47,1)=[1]Source!$A$12,LEFT(A47,2)=[1]Source!$A$13,LEFT(A47,2)=[1]Source!$A$14,LEFT(A47,2)=[1]Source!$A$15,LEFT(A47,2)=[1]Source!$A$16))</f>
        <v>0</v>
      </c>
      <c r="T47" s="39" t="b">
        <f>AND(A47&lt;&gt;"",OR(LEFT(A47,1)=[1]Source!$A$17,LEFT(A47,2)=[1]Source!$A$18,LEFT(A47,2)=[1]Source!$A$19,LEFT(A47,2)=[1]Source!$A$20,LEFT(A47,2)=[1]Source!$A$21))</f>
        <v>0</v>
      </c>
      <c r="U47" s="39" t="b">
        <f>AND(A47&lt;&gt;"",OR(LEFT(A47,2)=[1]Source!$A$22,LEFT(A47,3)=[1]Source!$A$23,LEFT(A47,3)=[1]Source!$A$24,LEFT(A47,3)=[1]Source!$A$25,LEFT(A47,3)=[1]Source!$A$26))</f>
        <v>0</v>
      </c>
      <c r="V47" s="39" t="b">
        <f>AND(A47&lt;&gt;"",OR(A47=[1]Source!$A$27,A47=[1]Source!$A$28,A47=[1]Source!$A$29,A47=[1]Source!$A$30,A47=[1]Source!$A$31,A47=[1]Source!$A$32,A47=[1]Source!$A$33,A47=[1]Source!$A$34,A47=[1]Source!$A$35,A47=[1]Source!$A$36,A47=[1]Source!$A$37,A47=[1]Source!$A$38,A47=[1]Source!$A$39,A47=[1]Source!$A$40,A47=[1]Source!$A$41,A47=[1]Source!$A$42,A47=[1]Source!$A$43,A47=[1]Source!$A$44,A47=[1]Source!$A$45,A47=[1]Source!$A$46,A47=[1]Source!$A$47,A47=[1]Source!$A$48))</f>
        <v>0</v>
      </c>
      <c r="W47" s="40">
        <f t="shared" si="4"/>
        <v>1</v>
      </c>
      <c r="X47" s="41" t="str">
        <f t="shared" si="5"/>
        <v>14:45</v>
      </c>
      <c r="Y47" s="41" t="str">
        <f t="shared" si="5"/>
        <v>22:30</v>
      </c>
      <c r="Z47" s="41"/>
      <c r="AA47" s="41"/>
      <c r="AB47" s="41"/>
      <c r="AC47" s="41"/>
      <c r="AD47" s="41"/>
      <c r="AE47" s="41"/>
      <c r="AF47" s="41"/>
      <c r="AG47" s="41"/>
      <c r="AH47" s="41"/>
      <c r="AI47" s="41"/>
      <c r="AJ47" s="41"/>
      <c r="AK47" s="41"/>
      <c r="AL47" s="41"/>
      <c r="AM47" s="41"/>
      <c r="AN47" s="41"/>
      <c r="AO47" s="41"/>
      <c r="AP47" s="41"/>
      <c r="AQ47" s="41"/>
      <c r="AR47" s="41"/>
    </row>
    <row r="48" spans="1:44" s="38" customFormat="1" x14ac:dyDescent="0.2">
      <c r="A48" s="35" t="s">
        <v>8</v>
      </c>
      <c r="B48" s="47" t="str">
        <f t="shared" si="0"/>
        <v>14:00 - 22:33</v>
      </c>
      <c r="C48" s="53">
        <v>0.58333333333333337</v>
      </c>
      <c r="D48" s="53">
        <v>0.93958333333333333</v>
      </c>
      <c r="E48" s="49"/>
      <c r="F48" s="50">
        <f t="shared" si="1"/>
        <v>14</v>
      </c>
      <c r="G48" s="50">
        <f t="shared" si="1"/>
        <v>22.55</v>
      </c>
      <c r="H48" s="50">
        <v>0.75</v>
      </c>
      <c r="I48" s="50">
        <f t="shared" si="2"/>
        <v>7.8000000000000007</v>
      </c>
      <c r="J48" s="52"/>
      <c r="K48" s="54"/>
      <c r="L48" s="54">
        <v>7.8000000000000007</v>
      </c>
      <c r="M48" s="52"/>
      <c r="N48" s="56"/>
      <c r="O48" s="56"/>
      <c r="P48" s="38" t="str">
        <f t="shared" si="6"/>
        <v>OK</v>
      </c>
      <c r="Q48" s="39" t="b">
        <f>AND(A48&lt;&gt;"",OR(LEFT(A48,1)=[1]Source!$A$2,LEFT(A48,2)=[1]Source!$A$3,LEFT(A48,2)=[1]Source!$A$4,LEFT(A48,2)=[1]Source!$A$5,LEFT(A48,2)=[1]Source!$A$6))</f>
        <v>0</v>
      </c>
      <c r="R48" s="39" t="b">
        <f>AND(A48&lt;&gt;"",OR(LEFT(A48,2)=[1]Source!$A$7,LEFT(A48,3)=[1]Source!$A$8,LEFT(A48,3)=[1]Source!$A$9,LEFT(A48,3)=[1]Source!$A$10,LEFT(A48,3)=[1]Source!$A$11))</f>
        <v>0</v>
      </c>
      <c r="S48" s="39" t="b">
        <f>AND(A48&lt;&gt;"",OR(LEFT(A48,1)=[1]Source!$A$12,LEFT(A48,2)=[1]Source!$A$13,LEFT(A48,2)=[1]Source!$A$14,LEFT(A48,2)=[1]Source!$A$15,LEFT(A48,2)=[1]Source!$A$16))</f>
        <v>1</v>
      </c>
      <c r="T48" s="39" t="b">
        <f>AND(A48&lt;&gt;"",OR(LEFT(A48,1)=[1]Source!$A$17,LEFT(A48,2)=[1]Source!$A$18,LEFT(A48,2)=[1]Source!$A$19,LEFT(A48,2)=[1]Source!$A$20,LEFT(A48,2)=[1]Source!$A$21))</f>
        <v>0</v>
      </c>
      <c r="U48" s="39" t="b">
        <f>AND(A48&lt;&gt;"",OR(LEFT(A48,2)=[1]Source!$A$22,LEFT(A48,3)=[1]Source!$A$23,LEFT(A48,3)=[1]Source!$A$24,LEFT(A48,3)=[1]Source!$A$25,LEFT(A48,3)=[1]Source!$A$26))</f>
        <v>0</v>
      </c>
      <c r="V48" s="39" t="b">
        <f>AND(A48&lt;&gt;"",OR(A48=[1]Source!$A$27,A48=[1]Source!$A$28,A48=[1]Source!$A$29,A48=[1]Source!$A$30,A48=[1]Source!$A$31,A48=[1]Source!$A$32,A48=[1]Source!$A$33,A48=[1]Source!$A$34,A48=[1]Source!$A$35,A48=[1]Source!$A$36,A48=[1]Source!$A$37,A48=[1]Source!$A$38,A48=[1]Source!$A$39,A48=[1]Source!$A$40,A48=[1]Source!$A$41,A48=[1]Source!$A$42,A48=[1]Source!$A$43,A48=[1]Source!$A$44,A48=[1]Source!$A$45,A48=[1]Source!$A$46,A48=[1]Source!$A$47,A48=[1]Source!$A$48))</f>
        <v>0</v>
      </c>
      <c r="W48" s="40">
        <f t="shared" si="4"/>
        <v>1</v>
      </c>
      <c r="X48" s="41" t="str">
        <f t="shared" si="5"/>
        <v>14:00</v>
      </c>
      <c r="Y48" s="41" t="str">
        <f t="shared" si="5"/>
        <v>22:33</v>
      </c>
      <c r="Z48" s="41"/>
      <c r="AA48" s="41"/>
      <c r="AB48" s="41"/>
      <c r="AC48" s="41"/>
      <c r="AD48" s="41"/>
      <c r="AE48" s="41"/>
      <c r="AF48" s="41"/>
      <c r="AG48" s="41"/>
      <c r="AH48" s="41"/>
      <c r="AI48" s="41"/>
      <c r="AJ48" s="41"/>
      <c r="AK48" s="41"/>
      <c r="AL48" s="41"/>
      <c r="AM48" s="41"/>
      <c r="AN48" s="41"/>
      <c r="AO48" s="41"/>
      <c r="AP48" s="41"/>
      <c r="AQ48" s="41"/>
      <c r="AR48" s="41"/>
    </row>
    <row r="49" spans="1:44" s="38" customFormat="1" x14ac:dyDescent="0.2">
      <c r="A49" s="35" t="s">
        <v>114</v>
      </c>
      <c r="B49" s="47" t="str">
        <f t="shared" si="0"/>
        <v>14:30 - 23:03</v>
      </c>
      <c r="C49" s="53">
        <v>0.60416666666666663</v>
      </c>
      <c r="D49" s="53">
        <v>0.9604166666666667</v>
      </c>
      <c r="E49" s="49"/>
      <c r="F49" s="50">
        <f t="shared" si="1"/>
        <v>14.5</v>
      </c>
      <c r="G49" s="50">
        <f t="shared" si="1"/>
        <v>23.05</v>
      </c>
      <c r="H49" s="50">
        <v>0.75</v>
      </c>
      <c r="I49" s="50">
        <f t="shared" si="2"/>
        <v>7.8000000000000007</v>
      </c>
      <c r="J49" s="52"/>
      <c r="K49" s="54"/>
      <c r="L49" s="54">
        <v>7.8000000000000007</v>
      </c>
      <c r="M49" s="52"/>
      <c r="N49" s="56"/>
      <c r="O49" s="56"/>
      <c r="P49" s="38" t="str">
        <f t="shared" si="6"/>
        <v>OK</v>
      </c>
      <c r="Q49" s="39" t="b">
        <f>AND(A49&lt;&gt;"",OR(LEFT(A49,1)=[1]Source!$A$2,LEFT(A49,2)=[1]Source!$A$3,LEFT(A49,2)=[1]Source!$A$4,LEFT(A49,2)=[1]Source!$A$5,LEFT(A49,2)=[1]Source!$A$6))</f>
        <v>0</v>
      </c>
      <c r="R49" s="39" t="b">
        <f>AND(A49&lt;&gt;"",OR(LEFT(A49,2)=[1]Source!$A$7,LEFT(A49,3)=[1]Source!$A$8,LEFT(A49,3)=[1]Source!$A$9,LEFT(A49,3)=[1]Source!$A$10,LEFT(A49,3)=[1]Source!$A$11))</f>
        <v>0</v>
      </c>
      <c r="S49" s="39" t="b">
        <f>AND(A49&lt;&gt;"",OR(LEFT(A49,1)=[1]Source!$A$12,LEFT(A49,2)=[1]Source!$A$13,LEFT(A49,2)=[1]Source!$A$14,LEFT(A49,2)=[1]Source!$A$15,LEFT(A49,2)=[1]Source!$A$16))</f>
        <v>1</v>
      </c>
      <c r="T49" s="39" t="b">
        <f>AND(A49&lt;&gt;"",OR(LEFT(A49,1)=[1]Source!$A$17,LEFT(A49,2)=[1]Source!$A$18,LEFT(A49,2)=[1]Source!$A$19,LEFT(A49,2)=[1]Source!$A$20,LEFT(A49,2)=[1]Source!$A$21))</f>
        <v>0</v>
      </c>
      <c r="U49" s="39" t="b">
        <f>AND(A49&lt;&gt;"",OR(LEFT(A49,2)=[1]Source!$A$22,LEFT(A49,3)=[1]Source!$A$23,LEFT(A49,3)=[1]Source!$A$24,LEFT(A49,3)=[1]Source!$A$25,LEFT(A49,3)=[1]Source!$A$26))</f>
        <v>0</v>
      </c>
      <c r="V49" s="39" t="b">
        <f>AND(A49&lt;&gt;"",OR(A49=[1]Source!$A$27,A49=[1]Source!$A$28,A49=[1]Source!$A$29,A49=[1]Source!$A$30,A49=[1]Source!$A$31,A49=[1]Source!$A$32,A49=[1]Source!$A$33,A49=[1]Source!$A$34,A49=[1]Source!$A$35,A49=[1]Source!$A$36,A49=[1]Source!$A$37,A49=[1]Source!$A$38,A49=[1]Source!$A$39,A49=[1]Source!$A$40,A49=[1]Source!$A$41,A49=[1]Source!$A$42,A49=[1]Source!$A$43,A49=[1]Source!$A$44,A49=[1]Source!$A$45,A49=[1]Source!$A$46,A49=[1]Source!$A$47,A49=[1]Source!$A$48))</f>
        <v>0</v>
      </c>
      <c r="W49" s="40">
        <f t="shared" si="4"/>
        <v>1</v>
      </c>
      <c r="X49" s="41" t="str">
        <f t="shared" si="5"/>
        <v>14:30</v>
      </c>
      <c r="Y49" s="41" t="str">
        <f t="shared" si="5"/>
        <v>23:03</v>
      </c>
      <c r="Z49" s="41"/>
      <c r="AA49" s="41"/>
      <c r="AB49" s="41"/>
      <c r="AC49" s="41"/>
      <c r="AD49" s="41"/>
      <c r="AE49" s="41"/>
      <c r="AF49" s="41"/>
      <c r="AG49" s="41"/>
      <c r="AH49" s="41"/>
      <c r="AI49" s="41"/>
      <c r="AJ49" s="41"/>
      <c r="AK49" s="41"/>
      <c r="AL49" s="41"/>
      <c r="AM49" s="41"/>
      <c r="AN49" s="41"/>
      <c r="AO49" s="41"/>
      <c r="AP49" s="41"/>
      <c r="AQ49" s="41"/>
      <c r="AR49" s="41"/>
    </row>
    <row r="50" spans="1:44" s="38" customFormat="1" x14ac:dyDescent="0.2">
      <c r="A50" s="35" t="s">
        <v>55</v>
      </c>
      <c r="B50" s="47" t="str">
        <f t="shared" si="0"/>
        <v>17:30 - 02:03</v>
      </c>
      <c r="C50" s="53">
        <v>0.72916666666666663</v>
      </c>
      <c r="D50" s="53">
        <v>8.5416666666666655E-2</v>
      </c>
      <c r="E50" s="49"/>
      <c r="F50" s="50">
        <f t="shared" si="1"/>
        <v>17.5</v>
      </c>
      <c r="G50" s="50">
        <f t="shared" si="1"/>
        <v>2.0499999999999998</v>
      </c>
      <c r="H50" s="50">
        <v>0.75</v>
      </c>
      <c r="I50" s="50">
        <f t="shared" si="2"/>
        <v>7.8000000000000007</v>
      </c>
      <c r="J50" s="52"/>
      <c r="K50" s="52"/>
      <c r="L50" s="54">
        <v>7.8000000000000007</v>
      </c>
      <c r="M50" s="52"/>
      <c r="N50" s="56"/>
      <c r="O50" s="56"/>
      <c r="P50" s="38" t="str">
        <f t="shared" si="6"/>
        <v>OK</v>
      </c>
      <c r="Q50" s="39" t="b">
        <f>AND(A50&lt;&gt;"",OR(LEFT(A50,1)=[1]Source!$A$2,LEFT(A50,2)=[1]Source!$A$3,LEFT(A50,2)=[1]Source!$A$4,LEFT(A50,2)=[1]Source!$A$5,LEFT(A50,2)=[1]Source!$A$6))</f>
        <v>0</v>
      </c>
      <c r="R50" s="39" t="b">
        <f>AND(A50&lt;&gt;"",OR(LEFT(A50,2)=[1]Source!$A$7,LEFT(A50,3)=[1]Source!$A$8,LEFT(A50,3)=[1]Source!$A$9,LEFT(A50,3)=[1]Source!$A$10,LEFT(A50,3)=[1]Source!$A$11))</f>
        <v>0</v>
      </c>
      <c r="S50" s="39" t="b">
        <f>AND(A50&lt;&gt;"",OR(LEFT(A50,1)=[1]Source!$A$12,LEFT(A50,2)=[1]Source!$A$13,LEFT(A50,2)=[1]Source!$A$14,LEFT(A50,2)=[1]Source!$A$15,LEFT(A50,2)=[1]Source!$A$16))</f>
        <v>1</v>
      </c>
      <c r="T50" s="39" t="b">
        <f>AND(A50&lt;&gt;"",OR(LEFT(A50,1)=[1]Source!$A$17,LEFT(A50,2)=[1]Source!$A$18,LEFT(A50,2)=[1]Source!$A$19,LEFT(A50,2)=[1]Source!$A$20,LEFT(A50,2)=[1]Source!$A$21))</f>
        <v>0</v>
      </c>
      <c r="U50" s="39" t="b">
        <f>AND(A50&lt;&gt;"",OR(LEFT(A50,2)=[1]Source!$A$22,LEFT(A50,3)=[1]Source!$A$23,LEFT(A50,3)=[1]Source!$A$24,LEFT(A50,3)=[1]Source!$A$25,LEFT(A50,3)=[1]Source!$A$26))</f>
        <v>0</v>
      </c>
      <c r="V50" s="39" t="b">
        <f>AND(A50&lt;&gt;"",OR(A50=[1]Source!$A$27,A50=[1]Source!$A$28,A50=[1]Source!$A$29,A50=[1]Source!$A$30,A50=[1]Source!$A$31,A50=[1]Source!$A$32,A50=[1]Source!$A$33,A50=[1]Source!$A$34,A50=[1]Source!$A$35,A50=[1]Source!$A$36,A50=[1]Source!$A$37,A50=[1]Source!$A$38,A50=[1]Source!$A$39,A50=[1]Source!$A$40,A50=[1]Source!$A$41,A50=[1]Source!$A$42,A50=[1]Source!$A$43,A50=[1]Source!$A$44,A50=[1]Source!$A$45,A50=[1]Source!$A$46,A50=[1]Source!$A$47,A50=[1]Source!$A$48))</f>
        <v>0</v>
      </c>
      <c r="W50" s="40">
        <f t="shared" si="4"/>
        <v>1</v>
      </c>
      <c r="X50" s="41" t="str">
        <f t="shared" si="5"/>
        <v>17:30</v>
      </c>
      <c r="Y50" s="41" t="str">
        <f t="shared" si="5"/>
        <v>02:03</v>
      </c>
      <c r="Z50" s="41"/>
      <c r="AA50" s="41"/>
      <c r="AB50" s="41"/>
      <c r="AC50" s="41"/>
      <c r="AD50" s="41"/>
      <c r="AE50" s="41"/>
      <c r="AF50" s="41"/>
      <c r="AG50" s="41"/>
      <c r="AH50" s="41"/>
      <c r="AI50" s="41"/>
      <c r="AJ50" s="41"/>
      <c r="AK50" s="41"/>
      <c r="AL50" s="41"/>
      <c r="AM50" s="41"/>
      <c r="AN50" s="41"/>
      <c r="AO50" s="41"/>
      <c r="AP50" s="41"/>
      <c r="AQ50" s="41"/>
      <c r="AR50" s="41"/>
    </row>
    <row r="51" spans="1:44" s="38" customFormat="1" x14ac:dyDescent="0.2">
      <c r="A51" s="35" t="s">
        <v>115</v>
      </c>
      <c r="B51" s="47" t="str">
        <f t="shared" si="0"/>
        <v>23:00 - 07:33</v>
      </c>
      <c r="C51" s="53">
        <v>0.95833333333333337</v>
      </c>
      <c r="D51" s="53">
        <v>0.31458333333333333</v>
      </c>
      <c r="E51" s="49"/>
      <c r="F51" s="50">
        <f t="shared" ref="F51:G178" si="7">+IFERROR(C51*24,0)</f>
        <v>23</v>
      </c>
      <c r="G51" s="50">
        <f t="shared" si="7"/>
        <v>7.55</v>
      </c>
      <c r="H51" s="50">
        <v>0.75</v>
      </c>
      <c r="I51" s="50">
        <f t="shared" si="2"/>
        <v>7.8000000000000007</v>
      </c>
      <c r="J51" s="57">
        <v>5.8</v>
      </c>
      <c r="K51" s="52"/>
      <c r="L51" s="57">
        <v>2</v>
      </c>
      <c r="M51" s="52"/>
      <c r="N51" s="56"/>
      <c r="O51" s="56"/>
      <c r="P51" s="38" t="str">
        <f t="shared" si="6"/>
        <v>OK</v>
      </c>
      <c r="Q51" s="39" t="b">
        <f>AND(A51&lt;&gt;"",OR(LEFT(A51,1)=[1]Source!$A$2,LEFT(A51,2)=[1]Source!$A$3,LEFT(A51,2)=[1]Source!$A$4,LEFT(A51,2)=[1]Source!$A$5,LEFT(A51,2)=[1]Source!$A$6))</f>
        <v>0</v>
      </c>
      <c r="R51" s="39" t="b">
        <f>AND(A51&lt;&gt;"",OR(LEFT(A51,2)=[1]Source!$A$7,LEFT(A51,3)=[1]Source!$A$8,LEFT(A51,3)=[1]Source!$A$9,LEFT(A51,3)=[1]Source!$A$10,LEFT(A51,3)=[1]Source!$A$11))</f>
        <v>0</v>
      </c>
      <c r="S51" s="39" t="b">
        <f>AND(A51&lt;&gt;"",OR(LEFT(A51,1)=[1]Source!$A$12,LEFT(A51,2)=[1]Source!$A$13,LEFT(A51,2)=[1]Source!$A$14,LEFT(A51,2)=[1]Source!$A$15,LEFT(A51,2)=[1]Source!$A$16))</f>
        <v>0</v>
      </c>
      <c r="T51" s="39" t="b">
        <f>AND(A51&lt;&gt;"",OR(LEFT(A51,1)=[1]Source!$A$17,LEFT(A51,2)=[1]Source!$A$18,LEFT(A51,2)=[1]Source!$A$19,LEFT(A51,2)=[1]Source!$A$20,LEFT(A51,2)=[1]Source!$A$21))</f>
        <v>1</v>
      </c>
      <c r="U51" s="39" t="b">
        <f>AND(A51&lt;&gt;"",OR(LEFT(A51,2)=[1]Source!$A$22,LEFT(A51,3)=[1]Source!$A$23,LEFT(A51,3)=[1]Source!$A$24,LEFT(A51,3)=[1]Source!$A$25,LEFT(A51,3)=[1]Source!$A$26))</f>
        <v>0</v>
      </c>
      <c r="V51" s="39" t="b">
        <f>AND(A51&lt;&gt;"",OR(A51=[1]Source!$A$27,A51=[1]Source!$A$28,A51=[1]Source!$A$29,A51=[1]Source!$A$30,A51=[1]Source!$A$31,A51=[1]Source!$A$32,A51=[1]Source!$A$33,A51=[1]Source!$A$34,A51=[1]Source!$A$35,A51=[1]Source!$A$36,A51=[1]Source!$A$37,A51=[1]Source!$A$38,A51=[1]Source!$A$39,A51=[1]Source!$A$40,A51=[1]Source!$A$41,A51=[1]Source!$A$42,A51=[1]Source!$A$43,A51=[1]Source!$A$44,A51=[1]Source!$A$45,A51=[1]Source!$A$46,A51=[1]Source!$A$47,A51=[1]Source!$A$48))</f>
        <v>0</v>
      </c>
      <c r="W51" s="40">
        <f t="shared" si="4"/>
        <v>1</v>
      </c>
      <c r="X51" s="41" t="str">
        <f t="shared" si="5"/>
        <v>23:00</v>
      </c>
      <c r="Y51" s="41" t="str">
        <f t="shared" si="5"/>
        <v>07:33</v>
      </c>
      <c r="Z51" s="41"/>
      <c r="AA51" s="41"/>
      <c r="AB51" s="41"/>
      <c r="AC51" s="41"/>
      <c r="AD51" s="41"/>
      <c r="AE51" s="41"/>
      <c r="AF51" s="41"/>
      <c r="AG51" s="41"/>
      <c r="AH51" s="41"/>
      <c r="AI51" s="41"/>
      <c r="AJ51" s="41"/>
      <c r="AK51" s="41"/>
      <c r="AL51" s="41"/>
      <c r="AM51" s="41"/>
      <c r="AN51" s="41"/>
      <c r="AO51" s="41"/>
      <c r="AP51" s="41"/>
      <c r="AQ51" s="41"/>
      <c r="AR51" s="41"/>
    </row>
    <row r="52" spans="1:44" s="38" customFormat="1" x14ac:dyDescent="0.2">
      <c r="A52" s="35" t="s">
        <v>116</v>
      </c>
      <c r="B52" s="47" t="str">
        <f t="shared" si="0"/>
        <v>20:00 - 07:03</v>
      </c>
      <c r="C52" s="53">
        <v>0.83333333333333337</v>
      </c>
      <c r="D52" s="53">
        <v>0.29375000000000001</v>
      </c>
      <c r="E52" s="49"/>
      <c r="F52" s="50">
        <f t="shared" si="7"/>
        <v>20</v>
      </c>
      <c r="G52" s="50">
        <f t="shared" si="7"/>
        <v>7.0500000000000007</v>
      </c>
      <c r="H52" s="50">
        <v>0.75</v>
      </c>
      <c r="I52" s="50">
        <f t="shared" si="2"/>
        <v>10.3</v>
      </c>
      <c r="J52" s="57">
        <v>4</v>
      </c>
      <c r="K52" s="52"/>
      <c r="L52" s="57">
        <v>6.3</v>
      </c>
      <c r="M52" s="52"/>
      <c r="N52" s="56"/>
      <c r="O52" s="56"/>
      <c r="P52" s="38" t="str">
        <f t="shared" si="6"/>
        <v>OK</v>
      </c>
      <c r="Q52" s="39" t="b">
        <f>AND(A52&lt;&gt;"",OR(LEFT(A52,1)=[1]Source!$A$2,LEFT(A52,2)=[1]Source!$A$3,LEFT(A52,2)=[1]Source!$A$4,LEFT(A52,2)=[1]Source!$A$5,LEFT(A52,2)=[1]Source!$A$6))</f>
        <v>0</v>
      </c>
      <c r="R52" s="39" t="b">
        <f>AND(A52&lt;&gt;"",OR(LEFT(A52,2)=[1]Source!$A$7,LEFT(A52,3)=[1]Source!$A$8,LEFT(A52,3)=[1]Source!$A$9,LEFT(A52,3)=[1]Source!$A$10,LEFT(A52,3)=[1]Source!$A$11))</f>
        <v>0</v>
      </c>
      <c r="S52" s="39" t="b">
        <f>AND(A52&lt;&gt;"",OR(LEFT(A52,1)=[1]Source!$A$12,LEFT(A52,2)=[1]Source!$A$13,LEFT(A52,2)=[1]Source!$A$14,LEFT(A52,2)=[1]Source!$A$15,LEFT(A52,2)=[1]Source!$A$16))</f>
        <v>0</v>
      </c>
      <c r="T52" s="39" t="b">
        <f>AND(A52&lt;&gt;"",OR(LEFT(A52,1)=[1]Source!$A$17,LEFT(A52,2)=[1]Source!$A$18,LEFT(A52,2)=[1]Source!$A$19,LEFT(A52,2)=[1]Source!$A$20,LEFT(A52,2)=[1]Source!$A$21))</f>
        <v>1</v>
      </c>
      <c r="U52" s="39" t="b">
        <f>AND(A52&lt;&gt;"",OR(LEFT(A52,2)=[1]Source!$A$22,LEFT(A52,3)=[1]Source!$A$23,LEFT(A52,3)=[1]Source!$A$24,LEFT(A52,3)=[1]Source!$A$25,LEFT(A52,3)=[1]Source!$A$26))</f>
        <v>0</v>
      </c>
      <c r="V52" s="39" t="b">
        <f>AND(A52&lt;&gt;"",OR(A52=[1]Source!$A$27,A52=[1]Source!$A$28,A52=[1]Source!$A$29,A52=[1]Source!$A$30,A52=[1]Source!$A$31,A52=[1]Source!$A$32,A52=[1]Source!$A$33,A52=[1]Source!$A$34,A52=[1]Source!$A$35,A52=[1]Source!$A$36,A52=[1]Source!$A$37,A52=[1]Source!$A$38,A52=[1]Source!$A$39,A52=[1]Source!$A$40,A52=[1]Source!$A$41,A52=[1]Source!$A$42,A52=[1]Source!$A$43,A52=[1]Source!$A$44,A52=[1]Source!$A$45,A52=[1]Source!$A$46,A52=[1]Source!$A$47,A52=[1]Source!$A$48))</f>
        <v>0</v>
      </c>
      <c r="W52" s="40">
        <f t="shared" si="4"/>
        <v>1</v>
      </c>
      <c r="X52" s="41" t="str">
        <f t="shared" si="5"/>
        <v>20:00</v>
      </c>
      <c r="Y52" s="41" t="str">
        <f t="shared" si="5"/>
        <v>07:03</v>
      </c>
      <c r="Z52" s="41"/>
      <c r="AA52" s="41"/>
      <c r="AB52" s="41"/>
      <c r="AC52" s="41"/>
      <c r="AD52" s="41"/>
      <c r="AE52" s="41"/>
      <c r="AF52" s="41"/>
      <c r="AG52" s="41"/>
      <c r="AH52" s="41"/>
      <c r="AI52" s="41"/>
      <c r="AJ52" s="41"/>
      <c r="AK52" s="41"/>
      <c r="AL52" s="41"/>
      <c r="AM52" s="41"/>
      <c r="AN52" s="41"/>
      <c r="AO52" s="41"/>
      <c r="AP52" s="41"/>
      <c r="AQ52" s="41"/>
      <c r="AR52" s="41"/>
    </row>
    <row r="53" spans="1:44" s="38" customFormat="1" x14ac:dyDescent="0.2">
      <c r="A53" s="35" t="s">
        <v>117</v>
      </c>
      <c r="B53" s="47" t="str">
        <f t="shared" si="0"/>
        <v>20:30 - 07:33</v>
      </c>
      <c r="C53" s="53">
        <v>0.85416666666666663</v>
      </c>
      <c r="D53" s="53">
        <v>0.31458333333333333</v>
      </c>
      <c r="E53" s="49"/>
      <c r="F53" s="50">
        <f t="shared" si="7"/>
        <v>20.5</v>
      </c>
      <c r="G53" s="50">
        <f t="shared" si="7"/>
        <v>7.55</v>
      </c>
      <c r="H53" s="50">
        <v>0.75</v>
      </c>
      <c r="I53" s="50">
        <f t="shared" si="2"/>
        <v>10.3</v>
      </c>
      <c r="J53" s="57">
        <v>3.5</v>
      </c>
      <c r="K53" s="52"/>
      <c r="L53" s="57">
        <v>6.8</v>
      </c>
      <c r="M53" s="52"/>
      <c r="N53" s="56"/>
      <c r="O53" s="56"/>
      <c r="P53" s="38" t="str">
        <f t="shared" si="6"/>
        <v>OK</v>
      </c>
      <c r="Q53" s="39" t="b">
        <f>AND(A53&lt;&gt;"",OR(LEFT(A53,1)=[1]Source!$A$2,LEFT(A53,2)=[1]Source!$A$3,LEFT(A53,2)=[1]Source!$A$4,LEFT(A53,2)=[1]Source!$A$5,LEFT(A53,2)=[1]Source!$A$6))</f>
        <v>0</v>
      </c>
      <c r="R53" s="39" t="b">
        <f>AND(A53&lt;&gt;"",OR(LEFT(A53,2)=[1]Source!$A$7,LEFT(A53,3)=[1]Source!$A$8,LEFT(A53,3)=[1]Source!$A$9,LEFT(A53,3)=[1]Source!$A$10,LEFT(A53,3)=[1]Source!$A$11))</f>
        <v>0</v>
      </c>
      <c r="S53" s="39" t="b">
        <f>AND(A53&lt;&gt;"",OR(LEFT(A53,1)=[1]Source!$A$12,LEFT(A53,2)=[1]Source!$A$13,LEFT(A53,2)=[1]Source!$A$14,LEFT(A53,2)=[1]Source!$A$15,LEFT(A53,2)=[1]Source!$A$16))</f>
        <v>0</v>
      </c>
      <c r="T53" s="39" t="b">
        <f>AND(A53&lt;&gt;"",OR(LEFT(A53,1)=[1]Source!$A$17,LEFT(A53,2)=[1]Source!$A$18,LEFT(A53,2)=[1]Source!$A$19,LEFT(A53,2)=[1]Source!$A$20,LEFT(A53,2)=[1]Source!$A$21))</f>
        <v>1</v>
      </c>
      <c r="U53" s="39" t="b">
        <f>AND(A53&lt;&gt;"",OR(LEFT(A53,2)=[1]Source!$A$22,LEFT(A53,3)=[1]Source!$A$23,LEFT(A53,3)=[1]Source!$A$24,LEFT(A53,3)=[1]Source!$A$25,LEFT(A53,3)=[1]Source!$A$26))</f>
        <v>0</v>
      </c>
      <c r="V53" s="39" t="b">
        <f>AND(A53&lt;&gt;"",OR(A53=[1]Source!$A$27,A53=[1]Source!$A$28,A53=[1]Source!$A$29,A53=[1]Source!$A$30,A53=[1]Source!$A$31,A53=[1]Source!$A$32,A53=[1]Source!$A$33,A53=[1]Source!$A$34,A53=[1]Source!$A$35,A53=[1]Source!$A$36,A53=[1]Source!$A$37,A53=[1]Source!$A$38,A53=[1]Source!$A$39,A53=[1]Source!$A$40,A53=[1]Source!$A$41,A53=[1]Source!$A$42,A53=[1]Source!$A$43,A53=[1]Source!$A$44,A53=[1]Source!$A$45,A53=[1]Source!$A$46,A53=[1]Source!$A$47,A53=[1]Source!$A$48))</f>
        <v>0</v>
      </c>
      <c r="W53" s="40">
        <f t="shared" si="4"/>
        <v>1</v>
      </c>
      <c r="X53" s="41" t="str">
        <f t="shared" si="5"/>
        <v>20:30</v>
      </c>
      <c r="Y53" s="41" t="str">
        <f t="shared" si="5"/>
        <v>07:33</v>
      </c>
      <c r="Z53" s="41"/>
      <c r="AA53" s="41"/>
      <c r="AB53" s="41"/>
      <c r="AC53" s="41"/>
      <c r="AD53" s="41"/>
      <c r="AE53" s="41"/>
      <c r="AF53" s="41"/>
      <c r="AG53" s="41"/>
      <c r="AH53" s="41"/>
      <c r="AI53" s="41"/>
      <c r="AJ53" s="41"/>
      <c r="AK53" s="41"/>
      <c r="AL53" s="41"/>
      <c r="AM53" s="41"/>
      <c r="AN53" s="41"/>
      <c r="AO53" s="41"/>
      <c r="AP53" s="41"/>
      <c r="AQ53" s="41"/>
      <c r="AR53" s="41"/>
    </row>
    <row r="54" spans="1:44" s="38" customFormat="1" x14ac:dyDescent="0.2">
      <c r="A54" s="35" t="s">
        <v>118</v>
      </c>
      <c r="B54" s="47" t="str">
        <f t="shared" si="0"/>
        <v>04:00 - 12:33</v>
      </c>
      <c r="C54" s="48">
        <v>0.16666666666666666</v>
      </c>
      <c r="D54" s="48">
        <v>0.5229166666666667</v>
      </c>
      <c r="E54" s="49"/>
      <c r="F54" s="50">
        <f t="shared" si="7"/>
        <v>4</v>
      </c>
      <c r="G54" s="50">
        <f t="shared" si="7"/>
        <v>12.55</v>
      </c>
      <c r="H54" s="50">
        <v>0.75</v>
      </c>
      <c r="I54" s="50">
        <f t="shared" si="2"/>
        <v>7.8000000000000007</v>
      </c>
      <c r="J54" s="51">
        <v>7.8</v>
      </c>
      <c r="K54" s="54"/>
      <c r="L54" s="54"/>
      <c r="M54" s="54"/>
      <c r="N54" s="58"/>
      <c r="O54" s="58"/>
      <c r="P54" s="38" t="str">
        <f t="shared" si="6"/>
        <v>OK</v>
      </c>
      <c r="Q54" s="39" t="b">
        <f>AND(A54&lt;&gt;"",OR(LEFT(A54,1)=[1]Source!$A$2,LEFT(A54,2)=[1]Source!$A$3,LEFT(A54,2)=[1]Source!$A$4,LEFT(A54,2)=[1]Source!$A$5,LEFT(A54,2)=[1]Source!$A$6))</f>
        <v>1</v>
      </c>
      <c r="R54" s="39" t="b">
        <f>AND(A54&lt;&gt;"",OR(LEFT(A54,2)=[1]Source!$A$7,LEFT(A54,3)=[1]Source!$A$8,LEFT(A54,3)=[1]Source!$A$9,LEFT(A54,3)=[1]Source!$A$10,LEFT(A54,3)=[1]Source!$A$11))</f>
        <v>0</v>
      </c>
      <c r="S54" s="39" t="b">
        <f>AND(A54&lt;&gt;"",OR(LEFT(A54,1)=[1]Source!$A$12,LEFT(A54,2)=[1]Source!$A$13,LEFT(A54,2)=[1]Source!$A$14,LEFT(A54,2)=[1]Source!$A$15,LEFT(A54,2)=[1]Source!$A$16))</f>
        <v>0</v>
      </c>
      <c r="T54" s="39" t="b">
        <f>AND(A54&lt;&gt;"",OR(LEFT(A54,1)=[1]Source!$A$17,LEFT(A54,2)=[1]Source!$A$18,LEFT(A54,2)=[1]Source!$A$19,LEFT(A54,2)=[1]Source!$A$20,LEFT(A54,2)=[1]Source!$A$21))</f>
        <v>0</v>
      </c>
      <c r="U54" s="39" t="b">
        <f>AND(A54&lt;&gt;"",OR(LEFT(A54,2)=[1]Source!$A$22,LEFT(A54,3)=[1]Source!$A$23,LEFT(A54,3)=[1]Source!$A$24,LEFT(A54,3)=[1]Source!$A$25,LEFT(A54,3)=[1]Source!$A$26))</f>
        <v>0</v>
      </c>
      <c r="V54" s="39" t="b">
        <f>AND(A54&lt;&gt;"",OR(A54=[1]Source!$A$27,A54=[1]Source!$A$28,A54=[1]Source!$A$29,A54=[1]Source!$A$30,A54=[1]Source!$A$31,A54=[1]Source!$A$32,A54=[1]Source!$A$33,A54=[1]Source!$A$34,A54=[1]Source!$A$35,A54=[1]Source!$A$36,A54=[1]Source!$A$37,A54=[1]Source!$A$38,A54=[1]Source!$A$39,A54=[1]Source!$A$40,A54=[1]Source!$A$41,A54=[1]Source!$A$42,A54=[1]Source!$A$43,A54=[1]Source!$A$44,A54=[1]Source!$A$45,A54=[1]Source!$A$46,A54=[1]Source!$A$47,A54=[1]Source!$A$48))</f>
        <v>0</v>
      </c>
      <c r="W54" s="40">
        <f t="shared" si="4"/>
        <v>1</v>
      </c>
      <c r="X54" s="41" t="str">
        <f>+TEXT(C54,"hh:mm")</f>
        <v>04:00</v>
      </c>
      <c r="Y54" s="41" t="str">
        <f>+TEXT(D54,"hh:mm")</f>
        <v>12:33</v>
      </c>
      <c r="Z54" s="41"/>
      <c r="AA54" s="41"/>
      <c r="AB54" s="41"/>
      <c r="AC54" s="41"/>
      <c r="AD54" s="41"/>
      <c r="AE54" s="41"/>
      <c r="AF54" s="41"/>
      <c r="AG54" s="41"/>
      <c r="AH54" s="41"/>
      <c r="AI54" s="41"/>
      <c r="AJ54" s="41"/>
      <c r="AK54" s="41"/>
      <c r="AL54" s="41"/>
      <c r="AM54" s="41"/>
      <c r="AN54" s="41"/>
      <c r="AO54" s="41"/>
      <c r="AP54" s="41"/>
      <c r="AQ54" s="41"/>
      <c r="AR54" s="41"/>
    </row>
    <row r="55" spans="1:44" s="38" customFormat="1" x14ac:dyDescent="0.2">
      <c r="A55" s="35" t="s">
        <v>119</v>
      </c>
      <c r="B55" s="47" t="str">
        <f t="shared" si="0"/>
        <v>06:00 - 14:33</v>
      </c>
      <c r="C55" s="53">
        <v>0.25</v>
      </c>
      <c r="D55" s="53">
        <v>0.60625000000000007</v>
      </c>
      <c r="E55" s="49" t="s">
        <v>120</v>
      </c>
      <c r="F55" s="50">
        <f t="shared" si="7"/>
        <v>6</v>
      </c>
      <c r="G55" s="50">
        <f t="shared" si="7"/>
        <v>14.55</v>
      </c>
      <c r="H55" s="50">
        <v>0.75</v>
      </c>
      <c r="I55" s="50">
        <f t="shared" si="2"/>
        <v>7.8000000000000007</v>
      </c>
      <c r="J55" s="51">
        <v>5.5</v>
      </c>
      <c r="K55" s="54">
        <v>2.2999999999999998</v>
      </c>
      <c r="L55" s="54"/>
      <c r="M55" s="54"/>
      <c r="N55" s="58"/>
      <c r="O55" s="58"/>
      <c r="P55" s="38" t="str">
        <f t="shared" si="6"/>
        <v>OK</v>
      </c>
      <c r="Q55" s="39" t="b">
        <f>AND(A55&lt;&gt;"",OR(LEFT(A55,1)=[1]Source!$A$2,LEFT(A55,2)=[1]Source!$A$3,LEFT(A55,2)=[1]Source!$A$4,LEFT(A55,2)=[1]Source!$A$5,LEFT(A55,2)=[1]Source!$A$6))</f>
        <v>1</v>
      </c>
      <c r="R55" s="39" t="b">
        <f>AND(A55&lt;&gt;"",OR(LEFT(A55,2)=[1]Source!$A$7,LEFT(A55,3)=[1]Source!$A$8,LEFT(A55,3)=[1]Source!$A$9,LEFT(A55,3)=[1]Source!$A$10,LEFT(A55,3)=[1]Source!$A$11))</f>
        <v>0</v>
      </c>
      <c r="S55" s="39" t="b">
        <f>AND(A55&lt;&gt;"",OR(LEFT(A55,1)=[1]Source!$A$12,LEFT(A55,2)=[1]Source!$A$13,LEFT(A55,2)=[1]Source!$A$14,LEFT(A55,2)=[1]Source!$A$15,LEFT(A55,2)=[1]Source!$A$16))</f>
        <v>0</v>
      </c>
      <c r="T55" s="39" t="b">
        <f>AND(A55&lt;&gt;"",OR(LEFT(A55,1)=[1]Source!$A$17,LEFT(A55,2)=[1]Source!$A$18,LEFT(A55,2)=[1]Source!$A$19,LEFT(A55,2)=[1]Source!$A$20,LEFT(A55,2)=[1]Source!$A$21))</f>
        <v>0</v>
      </c>
      <c r="U55" s="39" t="b">
        <f>AND(A55&lt;&gt;"",OR(LEFT(A55,2)=[1]Source!$A$22,LEFT(A55,3)=[1]Source!$A$23,LEFT(A55,3)=[1]Source!$A$24,LEFT(A55,3)=[1]Source!$A$25,LEFT(A55,3)=[1]Source!$A$26))</f>
        <v>0</v>
      </c>
      <c r="V55" s="39" t="b">
        <f>AND(A55&lt;&gt;"",OR(A55=[1]Source!$A$27,A55=[1]Source!$A$28,A55=[1]Source!$A$29,A55=[1]Source!$A$30,A55=[1]Source!$A$31,A55=[1]Source!$A$32,A55=[1]Source!$A$33,A55=[1]Source!$A$34,A55=[1]Source!$A$35,A55=[1]Source!$A$36,A55=[1]Source!$A$37,A55=[1]Source!$A$38,A55=[1]Source!$A$39,A55=[1]Source!$A$40,A55=[1]Source!$A$41,A55=[1]Source!$A$42,A55=[1]Source!$A$43,A55=[1]Source!$A$44,A55=[1]Source!$A$45,A55=[1]Source!$A$46,A55=[1]Source!$A$47,A55=[1]Source!$A$48))</f>
        <v>0</v>
      </c>
      <c r="W55" s="40">
        <f t="shared" si="4"/>
        <v>1</v>
      </c>
      <c r="X55" s="41" t="str">
        <f t="shared" ref="X55:Y104" si="8">+TEXT(C55,"hh:mm")</f>
        <v>06:00</v>
      </c>
      <c r="Y55" s="41" t="str">
        <f t="shared" si="8"/>
        <v>14:33</v>
      </c>
      <c r="Z55" s="41"/>
      <c r="AA55" s="41"/>
      <c r="AB55" s="41"/>
      <c r="AC55" s="41"/>
      <c r="AD55" s="41"/>
      <c r="AE55" s="41"/>
      <c r="AF55" s="41"/>
      <c r="AG55" s="41"/>
      <c r="AH55" s="41"/>
      <c r="AI55" s="41"/>
      <c r="AJ55" s="41"/>
      <c r="AK55" s="41"/>
      <c r="AL55" s="41"/>
      <c r="AM55" s="41"/>
      <c r="AN55" s="41"/>
      <c r="AO55" s="41"/>
      <c r="AP55" s="41"/>
      <c r="AQ55" s="41"/>
      <c r="AR55" s="41"/>
    </row>
    <row r="56" spans="1:44" s="38" customFormat="1" x14ac:dyDescent="0.2">
      <c r="A56" s="35" t="s">
        <v>119</v>
      </c>
      <c r="B56" s="47" t="str">
        <f t="shared" si="0"/>
        <v>06:00 - 14:33</v>
      </c>
      <c r="C56" s="53">
        <v>0.25</v>
      </c>
      <c r="D56" s="53">
        <v>0.60625000000000007</v>
      </c>
      <c r="E56" s="49" t="s">
        <v>121</v>
      </c>
      <c r="F56" s="50">
        <f t="shared" si="7"/>
        <v>6</v>
      </c>
      <c r="G56" s="50">
        <f t="shared" si="7"/>
        <v>14.55</v>
      </c>
      <c r="H56" s="50">
        <v>0.75</v>
      </c>
      <c r="I56" s="50">
        <f t="shared" si="2"/>
        <v>7.8000000000000007</v>
      </c>
      <c r="J56" s="51">
        <v>5.5</v>
      </c>
      <c r="K56" s="54">
        <v>2.2999999999999998</v>
      </c>
      <c r="L56" s="54"/>
      <c r="M56" s="54"/>
      <c r="N56" s="58"/>
      <c r="O56" s="58"/>
      <c r="P56" s="38" t="str">
        <f t="shared" si="6"/>
        <v>OK</v>
      </c>
      <c r="Q56" s="39" t="b">
        <f>AND(A56&lt;&gt;"",OR(LEFT(A56,1)=[1]Source!$A$2,LEFT(A56,2)=[1]Source!$A$3,LEFT(A56,2)=[1]Source!$A$4,LEFT(A56,2)=[1]Source!$A$5,LEFT(A56,2)=[1]Source!$A$6))</f>
        <v>1</v>
      </c>
      <c r="R56" s="39" t="b">
        <f>AND(A56&lt;&gt;"",OR(LEFT(A56,2)=[1]Source!$A$7,LEFT(A56,3)=[1]Source!$A$8,LEFT(A56,3)=[1]Source!$A$9,LEFT(A56,3)=[1]Source!$A$10,LEFT(A56,3)=[1]Source!$A$11))</f>
        <v>0</v>
      </c>
      <c r="S56" s="39" t="b">
        <f>AND(A56&lt;&gt;"",OR(LEFT(A56,1)=[1]Source!$A$12,LEFT(A56,2)=[1]Source!$A$13,LEFT(A56,2)=[1]Source!$A$14,LEFT(A56,2)=[1]Source!$A$15,LEFT(A56,2)=[1]Source!$A$16))</f>
        <v>0</v>
      </c>
      <c r="T56" s="39" t="b">
        <f>AND(A56&lt;&gt;"",OR(LEFT(A56,1)=[1]Source!$A$17,LEFT(A56,2)=[1]Source!$A$18,LEFT(A56,2)=[1]Source!$A$19,LEFT(A56,2)=[1]Source!$A$20,LEFT(A56,2)=[1]Source!$A$21))</f>
        <v>0</v>
      </c>
      <c r="U56" s="39" t="b">
        <f>AND(A56&lt;&gt;"",OR(LEFT(A56,2)=[1]Source!$A$22,LEFT(A56,3)=[1]Source!$A$23,LEFT(A56,3)=[1]Source!$A$24,LEFT(A56,3)=[1]Source!$A$25,LEFT(A56,3)=[1]Source!$A$26))</f>
        <v>0</v>
      </c>
      <c r="V56" s="39" t="b">
        <f>AND(A56&lt;&gt;"",OR(A56=[1]Source!$A$27,A56=[1]Source!$A$28,A56=[1]Source!$A$29,A56=[1]Source!$A$30,A56=[1]Source!$A$31,A56=[1]Source!$A$32,A56=[1]Source!$A$33,A56=[1]Source!$A$34,A56=[1]Source!$A$35,A56=[1]Source!$A$36,A56=[1]Source!$A$37,A56=[1]Source!$A$38,A56=[1]Source!$A$39,A56=[1]Source!$A$40,A56=[1]Source!$A$41,A56=[1]Source!$A$42,A56=[1]Source!$A$43,A56=[1]Source!$A$44,A56=[1]Source!$A$45,A56=[1]Source!$A$46,A56=[1]Source!$A$47,A56=[1]Source!$A$48))</f>
        <v>0</v>
      </c>
      <c r="W56" s="40">
        <f t="shared" si="4"/>
        <v>1</v>
      </c>
      <c r="X56" s="41" t="str">
        <f t="shared" si="8"/>
        <v>06:00</v>
      </c>
      <c r="Y56" s="41" t="str">
        <f t="shared" si="8"/>
        <v>14:33</v>
      </c>
      <c r="Z56" s="41"/>
      <c r="AA56" s="41"/>
      <c r="AB56" s="41"/>
      <c r="AC56" s="41"/>
      <c r="AD56" s="41"/>
      <c r="AE56" s="41"/>
      <c r="AF56" s="41"/>
      <c r="AG56" s="41"/>
      <c r="AH56" s="41"/>
      <c r="AI56" s="41"/>
      <c r="AJ56" s="41"/>
      <c r="AK56" s="41"/>
      <c r="AL56" s="41"/>
      <c r="AM56" s="41"/>
      <c r="AN56" s="41"/>
      <c r="AO56" s="41"/>
      <c r="AP56" s="41"/>
      <c r="AQ56" s="41"/>
      <c r="AR56" s="41"/>
    </row>
    <row r="57" spans="1:44" s="38" customFormat="1" x14ac:dyDescent="0.2">
      <c r="A57" s="35" t="s">
        <v>122</v>
      </c>
      <c r="B57" s="47" t="str">
        <f t="shared" si="0"/>
        <v>07:00 - 15:33</v>
      </c>
      <c r="C57" s="53">
        <v>0.29166666666666669</v>
      </c>
      <c r="D57" s="53">
        <v>0.6479166666666667</v>
      </c>
      <c r="E57" s="49"/>
      <c r="F57" s="50">
        <f t="shared" si="7"/>
        <v>7</v>
      </c>
      <c r="G57" s="50">
        <f t="shared" si="7"/>
        <v>15.55</v>
      </c>
      <c r="H57" s="50">
        <v>0.75</v>
      </c>
      <c r="I57" s="50">
        <f t="shared" si="2"/>
        <v>7.8000000000000007</v>
      </c>
      <c r="J57" s="51">
        <v>4.5</v>
      </c>
      <c r="K57" s="54">
        <v>3.3</v>
      </c>
      <c r="L57" s="54"/>
      <c r="M57" s="54"/>
      <c r="N57" s="58"/>
      <c r="O57" s="58"/>
      <c r="P57" s="38" t="str">
        <f t="shared" si="6"/>
        <v>OK</v>
      </c>
      <c r="Q57" s="39" t="b">
        <f>AND(A57&lt;&gt;"",OR(LEFT(A57,1)=[1]Source!$A$2,LEFT(A57,2)=[1]Source!$A$3,LEFT(A57,2)=[1]Source!$A$4,LEFT(A57,2)=[1]Source!$A$5,LEFT(A57,2)=[1]Source!$A$6))</f>
        <v>1</v>
      </c>
      <c r="R57" s="39" t="b">
        <f>AND(A57&lt;&gt;"",OR(LEFT(A57,2)=[1]Source!$A$7,LEFT(A57,3)=[1]Source!$A$8,LEFT(A57,3)=[1]Source!$A$9,LEFT(A57,3)=[1]Source!$A$10,LEFT(A57,3)=[1]Source!$A$11))</f>
        <v>0</v>
      </c>
      <c r="S57" s="39" t="b">
        <f>AND(A57&lt;&gt;"",OR(LEFT(A57,1)=[1]Source!$A$12,LEFT(A57,2)=[1]Source!$A$13,LEFT(A57,2)=[1]Source!$A$14,LEFT(A57,2)=[1]Source!$A$15,LEFT(A57,2)=[1]Source!$A$16))</f>
        <v>0</v>
      </c>
      <c r="T57" s="39" t="b">
        <f>AND(A57&lt;&gt;"",OR(LEFT(A57,1)=[1]Source!$A$17,LEFT(A57,2)=[1]Source!$A$18,LEFT(A57,2)=[1]Source!$A$19,LEFT(A57,2)=[1]Source!$A$20,LEFT(A57,2)=[1]Source!$A$21))</f>
        <v>0</v>
      </c>
      <c r="U57" s="39" t="b">
        <f>AND(A57&lt;&gt;"",OR(LEFT(A57,2)=[1]Source!$A$22,LEFT(A57,3)=[1]Source!$A$23,LEFT(A57,3)=[1]Source!$A$24,LEFT(A57,3)=[1]Source!$A$25,LEFT(A57,3)=[1]Source!$A$26))</f>
        <v>0</v>
      </c>
      <c r="V57" s="39" t="b">
        <f>AND(A57&lt;&gt;"",OR(A57=[1]Source!$A$27,A57=[1]Source!$A$28,A57=[1]Source!$A$29,A57=[1]Source!$A$30,A57=[1]Source!$A$31,A57=[1]Source!$A$32,A57=[1]Source!$A$33,A57=[1]Source!$A$34,A57=[1]Source!$A$35,A57=[1]Source!$A$36,A57=[1]Source!$A$37,A57=[1]Source!$A$38,A57=[1]Source!$A$39,A57=[1]Source!$A$40,A57=[1]Source!$A$41,A57=[1]Source!$A$42,A57=[1]Source!$A$43,A57=[1]Source!$A$44,A57=[1]Source!$A$45,A57=[1]Source!$A$46,A57=[1]Source!$A$47,A57=[1]Source!$A$48))</f>
        <v>0</v>
      </c>
      <c r="W57" s="40">
        <f t="shared" si="4"/>
        <v>1</v>
      </c>
      <c r="X57" s="41" t="str">
        <f t="shared" si="8"/>
        <v>07:00</v>
      </c>
      <c r="Y57" s="41" t="str">
        <f t="shared" si="8"/>
        <v>15:33</v>
      </c>
      <c r="Z57" s="41"/>
      <c r="AA57" s="41"/>
      <c r="AB57" s="41"/>
      <c r="AC57" s="41"/>
      <c r="AD57" s="41"/>
      <c r="AE57" s="41"/>
      <c r="AF57" s="41"/>
      <c r="AG57" s="41"/>
      <c r="AH57" s="41"/>
      <c r="AI57" s="41"/>
      <c r="AJ57" s="41"/>
      <c r="AK57" s="41"/>
      <c r="AL57" s="41"/>
      <c r="AM57" s="41"/>
      <c r="AN57" s="41"/>
      <c r="AO57" s="41"/>
      <c r="AP57" s="41"/>
      <c r="AQ57" s="41"/>
      <c r="AR57" s="41"/>
    </row>
    <row r="58" spans="1:44" s="38" customFormat="1" x14ac:dyDescent="0.2">
      <c r="A58" s="35" t="s">
        <v>123</v>
      </c>
      <c r="B58" s="47" t="str">
        <f t="shared" si="0"/>
        <v>07:30 - 16:03</v>
      </c>
      <c r="C58" s="53">
        <v>0.3125</v>
      </c>
      <c r="D58" s="53">
        <v>0.66875000000000007</v>
      </c>
      <c r="E58" s="49"/>
      <c r="F58" s="50">
        <f t="shared" si="7"/>
        <v>7.5</v>
      </c>
      <c r="G58" s="50">
        <f t="shared" si="7"/>
        <v>16.05</v>
      </c>
      <c r="H58" s="50">
        <v>0.75</v>
      </c>
      <c r="I58" s="50">
        <f t="shared" si="2"/>
        <v>7.8000000000000007</v>
      </c>
      <c r="J58" s="51">
        <v>4.5</v>
      </c>
      <c r="K58" s="54">
        <v>3.3</v>
      </c>
      <c r="L58" s="54"/>
      <c r="M58" s="54"/>
      <c r="N58" s="58"/>
      <c r="O58" s="58"/>
      <c r="P58" s="38" t="str">
        <f t="shared" si="6"/>
        <v>OK</v>
      </c>
      <c r="Q58" s="39" t="b">
        <f>AND(A58&lt;&gt;"",OR(LEFT(A58,1)=[1]Source!$A$2,LEFT(A58,2)=[1]Source!$A$3,LEFT(A58,2)=[1]Source!$A$4,LEFT(A58,2)=[1]Source!$A$5,LEFT(A58,2)=[1]Source!$A$6))</f>
        <v>1</v>
      </c>
      <c r="R58" s="39" t="b">
        <f>AND(A58&lt;&gt;"",OR(LEFT(A58,2)=[1]Source!$A$7,LEFT(A58,3)=[1]Source!$A$8,LEFT(A58,3)=[1]Source!$A$9,LEFT(A58,3)=[1]Source!$A$10,LEFT(A58,3)=[1]Source!$A$11))</f>
        <v>0</v>
      </c>
      <c r="S58" s="39" t="b">
        <f>AND(A58&lt;&gt;"",OR(LEFT(A58,1)=[1]Source!$A$12,LEFT(A58,2)=[1]Source!$A$13,LEFT(A58,2)=[1]Source!$A$14,LEFT(A58,2)=[1]Source!$A$15,LEFT(A58,2)=[1]Source!$A$16))</f>
        <v>0</v>
      </c>
      <c r="T58" s="39" t="b">
        <f>AND(A58&lt;&gt;"",OR(LEFT(A58,1)=[1]Source!$A$17,LEFT(A58,2)=[1]Source!$A$18,LEFT(A58,2)=[1]Source!$A$19,LEFT(A58,2)=[1]Source!$A$20,LEFT(A58,2)=[1]Source!$A$21))</f>
        <v>0</v>
      </c>
      <c r="U58" s="39" t="b">
        <f>AND(A58&lt;&gt;"",OR(LEFT(A58,2)=[1]Source!$A$22,LEFT(A58,3)=[1]Source!$A$23,LEFT(A58,3)=[1]Source!$A$24,LEFT(A58,3)=[1]Source!$A$25,LEFT(A58,3)=[1]Source!$A$26))</f>
        <v>0</v>
      </c>
      <c r="V58" s="39" t="b">
        <f>AND(A58&lt;&gt;"",OR(A58=[1]Source!$A$27,A58=[1]Source!$A$28,A58=[1]Source!$A$29,A58=[1]Source!$A$30,A58=[1]Source!$A$31,A58=[1]Source!$A$32,A58=[1]Source!$A$33,A58=[1]Source!$A$34,A58=[1]Source!$A$35,A58=[1]Source!$A$36,A58=[1]Source!$A$37,A58=[1]Source!$A$38,A58=[1]Source!$A$39,A58=[1]Source!$A$40,A58=[1]Source!$A$41,A58=[1]Source!$A$42,A58=[1]Source!$A$43,A58=[1]Source!$A$44,A58=[1]Source!$A$45,A58=[1]Source!$A$46,A58=[1]Source!$A$47,A58=[1]Source!$A$48))</f>
        <v>0</v>
      </c>
      <c r="W58" s="40">
        <f t="shared" si="4"/>
        <v>1</v>
      </c>
      <c r="X58" s="41" t="str">
        <f t="shared" si="8"/>
        <v>07:30</v>
      </c>
      <c r="Y58" s="41" t="str">
        <f t="shared" si="8"/>
        <v>16:03</v>
      </c>
      <c r="Z58" s="41"/>
      <c r="AA58" s="41"/>
      <c r="AB58" s="41"/>
      <c r="AC58" s="41"/>
      <c r="AD58" s="41"/>
      <c r="AE58" s="41"/>
      <c r="AF58" s="41"/>
      <c r="AG58" s="41"/>
      <c r="AH58" s="41"/>
      <c r="AI58" s="41"/>
      <c r="AJ58" s="41"/>
      <c r="AK58" s="41"/>
      <c r="AL58" s="41"/>
      <c r="AM58" s="41"/>
      <c r="AN58" s="41"/>
      <c r="AO58" s="41"/>
      <c r="AP58" s="41"/>
      <c r="AQ58" s="41"/>
      <c r="AR58" s="41"/>
    </row>
    <row r="59" spans="1:44" s="38" customFormat="1" x14ac:dyDescent="0.2">
      <c r="A59" s="35" t="s">
        <v>124</v>
      </c>
      <c r="B59" s="47" t="str">
        <f t="shared" si="0"/>
        <v>08:00 - 16:33</v>
      </c>
      <c r="C59" s="53">
        <v>0.33333333333333331</v>
      </c>
      <c r="D59" s="53">
        <v>0.68958333333333333</v>
      </c>
      <c r="E59" s="49"/>
      <c r="F59" s="50">
        <f t="shared" si="7"/>
        <v>8</v>
      </c>
      <c r="G59" s="50">
        <f t="shared" si="7"/>
        <v>16.55</v>
      </c>
      <c r="H59" s="50">
        <v>0.75</v>
      </c>
      <c r="I59" s="50">
        <f t="shared" si="2"/>
        <v>7.8000000000000007</v>
      </c>
      <c r="J59" s="51">
        <v>3.3</v>
      </c>
      <c r="K59" s="54">
        <v>4.5</v>
      </c>
      <c r="L59" s="54"/>
      <c r="M59" s="54"/>
      <c r="N59" s="58"/>
      <c r="O59" s="58"/>
      <c r="P59" s="38" t="str">
        <f t="shared" si="6"/>
        <v>OK</v>
      </c>
      <c r="Q59" s="39" t="b">
        <f>AND(A59&lt;&gt;"",OR(LEFT(A59,1)=[1]Source!$A$2,LEFT(A59,2)=[1]Source!$A$3,LEFT(A59,2)=[1]Source!$A$4,LEFT(A59,2)=[1]Source!$A$5,LEFT(A59,2)=[1]Source!$A$6))</f>
        <v>1</v>
      </c>
      <c r="R59" s="39" t="b">
        <f>AND(A59&lt;&gt;"",OR(LEFT(A59,2)=[1]Source!$A$7,LEFT(A59,3)=[1]Source!$A$8,LEFT(A59,3)=[1]Source!$A$9,LEFT(A59,3)=[1]Source!$A$10,LEFT(A59,3)=[1]Source!$A$11))</f>
        <v>0</v>
      </c>
      <c r="S59" s="39" t="b">
        <f>AND(A59&lt;&gt;"",OR(LEFT(A59,1)=[1]Source!$A$12,LEFT(A59,2)=[1]Source!$A$13,LEFT(A59,2)=[1]Source!$A$14,LEFT(A59,2)=[1]Source!$A$15,LEFT(A59,2)=[1]Source!$A$16))</f>
        <v>0</v>
      </c>
      <c r="T59" s="39" t="b">
        <f>AND(A59&lt;&gt;"",OR(LEFT(A59,1)=[1]Source!$A$17,LEFT(A59,2)=[1]Source!$A$18,LEFT(A59,2)=[1]Source!$A$19,LEFT(A59,2)=[1]Source!$A$20,LEFT(A59,2)=[1]Source!$A$21))</f>
        <v>0</v>
      </c>
      <c r="U59" s="39" t="b">
        <f>AND(A59&lt;&gt;"",OR(LEFT(A59,2)=[1]Source!$A$22,LEFT(A59,3)=[1]Source!$A$23,LEFT(A59,3)=[1]Source!$A$24,LEFT(A59,3)=[1]Source!$A$25,LEFT(A59,3)=[1]Source!$A$26))</f>
        <v>0</v>
      </c>
      <c r="V59" s="39" t="b">
        <f>AND(A59&lt;&gt;"",OR(A59=[1]Source!$A$27,A59=[1]Source!$A$28,A59=[1]Source!$A$29,A59=[1]Source!$A$30,A59=[1]Source!$A$31,A59=[1]Source!$A$32,A59=[1]Source!$A$33,A59=[1]Source!$A$34,A59=[1]Source!$A$35,A59=[1]Source!$A$36,A59=[1]Source!$A$37,A59=[1]Source!$A$38,A59=[1]Source!$A$39,A59=[1]Source!$A$40,A59=[1]Source!$A$41,A59=[1]Source!$A$42,A59=[1]Source!$A$43,A59=[1]Source!$A$44,A59=[1]Source!$A$45,A59=[1]Source!$A$46,A59=[1]Source!$A$47,A59=[1]Source!$A$48))</f>
        <v>0</v>
      </c>
      <c r="W59" s="40">
        <f t="shared" si="4"/>
        <v>1</v>
      </c>
      <c r="X59" s="41" t="str">
        <f t="shared" si="8"/>
        <v>08:00</v>
      </c>
      <c r="Y59" s="41" t="str">
        <f t="shared" si="8"/>
        <v>16:33</v>
      </c>
      <c r="Z59" s="41"/>
      <c r="AA59" s="41"/>
      <c r="AB59" s="41"/>
      <c r="AC59" s="41"/>
      <c r="AD59" s="41"/>
      <c r="AE59" s="41"/>
      <c r="AF59" s="41"/>
      <c r="AG59" s="41"/>
      <c r="AH59" s="41"/>
      <c r="AI59" s="41"/>
      <c r="AJ59" s="41"/>
      <c r="AK59" s="41"/>
      <c r="AL59" s="41"/>
      <c r="AM59" s="41"/>
      <c r="AN59" s="41"/>
      <c r="AO59" s="41"/>
      <c r="AP59" s="41"/>
      <c r="AQ59" s="41"/>
      <c r="AR59" s="41"/>
    </row>
    <row r="60" spans="1:44" s="38" customFormat="1" x14ac:dyDescent="0.2">
      <c r="A60" s="35" t="s">
        <v>125</v>
      </c>
      <c r="B60" s="47" t="str">
        <f t="shared" si="0"/>
        <v>11:00 - 19:33</v>
      </c>
      <c r="C60" s="53">
        <v>0.45833333333333331</v>
      </c>
      <c r="D60" s="53">
        <v>0.81458333333333333</v>
      </c>
      <c r="E60" s="49"/>
      <c r="F60" s="50">
        <f t="shared" si="7"/>
        <v>11</v>
      </c>
      <c r="G60" s="50">
        <f t="shared" si="7"/>
        <v>19.55</v>
      </c>
      <c r="H60" s="50">
        <v>0.75</v>
      </c>
      <c r="I60" s="50">
        <f t="shared" si="2"/>
        <v>7.8000000000000007</v>
      </c>
      <c r="J60" s="51"/>
      <c r="K60" s="54">
        <v>5.5</v>
      </c>
      <c r="L60" s="54">
        <v>2.2999999999999998</v>
      </c>
      <c r="M60" s="54"/>
      <c r="N60" s="58"/>
      <c r="O60" s="58"/>
      <c r="P60" s="38" t="str">
        <f t="shared" si="6"/>
        <v>OK</v>
      </c>
      <c r="Q60" s="39" t="b">
        <f>AND(A60&lt;&gt;"",OR(LEFT(A60,1)=[1]Source!$A$2,LEFT(A60,2)=[1]Source!$A$3,LEFT(A60,2)=[1]Source!$A$4,LEFT(A60,2)=[1]Source!$A$5,LEFT(A60,2)=[1]Source!$A$6))</f>
        <v>0</v>
      </c>
      <c r="R60" s="39" t="b">
        <f>AND(A60&lt;&gt;"",OR(LEFT(A60,2)=[1]Source!$A$7,LEFT(A60,3)=[1]Source!$A$8,LEFT(A60,3)=[1]Source!$A$9,LEFT(A60,3)=[1]Source!$A$10,LEFT(A60,3)=[1]Source!$A$11))</f>
        <v>1</v>
      </c>
      <c r="S60" s="39" t="b">
        <f>AND(A60&lt;&gt;"",OR(LEFT(A60,1)=[1]Source!$A$12,LEFT(A60,2)=[1]Source!$A$13,LEFT(A60,2)=[1]Source!$A$14,LEFT(A60,2)=[1]Source!$A$15,LEFT(A60,2)=[1]Source!$A$16))</f>
        <v>0</v>
      </c>
      <c r="T60" s="39" t="b">
        <f>AND(A60&lt;&gt;"",OR(LEFT(A60,1)=[1]Source!$A$17,LEFT(A60,2)=[1]Source!$A$18,LEFT(A60,2)=[1]Source!$A$19,LEFT(A60,2)=[1]Source!$A$20,LEFT(A60,2)=[1]Source!$A$21))</f>
        <v>0</v>
      </c>
      <c r="U60" s="39" t="b">
        <f>AND(A60&lt;&gt;"",OR(LEFT(A60,2)=[1]Source!$A$22,LEFT(A60,3)=[1]Source!$A$23,LEFT(A60,3)=[1]Source!$A$24,LEFT(A60,3)=[1]Source!$A$25,LEFT(A60,3)=[1]Source!$A$26))</f>
        <v>0</v>
      </c>
      <c r="V60" s="39" t="b">
        <f>AND(A60&lt;&gt;"",OR(A60=[1]Source!$A$27,A60=[1]Source!$A$28,A60=[1]Source!$A$29,A60=[1]Source!$A$30,A60=[1]Source!$A$31,A60=[1]Source!$A$32,A60=[1]Source!$A$33,A60=[1]Source!$A$34,A60=[1]Source!$A$35,A60=[1]Source!$A$36,A60=[1]Source!$A$37,A60=[1]Source!$A$38,A60=[1]Source!$A$39,A60=[1]Source!$A$40,A60=[1]Source!$A$41,A60=[1]Source!$A$42,A60=[1]Source!$A$43,A60=[1]Source!$A$44,A60=[1]Source!$A$45,A60=[1]Source!$A$46,A60=[1]Source!$A$47,A60=[1]Source!$A$48))</f>
        <v>0</v>
      </c>
      <c r="W60" s="55">
        <f t="shared" si="4"/>
        <v>1</v>
      </c>
      <c r="X60" s="41" t="str">
        <f t="shared" si="8"/>
        <v>11:00</v>
      </c>
      <c r="Y60" s="41" t="str">
        <f t="shared" si="8"/>
        <v>19:33</v>
      </c>
      <c r="Z60" s="41"/>
      <c r="AA60" s="41"/>
      <c r="AB60" s="41"/>
      <c r="AC60" s="41"/>
      <c r="AD60" s="41"/>
      <c r="AE60" s="41"/>
      <c r="AF60" s="41"/>
      <c r="AG60" s="41"/>
      <c r="AH60" s="41"/>
      <c r="AI60" s="41"/>
      <c r="AJ60" s="41"/>
      <c r="AK60" s="41"/>
      <c r="AL60" s="41"/>
      <c r="AM60" s="41"/>
      <c r="AN60" s="41"/>
      <c r="AO60" s="41"/>
      <c r="AP60" s="41"/>
      <c r="AQ60" s="41"/>
      <c r="AR60" s="41"/>
    </row>
    <row r="61" spans="1:44" s="38" customFormat="1" x14ac:dyDescent="0.2">
      <c r="A61" s="35" t="s">
        <v>126</v>
      </c>
      <c r="B61" s="47" t="str">
        <f t="shared" si="0"/>
        <v>12:00 - 20:33</v>
      </c>
      <c r="C61" s="53">
        <v>0.5</v>
      </c>
      <c r="D61" s="53">
        <v>0.85625000000000007</v>
      </c>
      <c r="E61" s="49"/>
      <c r="F61" s="50">
        <f t="shared" si="7"/>
        <v>12</v>
      </c>
      <c r="G61" s="50">
        <f t="shared" si="7"/>
        <v>20.55</v>
      </c>
      <c r="H61" s="50">
        <v>0.75</v>
      </c>
      <c r="I61" s="50">
        <f t="shared" si="2"/>
        <v>7.8000000000000007</v>
      </c>
      <c r="J61" s="51"/>
      <c r="K61" s="54">
        <v>4.5</v>
      </c>
      <c r="L61" s="54">
        <v>3.3</v>
      </c>
      <c r="M61" s="54"/>
      <c r="N61" s="58"/>
      <c r="O61" s="58"/>
      <c r="P61" s="38" t="str">
        <f t="shared" si="6"/>
        <v>OK</v>
      </c>
      <c r="Q61" s="39" t="b">
        <f>AND(A61&lt;&gt;"",OR(LEFT(A61,1)=[1]Source!$A$2,LEFT(A61,2)=[1]Source!$A$3,LEFT(A61,2)=[1]Source!$A$4,LEFT(A61,2)=[1]Source!$A$5,LEFT(A61,2)=[1]Source!$A$6))</f>
        <v>0</v>
      </c>
      <c r="R61" s="39" t="b">
        <f>AND(A61&lt;&gt;"",OR(LEFT(A61,2)=[1]Source!$A$7,LEFT(A61,3)=[1]Source!$A$8,LEFT(A61,3)=[1]Source!$A$9,LEFT(A61,3)=[1]Source!$A$10,LEFT(A61,3)=[1]Source!$A$11))</f>
        <v>1</v>
      </c>
      <c r="S61" s="39" t="b">
        <f>AND(A61&lt;&gt;"",OR(LEFT(A61,1)=[1]Source!$A$12,LEFT(A61,2)=[1]Source!$A$13,LEFT(A61,2)=[1]Source!$A$14,LEFT(A61,2)=[1]Source!$A$15,LEFT(A61,2)=[1]Source!$A$16))</f>
        <v>0</v>
      </c>
      <c r="T61" s="39" t="b">
        <f>AND(A61&lt;&gt;"",OR(LEFT(A61,1)=[1]Source!$A$17,LEFT(A61,2)=[1]Source!$A$18,LEFT(A61,2)=[1]Source!$A$19,LEFT(A61,2)=[1]Source!$A$20,LEFT(A61,2)=[1]Source!$A$21))</f>
        <v>0</v>
      </c>
      <c r="U61" s="39" t="b">
        <f>AND(A61&lt;&gt;"",OR(LEFT(A61,2)=[1]Source!$A$22,LEFT(A61,3)=[1]Source!$A$23,LEFT(A61,3)=[1]Source!$A$24,LEFT(A61,3)=[1]Source!$A$25,LEFT(A61,3)=[1]Source!$A$26))</f>
        <v>0</v>
      </c>
      <c r="V61" s="39" t="b">
        <f>AND(A61&lt;&gt;"",OR(A61=[1]Source!$A$27,A61=[1]Source!$A$28,A61=[1]Source!$A$29,A61=[1]Source!$A$30,A61=[1]Source!$A$31,A61=[1]Source!$A$32,A61=[1]Source!$A$33,A61=[1]Source!$A$34,A61=[1]Source!$A$35,A61=[1]Source!$A$36,A61=[1]Source!$A$37,A61=[1]Source!$A$38,A61=[1]Source!$A$39,A61=[1]Source!$A$40,A61=[1]Source!$A$41,A61=[1]Source!$A$42,A61=[1]Source!$A$43,A61=[1]Source!$A$44,A61=[1]Source!$A$45,A61=[1]Source!$A$46,A61=[1]Source!$A$47,A61=[1]Source!$A$48))</f>
        <v>0</v>
      </c>
      <c r="W61" s="40">
        <f t="shared" si="4"/>
        <v>1</v>
      </c>
      <c r="X61" s="41" t="str">
        <f t="shared" si="8"/>
        <v>12:00</v>
      </c>
      <c r="Y61" s="41" t="str">
        <f t="shared" si="8"/>
        <v>20:33</v>
      </c>
      <c r="Z61" s="41"/>
      <c r="AA61" s="41"/>
      <c r="AB61" s="41"/>
      <c r="AC61" s="41"/>
      <c r="AD61" s="41"/>
      <c r="AE61" s="41"/>
      <c r="AF61" s="41"/>
      <c r="AG61" s="41"/>
      <c r="AH61" s="41"/>
      <c r="AI61" s="41"/>
      <c r="AJ61" s="41"/>
      <c r="AK61" s="41"/>
      <c r="AL61" s="41"/>
      <c r="AM61" s="41"/>
      <c r="AN61" s="41"/>
      <c r="AO61" s="41"/>
      <c r="AP61" s="41"/>
      <c r="AQ61" s="41"/>
      <c r="AR61" s="41"/>
    </row>
    <row r="62" spans="1:44" s="38" customFormat="1" x14ac:dyDescent="0.2">
      <c r="A62" s="35" t="s">
        <v>127</v>
      </c>
      <c r="B62" s="47" t="str">
        <f t="shared" si="0"/>
        <v>15:00 - 23:33</v>
      </c>
      <c r="C62" s="53">
        <v>0.625</v>
      </c>
      <c r="D62" s="53">
        <v>0.98125000000000007</v>
      </c>
      <c r="E62" s="49" t="s">
        <v>121</v>
      </c>
      <c r="F62" s="50">
        <f t="shared" si="7"/>
        <v>15</v>
      </c>
      <c r="G62" s="50">
        <f t="shared" si="7"/>
        <v>23.55</v>
      </c>
      <c r="H62" s="50">
        <v>0.75</v>
      </c>
      <c r="I62" s="50">
        <f t="shared" si="2"/>
        <v>7.8000000000000007</v>
      </c>
      <c r="J62" s="51"/>
      <c r="K62" s="54"/>
      <c r="L62" s="54">
        <v>7.8000000000000007</v>
      </c>
      <c r="M62" s="54"/>
      <c r="N62" s="58"/>
      <c r="O62" s="58"/>
      <c r="P62" s="38" t="str">
        <f t="shared" si="6"/>
        <v>OK</v>
      </c>
      <c r="Q62" s="39" t="b">
        <f>AND(A62&lt;&gt;"",OR(LEFT(A62,1)=[1]Source!$A$2,LEFT(A62,2)=[1]Source!$A$3,LEFT(A62,2)=[1]Source!$A$4,LEFT(A62,2)=[1]Source!$A$5,LEFT(A62,2)=[1]Source!$A$6))</f>
        <v>0</v>
      </c>
      <c r="R62" s="39" t="b">
        <f>AND(A62&lt;&gt;"",OR(LEFT(A62,2)=[1]Source!$A$7,LEFT(A62,3)=[1]Source!$A$8,LEFT(A62,3)=[1]Source!$A$9,LEFT(A62,3)=[1]Source!$A$10,LEFT(A62,3)=[1]Source!$A$11))</f>
        <v>0</v>
      </c>
      <c r="S62" s="39" t="b">
        <f>AND(A62&lt;&gt;"",OR(LEFT(A62,1)=[1]Source!$A$12,LEFT(A62,2)=[1]Source!$A$13,LEFT(A62,2)=[1]Source!$A$14,LEFT(A62,2)=[1]Source!$A$15,LEFT(A62,2)=[1]Source!$A$16))</f>
        <v>1</v>
      </c>
      <c r="T62" s="39" t="b">
        <f>AND(A62&lt;&gt;"",OR(LEFT(A62,1)=[1]Source!$A$17,LEFT(A62,2)=[1]Source!$A$18,LEFT(A62,2)=[1]Source!$A$19,LEFT(A62,2)=[1]Source!$A$20,LEFT(A62,2)=[1]Source!$A$21))</f>
        <v>0</v>
      </c>
      <c r="U62" s="39" t="b">
        <f>AND(A62&lt;&gt;"",OR(LEFT(A62,2)=[1]Source!$A$22,LEFT(A62,3)=[1]Source!$A$23,LEFT(A62,3)=[1]Source!$A$24,LEFT(A62,3)=[1]Source!$A$25,LEFT(A62,3)=[1]Source!$A$26))</f>
        <v>0</v>
      </c>
      <c r="V62" s="39" t="b">
        <f>AND(A62&lt;&gt;"",OR(A62=[1]Source!$A$27,A62=[1]Source!$A$28,A62=[1]Source!$A$29,A62=[1]Source!$A$30,A62=[1]Source!$A$31,A62=[1]Source!$A$32,A62=[1]Source!$A$33,A62=[1]Source!$A$34,A62=[1]Source!$A$35,A62=[1]Source!$A$36,A62=[1]Source!$A$37,A62=[1]Source!$A$38,A62=[1]Source!$A$39,A62=[1]Source!$A$40,A62=[1]Source!$A$41,A62=[1]Source!$A$42,A62=[1]Source!$A$43,A62=[1]Source!$A$44,A62=[1]Source!$A$45,A62=[1]Source!$A$46,A62=[1]Source!$A$47,A62=[1]Source!$A$48))</f>
        <v>0</v>
      </c>
      <c r="W62" s="40">
        <f t="shared" si="4"/>
        <v>1</v>
      </c>
      <c r="X62" s="41" t="str">
        <f t="shared" si="8"/>
        <v>15:00</v>
      </c>
      <c r="Y62" s="41" t="str">
        <f t="shared" si="8"/>
        <v>23:33</v>
      </c>
      <c r="Z62" s="41"/>
      <c r="AA62" s="41"/>
      <c r="AB62" s="41"/>
      <c r="AC62" s="41"/>
      <c r="AD62" s="41"/>
      <c r="AE62" s="41"/>
      <c r="AF62" s="41"/>
      <c r="AG62" s="41"/>
      <c r="AH62" s="41"/>
      <c r="AI62" s="41"/>
      <c r="AJ62" s="41"/>
      <c r="AK62" s="41"/>
      <c r="AL62" s="41"/>
      <c r="AM62" s="41"/>
      <c r="AN62" s="41"/>
      <c r="AO62" s="41"/>
      <c r="AP62" s="41"/>
      <c r="AQ62" s="41"/>
      <c r="AR62" s="41"/>
    </row>
    <row r="63" spans="1:44" s="38" customFormat="1" x14ac:dyDescent="0.2">
      <c r="A63" s="35" t="s">
        <v>128</v>
      </c>
      <c r="B63" s="47" t="str">
        <f t="shared" si="0"/>
        <v>15:30 - 00:03</v>
      </c>
      <c r="C63" s="53">
        <v>0.64583333333333337</v>
      </c>
      <c r="D63" s="53">
        <v>2.0833333333333333E-3</v>
      </c>
      <c r="E63" s="49" t="s">
        <v>121</v>
      </c>
      <c r="F63" s="50">
        <f t="shared" si="7"/>
        <v>15.5</v>
      </c>
      <c r="G63" s="50">
        <f t="shared" si="7"/>
        <v>0.05</v>
      </c>
      <c r="H63" s="50">
        <v>0.75</v>
      </c>
      <c r="I63" s="50">
        <f t="shared" si="2"/>
        <v>7.8000000000000007</v>
      </c>
      <c r="J63" s="51"/>
      <c r="K63" s="54"/>
      <c r="L63" s="54">
        <v>7.8000000000000007</v>
      </c>
      <c r="M63" s="54"/>
      <c r="N63" s="58"/>
      <c r="O63" s="58"/>
      <c r="P63" s="38" t="str">
        <f t="shared" si="6"/>
        <v>OK</v>
      </c>
      <c r="Q63" s="39" t="b">
        <f>AND(A63&lt;&gt;"",OR(LEFT(A63,1)=[1]Source!$A$2,LEFT(A63,2)=[1]Source!$A$3,LEFT(A63,2)=[1]Source!$A$4,LEFT(A63,2)=[1]Source!$A$5,LEFT(A63,2)=[1]Source!$A$6))</f>
        <v>0</v>
      </c>
      <c r="R63" s="39" t="b">
        <f>AND(A63&lt;&gt;"",OR(LEFT(A63,2)=[1]Source!$A$7,LEFT(A63,3)=[1]Source!$A$8,LEFT(A63,3)=[1]Source!$A$9,LEFT(A63,3)=[1]Source!$A$10,LEFT(A63,3)=[1]Source!$A$11))</f>
        <v>0</v>
      </c>
      <c r="S63" s="39" t="b">
        <f>AND(A63&lt;&gt;"",OR(LEFT(A63,1)=[1]Source!$A$12,LEFT(A63,2)=[1]Source!$A$13,LEFT(A63,2)=[1]Source!$A$14,LEFT(A63,2)=[1]Source!$A$15,LEFT(A63,2)=[1]Source!$A$16))</f>
        <v>1</v>
      </c>
      <c r="T63" s="39" t="b">
        <f>AND(A63&lt;&gt;"",OR(LEFT(A63,1)=[1]Source!$A$17,LEFT(A63,2)=[1]Source!$A$18,LEFT(A63,2)=[1]Source!$A$19,LEFT(A63,2)=[1]Source!$A$20,LEFT(A63,2)=[1]Source!$A$21))</f>
        <v>0</v>
      </c>
      <c r="U63" s="39" t="b">
        <f>AND(A63&lt;&gt;"",OR(LEFT(A63,2)=[1]Source!$A$22,LEFT(A63,3)=[1]Source!$A$23,LEFT(A63,3)=[1]Source!$A$24,LEFT(A63,3)=[1]Source!$A$25,LEFT(A63,3)=[1]Source!$A$26))</f>
        <v>0</v>
      </c>
      <c r="V63" s="39" t="b">
        <f>AND(A63&lt;&gt;"",OR(A63=[1]Source!$A$27,A63=[1]Source!$A$28,A63=[1]Source!$A$29,A63=[1]Source!$A$30,A63=[1]Source!$A$31,A63=[1]Source!$A$32,A63=[1]Source!$A$33,A63=[1]Source!$A$34,A63=[1]Source!$A$35,A63=[1]Source!$A$36,A63=[1]Source!$A$37,A63=[1]Source!$A$38,A63=[1]Source!$A$39,A63=[1]Source!$A$40,A63=[1]Source!$A$41,A63=[1]Source!$A$42,A63=[1]Source!$A$43,A63=[1]Source!$A$44,A63=[1]Source!$A$45,A63=[1]Source!$A$46,A63=[1]Source!$A$47,A63=[1]Source!$A$48))</f>
        <v>0</v>
      </c>
      <c r="W63" s="40">
        <f t="shared" si="4"/>
        <v>1</v>
      </c>
      <c r="X63" s="41" t="str">
        <f t="shared" si="8"/>
        <v>15:30</v>
      </c>
      <c r="Y63" s="41" t="str">
        <f t="shared" si="8"/>
        <v>00:03</v>
      </c>
      <c r="Z63" s="41"/>
      <c r="AA63" s="41"/>
      <c r="AB63" s="41"/>
      <c r="AC63" s="41"/>
      <c r="AD63" s="41"/>
      <c r="AE63" s="41"/>
      <c r="AF63" s="41"/>
      <c r="AG63" s="41"/>
      <c r="AH63" s="41"/>
      <c r="AI63" s="41"/>
      <c r="AJ63" s="41"/>
      <c r="AK63" s="41"/>
      <c r="AL63" s="41"/>
      <c r="AM63" s="41"/>
      <c r="AN63" s="41"/>
      <c r="AO63" s="41"/>
      <c r="AP63" s="41"/>
      <c r="AQ63" s="41"/>
      <c r="AR63" s="41"/>
    </row>
    <row r="64" spans="1:44" s="38" customFormat="1" x14ac:dyDescent="0.2">
      <c r="A64" s="35" t="s">
        <v>129</v>
      </c>
      <c r="B64" s="47" t="str">
        <f t="shared" si="0"/>
        <v>16:00 - 00:33</v>
      </c>
      <c r="C64" s="53">
        <v>0.66666666666666663</v>
      </c>
      <c r="D64" s="53">
        <v>2.2916666666666669E-2</v>
      </c>
      <c r="E64" s="49" t="s">
        <v>120</v>
      </c>
      <c r="F64" s="50">
        <f t="shared" si="7"/>
        <v>16</v>
      </c>
      <c r="G64" s="50">
        <f t="shared" si="7"/>
        <v>0.55000000000000004</v>
      </c>
      <c r="H64" s="50">
        <v>0.75</v>
      </c>
      <c r="I64" s="50">
        <f t="shared" si="2"/>
        <v>7.8000000000000007</v>
      </c>
      <c r="J64" s="51"/>
      <c r="K64" s="54"/>
      <c r="L64" s="54">
        <v>7.8000000000000007</v>
      </c>
      <c r="M64" s="54"/>
      <c r="N64" s="58"/>
      <c r="O64" s="58"/>
      <c r="P64" s="38" t="str">
        <f t="shared" si="6"/>
        <v>OK</v>
      </c>
      <c r="Q64" s="39" t="b">
        <f>AND(A64&lt;&gt;"",OR(LEFT(A64,1)=[1]Source!$A$2,LEFT(A64,2)=[1]Source!$A$3,LEFT(A64,2)=[1]Source!$A$4,LEFT(A64,2)=[1]Source!$A$5,LEFT(A64,2)=[1]Source!$A$6))</f>
        <v>0</v>
      </c>
      <c r="R64" s="39" t="b">
        <f>AND(A64&lt;&gt;"",OR(LEFT(A64,2)=[1]Source!$A$7,LEFT(A64,3)=[1]Source!$A$8,LEFT(A64,3)=[1]Source!$A$9,LEFT(A64,3)=[1]Source!$A$10,LEFT(A64,3)=[1]Source!$A$11))</f>
        <v>0</v>
      </c>
      <c r="S64" s="39" t="b">
        <f>AND(A64&lt;&gt;"",OR(LEFT(A64,1)=[1]Source!$A$12,LEFT(A64,2)=[1]Source!$A$13,LEFT(A64,2)=[1]Source!$A$14,LEFT(A64,2)=[1]Source!$A$15,LEFT(A64,2)=[1]Source!$A$16))</f>
        <v>1</v>
      </c>
      <c r="T64" s="39" t="b">
        <f>AND(A64&lt;&gt;"",OR(LEFT(A64,1)=[1]Source!$A$17,LEFT(A64,2)=[1]Source!$A$18,LEFT(A64,2)=[1]Source!$A$19,LEFT(A64,2)=[1]Source!$A$20,LEFT(A64,2)=[1]Source!$A$21))</f>
        <v>0</v>
      </c>
      <c r="U64" s="39" t="b">
        <f>AND(A64&lt;&gt;"",OR(LEFT(A64,2)=[1]Source!$A$22,LEFT(A64,3)=[1]Source!$A$23,LEFT(A64,3)=[1]Source!$A$24,LEFT(A64,3)=[1]Source!$A$25,LEFT(A64,3)=[1]Source!$A$26))</f>
        <v>0</v>
      </c>
      <c r="V64" s="39" t="b">
        <f>AND(A64&lt;&gt;"",OR(A64=[1]Source!$A$27,A64=[1]Source!$A$28,A64=[1]Source!$A$29,A64=[1]Source!$A$30,A64=[1]Source!$A$31,A64=[1]Source!$A$32,A64=[1]Source!$A$33,A64=[1]Source!$A$34,A64=[1]Source!$A$35,A64=[1]Source!$A$36,A64=[1]Source!$A$37,A64=[1]Source!$A$38,A64=[1]Source!$A$39,A64=[1]Source!$A$40,A64=[1]Source!$A$41,A64=[1]Source!$A$42,A64=[1]Source!$A$43,A64=[1]Source!$A$44,A64=[1]Source!$A$45,A64=[1]Source!$A$46,A64=[1]Source!$A$47,A64=[1]Source!$A$48))</f>
        <v>0</v>
      </c>
      <c r="W64" s="40">
        <f t="shared" si="4"/>
        <v>1</v>
      </c>
      <c r="X64" s="41" t="str">
        <f t="shared" si="8"/>
        <v>16:00</v>
      </c>
      <c r="Y64" s="41" t="str">
        <f t="shared" si="8"/>
        <v>00:33</v>
      </c>
      <c r="Z64" s="41"/>
      <c r="AA64" s="41"/>
      <c r="AB64" s="41"/>
      <c r="AC64" s="41"/>
      <c r="AD64" s="41"/>
      <c r="AE64" s="41"/>
      <c r="AF64" s="41"/>
      <c r="AG64" s="41"/>
      <c r="AH64" s="41"/>
      <c r="AI64" s="41"/>
      <c r="AJ64" s="41"/>
      <c r="AK64" s="41"/>
      <c r="AL64" s="41"/>
      <c r="AM64" s="41"/>
      <c r="AN64" s="41"/>
      <c r="AO64" s="41"/>
      <c r="AP64" s="41"/>
      <c r="AQ64" s="41"/>
      <c r="AR64" s="41"/>
    </row>
    <row r="65" spans="1:44" s="38" customFormat="1" x14ac:dyDescent="0.2">
      <c r="A65" s="35" t="s">
        <v>130</v>
      </c>
      <c r="B65" s="47" t="str">
        <f t="shared" si="0"/>
        <v>16:30 - 01:03</v>
      </c>
      <c r="C65" s="53">
        <v>0.6875</v>
      </c>
      <c r="D65" s="53">
        <v>4.3750000000000004E-2</v>
      </c>
      <c r="E65" s="49" t="s">
        <v>121</v>
      </c>
      <c r="F65" s="50">
        <f t="shared" si="7"/>
        <v>16.5</v>
      </c>
      <c r="G65" s="50">
        <f t="shared" si="7"/>
        <v>1.05</v>
      </c>
      <c r="H65" s="50">
        <v>0.75</v>
      </c>
      <c r="I65" s="50">
        <f t="shared" si="2"/>
        <v>7.8000000000000007</v>
      </c>
      <c r="J65" s="51"/>
      <c r="K65" s="54"/>
      <c r="L65" s="54">
        <v>7.8000000000000007</v>
      </c>
      <c r="M65" s="54"/>
      <c r="N65" s="58"/>
      <c r="O65" s="58"/>
      <c r="P65" s="38" t="str">
        <f t="shared" si="6"/>
        <v>OK</v>
      </c>
      <c r="Q65" s="39" t="b">
        <f>AND(A65&lt;&gt;"",OR(LEFT(A65,1)=[1]Source!$A$2,LEFT(A65,2)=[1]Source!$A$3,LEFT(A65,2)=[1]Source!$A$4,LEFT(A65,2)=[1]Source!$A$5,LEFT(A65,2)=[1]Source!$A$6))</f>
        <v>0</v>
      </c>
      <c r="R65" s="39" t="b">
        <f>AND(A65&lt;&gt;"",OR(LEFT(A65,2)=[1]Source!$A$7,LEFT(A65,3)=[1]Source!$A$8,LEFT(A65,3)=[1]Source!$A$9,LEFT(A65,3)=[1]Source!$A$10,LEFT(A65,3)=[1]Source!$A$11))</f>
        <v>0</v>
      </c>
      <c r="S65" s="39" t="b">
        <f>AND(A65&lt;&gt;"",OR(LEFT(A65,1)=[1]Source!$A$12,LEFT(A65,2)=[1]Source!$A$13,LEFT(A65,2)=[1]Source!$A$14,LEFT(A65,2)=[1]Source!$A$15,LEFT(A65,2)=[1]Source!$A$16))</f>
        <v>1</v>
      </c>
      <c r="T65" s="39" t="b">
        <f>AND(A65&lt;&gt;"",OR(LEFT(A65,1)=[1]Source!$A$17,LEFT(A65,2)=[1]Source!$A$18,LEFT(A65,2)=[1]Source!$A$19,LEFT(A65,2)=[1]Source!$A$20,LEFT(A65,2)=[1]Source!$A$21))</f>
        <v>0</v>
      </c>
      <c r="U65" s="39" t="b">
        <f>AND(A65&lt;&gt;"",OR(LEFT(A65,2)=[1]Source!$A$22,LEFT(A65,3)=[1]Source!$A$23,LEFT(A65,3)=[1]Source!$A$24,LEFT(A65,3)=[1]Source!$A$25,LEFT(A65,3)=[1]Source!$A$26))</f>
        <v>0</v>
      </c>
      <c r="V65" s="39" t="b">
        <f>AND(A65&lt;&gt;"",OR(A65=[1]Source!$A$27,A65=[1]Source!$A$28,A65=[1]Source!$A$29,A65=[1]Source!$A$30,A65=[1]Source!$A$31,A65=[1]Source!$A$32,A65=[1]Source!$A$33,A65=[1]Source!$A$34,A65=[1]Source!$A$35,A65=[1]Source!$A$36,A65=[1]Source!$A$37,A65=[1]Source!$A$38,A65=[1]Source!$A$39,A65=[1]Source!$A$40,A65=[1]Source!$A$41,A65=[1]Source!$A$42,A65=[1]Source!$A$43,A65=[1]Source!$A$44,A65=[1]Source!$A$45,A65=[1]Source!$A$46,A65=[1]Source!$A$47,A65=[1]Source!$A$48))</f>
        <v>0</v>
      </c>
      <c r="W65" s="40">
        <f t="shared" si="4"/>
        <v>1</v>
      </c>
      <c r="X65" s="41" t="str">
        <f t="shared" si="8"/>
        <v>16:30</v>
      </c>
      <c r="Y65" s="41" t="str">
        <f t="shared" si="8"/>
        <v>01:03</v>
      </c>
      <c r="Z65" s="41"/>
      <c r="AA65" s="41"/>
      <c r="AB65" s="41"/>
      <c r="AC65" s="41"/>
      <c r="AD65" s="41"/>
      <c r="AE65" s="41"/>
      <c r="AF65" s="41"/>
      <c r="AG65" s="41"/>
      <c r="AH65" s="41"/>
      <c r="AI65" s="41"/>
      <c r="AJ65" s="41"/>
      <c r="AK65" s="41"/>
      <c r="AL65" s="41"/>
      <c r="AM65" s="41"/>
      <c r="AN65" s="41"/>
      <c r="AO65" s="41"/>
      <c r="AP65" s="41"/>
      <c r="AQ65" s="41"/>
      <c r="AR65" s="41"/>
    </row>
    <row r="66" spans="1:44" s="38" customFormat="1" x14ac:dyDescent="0.2">
      <c r="A66" s="35" t="s">
        <v>131</v>
      </c>
      <c r="B66" s="47" t="str">
        <f t="shared" si="0"/>
        <v>17:00 - 01:33</v>
      </c>
      <c r="C66" s="53">
        <v>0.70833333333333337</v>
      </c>
      <c r="D66" s="53">
        <v>6.458333333333334E-2</v>
      </c>
      <c r="E66" s="49" t="s">
        <v>121</v>
      </c>
      <c r="F66" s="50">
        <f t="shared" si="7"/>
        <v>17</v>
      </c>
      <c r="G66" s="50">
        <f t="shared" si="7"/>
        <v>1.5500000000000003</v>
      </c>
      <c r="H66" s="50">
        <v>0.75</v>
      </c>
      <c r="I66" s="50">
        <f t="shared" si="2"/>
        <v>7.8000000000000007</v>
      </c>
      <c r="J66" s="51"/>
      <c r="K66" s="54"/>
      <c r="L66" s="54">
        <v>7.8000000000000007</v>
      </c>
      <c r="M66" s="54"/>
      <c r="N66" s="58"/>
      <c r="O66" s="58"/>
      <c r="P66" s="38" t="str">
        <f t="shared" si="6"/>
        <v>OK</v>
      </c>
      <c r="Q66" s="39" t="b">
        <f>AND(A66&lt;&gt;"",OR(LEFT(A66,1)=[1]Source!$A$2,LEFT(A66,2)=[1]Source!$A$3,LEFT(A66,2)=[1]Source!$A$4,LEFT(A66,2)=[1]Source!$A$5,LEFT(A66,2)=[1]Source!$A$6))</f>
        <v>0</v>
      </c>
      <c r="R66" s="39" t="b">
        <f>AND(A66&lt;&gt;"",OR(LEFT(A66,2)=[1]Source!$A$7,LEFT(A66,3)=[1]Source!$A$8,LEFT(A66,3)=[1]Source!$A$9,LEFT(A66,3)=[1]Source!$A$10,LEFT(A66,3)=[1]Source!$A$11))</f>
        <v>0</v>
      </c>
      <c r="S66" s="39" t="b">
        <f>AND(A66&lt;&gt;"",OR(LEFT(A66,1)=[1]Source!$A$12,LEFT(A66,2)=[1]Source!$A$13,LEFT(A66,2)=[1]Source!$A$14,LEFT(A66,2)=[1]Source!$A$15,LEFT(A66,2)=[1]Source!$A$16))</f>
        <v>1</v>
      </c>
      <c r="T66" s="39" t="b">
        <f>AND(A66&lt;&gt;"",OR(LEFT(A66,1)=[1]Source!$A$17,LEFT(A66,2)=[1]Source!$A$18,LEFT(A66,2)=[1]Source!$A$19,LEFT(A66,2)=[1]Source!$A$20,LEFT(A66,2)=[1]Source!$A$21))</f>
        <v>0</v>
      </c>
      <c r="U66" s="39" t="b">
        <f>AND(A66&lt;&gt;"",OR(LEFT(A66,2)=[1]Source!$A$22,LEFT(A66,3)=[1]Source!$A$23,LEFT(A66,3)=[1]Source!$A$24,LEFT(A66,3)=[1]Source!$A$25,LEFT(A66,3)=[1]Source!$A$26))</f>
        <v>0</v>
      </c>
      <c r="V66" s="39" t="b">
        <f>AND(A66&lt;&gt;"",OR(A66=[1]Source!$A$27,A66=[1]Source!$A$28,A66=[1]Source!$A$29,A66=[1]Source!$A$30,A66=[1]Source!$A$31,A66=[1]Source!$A$32,A66=[1]Source!$A$33,A66=[1]Source!$A$34,A66=[1]Source!$A$35,A66=[1]Source!$A$36,A66=[1]Source!$A$37,A66=[1]Source!$A$38,A66=[1]Source!$A$39,A66=[1]Source!$A$40,A66=[1]Source!$A$41,A66=[1]Source!$A$42,A66=[1]Source!$A$43,A66=[1]Source!$A$44,A66=[1]Source!$A$45,A66=[1]Source!$A$46,A66=[1]Source!$A$47,A66=[1]Source!$A$48))</f>
        <v>0</v>
      </c>
      <c r="W66" s="40">
        <f t="shared" si="4"/>
        <v>1</v>
      </c>
      <c r="X66" s="41" t="str">
        <f t="shared" si="8"/>
        <v>17:00</v>
      </c>
      <c r="Y66" s="41" t="str">
        <f t="shared" si="8"/>
        <v>01:33</v>
      </c>
      <c r="Z66" s="41"/>
      <c r="AA66" s="41"/>
      <c r="AB66" s="41"/>
      <c r="AC66" s="41"/>
      <c r="AD66" s="41"/>
      <c r="AE66" s="41"/>
      <c r="AF66" s="41"/>
      <c r="AG66" s="41"/>
      <c r="AH66" s="41"/>
      <c r="AI66" s="41"/>
      <c r="AJ66" s="41"/>
      <c r="AK66" s="41"/>
      <c r="AL66" s="41"/>
      <c r="AM66" s="41"/>
      <c r="AN66" s="41"/>
      <c r="AO66" s="41"/>
      <c r="AP66" s="41"/>
      <c r="AQ66" s="41"/>
      <c r="AR66" s="41"/>
    </row>
    <row r="67" spans="1:44" s="38" customFormat="1" x14ac:dyDescent="0.2">
      <c r="A67" s="35" t="s">
        <v>132</v>
      </c>
      <c r="B67" s="47" t="str">
        <f t="shared" ref="B67:B149" si="9">+IF(OR(C67="",D67=""),E67,X67&amp;" - "&amp;Y67)</f>
        <v>04:30 - 13:03</v>
      </c>
      <c r="C67" s="53">
        <v>0.1875</v>
      </c>
      <c r="D67" s="53">
        <v>0.54375000000000007</v>
      </c>
      <c r="E67" s="49"/>
      <c r="F67" s="50">
        <f t="shared" si="7"/>
        <v>4.5</v>
      </c>
      <c r="G67" s="50">
        <f t="shared" si="7"/>
        <v>13.05</v>
      </c>
      <c r="H67" s="50">
        <v>0.75</v>
      </c>
      <c r="I67" s="50">
        <f t="shared" ref="I67:I315" si="10">IF(F67&lt;=G67,G67-F67-H67,(G67+24)-F67-H67)</f>
        <v>7.8000000000000007</v>
      </c>
      <c r="J67" s="54">
        <v>7.8</v>
      </c>
      <c r="K67" s="52"/>
      <c r="L67" s="52"/>
      <c r="M67" s="52"/>
      <c r="N67" s="56"/>
      <c r="O67" s="56"/>
      <c r="P67" s="38" t="str">
        <f t="shared" si="6"/>
        <v>OK</v>
      </c>
      <c r="Q67" s="39" t="b">
        <f>AND(A67&lt;&gt;"",OR(LEFT(A67,1)=[1]Source!$A$2,LEFT(A67,2)=[1]Source!$A$3,LEFT(A67,2)=[1]Source!$A$4,LEFT(A67,2)=[1]Source!$A$5,LEFT(A67,2)=[1]Source!$A$6))</f>
        <v>1</v>
      </c>
      <c r="R67" s="39" t="b">
        <f>AND(A67&lt;&gt;"",OR(LEFT(A67,2)=[1]Source!$A$7,LEFT(A67,3)=[1]Source!$A$8,LEFT(A67,3)=[1]Source!$A$9,LEFT(A67,3)=[1]Source!$A$10,LEFT(A67,3)=[1]Source!$A$11))</f>
        <v>0</v>
      </c>
      <c r="S67" s="39" t="b">
        <f>AND(A67&lt;&gt;"",OR(LEFT(A67,1)=[1]Source!$A$12,LEFT(A67,2)=[1]Source!$A$13,LEFT(A67,2)=[1]Source!$A$14,LEFT(A67,2)=[1]Source!$A$15,LEFT(A67,2)=[1]Source!$A$16))</f>
        <v>0</v>
      </c>
      <c r="T67" s="39" t="b">
        <f>AND(A67&lt;&gt;"",OR(LEFT(A67,1)=[1]Source!$A$17,LEFT(A67,2)=[1]Source!$A$18,LEFT(A67,2)=[1]Source!$A$19,LEFT(A67,2)=[1]Source!$A$20,LEFT(A67,2)=[1]Source!$A$21))</f>
        <v>0</v>
      </c>
      <c r="U67" s="39" t="b">
        <f>AND(A67&lt;&gt;"",OR(LEFT(A67,2)=[1]Source!$A$22,LEFT(A67,3)=[1]Source!$A$23,LEFT(A67,3)=[1]Source!$A$24,LEFT(A67,3)=[1]Source!$A$25,LEFT(A67,3)=[1]Source!$A$26))</f>
        <v>0</v>
      </c>
      <c r="V67" s="39" t="b">
        <f>AND(A67&lt;&gt;"",OR(A67=[1]Source!$A$27,A67=[1]Source!$A$28,A67=[1]Source!$A$29,A67=[1]Source!$A$30,A67=[1]Source!$A$31,A67=[1]Source!$A$32,A67=[1]Source!$A$33,A67=[1]Source!$A$34,A67=[1]Source!$A$35,A67=[1]Source!$A$36,A67=[1]Source!$A$37,A67=[1]Source!$A$38,A67=[1]Source!$A$39,A67=[1]Source!$A$40,A67=[1]Source!$A$41,A67=[1]Source!$A$42,A67=[1]Source!$A$43,A67=[1]Source!$A$44,A67=[1]Source!$A$45,A67=[1]Source!$A$46,A67=[1]Source!$A$47,A67=[1]Source!$A$48))</f>
        <v>0</v>
      </c>
      <c r="W67" s="40">
        <f t="shared" si="4"/>
        <v>1</v>
      </c>
      <c r="X67" s="41" t="str">
        <f t="shared" si="8"/>
        <v>04:30</v>
      </c>
      <c r="Y67" s="41" t="str">
        <f t="shared" si="8"/>
        <v>13:03</v>
      </c>
      <c r="Z67" s="41"/>
      <c r="AA67" s="41"/>
      <c r="AB67" s="41"/>
      <c r="AC67" s="41"/>
      <c r="AD67" s="41"/>
      <c r="AE67" s="41"/>
      <c r="AF67" s="41"/>
      <c r="AG67" s="41"/>
      <c r="AH67" s="41"/>
      <c r="AI67" s="41"/>
      <c r="AJ67" s="41"/>
      <c r="AK67" s="41"/>
      <c r="AL67" s="41"/>
      <c r="AM67" s="41"/>
      <c r="AN67" s="41"/>
      <c r="AO67" s="41"/>
      <c r="AP67" s="41"/>
      <c r="AQ67" s="41"/>
      <c r="AR67" s="41"/>
    </row>
    <row r="68" spans="1:44" s="38" customFormat="1" x14ac:dyDescent="0.2">
      <c r="A68" s="35" t="s">
        <v>133</v>
      </c>
      <c r="B68" s="47" t="str">
        <f t="shared" si="9"/>
        <v>05:00 - 13:33</v>
      </c>
      <c r="C68" s="53">
        <v>0.20833333333333334</v>
      </c>
      <c r="D68" s="53">
        <v>0.56458333333333333</v>
      </c>
      <c r="E68" s="49"/>
      <c r="F68" s="50">
        <f t="shared" si="7"/>
        <v>5</v>
      </c>
      <c r="G68" s="50">
        <f t="shared" si="7"/>
        <v>13.55</v>
      </c>
      <c r="H68" s="50">
        <v>0.75</v>
      </c>
      <c r="I68" s="50">
        <f t="shared" si="10"/>
        <v>7.8000000000000007</v>
      </c>
      <c r="J68" s="54">
        <v>7.8</v>
      </c>
      <c r="K68" s="52"/>
      <c r="L68" s="52"/>
      <c r="M68" s="52"/>
      <c r="N68" s="56"/>
      <c r="O68" s="56"/>
      <c r="P68" s="38" t="str">
        <f t="shared" si="6"/>
        <v>OK</v>
      </c>
      <c r="Q68" s="39" t="b">
        <f>AND(A68&lt;&gt;"",OR(LEFT(A68,1)=[1]Source!$A$2,LEFT(A68,2)=[1]Source!$A$3,LEFT(A68,2)=[1]Source!$A$4,LEFT(A68,2)=[1]Source!$A$5,LEFT(A68,2)=[1]Source!$A$6))</f>
        <v>1</v>
      </c>
      <c r="R68" s="39" t="b">
        <f>AND(A68&lt;&gt;"",OR(LEFT(A68,2)=[1]Source!$A$7,LEFT(A68,3)=[1]Source!$A$8,LEFT(A68,3)=[1]Source!$A$9,LEFT(A68,3)=[1]Source!$A$10,LEFT(A68,3)=[1]Source!$A$11))</f>
        <v>0</v>
      </c>
      <c r="S68" s="39" t="b">
        <f>AND(A68&lt;&gt;"",OR(LEFT(A68,1)=[1]Source!$A$12,LEFT(A68,2)=[1]Source!$A$13,LEFT(A68,2)=[1]Source!$A$14,LEFT(A68,2)=[1]Source!$A$15,LEFT(A68,2)=[1]Source!$A$16))</f>
        <v>0</v>
      </c>
      <c r="T68" s="39" t="b">
        <f>AND(A68&lt;&gt;"",OR(LEFT(A68,1)=[1]Source!$A$17,LEFT(A68,2)=[1]Source!$A$18,LEFT(A68,2)=[1]Source!$A$19,LEFT(A68,2)=[1]Source!$A$20,LEFT(A68,2)=[1]Source!$A$21))</f>
        <v>0</v>
      </c>
      <c r="U68" s="39" t="b">
        <f>AND(A68&lt;&gt;"",OR(LEFT(A68,2)=[1]Source!$A$22,LEFT(A68,3)=[1]Source!$A$23,LEFT(A68,3)=[1]Source!$A$24,LEFT(A68,3)=[1]Source!$A$25,LEFT(A68,3)=[1]Source!$A$26))</f>
        <v>0</v>
      </c>
      <c r="V68" s="39" t="b">
        <f>AND(A68&lt;&gt;"",OR(A68=[1]Source!$A$27,A68=[1]Source!$A$28,A68=[1]Source!$A$29,A68=[1]Source!$A$30,A68=[1]Source!$A$31,A68=[1]Source!$A$32,A68=[1]Source!$A$33,A68=[1]Source!$A$34,A68=[1]Source!$A$35,A68=[1]Source!$A$36,A68=[1]Source!$A$37,A68=[1]Source!$A$38,A68=[1]Source!$A$39,A68=[1]Source!$A$40,A68=[1]Source!$A$41,A68=[1]Source!$A$42,A68=[1]Source!$A$43,A68=[1]Source!$A$44,A68=[1]Source!$A$45,A68=[1]Source!$A$46,A68=[1]Source!$A$47,A68=[1]Source!$A$48))</f>
        <v>0</v>
      </c>
      <c r="W68" s="40">
        <f t="shared" si="4"/>
        <v>1</v>
      </c>
      <c r="X68" s="41" t="str">
        <f t="shared" si="8"/>
        <v>05:00</v>
      </c>
      <c r="Y68" s="41" t="str">
        <f t="shared" si="8"/>
        <v>13:33</v>
      </c>
      <c r="Z68" s="41"/>
      <c r="AA68" s="41"/>
      <c r="AB68" s="41"/>
      <c r="AC68" s="41"/>
      <c r="AD68" s="41"/>
      <c r="AE68" s="41"/>
      <c r="AF68" s="41"/>
      <c r="AG68" s="41"/>
      <c r="AH68" s="41"/>
      <c r="AI68" s="41"/>
      <c r="AJ68" s="41"/>
      <c r="AK68" s="41"/>
      <c r="AL68" s="41"/>
      <c r="AM68" s="41"/>
      <c r="AN68" s="41"/>
      <c r="AO68" s="41"/>
      <c r="AP68" s="41"/>
      <c r="AQ68" s="41"/>
      <c r="AR68" s="41"/>
    </row>
    <row r="69" spans="1:44" s="38" customFormat="1" x14ac:dyDescent="0.2">
      <c r="A69" s="35" t="s">
        <v>134</v>
      </c>
      <c r="B69" s="47" t="str">
        <f t="shared" si="9"/>
        <v>05:30 - 14:03</v>
      </c>
      <c r="C69" s="53">
        <v>0.22916666666666666</v>
      </c>
      <c r="D69" s="53">
        <v>0.5854166666666667</v>
      </c>
      <c r="E69" s="49"/>
      <c r="F69" s="50">
        <f t="shared" si="7"/>
        <v>5.5</v>
      </c>
      <c r="G69" s="50">
        <f t="shared" si="7"/>
        <v>14.05</v>
      </c>
      <c r="H69" s="50">
        <v>0.75</v>
      </c>
      <c r="I69" s="50">
        <f t="shared" si="10"/>
        <v>7.8000000000000007</v>
      </c>
      <c r="J69" s="54">
        <v>7.8</v>
      </c>
      <c r="K69" s="52"/>
      <c r="L69" s="52"/>
      <c r="M69" s="52"/>
      <c r="N69" s="56"/>
      <c r="O69" s="56"/>
      <c r="P69" s="38" t="str">
        <f t="shared" si="6"/>
        <v>OK</v>
      </c>
      <c r="Q69" s="39" t="b">
        <f>AND(A69&lt;&gt;"",OR(LEFT(A69,1)=[1]Source!$A$2,LEFT(A69,2)=[1]Source!$A$3,LEFT(A69,2)=[1]Source!$A$4,LEFT(A69,2)=[1]Source!$A$5,LEFT(A69,2)=[1]Source!$A$6))</f>
        <v>1</v>
      </c>
      <c r="R69" s="39" t="b">
        <f>AND(A69&lt;&gt;"",OR(LEFT(A69,2)=[1]Source!$A$7,LEFT(A69,3)=[1]Source!$A$8,LEFT(A69,3)=[1]Source!$A$9,LEFT(A69,3)=[1]Source!$A$10,LEFT(A69,3)=[1]Source!$A$11))</f>
        <v>0</v>
      </c>
      <c r="S69" s="39" t="b">
        <f>AND(A69&lt;&gt;"",OR(LEFT(A69,1)=[1]Source!$A$12,LEFT(A69,2)=[1]Source!$A$13,LEFT(A69,2)=[1]Source!$A$14,LEFT(A69,2)=[1]Source!$A$15,LEFT(A69,2)=[1]Source!$A$16))</f>
        <v>0</v>
      </c>
      <c r="T69" s="39" t="b">
        <f>AND(A69&lt;&gt;"",OR(LEFT(A69,1)=[1]Source!$A$17,LEFT(A69,2)=[1]Source!$A$18,LEFT(A69,2)=[1]Source!$A$19,LEFT(A69,2)=[1]Source!$A$20,LEFT(A69,2)=[1]Source!$A$21))</f>
        <v>0</v>
      </c>
      <c r="U69" s="39" t="b">
        <f>AND(A69&lt;&gt;"",OR(LEFT(A69,2)=[1]Source!$A$22,LEFT(A69,3)=[1]Source!$A$23,LEFT(A69,3)=[1]Source!$A$24,LEFT(A69,3)=[1]Source!$A$25,LEFT(A69,3)=[1]Source!$A$26))</f>
        <v>0</v>
      </c>
      <c r="V69" s="39" t="b">
        <f>AND(A69&lt;&gt;"",OR(A69=[1]Source!$A$27,A69=[1]Source!$A$28,A69=[1]Source!$A$29,A69=[1]Source!$A$30,A69=[1]Source!$A$31,A69=[1]Source!$A$32,A69=[1]Source!$A$33,A69=[1]Source!$A$34,A69=[1]Source!$A$35,A69=[1]Source!$A$36,A69=[1]Source!$A$37,A69=[1]Source!$A$38,A69=[1]Source!$A$39,A69=[1]Source!$A$40,A69=[1]Source!$A$41,A69=[1]Source!$A$42,A69=[1]Source!$A$43,A69=[1]Source!$A$44,A69=[1]Source!$A$45,A69=[1]Source!$A$46,A69=[1]Source!$A$47,A69=[1]Source!$A$48))</f>
        <v>0</v>
      </c>
      <c r="W69" s="40">
        <f t="shared" si="4"/>
        <v>1</v>
      </c>
      <c r="X69" s="41" t="str">
        <f t="shared" si="8"/>
        <v>05:30</v>
      </c>
      <c r="Y69" s="41" t="str">
        <f t="shared" si="8"/>
        <v>14:03</v>
      </c>
      <c r="Z69" s="41"/>
      <c r="AA69" s="41"/>
      <c r="AB69" s="41"/>
      <c r="AC69" s="41"/>
      <c r="AD69" s="41"/>
      <c r="AE69" s="41"/>
      <c r="AF69" s="41"/>
      <c r="AG69" s="41"/>
      <c r="AH69" s="41"/>
      <c r="AI69" s="41"/>
      <c r="AJ69" s="41"/>
      <c r="AK69" s="41"/>
      <c r="AL69" s="41"/>
      <c r="AM69" s="41"/>
      <c r="AN69" s="41"/>
      <c r="AO69" s="41"/>
      <c r="AP69" s="41"/>
      <c r="AQ69" s="41"/>
      <c r="AR69" s="41"/>
    </row>
    <row r="70" spans="1:44" s="38" customFormat="1" x14ac:dyDescent="0.2">
      <c r="A70" s="35" t="s">
        <v>135</v>
      </c>
      <c r="B70" s="47" t="str">
        <f t="shared" si="9"/>
        <v>07:00 - 15:45</v>
      </c>
      <c r="C70" s="53">
        <v>0.29166666666666669</v>
      </c>
      <c r="D70" s="53">
        <v>0.65625</v>
      </c>
      <c r="E70" s="49"/>
      <c r="F70" s="50">
        <f t="shared" si="7"/>
        <v>7</v>
      </c>
      <c r="G70" s="50">
        <f t="shared" si="7"/>
        <v>15.75</v>
      </c>
      <c r="H70" s="50">
        <v>0.75</v>
      </c>
      <c r="I70" s="50">
        <f t="shared" si="10"/>
        <v>8</v>
      </c>
      <c r="J70" s="54">
        <v>4.5</v>
      </c>
      <c r="K70" s="54">
        <v>3.5</v>
      </c>
      <c r="L70" s="52"/>
      <c r="M70" s="52"/>
      <c r="N70" s="56"/>
      <c r="O70" s="56"/>
      <c r="P70" s="38" t="str">
        <f t="shared" si="6"/>
        <v>OK</v>
      </c>
      <c r="Q70" s="39" t="b">
        <f>AND(A70&lt;&gt;"",OR(LEFT(A70,1)=[1]Source!$A$2,LEFT(A70,2)=[1]Source!$A$3,LEFT(A70,2)=[1]Source!$A$4,LEFT(A70,2)=[1]Source!$A$5,LEFT(A70,2)=[1]Source!$A$6))</f>
        <v>1</v>
      </c>
      <c r="R70" s="39" t="b">
        <f>AND(A70&lt;&gt;"",OR(LEFT(A70,2)=[1]Source!$A$7,LEFT(A70,3)=[1]Source!$A$8,LEFT(A70,3)=[1]Source!$A$9,LEFT(A70,3)=[1]Source!$A$10,LEFT(A70,3)=[1]Source!$A$11))</f>
        <v>0</v>
      </c>
      <c r="S70" s="39" t="b">
        <f>AND(A70&lt;&gt;"",OR(LEFT(A70,1)=[1]Source!$A$12,LEFT(A70,2)=[1]Source!$A$13,LEFT(A70,2)=[1]Source!$A$14,LEFT(A70,2)=[1]Source!$A$15,LEFT(A70,2)=[1]Source!$A$16))</f>
        <v>0</v>
      </c>
      <c r="T70" s="39" t="b">
        <f>AND(A70&lt;&gt;"",OR(LEFT(A70,1)=[1]Source!$A$17,LEFT(A70,2)=[1]Source!$A$18,LEFT(A70,2)=[1]Source!$A$19,LEFT(A70,2)=[1]Source!$A$20,LEFT(A70,2)=[1]Source!$A$21))</f>
        <v>0</v>
      </c>
      <c r="U70" s="39" t="b">
        <f>AND(A70&lt;&gt;"",OR(LEFT(A70,2)=[1]Source!$A$22,LEFT(A70,3)=[1]Source!$A$23,LEFT(A70,3)=[1]Source!$A$24,LEFT(A70,3)=[1]Source!$A$25,LEFT(A70,3)=[1]Source!$A$26))</f>
        <v>0</v>
      </c>
      <c r="V70" s="39" t="b">
        <f>AND(A70&lt;&gt;"",OR(A70=[1]Source!$A$27,A70=[1]Source!$A$28,A70=[1]Source!$A$29,A70=[1]Source!$A$30,A70=[1]Source!$A$31,A70=[1]Source!$A$32,A70=[1]Source!$A$33,A70=[1]Source!$A$34,A70=[1]Source!$A$35,A70=[1]Source!$A$36,A70=[1]Source!$A$37,A70=[1]Source!$A$38,A70=[1]Source!$A$39,A70=[1]Source!$A$40,A70=[1]Source!$A$41,A70=[1]Source!$A$42,A70=[1]Source!$A$43,A70=[1]Source!$A$44,A70=[1]Source!$A$45,A70=[1]Source!$A$46,A70=[1]Source!$A$47,A70=[1]Source!$A$48))</f>
        <v>0</v>
      </c>
      <c r="W70" s="40">
        <f t="shared" si="4"/>
        <v>1</v>
      </c>
      <c r="X70" s="41" t="str">
        <f t="shared" si="8"/>
        <v>07:00</v>
      </c>
      <c r="Y70" s="41" t="str">
        <f t="shared" si="8"/>
        <v>15:45</v>
      </c>
      <c r="Z70" s="41"/>
      <c r="AA70" s="41"/>
      <c r="AB70" s="41"/>
      <c r="AC70" s="41"/>
      <c r="AD70" s="41"/>
      <c r="AE70" s="41"/>
      <c r="AF70" s="41"/>
      <c r="AG70" s="41"/>
      <c r="AH70" s="41"/>
      <c r="AI70" s="41"/>
      <c r="AJ70" s="41"/>
      <c r="AK70" s="41"/>
      <c r="AL70" s="41"/>
      <c r="AM70" s="41"/>
      <c r="AN70" s="41"/>
      <c r="AO70" s="41"/>
      <c r="AP70" s="41"/>
      <c r="AQ70" s="41"/>
      <c r="AR70" s="41"/>
    </row>
    <row r="71" spans="1:44" s="38" customFormat="1" x14ac:dyDescent="0.2">
      <c r="A71" s="35" t="s">
        <v>136</v>
      </c>
      <c r="B71" s="47" t="str">
        <f t="shared" si="9"/>
        <v>07:00 - 14:45</v>
      </c>
      <c r="C71" s="53">
        <v>0.29166666666666669</v>
      </c>
      <c r="D71" s="53">
        <v>0.61458333333333337</v>
      </c>
      <c r="E71" s="49"/>
      <c r="F71" s="50">
        <f t="shared" si="7"/>
        <v>7</v>
      </c>
      <c r="G71" s="50">
        <f t="shared" si="7"/>
        <v>14.75</v>
      </c>
      <c r="H71" s="50">
        <v>0.75</v>
      </c>
      <c r="I71" s="50">
        <f t="shared" si="10"/>
        <v>7</v>
      </c>
      <c r="J71" s="54">
        <v>4.5</v>
      </c>
      <c r="K71" s="54">
        <v>2.5</v>
      </c>
      <c r="L71" s="52"/>
      <c r="M71" s="52"/>
      <c r="N71" s="56"/>
      <c r="O71" s="56"/>
      <c r="P71" s="38" t="str">
        <f t="shared" si="6"/>
        <v>OK</v>
      </c>
      <c r="Q71" s="39" t="b">
        <f>AND(A71&lt;&gt;"",OR(LEFT(A71,1)=[1]Source!$A$2,LEFT(A71,2)=[1]Source!$A$3,LEFT(A71,2)=[1]Source!$A$4,LEFT(A71,2)=[1]Source!$A$5,LEFT(A71,2)=[1]Source!$A$6))</f>
        <v>1</v>
      </c>
      <c r="R71" s="39" t="b">
        <f>AND(A71&lt;&gt;"",OR(LEFT(A71,2)=[1]Source!$A$7,LEFT(A71,3)=[1]Source!$A$8,LEFT(A71,3)=[1]Source!$A$9,LEFT(A71,3)=[1]Source!$A$10,LEFT(A71,3)=[1]Source!$A$11))</f>
        <v>0</v>
      </c>
      <c r="S71" s="39" t="b">
        <f>AND(A71&lt;&gt;"",OR(LEFT(A71,1)=[1]Source!$A$12,LEFT(A71,2)=[1]Source!$A$13,LEFT(A71,2)=[1]Source!$A$14,LEFT(A71,2)=[1]Source!$A$15,LEFT(A71,2)=[1]Source!$A$16))</f>
        <v>0</v>
      </c>
      <c r="T71" s="39" t="b">
        <f>AND(A71&lt;&gt;"",OR(LEFT(A71,1)=[1]Source!$A$17,LEFT(A71,2)=[1]Source!$A$18,LEFT(A71,2)=[1]Source!$A$19,LEFT(A71,2)=[1]Source!$A$20,LEFT(A71,2)=[1]Source!$A$21))</f>
        <v>0</v>
      </c>
      <c r="U71" s="39" t="b">
        <f>AND(A71&lt;&gt;"",OR(LEFT(A71,2)=[1]Source!$A$22,LEFT(A71,3)=[1]Source!$A$23,LEFT(A71,3)=[1]Source!$A$24,LEFT(A71,3)=[1]Source!$A$25,LEFT(A71,3)=[1]Source!$A$26))</f>
        <v>0</v>
      </c>
      <c r="V71" s="39" t="b">
        <f>AND(A71&lt;&gt;"",OR(A71=[1]Source!$A$27,A71=[1]Source!$A$28,A71=[1]Source!$A$29,A71=[1]Source!$A$30,A71=[1]Source!$A$31,A71=[1]Source!$A$32,A71=[1]Source!$A$33,A71=[1]Source!$A$34,A71=[1]Source!$A$35,A71=[1]Source!$A$36,A71=[1]Source!$A$37,A71=[1]Source!$A$38,A71=[1]Source!$A$39,A71=[1]Source!$A$40,A71=[1]Source!$A$41,A71=[1]Source!$A$42,A71=[1]Source!$A$43,A71=[1]Source!$A$44,A71=[1]Source!$A$45,A71=[1]Source!$A$46,A71=[1]Source!$A$47,A71=[1]Source!$A$48))</f>
        <v>0</v>
      </c>
      <c r="W71" s="40">
        <f t="shared" si="4"/>
        <v>1</v>
      </c>
      <c r="X71" s="41" t="str">
        <f t="shared" si="8"/>
        <v>07:00</v>
      </c>
      <c r="Y71" s="41" t="str">
        <f t="shared" si="8"/>
        <v>14:45</v>
      </c>
      <c r="Z71" s="41"/>
      <c r="AA71" s="41"/>
      <c r="AB71" s="41"/>
      <c r="AC71" s="41"/>
      <c r="AD71" s="41"/>
      <c r="AE71" s="41"/>
      <c r="AF71" s="41"/>
      <c r="AG71" s="41"/>
      <c r="AH71" s="41"/>
      <c r="AI71" s="41"/>
      <c r="AJ71" s="41"/>
      <c r="AK71" s="41"/>
      <c r="AL71" s="41"/>
      <c r="AM71" s="41"/>
      <c r="AN71" s="41"/>
      <c r="AO71" s="41"/>
      <c r="AP71" s="41"/>
      <c r="AQ71" s="41"/>
      <c r="AR71" s="41"/>
    </row>
    <row r="72" spans="1:44" s="38" customFormat="1" x14ac:dyDescent="0.2">
      <c r="A72" s="35" t="s">
        <v>137</v>
      </c>
      <c r="B72" s="47" t="str">
        <f t="shared" si="9"/>
        <v>07:30 - 16:15</v>
      </c>
      <c r="C72" s="53">
        <v>0.3125</v>
      </c>
      <c r="D72" s="53">
        <v>0.67708333333333337</v>
      </c>
      <c r="E72" s="49"/>
      <c r="F72" s="50">
        <f t="shared" si="7"/>
        <v>7.5</v>
      </c>
      <c r="G72" s="50">
        <f t="shared" si="7"/>
        <v>16.25</v>
      </c>
      <c r="H72" s="50">
        <v>0.75</v>
      </c>
      <c r="I72" s="50">
        <f t="shared" si="10"/>
        <v>8</v>
      </c>
      <c r="J72" s="54">
        <v>4.5</v>
      </c>
      <c r="K72" s="54">
        <v>3.5</v>
      </c>
      <c r="L72" s="52"/>
      <c r="M72" s="52"/>
      <c r="N72" s="56"/>
      <c r="O72" s="56"/>
      <c r="P72" s="38" t="str">
        <f t="shared" si="6"/>
        <v>OK</v>
      </c>
      <c r="Q72" s="39" t="b">
        <f>AND(A72&lt;&gt;"",OR(LEFT(A72,1)=[1]Source!$A$2,LEFT(A72,2)=[1]Source!$A$3,LEFT(A72,2)=[1]Source!$A$4,LEFT(A72,2)=[1]Source!$A$5,LEFT(A72,2)=[1]Source!$A$6))</f>
        <v>1</v>
      </c>
      <c r="R72" s="39" t="b">
        <f>AND(A72&lt;&gt;"",OR(LEFT(A72,2)=[1]Source!$A$7,LEFT(A72,3)=[1]Source!$A$8,LEFT(A72,3)=[1]Source!$A$9,LEFT(A72,3)=[1]Source!$A$10,LEFT(A72,3)=[1]Source!$A$11))</f>
        <v>0</v>
      </c>
      <c r="S72" s="39" t="b">
        <f>AND(A72&lt;&gt;"",OR(LEFT(A72,1)=[1]Source!$A$12,LEFT(A72,2)=[1]Source!$A$13,LEFT(A72,2)=[1]Source!$A$14,LEFT(A72,2)=[1]Source!$A$15,LEFT(A72,2)=[1]Source!$A$16))</f>
        <v>0</v>
      </c>
      <c r="T72" s="39" t="b">
        <f>AND(A72&lt;&gt;"",OR(LEFT(A72,1)=[1]Source!$A$17,LEFT(A72,2)=[1]Source!$A$18,LEFT(A72,2)=[1]Source!$A$19,LEFT(A72,2)=[1]Source!$A$20,LEFT(A72,2)=[1]Source!$A$21))</f>
        <v>0</v>
      </c>
      <c r="U72" s="39" t="b">
        <f>AND(A72&lt;&gt;"",OR(LEFT(A72,2)=[1]Source!$A$22,LEFT(A72,3)=[1]Source!$A$23,LEFT(A72,3)=[1]Source!$A$24,LEFT(A72,3)=[1]Source!$A$25,LEFT(A72,3)=[1]Source!$A$26))</f>
        <v>0</v>
      </c>
      <c r="V72" s="39" t="b">
        <f>AND(A72&lt;&gt;"",OR(A72=[1]Source!$A$27,A72=[1]Source!$A$28,A72=[1]Source!$A$29,A72=[1]Source!$A$30,A72=[1]Source!$A$31,A72=[1]Source!$A$32,A72=[1]Source!$A$33,A72=[1]Source!$A$34,A72=[1]Source!$A$35,A72=[1]Source!$A$36,A72=[1]Source!$A$37,A72=[1]Source!$A$38,A72=[1]Source!$A$39,A72=[1]Source!$A$40,A72=[1]Source!$A$41,A72=[1]Source!$A$42,A72=[1]Source!$A$43,A72=[1]Source!$A$44,A72=[1]Source!$A$45,A72=[1]Source!$A$46,A72=[1]Source!$A$47,A72=[1]Source!$A$48))</f>
        <v>0</v>
      </c>
      <c r="W72" s="40">
        <f t="shared" si="4"/>
        <v>1</v>
      </c>
      <c r="X72" s="41" t="str">
        <f t="shared" si="8"/>
        <v>07:30</v>
      </c>
      <c r="Y72" s="41" t="str">
        <f t="shared" si="8"/>
        <v>16:15</v>
      </c>
      <c r="Z72" s="41"/>
      <c r="AA72" s="41"/>
      <c r="AB72" s="41"/>
      <c r="AC72" s="41"/>
      <c r="AD72" s="41"/>
      <c r="AE72" s="41"/>
      <c r="AF72" s="41"/>
      <c r="AG72" s="41"/>
      <c r="AH72" s="41"/>
      <c r="AI72" s="41"/>
      <c r="AJ72" s="41"/>
      <c r="AK72" s="41"/>
      <c r="AL72" s="41"/>
      <c r="AM72" s="41"/>
      <c r="AN72" s="41"/>
      <c r="AO72" s="41"/>
      <c r="AP72" s="41"/>
      <c r="AQ72" s="41"/>
      <c r="AR72" s="41"/>
    </row>
    <row r="73" spans="1:44" s="38" customFormat="1" x14ac:dyDescent="0.2">
      <c r="A73" s="35" t="s">
        <v>138</v>
      </c>
      <c r="B73" s="47" t="str">
        <f t="shared" si="9"/>
        <v>07:30 - 15:15</v>
      </c>
      <c r="C73" s="53">
        <v>0.3125</v>
      </c>
      <c r="D73" s="53">
        <v>0.63541666666666663</v>
      </c>
      <c r="E73" s="49"/>
      <c r="F73" s="50">
        <f t="shared" si="7"/>
        <v>7.5</v>
      </c>
      <c r="G73" s="50">
        <f t="shared" si="7"/>
        <v>15.25</v>
      </c>
      <c r="H73" s="50">
        <v>0.75</v>
      </c>
      <c r="I73" s="50">
        <f t="shared" si="10"/>
        <v>7</v>
      </c>
      <c r="J73" s="54">
        <v>3</v>
      </c>
      <c r="K73" s="54">
        <v>4</v>
      </c>
      <c r="L73" s="52"/>
      <c r="M73" s="52"/>
      <c r="N73" s="56"/>
      <c r="O73" s="56"/>
      <c r="P73" s="38" t="str">
        <f t="shared" si="6"/>
        <v>OK</v>
      </c>
      <c r="Q73" s="39" t="b">
        <f>AND(A73&lt;&gt;"",OR(LEFT(A73,1)=[1]Source!$A$2,LEFT(A73,2)=[1]Source!$A$3,LEFT(A73,2)=[1]Source!$A$4,LEFT(A73,2)=[1]Source!$A$5,LEFT(A73,2)=[1]Source!$A$6))</f>
        <v>1</v>
      </c>
      <c r="R73" s="39" t="b">
        <f>AND(A73&lt;&gt;"",OR(LEFT(A73,2)=[1]Source!$A$7,LEFT(A73,3)=[1]Source!$A$8,LEFT(A73,3)=[1]Source!$A$9,LEFT(A73,3)=[1]Source!$A$10,LEFT(A73,3)=[1]Source!$A$11))</f>
        <v>0</v>
      </c>
      <c r="S73" s="39" t="b">
        <f>AND(A73&lt;&gt;"",OR(LEFT(A73,1)=[1]Source!$A$12,LEFT(A73,2)=[1]Source!$A$13,LEFT(A73,2)=[1]Source!$A$14,LEFT(A73,2)=[1]Source!$A$15,LEFT(A73,2)=[1]Source!$A$16))</f>
        <v>0</v>
      </c>
      <c r="T73" s="39" t="b">
        <f>AND(A73&lt;&gt;"",OR(LEFT(A73,1)=[1]Source!$A$17,LEFT(A73,2)=[1]Source!$A$18,LEFT(A73,2)=[1]Source!$A$19,LEFT(A73,2)=[1]Source!$A$20,LEFT(A73,2)=[1]Source!$A$21))</f>
        <v>0</v>
      </c>
      <c r="U73" s="39" t="b">
        <f>AND(A73&lt;&gt;"",OR(LEFT(A73,2)=[1]Source!$A$22,LEFT(A73,3)=[1]Source!$A$23,LEFT(A73,3)=[1]Source!$A$24,LEFT(A73,3)=[1]Source!$A$25,LEFT(A73,3)=[1]Source!$A$26))</f>
        <v>0</v>
      </c>
      <c r="V73" s="39" t="b">
        <f>AND(A73&lt;&gt;"",OR(A73=[1]Source!$A$27,A73=[1]Source!$A$28,A73=[1]Source!$A$29,A73=[1]Source!$A$30,A73=[1]Source!$A$31,A73=[1]Source!$A$32,A73=[1]Source!$A$33,A73=[1]Source!$A$34,A73=[1]Source!$A$35,A73=[1]Source!$A$36,A73=[1]Source!$A$37,A73=[1]Source!$A$38,A73=[1]Source!$A$39,A73=[1]Source!$A$40,A73=[1]Source!$A$41,A73=[1]Source!$A$42,A73=[1]Source!$A$43,A73=[1]Source!$A$44,A73=[1]Source!$A$45,A73=[1]Source!$A$46,A73=[1]Source!$A$47,A73=[1]Source!$A$48))</f>
        <v>0</v>
      </c>
      <c r="W73" s="40">
        <f t="shared" si="4"/>
        <v>1</v>
      </c>
      <c r="X73" s="41" t="str">
        <f t="shared" si="8"/>
        <v>07:30</v>
      </c>
      <c r="Y73" s="41" t="str">
        <f t="shared" si="8"/>
        <v>15:15</v>
      </c>
      <c r="Z73" s="41"/>
      <c r="AA73" s="41"/>
      <c r="AB73" s="41"/>
      <c r="AC73" s="41"/>
      <c r="AD73" s="41"/>
      <c r="AE73" s="41"/>
      <c r="AF73" s="41"/>
      <c r="AG73" s="41"/>
      <c r="AH73" s="41"/>
      <c r="AI73" s="41"/>
      <c r="AJ73" s="41"/>
      <c r="AK73" s="41"/>
      <c r="AL73" s="41"/>
      <c r="AM73" s="41"/>
      <c r="AN73" s="41"/>
      <c r="AO73" s="41"/>
      <c r="AP73" s="41"/>
      <c r="AQ73" s="41"/>
      <c r="AR73" s="41"/>
    </row>
    <row r="74" spans="1:44" s="38" customFormat="1" x14ac:dyDescent="0.2">
      <c r="A74" s="35" t="s">
        <v>139</v>
      </c>
      <c r="B74" s="47" t="str">
        <f t="shared" si="9"/>
        <v>08:00 - 16:45</v>
      </c>
      <c r="C74" s="53">
        <v>0.33333333333333331</v>
      </c>
      <c r="D74" s="53">
        <v>0.69791666666666663</v>
      </c>
      <c r="E74" s="49"/>
      <c r="F74" s="50">
        <f t="shared" si="7"/>
        <v>8</v>
      </c>
      <c r="G74" s="50">
        <f t="shared" si="7"/>
        <v>16.75</v>
      </c>
      <c r="H74" s="50">
        <v>0.75</v>
      </c>
      <c r="I74" s="50">
        <f t="shared" si="10"/>
        <v>8</v>
      </c>
      <c r="J74" s="54">
        <v>3.3</v>
      </c>
      <c r="K74" s="54">
        <v>4.7</v>
      </c>
      <c r="L74" s="52"/>
      <c r="M74" s="52"/>
      <c r="N74" s="56"/>
      <c r="O74" s="56"/>
      <c r="P74" s="38" t="str">
        <f t="shared" si="6"/>
        <v>OK</v>
      </c>
      <c r="Q74" s="39" t="b">
        <f>AND(A74&lt;&gt;"",OR(LEFT(A74,1)=[1]Source!$A$2,LEFT(A74,2)=[1]Source!$A$3,LEFT(A74,2)=[1]Source!$A$4,LEFT(A74,2)=[1]Source!$A$5,LEFT(A74,2)=[1]Source!$A$6))</f>
        <v>1</v>
      </c>
      <c r="R74" s="39" t="b">
        <f>AND(A74&lt;&gt;"",OR(LEFT(A74,2)=[1]Source!$A$7,LEFT(A74,3)=[1]Source!$A$8,LEFT(A74,3)=[1]Source!$A$9,LEFT(A74,3)=[1]Source!$A$10,LEFT(A74,3)=[1]Source!$A$11))</f>
        <v>0</v>
      </c>
      <c r="S74" s="39" t="b">
        <f>AND(A74&lt;&gt;"",OR(LEFT(A74,1)=[1]Source!$A$12,LEFT(A74,2)=[1]Source!$A$13,LEFT(A74,2)=[1]Source!$A$14,LEFT(A74,2)=[1]Source!$A$15,LEFT(A74,2)=[1]Source!$A$16))</f>
        <v>0</v>
      </c>
      <c r="T74" s="39" t="b">
        <f>AND(A74&lt;&gt;"",OR(LEFT(A74,1)=[1]Source!$A$17,LEFT(A74,2)=[1]Source!$A$18,LEFT(A74,2)=[1]Source!$A$19,LEFT(A74,2)=[1]Source!$A$20,LEFT(A74,2)=[1]Source!$A$21))</f>
        <v>0</v>
      </c>
      <c r="U74" s="39" t="b">
        <f>AND(A74&lt;&gt;"",OR(LEFT(A74,2)=[1]Source!$A$22,LEFT(A74,3)=[1]Source!$A$23,LEFT(A74,3)=[1]Source!$A$24,LEFT(A74,3)=[1]Source!$A$25,LEFT(A74,3)=[1]Source!$A$26))</f>
        <v>0</v>
      </c>
      <c r="V74" s="39" t="b">
        <f>AND(A74&lt;&gt;"",OR(A74=[1]Source!$A$27,A74=[1]Source!$A$28,A74=[1]Source!$A$29,A74=[1]Source!$A$30,A74=[1]Source!$A$31,A74=[1]Source!$A$32,A74=[1]Source!$A$33,A74=[1]Source!$A$34,A74=[1]Source!$A$35,A74=[1]Source!$A$36,A74=[1]Source!$A$37,A74=[1]Source!$A$38,A74=[1]Source!$A$39,A74=[1]Source!$A$40,A74=[1]Source!$A$41,A74=[1]Source!$A$42,A74=[1]Source!$A$43,A74=[1]Source!$A$44,A74=[1]Source!$A$45,A74=[1]Source!$A$46,A74=[1]Source!$A$47,A74=[1]Source!$A$48))</f>
        <v>0</v>
      </c>
      <c r="W74" s="40">
        <f t="shared" si="4"/>
        <v>1</v>
      </c>
      <c r="X74" s="41" t="str">
        <f t="shared" si="8"/>
        <v>08:00</v>
      </c>
      <c r="Y74" s="41" t="str">
        <f t="shared" si="8"/>
        <v>16:45</v>
      </c>
      <c r="Z74" s="41"/>
      <c r="AA74" s="41"/>
      <c r="AB74" s="41"/>
      <c r="AC74" s="41"/>
      <c r="AD74" s="41"/>
      <c r="AE74" s="41"/>
      <c r="AF74" s="41"/>
      <c r="AG74" s="41"/>
      <c r="AH74" s="41"/>
      <c r="AI74" s="41"/>
      <c r="AJ74" s="41"/>
      <c r="AK74" s="41"/>
      <c r="AL74" s="41"/>
      <c r="AM74" s="41"/>
      <c r="AN74" s="41"/>
      <c r="AO74" s="41"/>
      <c r="AP74" s="41"/>
      <c r="AQ74" s="41"/>
      <c r="AR74" s="41"/>
    </row>
    <row r="75" spans="1:44" s="38" customFormat="1" x14ac:dyDescent="0.2">
      <c r="A75" s="35" t="s">
        <v>140</v>
      </c>
      <c r="B75" s="47" t="str">
        <f t="shared" si="9"/>
        <v>08:00 - 15:45</v>
      </c>
      <c r="C75" s="53">
        <v>0.33333333333333331</v>
      </c>
      <c r="D75" s="53">
        <v>0.65625</v>
      </c>
      <c r="E75" s="49"/>
      <c r="F75" s="50">
        <f t="shared" si="7"/>
        <v>8</v>
      </c>
      <c r="G75" s="50">
        <f t="shared" si="7"/>
        <v>15.75</v>
      </c>
      <c r="H75" s="50">
        <v>0.75</v>
      </c>
      <c r="I75" s="50">
        <f t="shared" si="10"/>
        <v>7</v>
      </c>
      <c r="J75" s="54">
        <v>3.3</v>
      </c>
      <c r="K75" s="54">
        <v>3.7</v>
      </c>
      <c r="L75" s="52"/>
      <c r="M75" s="52"/>
      <c r="N75" s="56"/>
      <c r="O75" s="56"/>
      <c r="P75" s="38" t="str">
        <f t="shared" si="6"/>
        <v>OK</v>
      </c>
      <c r="Q75" s="39" t="b">
        <f>AND(A75&lt;&gt;"",OR(LEFT(A75,1)=[1]Source!$A$2,LEFT(A75,2)=[1]Source!$A$3,LEFT(A75,2)=[1]Source!$A$4,LEFT(A75,2)=[1]Source!$A$5,LEFT(A75,2)=[1]Source!$A$6))</f>
        <v>1</v>
      </c>
      <c r="R75" s="39" t="b">
        <f>AND(A75&lt;&gt;"",OR(LEFT(A75,2)=[1]Source!$A$7,LEFT(A75,3)=[1]Source!$A$8,LEFT(A75,3)=[1]Source!$A$9,LEFT(A75,3)=[1]Source!$A$10,LEFT(A75,3)=[1]Source!$A$11))</f>
        <v>0</v>
      </c>
      <c r="S75" s="39" t="b">
        <f>AND(A75&lt;&gt;"",OR(LEFT(A75,1)=[1]Source!$A$12,LEFT(A75,2)=[1]Source!$A$13,LEFT(A75,2)=[1]Source!$A$14,LEFT(A75,2)=[1]Source!$A$15,LEFT(A75,2)=[1]Source!$A$16))</f>
        <v>0</v>
      </c>
      <c r="T75" s="39" t="b">
        <f>AND(A75&lt;&gt;"",OR(LEFT(A75,1)=[1]Source!$A$17,LEFT(A75,2)=[1]Source!$A$18,LEFT(A75,2)=[1]Source!$A$19,LEFT(A75,2)=[1]Source!$A$20,LEFT(A75,2)=[1]Source!$A$21))</f>
        <v>0</v>
      </c>
      <c r="U75" s="39" t="b">
        <f>AND(A75&lt;&gt;"",OR(LEFT(A75,2)=[1]Source!$A$22,LEFT(A75,3)=[1]Source!$A$23,LEFT(A75,3)=[1]Source!$A$24,LEFT(A75,3)=[1]Source!$A$25,LEFT(A75,3)=[1]Source!$A$26))</f>
        <v>0</v>
      </c>
      <c r="V75" s="39" t="b">
        <f>AND(A75&lt;&gt;"",OR(A75=[1]Source!$A$27,A75=[1]Source!$A$28,A75=[1]Source!$A$29,A75=[1]Source!$A$30,A75=[1]Source!$A$31,A75=[1]Source!$A$32,A75=[1]Source!$A$33,A75=[1]Source!$A$34,A75=[1]Source!$A$35,A75=[1]Source!$A$36,A75=[1]Source!$A$37,A75=[1]Source!$A$38,A75=[1]Source!$A$39,A75=[1]Source!$A$40,A75=[1]Source!$A$41,A75=[1]Source!$A$42,A75=[1]Source!$A$43,A75=[1]Source!$A$44,A75=[1]Source!$A$45,A75=[1]Source!$A$46,A75=[1]Source!$A$47,A75=[1]Source!$A$48))</f>
        <v>0</v>
      </c>
      <c r="W75" s="40">
        <f t="shared" si="4"/>
        <v>1</v>
      </c>
      <c r="X75" s="41" t="str">
        <f t="shared" si="8"/>
        <v>08:00</v>
      </c>
      <c r="Y75" s="41" t="str">
        <f t="shared" si="8"/>
        <v>15:45</v>
      </c>
      <c r="Z75" s="41"/>
      <c r="AA75" s="41"/>
      <c r="AB75" s="41"/>
      <c r="AC75" s="41"/>
      <c r="AD75" s="41"/>
      <c r="AE75" s="41"/>
      <c r="AF75" s="41"/>
      <c r="AG75" s="41"/>
      <c r="AH75" s="41"/>
      <c r="AI75" s="41"/>
      <c r="AJ75" s="41"/>
      <c r="AK75" s="41"/>
      <c r="AL75" s="41"/>
      <c r="AM75" s="41"/>
      <c r="AN75" s="41"/>
      <c r="AO75" s="41"/>
      <c r="AP75" s="41"/>
      <c r="AQ75" s="41"/>
      <c r="AR75" s="41"/>
    </row>
    <row r="76" spans="1:44" s="38" customFormat="1" x14ac:dyDescent="0.2">
      <c r="A76" s="35" t="s">
        <v>141</v>
      </c>
      <c r="B76" s="47" t="str">
        <f t="shared" si="9"/>
        <v>08:30 - 17:03</v>
      </c>
      <c r="C76" s="53">
        <v>0.35416666666666669</v>
      </c>
      <c r="D76" s="53">
        <v>0.7104166666666667</v>
      </c>
      <c r="E76" s="49"/>
      <c r="F76" s="50">
        <f t="shared" si="7"/>
        <v>8.5</v>
      </c>
      <c r="G76" s="50">
        <f t="shared" si="7"/>
        <v>17.05</v>
      </c>
      <c r="H76" s="50">
        <v>0.75</v>
      </c>
      <c r="I76" s="50">
        <f t="shared" si="10"/>
        <v>7.8000000000000007</v>
      </c>
      <c r="J76" s="54">
        <v>3</v>
      </c>
      <c r="K76" s="54">
        <v>4.8</v>
      </c>
      <c r="L76" s="52"/>
      <c r="M76" s="52"/>
      <c r="N76" s="56"/>
      <c r="O76" s="56"/>
      <c r="P76" s="38" t="str">
        <f t="shared" si="6"/>
        <v>OK</v>
      </c>
      <c r="Q76" s="39" t="b">
        <f>AND(A76&lt;&gt;"",OR(LEFT(A76,1)=[1]Source!$A$2,LEFT(A76,2)=[1]Source!$A$3,LEFT(A76,2)=[1]Source!$A$4,LEFT(A76,2)=[1]Source!$A$5,LEFT(A76,2)=[1]Source!$A$6))</f>
        <v>1</v>
      </c>
      <c r="R76" s="39" t="b">
        <f>AND(A76&lt;&gt;"",OR(LEFT(A76,2)=[1]Source!$A$7,LEFT(A76,3)=[1]Source!$A$8,LEFT(A76,3)=[1]Source!$A$9,LEFT(A76,3)=[1]Source!$A$10,LEFT(A76,3)=[1]Source!$A$11))</f>
        <v>0</v>
      </c>
      <c r="S76" s="39" t="b">
        <f>AND(A76&lt;&gt;"",OR(LEFT(A76,1)=[1]Source!$A$12,LEFT(A76,2)=[1]Source!$A$13,LEFT(A76,2)=[1]Source!$A$14,LEFT(A76,2)=[1]Source!$A$15,LEFT(A76,2)=[1]Source!$A$16))</f>
        <v>0</v>
      </c>
      <c r="T76" s="39" t="b">
        <f>AND(A76&lt;&gt;"",OR(LEFT(A76,1)=[1]Source!$A$17,LEFT(A76,2)=[1]Source!$A$18,LEFT(A76,2)=[1]Source!$A$19,LEFT(A76,2)=[1]Source!$A$20,LEFT(A76,2)=[1]Source!$A$21))</f>
        <v>0</v>
      </c>
      <c r="U76" s="39" t="b">
        <f>AND(A76&lt;&gt;"",OR(LEFT(A76,2)=[1]Source!$A$22,LEFT(A76,3)=[1]Source!$A$23,LEFT(A76,3)=[1]Source!$A$24,LEFT(A76,3)=[1]Source!$A$25,LEFT(A76,3)=[1]Source!$A$26))</f>
        <v>0</v>
      </c>
      <c r="V76" s="39" t="b">
        <f>AND(A76&lt;&gt;"",OR(A76=[1]Source!$A$27,A76=[1]Source!$A$28,A76=[1]Source!$A$29,A76=[1]Source!$A$30,A76=[1]Source!$A$31,A76=[1]Source!$A$32,A76=[1]Source!$A$33,A76=[1]Source!$A$34,A76=[1]Source!$A$35,A76=[1]Source!$A$36,A76=[1]Source!$A$37,A76=[1]Source!$A$38,A76=[1]Source!$A$39,A76=[1]Source!$A$40,A76=[1]Source!$A$41,A76=[1]Source!$A$42,A76=[1]Source!$A$43,A76=[1]Source!$A$44,A76=[1]Source!$A$45,A76=[1]Source!$A$46,A76=[1]Source!$A$47,A76=[1]Source!$A$48))</f>
        <v>0</v>
      </c>
      <c r="W76" s="40">
        <f t="shared" si="4"/>
        <v>1</v>
      </c>
      <c r="X76" s="41" t="str">
        <f t="shared" si="8"/>
        <v>08:30</v>
      </c>
      <c r="Y76" s="41" t="str">
        <f t="shared" si="8"/>
        <v>17:03</v>
      </c>
      <c r="Z76" s="41"/>
      <c r="AA76" s="41"/>
      <c r="AB76" s="41"/>
      <c r="AC76" s="41"/>
      <c r="AD76" s="41"/>
      <c r="AE76" s="41"/>
      <c r="AF76" s="41"/>
      <c r="AG76" s="41"/>
      <c r="AH76" s="41"/>
      <c r="AI76" s="41"/>
      <c r="AJ76" s="41"/>
      <c r="AK76" s="41"/>
      <c r="AL76" s="41"/>
      <c r="AM76" s="41"/>
      <c r="AN76" s="41"/>
      <c r="AO76" s="41"/>
      <c r="AP76" s="41"/>
      <c r="AQ76" s="41"/>
      <c r="AR76" s="41"/>
    </row>
    <row r="77" spans="1:44" s="38" customFormat="1" x14ac:dyDescent="0.2">
      <c r="A77" s="35" t="s">
        <v>142</v>
      </c>
      <c r="B77" s="47" t="str">
        <f t="shared" si="9"/>
        <v>08:30 - 17:15</v>
      </c>
      <c r="C77" s="53">
        <v>0.35416666666666669</v>
      </c>
      <c r="D77" s="53">
        <v>0.71875</v>
      </c>
      <c r="E77" s="49"/>
      <c r="F77" s="50">
        <f t="shared" si="7"/>
        <v>8.5</v>
      </c>
      <c r="G77" s="50">
        <f t="shared" si="7"/>
        <v>17.25</v>
      </c>
      <c r="H77" s="50">
        <v>0.75</v>
      </c>
      <c r="I77" s="50">
        <f t="shared" si="10"/>
        <v>8</v>
      </c>
      <c r="J77" s="54">
        <v>3</v>
      </c>
      <c r="K77" s="54">
        <v>5</v>
      </c>
      <c r="L77" s="52"/>
      <c r="M77" s="52"/>
      <c r="N77" s="56"/>
      <c r="O77" s="56"/>
      <c r="P77" s="38" t="str">
        <f t="shared" si="6"/>
        <v>OK</v>
      </c>
      <c r="Q77" s="39" t="b">
        <f>AND(A77&lt;&gt;"",OR(LEFT(A77,1)=[1]Source!$A$2,LEFT(A77,2)=[1]Source!$A$3,LEFT(A77,2)=[1]Source!$A$4,LEFT(A77,2)=[1]Source!$A$5,LEFT(A77,2)=[1]Source!$A$6))</f>
        <v>1</v>
      </c>
      <c r="R77" s="39" t="b">
        <f>AND(A77&lt;&gt;"",OR(LEFT(A77,2)=[1]Source!$A$7,LEFT(A77,3)=[1]Source!$A$8,LEFT(A77,3)=[1]Source!$A$9,LEFT(A77,3)=[1]Source!$A$10,LEFT(A77,3)=[1]Source!$A$11))</f>
        <v>0</v>
      </c>
      <c r="S77" s="39" t="b">
        <f>AND(A77&lt;&gt;"",OR(LEFT(A77,1)=[1]Source!$A$12,LEFT(A77,2)=[1]Source!$A$13,LEFT(A77,2)=[1]Source!$A$14,LEFT(A77,2)=[1]Source!$A$15,LEFT(A77,2)=[1]Source!$A$16))</f>
        <v>0</v>
      </c>
      <c r="T77" s="39" t="b">
        <f>AND(A77&lt;&gt;"",OR(LEFT(A77,1)=[1]Source!$A$17,LEFT(A77,2)=[1]Source!$A$18,LEFT(A77,2)=[1]Source!$A$19,LEFT(A77,2)=[1]Source!$A$20,LEFT(A77,2)=[1]Source!$A$21))</f>
        <v>0</v>
      </c>
      <c r="U77" s="39" t="b">
        <f>AND(A77&lt;&gt;"",OR(LEFT(A77,2)=[1]Source!$A$22,LEFT(A77,3)=[1]Source!$A$23,LEFT(A77,3)=[1]Source!$A$24,LEFT(A77,3)=[1]Source!$A$25,LEFT(A77,3)=[1]Source!$A$26))</f>
        <v>0</v>
      </c>
      <c r="V77" s="39" t="b">
        <f>AND(A77&lt;&gt;"",OR(A77=[1]Source!$A$27,A77=[1]Source!$A$28,A77=[1]Source!$A$29,A77=[1]Source!$A$30,A77=[1]Source!$A$31,A77=[1]Source!$A$32,A77=[1]Source!$A$33,A77=[1]Source!$A$34,A77=[1]Source!$A$35,A77=[1]Source!$A$36,A77=[1]Source!$A$37,A77=[1]Source!$A$38,A77=[1]Source!$A$39,A77=[1]Source!$A$40,A77=[1]Source!$A$41,A77=[1]Source!$A$42,A77=[1]Source!$A$43,A77=[1]Source!$A$44,A77=[1]Source!$A$45,A77=[1]Source!$A$46,A77=[1]Source!$A$47,A77=[1]Source!$A$48))</f>
        <v>0</v>
      </c>
      <c r="W77" s="40">
        <f t="shared" si="4"/>
        <v>1</v>
      </c>
      <c r="X77" s="41" t="str">
        <f t="shared" si="8"/>
        <v>08:30</v>
      </c>
      <c r="Y77" s="41" t="str">
        <f t="shared" si="8"/>
        <v>17:15</v>
      </c>
      <c r="Z77" s="41"/>
      <c r="AA77" s="41"/>
      <c r="AB77" s="41"/>
      <c r="AC77" s="41"/>
      <c r="AD77" s="41"/>
      <c r="AE77" s="41"/>
      <c r="AF77" s="41"/>
      <c r="AG77" s="41"/>
      <c r="AH77" s="41"/>
      <c r="AI77" s="41"/>
      <c r="AJ77" s="41"/>
      <c r="AK77" s="41"/>
      <c r="AL77" s="41"/>
      <c r="AM77" s="41"/>
      <c r="AN77" s="41"/>
      <c r="AO77" s="41"/>
      <c r="AP77" s="41"/>
      <c r="AQ77" s="41"/>
      <c r="AR77" s="41"/>
    </row>
    <row r="78" spans="1:44" s="38" customFormat="1" x14ac:dyDescent="0.2">
      <c r="A78" s="35" t="s">
        <v>143</v>
      </c>
      <c r="B78" s="47" t="str">
        <f t="shared" si="9"/>
        <v>08:30 - 16:15</v>
      </c>
      <c r="C78" s="53">
        <v>0.35416666666666669</v>
      </c>
      <c r="D78" s="53">
        <v>0.67708333333333337</v>
      </c>
      <c r="E78" s="49"/>
      <c r="F78" s="50">
        <f t="shared" si="7"/>
        <v>8.5</v>
      </c>
      <c r="G78" s="50">
        <f t="shared" si="7"/>
        <v>16.25</v>
      </c>
      <c r="H78" s="50">
        <v>0.75</v>
      </c>
      <c r="I78" s="50">
        <f t="shared" si="10"/>
        <v>7</v>
      </c>
      <c r="J78" s="54">
        <v>3</v>
      </c>
      <c r="K78" s="54">
        <v>4</v>
      </c>
      <c r="L78" s="52"/>
      <c r="M78" s="52"/>
      <c r="N78" s="56"/>
      <c r="O78" s="56"/>
      <c r="P78" s="38" t="str">
        <f t="shared" si="6"/>
        <v>OK</v>
      </c>
      <c r="Q78" s="39" t="b">
        <f>AND(A78&lt;&gt;"",OR(LEFT(A78,1)=[1]Source!$A$2,LEFT(A78,2)=[1]Source!$A$3,LEFT(A78,2)=[1]Source!$A$4,LEFT(A78,2)=[1]Source!$A$5,LEFT(A78,2)=[1]Source!$A$6))</f>
        <v>1</v>
      </c>
      <c r="R78" s="39" t="b">
        <f>AND(A78&lt;&gt;"",OR(LEFT(A78,2)=[1]Source!$A$7,LEFT(A78,3)=[1]Source!$A$8,LEFT(A78,3)=[1]Source!$A$9,LEFT(A78,3)=[1]Source!$A$10,LEFT(A78,3)=[1]Source!$A$11))</f>
        <v>0</v>
      </c>
      <c r="S78" s="39" t="b">
        <f>AND(A78&lt;&gt;"",OR(LEFT(A78,1)=[1]Source!$A$12,LEFT(A78,2)=[1]Source!$A$13,LEFT(A78,2)=[1]Source!$A$14,LEFT(A78,2)=[1]Source!$A$15,LEFT(A78,2)=[1]Source!$A$16))</f>
        <v>0</v>
      </c>
      <c r="T78" s="39" t="b">
        <f>AND(A78&lt;&gt;"",OR(LEFT(A78,1)=[1]Source!$A$17,LEFT(A78,2)=[1]Source!$A$18,LEFT(A78,2)=[1]Source!$A$19,LEFT(A78,2)=[1]Source!$A$20,LEFT(A78,2)=[1]Source!$A$21))</f>
        <v>0</v>
      </c>
      <c r="U78" s="39" t="b">
        <f>AND(A78&lt;&gt;"",OR(LEFT(A78,2)=[1]Source!$A$22,LEFT(A78,3)=[1]Source!$A$23,LEFT(A78,3)=[1]Source!$A$24,LEFT(A78,3)=[1]Source!$A$25,LEFT(A78,3)=[1]Source!$A$26))</f>
        <v>0</v>
      </c>
      <c r="V78" s="39" t="b">
        <f>AND(A78&lt;&gt;"",OR(A78=[1]Source!$A$27,A78=[1]Source!$A$28,A78=[1]Source!$A$29,A78=[1]Source!$A$30,A78=[1]Source!$A$31,A78=[1]Source!$A$32,A78=[1]Source!$A$33,A78=[1]Source!$A$34,A78=[1]Source!$A$35,A78=[1]Source!$A$36,A78=[1]Source!$A$37,A78=[1]Source!$A$38,A78=[1]Source!$A$39,A78=[1]Source!$A$40,A78=[1]Source!$A$41,A78=[1]Source!$A$42,A78=[1]Source!$A$43,A78=[1]Source!$A$44,A78=[1]Source!$A$45,A78=[1]Source!$A$46,A78=[1]Source!$A$47,A78=[1]Source!$A$48))</f>
        <v>0</v>
      </c>
      <c r="W78" s="40">
        <f t="shared" si="4"/>
        <v>1</v>
      </c>
      <c r="X78" s="41" t="str">
        <f t="shared" si="8"/>
        <v>08:30</v>
      </c>
      <c r="Y78" s="41" t="str">
        <f t="shared" si="8"/>
        <v>16:15</v>
      </c>
      <c r="Z78" s="41"/>
      <c r="AA78" s="41"/>
      <c r="AB78" s="41"/>
      <c r="AC78" s="41"/>
      <c r="AD78" s="41"/>
      <c r="AE78" s="41"/>
      <c r="AF78" s="41"/>
      <c r="AG78" s="41"/>
      <c r="AH78" s="41"/>
      <c r="AI78" s="41"/>
      <c r="AJ78" s="41"/>
      <c r="AK78" s="41"/>
      <c r="AL78" s="41"/>
      <c r="AM78" s="41"/>
      <c r="AN78" s="41"/>
      <c r="AO78" s="41"/>
      <c r="AP78" s="41"/>
      <c r="AQ78" s="41"/>
      <c r="AR78" s="41"/>
    </row>
    <row r="79" spans="1:44" s="38" customFormat="1" x14ac:dyDescent="0.2">
      <c r="A79" s="35" t="s">
        <v>144</v>
      </c>
      <c r="B79" s="47" t="str">
        <f t="shared" si="9"/>
        <v>09:00 - 17:33</v>
      </c>
      <c r="C79" s="53">
        <v>0.375</v>
      </c>
      <c r="D79" s="53">
        <v>0.73125000000000007</v>
      </c>
      <c r="E79" s="49"/>
      <c r="F79" s="50">
        <f t="shared" si="7"/>
        <v>9</v>
      </c>
      <c r="G79" s="50">
        <f t="shared" si="7"/>
        <v>17.55</v>
      </c>
      <c r="H79" s="50">
        <v>0.75</v>
      </c>
      <c r="I79" s="50">
        <f t="shared" si="10"/>
        <v>7.8000000000000007</v>
      </c>
      <c r="J79" s="54">
        <v>2</v>
      </c>
      <c r="K79" s="54">
        <v>4.8</v>
      </c>
      <c r="L79" s="54">
        <v>1</v>
      </c>
      <c r="M79" s="52"/>
      <c r="N79" s="56"/>
      <c r="O79" s="56"/>
      <c r="P79" s="38" t="str">
        <f t="shared" si="6"/>
        <v>OK</v>
      </c>
      <c r="Q79" s="39" t="b">
        <f>AND(A79&lt;&gt;"",OR(LEFT(A79,1)=[1]Source!$A$2,LEFT(A79,2)=[1]Source!$A$3,LEFT(A79,2)=[1]Source!$A$4,LEFT(A79,2)=[1]Source!$A$5,LEFT(A79,2)=[1]Source!$A$6))</f>
        <v>1</v>
      </c>
      <c r="R79" s="39" t="b">
        <f>AND(A79&lt;&gt;"",OR(LEFT(A79,2)=[1]Source!$A$7,LEFT(A79,3)=[1]Source!$A$8,LEFT(A79,3)=[1]Source!$A$9,LEFT(A79,3)=[1]Source!$A$10,LEFT(A79,3)=[1]Source!$A$11))</f>
        <v>0</v>
      </c>
      <c r="S79" s="39" t="b">
        <f>AND(A79&lt;&gt;"",OR(LEFT(A79,1)=[1]Source!$A$12,LEFT(A79,2)=[1]Source!$A$13,LEFT(A79,2)=[1]Source!$A$14,LEFT(A79,2)=[1]Source!$A$15,LEFT(A79,2)=[1]Source!$A$16))</f>
        <v>0</v>
      </c>
      <c r="T79" s="39" t="b">
        <f>AND(A79&lt;&gt;"",OR(LEFT(A79,1)=[1]Source!$A$17,LEFT(A79,2)=[1]Source!$A$18,LEFT(A79,2)=[1]Source!$A$19,LEFT(A79,2)=[1]Source!$A$20,LEFT(A79,2)=[1]Source!$A$21))</f>
        <v>0</v>
      </c>
      <c r="U79" s="39" t="b">
        <f>AND(A79&lt;&gt;"",OR(LEFT(A79,2)=[1]Source!$A$22,LEFT(A79,3)=[1]Source!$A$23,LEFT(A79,3)=[1]Source!$A$24,LEFT(A79,3)=[1]Source!$A$25,LEFT(A79,3)=[1]Source!$A$26))</f>
        <v>0</v>
      </c>
      <c r="V79" s="39" t="b">
        <f>AND(A79&lt;&gt;"",OR(A79=[1]Source!$A$27,A79=[1]Source!$A$28,A79=[1]Source!$A$29,A79=[1]Source!$A$30,A79=[1]Source!$A$31,A79=[1]Source!$A$32,A79=[1]Source!$A$33,A79=[1]Source!$A$34,A79=[1]Source!$A$35,A79=[1]Source!$A$36,A79=[1]Source!$A$37,A79=[1]Source!$A$38,A79=[1]Source!$A$39,A79=[1]Source!$A$40,A79=[1]Source!$A$41,A79=[1]Source!$A$42,A79=[1]Source!$A$43,A79=[1]Source!$A$44,A79=[1]Source!$A$45,A79=[1]Source!$A$46,A79=[1]Source!$A$47,A79=[1]Source!$A$48))</f>
        <v>0</v>
      </c>
      <c r="W79" s="40">
        <f t="shared" si="4"/>
        <v>1</v>
      </c>
      <c r="X79" s="41" t="str">
        <f t="shared" si="8"/>
        <v>09:00</v>
      </c>
      <c r="Y79" s="41" t="str">
        <f t="shared" si="8"/>
        <v>17:33</v>
      </c>
      <c r="Z79" s="41"/>
      <c r="AA79" s="41"/>
      <c r="AB79" s="41"/>
      <c r="AC79" s="41"/>
      <c r="AD79" s="41"/>
      <c r="AE79" s="41"/>
      <c r="AF79" s="41"/>
      <c r="AG79" s="41"/>
      <c r="AH79" s="41"/>
      <c r="AI79" s="41"/>
      <c r="AJ79" s="41"/>
      <c r="AK79" s="41"/>
      <c r="AL79" s="41"/>
      <c r="AM79" s="41"/>
      <c r="AN79" s="41"/>
      <c r="AO79" s="41"/>
      <c r="AP79" s="41"/>
      <c r="AQ79" s="41"/>
      <c r="AR79" s="41"/>
    </row>
    <row r="80" spans="1:44" s="38" customFormat="1" x14ac:dyDescent="0.2">
      <c r="A80" s="35" t="s">
        <v>145</v>
      </c>
      <c r="B80" s="47" t="str">
        <f t="shared" si="9"/>
        <v>09:00 - 17:45</v>
      </c>
      <c r="C80" s="53">
        <v>0.375</v>
      </c>
      <c r="D80" s="53">
        <v>0.73958333333333337</v>
      </c>
      <c r="E80" s="49"/>
      <c r="F80" s="50">
        <f t="shared" si="7"/>
        <v>9</v>
      </c>
      <c r="G80" s="50">
        <f t="shared" si="7"/>
        <v>17.75</v>
      </c>
      <c r="H80" s="50">
        <v>0.75</v>
      </c>
      <c r="I80" s="50">
        <f t="shared" si="10"/>
        <v>8</v>
      </c>
      <c r="J80" s="54">
        <v>1.5</v>
      </c>
      <c r="K80" s="54">
        <v>4.75</v>
      </c>
      <c r="L80" s="54">
        <v>1.75</v>
      </c>
      <c r="M80" s="52"/>
      <c r="N80" s="56"/>
      <c r="O80" s="56"/>
      <c r="P80" s="38" t="str">
        <f t="shared" si="6"/>
        <v>OK</v>
      </c>
      <c r="Q80" s="39" t="b">
        <f>AND(A80&lt;&gt;"",OR(LEFT(A80,1)=[1]Source!$A$2,LEFT(A80,2)=[1]Source!$A$3,LEFT(A80,2)=[1]Source!$A$4,LEFT(A80,2)=[1]Source!$A$5,LEFT(A80,2)=[1]Source!$A$6))</f>
        <v>1</v>
      </c>
      <c r="R80" s="39" t="b">
        <f>AND(A80&lt;&gt;"",OR(LEFT(A80,2)=[1]Source!$A$7,LEFT(A80,3)=[1]Source!$A$8,LEFT(A80,3)=[1]Source!$A$9,LEFT(A80,3)=[1]Source!$A$10,LEFT(A80,3)=[1]Source!$A$11))</f>
        <v>0</v>
      </c>
      <c r="S80" s="39" t="b">
        <f>AND(A80&lt;&gt;"",OR(LEFT(A80,1)=[1]Source!$A$12,LEFT(A80,2)=[1]Source!$A$13,LEFT(A80,2)=[1]Source!$A$14,LEFT(A80,2)=[1]Source!$A$15,LEFT(A80,2)=[1]Source!$A$16))</f>
        <v>0</v>
      </c>
      <c r="T80" s="39" t="b">
        <f>AND(A80&lt;&gt;"",OR(LEFT(A80,1)=[1]Source!$A$17,LEFT(A80,2)=[1]Source!$A$18,LEFT(A80,2)=[1]Source!$A$19,LEFT(A80,2)=[1]Source!$A$20,LEFT(A80,2)=[1]Source!$A$21))</f>
        <v>0</v>
      </c>
      <c r="U80" s="39" t="b">
        <f>AND(A80&lt;&gt;"",OR(LEFT(A80,2)=[1]Source!$A$22,LEFT(A80,3)=[1]Source!$A$23,LEFT(A80,3)=[1]Source!$A$24,LEFT(A80,3)=[1]Source!$A$25,LEFT(A80,3)=[1]Source!$A$26))</f>
        <v>0</v>
      </c>
      <c r="V80" s="39" t="b">
        <f>AND(A80&lt;&gt;"",OR(A80=[1]Source!$A$27,A80=[1]Source!$A$28,A80=[1]Source!$A$29,A80=[1]Source!$A$30,A80=[1]Source!$A$31,A80=[1]Source!$A$32,A80=[1]Source!$A$33,A80=[1]Source!$A$34,A80=[1]Source!$A$35,A80=[1]Source!$A$36,A80=[1]Source!$A$37,A80=[1]Source!$A$38,A80=[1]Source!$A$39,A80=[1]Source!$A$40,A80=[1]Source!$A$41,A80=[1]Source!$A$42,A80=[1]Source!$A$43,A80=[1]Source!$A$44,A80=[1]Source!$A$45,A80=[1]Source!$A$46,A80=[1]Source!$A$47,A80=[1]Source!$A$48))</f>
        <v>0</v>
      </c>
      <c r="W80" s="40">
        <f t="shared" si="4"/>
        <v>1</v>
      </c>
      <c r="X80" s="41" t="str">
        <f t="shared" si="8"/>
        <v>09:00</v>
      </c>
      <c r="Y80" s="41" t="str">
        <f t="shared" si="8"/>
        <v>17:45</v>
      </c>
      <c r="Z80" s="41"/>
      <c r="AA80" s="41"/>
      <c r="AB80" s="41"/>
      <c r="AC80" s="41"/>
      <c r="AD80" s="41"/>
      <c r="AE80" s="41"/>
      <c r="AF80" s="41"/>
      <c r="AG80" s="41"/>
      <c r="AH80" s="41"/>
      <c r="AI80" s="41"/>
      <c r="AJ80" s="41"/>
      <c r="AK80" s="41"/>
      <c r="AL80" s="41"/>
      <c r="AM80" s="41"/>
      <c r="AN80" s="41"/>
      <c r="AO80" s="41"/>
      <c r="AP80" s="41"/>
      <c r="AQ80" s="41"/>
      <c r="AR80" s="41"/>
    </row>
    <row r="81" spans="1:44" s="38" customFormat="1" x14ac:dyDescent="0.2">
      <c r="A81" s="35" t="s">
        <v>146</v>
      </c>
      <c r="B81" s="47" t="str">
        <f t="shared" si="9"/>
        <v>09:00 - 16:45</v>
      </c>
      <c r="C81" s="53">
        <v>0.375</v>
      </c>
      <c r="D81" s="53">
        <v>0.69791666666666663</v>
      </c>
      <c r="E81" s="49"/>
      <c r="F81" s="50">
        <f t="shared" si="7"/>
        <v>9</v>
      </c>
      <c r="G81" s="50">
        <f t="shared" si="7"/>
        <v>16.75</v>
      </c>
      <c r="H81" s="50">
        <v>0.75</v>
      </c>
      <c r="I81" s="50">
        <f t="shared" si="10"/>
        <v>7</v>
      </c>
      <c r="J81" s="54">
        <v>1.5</v>
      </c>
      <c r="K81" s="54">
        <v>5.25</v>
      </c>
      <c r="L81" s="54">
        <v>0.25</v>
      </c>
      <c r="M81" s="52"/>
      <c r="N81" s="56"/>
      <c r="O81" s="56"/>
      <c r="P81" s="38" t="str">
        <f t="shared" si="6"/>
        <v>OK</v>
      </c>
      <c r="Q81" s="39" t="b">
        <f>AND(A81&lt;&gt;"",OR(LEFT(A81,1)=[1]Source!$A$2,LEFT(A81,2)=[1]Source!$A$3,LEFT(A81,2)=[1]Source!$A$4,LEFT(A81,2)=[1]Source!$A$5,LEFT(A81,2)=[1]Source!$A$6))</f>
        <v>1</v>
      </c>
      <c r="R81" s="39" t="b">
        <f>AND(A81&lt;&gt;"",OR(LEFT(A81,2)=[1]Source!$A$7,LEFT(A81,3)=[1]Source!$A$8,LEFT(A81,3)=[1]Source!$A$9,LEFT(A81,3)=[1]Source!$A$10,LEFT(A81,3)=[1]Source!$A$11))</f>
        <v>0</v>
      </c>
      <c r="S81" s="39" t="b">
        <f>AND(A81&lt;&gt;"",OR(LEFT(A81,1)=[1]Source!$A$12,LEFT(A81,2)=[1]Source!$A$13,LEFT(A81,2)=[1]Source!$A$14,LEFT(A81,2)=[1]Source!$A$15,LEFT(A81,2)=[1]Source!$A$16))</f>
        <v>0</v>
      </c>
      <c r="T81" s="39" t="b">
        <f>AND(A81&lt;&gt;"",OR(LEFT(A81,1)=[1]Source!$A$17,LEFT(A81,2)=[1]Source!$A$18,LEFT(A81,2)=[1]Source!$A$19,LEFT(A81,2)=[1]Source!$A$20,LEFT(A81,2)=[1]Source!$A$21))</f>
        <v>0</v>
      </c>
      <c r="U81" s="39" t="b">
        <f>AND(A81&lt;&gt;"",OR(LEFT(A81,2)=[1]Source!$A$22,LEFT(A81,3)=[1]Source!$A$23,LEFT(A81,3)=[1]Source!$A$24,LEFT(A81,3)=[1]Source!$A$25,LEFT(A81,3)=[1]Source!$A$26))</f>
        <v>0</v>
      </c>
      <c r="V81" s="39" t="b">
        <f>AND(A81&lt;&gt;"",OR(A81=[1]Source!$A$27,A81=[1]Source!$A$28,A81=[1]Source!$A$29,A81=[1]Source!$A$30,A81=[1]Source!$A$31,A81=[1]Source!$A$32,A81=[1]Source!$A$33,A81=[1]Source!$A$34,A81=[1]Source!$A$35,A81=[1]Source!$A$36,A81=[1]Source!$A$37,A81=[1]Source!$A$38,A81=[1]Source!$A$39,A81=[1]Source!$A$40,A81=[1]Source!$A$41,A81=[1]Source!$A$42,A81=[1]Source!$A$43,A81=[1]Source!$A$44,A81=[1]Source!$A$45,A81=[1]Source!$A$46,A81=[1]Source!$A$47,A81=[1]Source!$A$48))</f>
        <v>0</v>
      </c>
      <c r="W81" s="40">
        <f t="shared" si="4"/>
        <v>1</v>
      </c>
      <c r="X81" s="41" t="str">
        <f t="shared" si="8"/>
        <v>09:00</v>
      </c>
      <c r="Y81" s="41" t="str">
        <f t="shared" si="8"/>
        <v>16:45</v>
      </c>
      <c r="Z81" s="41"/>
      <c r="AA81" s="41"/>
      <c r="AB81" s="41"/>
      <c r="AC81" s="41"/>
      <c r="AD81" s="41"/>
      <c r="AE81" s="41"/>
      <c r="AF81" s="41"/>
      <c r="AG81" s="41"/>
      <c r="AH81" s="41"/>
      <c r="AI81" s="41"/>
      <c r="AJ81" s="41"/>
      <c r="AK81" s="41"/>
      <c r="AL81" s="41"/>
      <c r="AM81" s="41"/>
      <c r="AN81" s="41"/>
      <c r="AO81" s="41"/>
      <c r="AP81" s="41"/>
      <c r="AQ81" s="41"/>
      <c r="AR81" s="41"/>
    </row>
    <row r="82" spans="1:44" s="38" customFormat="1" x14ac:dyDescent="0.2">
      <c r="A82" s="35" t="s">
        <v>147</v>
      </c>
      <c r="B82" s="47" t="str">
        <f t="shared" si="9"/>
        <v>09:30 - 18:03</v>
      </c>
      <c r="C82" s="53">
        <v>0.39583333333333331</v>
      </c>
      <c r="D82" s="53">
        <v>0.75208333333333333</v>
      </c>
      <c r="E82" s="49"/>
      <c r="F82" s="50">
        <f t="shared" si="7"/>
        <v>9.5</v>
      </c>
      <c r="G82" s="50">
        <f t="shared" si="7"/>
        <v>18.05</v>
      </c>
      <c r="H82" s="50">
        <v>0.75</v>
      </c>
      <c r="I82" s="50">
        <f t="shared" si="10"/>
        <v>7.8000000000000007</v>
      </c>
      <c r="J82" s="54">
        <v>1.5</v>
      </c>
      <c r="K82" s="54">
        <v>4.8</v>
      </c>
      <c r="L82" s="54">
        <v>1.5</v>
      </c>
      <c r="M82" s="52"/>
      <c r="N82" s="56"/>
      <c r="O82" s="56"/>
      <c r="P82" s="38" t="str">
        <f t="shared" si="6"/>
        <v>OK</v>
      </c>
      <c r="Q82" s="39" t="b">
        <f>AND(A82&lt;&gt;"",OR(LEFT(A82,1)=[1]Source!$A$2,LEFT(A82,2)=[1]Source!$A$3,LEFT(A82,2)=[1]Source!$A$4,LEFT(A82,2)=[1]Source!$A$5,LEFT(A82,2)=[1]Source!$A$6))</f>
        <v>1</v>
      </c>
      <c r="R82" s="39" t="b">
        <f>AND(A82&lt;&gt;"",OR(LEFT(A82,2)=[1]Source!$A$7,LEFT(A82,3)=[1]Source!$A$8,LEFT(A82,3)=[1]Source!$A$9,LEFT(A82,3)=[1]Source!$A$10,LEFT(A82,3)=[1]Source!$A$11))</f>
        <v>0</v>
      </c>
      <c r="S82" s="39" t="b">
        <f>AND(A82&lt;&gt;"",OR(LEFT(A82,1)=[1]Source!$A$12,LEFT(A82,2)=[1]Source!$A$13,LEFT(A82,2)=[1]Source!$A$14,LEFT(A82,2)=[1]Source!$A$15,LEFT(A82,2)=[1]Source!$A$16))</f>
        <v>0</v>
      </c>
      <c r="T82" s="39" t="b">
        <f>AND(A82&lt;&gt;"",OR(LEFT(A82,1)=[1]Source!$A$17,LEFT(A82,2)=[1]Source!$A$18,LEFT(A82,2)=[1]Source!$A$19,LEFT(A82,2)=[1]Source!$A$20,LEFT(A82,2)=[1]Source!$A$21))</f>
        <v>0</v>
      </c>
      <c r="U82" s="39" t="b">
        <f>AND(A82&lt;&gt;"",OR(LEFT(A82,2)=[1]Source!$A$22,LEFT(A82,3)=[1]Source!$A$23,LEFT(A82,3)=[1]Source!$A$24,LEFT(A82,3)=[1]Source!$A$25,LEFT(A82,3)=[1]Source!$A$26))</f>
        <v>0</v>
      </c>
      <c r="V82" s="39" t="b">
        <f>AND(A82&lt;&gt;"",OR(A82=[1]Source!$A$27,A82=[1]Source!$A$28,A82=[1]Source!$A$29,A82=[1]Source!$A$30,A82=[1]Source!$A$31,A82=[1]Source!$A$32,A82=[1]Source!$A$33,A82=[1]Source!$A$34,A82=[1]Source!$A$35,A82=[1]Source!$A$36,A82=[1]Source!$A$37,A82=[1]Source!$A$38,A82=[1]Source!$A$39,A82=[1]Source!$A$40,A82=[1]Source!$A$41,A82=[1]Source!$A$42,A82=[1]Source!$A$43,A82=[1]Source!$A$44,A82=[1]Source!$A$45,A82=[1]Source!$A$46,A82=[1]Source!$A$47,A82=[1]Source!$A$48))</f>
        <v>0</v>
      </c>
      <c r="W82" s="40">
        <f t="shared" si="4"/>
        <v>1</v>
      </c>
      <c r="X82" s="41" t="str">
        <f t="shared" si="8"/>
        <v>09:30</v>
      </c>
      <c r="Y82" s="41" t="str">
        <f t="shared" si="8"/>
        <v>18:03</v>
      </c>
      <c r="Z82" s="41"/>
      <c r="AA82" s="41"/>
      <c r="AB82" s="41"/>
      <c r="AC82" s="41"/>
      <c r="AD82" s="41"/>
      <c r="AE82" s="41"/>
      <c r="AF82" s="41"/>
      <c r="AG82" s="41"/>
      <c r="AH82" s="41"/>
      <c r="AI82" s="41"/>
      <c r="AJ82" s="41"/>
      <c r="AK82" s="41"/>
      <c r="AL82" s="41"/>
      <c r="AM82" s="41"/>
      <c r="AN82" s="41"/>
      <c r="AO82" s="41"/>
      <c r="AP82" s="41"/>
      <c r="AQ82" s="41"/>
      <c r="AR82" s="41"/>
    </row>
    <row r="83" spans="1:44" s="38" customFormat="1" x14ac:dyDescent="0.2">
      <c r="A83" s="35" t="s">
        <v>148</v>
      </c>
      <c r="B83" s="47" t="str">
        <f t="shared" si="9"/>
        <v>09:30 - 18:15</v>
      </c>
      <c r="C83" s="53">
        <v>0.39583333333333331</v>
      </c>
      <c r="D83" s="53">
        <v>0.76041666666666663</v>
      </c>
      <c r="E83" s="49"/>
      <c r="F83" s="50">
        <f t="shared" si="7"/>
        <v>9.5</v>
      </c>
      <c r="G83" s="50">
        <f t="shared" si="7"/>
        <v>18.25</v>
      </c>
      <c r="H83" s="50">
        <v>0.75</v>
      </c>
      <c r="I83" s="50">
        <f t="shared" si="10"/>
        <v>8</v>
      </c>
      <c r="J83" s="54">
        <v>1</v>
      </c>
      <c r="K83" s="54">
        <v>5.25</v>
      </c>
      <c r="L83" s="54">
        <v>1.75</v>
      </c>
      <c r="M83" s="52"/>
      <c r="N83" s="56"/>
      <c r="O83" s="56"/>
      <c r="P83" s="38" t="str">
        <f t="shared" si="6"/>
        <v>OK</v>
      </c>
      <c r="Q83" s="39" t="b">
        <f>AND(A83&lt;&gt;"",OR(LEFT(A83,1)=[1]Source!$A$2,LEFT(A83,2)=[1]Source!$A$3,LEFT(A83,2)=[1]Source!$A$4,LEFT(A83,2)=[1]Source!$A$5,LEFT(A83,2)=[1]Source!$A$6))</f>
        <v>1</v>
      </c>
      <c r="R83" s="39" t="b">
        <f>AND(A83&lt;&gt;"",OR(LEFT(A83,2)=[1]Source!$A$7,LEFT(A83,3)=[1]Source!$A$8,LEFT(A83,3)=[1]Source!$A$9,LEFT(A83,3)=[1]Source!$A$10,LEFT(A83,3)=[1]Source!$A$11))</f>
        <v>0</v>
      </c>
      <c r="S83" s="39" t="b">
        <f>AND(A83&lt;&gt;"",OR(LEFT(A83,1)=[1]Source!$A$12,LEFT(A83,2)=[1]Source!$A$13,LEFT(A83,2)=[1]Source!$A$14,LEFT(A83,2)=[1]Source!$A$15,LEFT(A83,2)=[1]Source!$A$16))</f>
        <v>0</v>
      </c>
      <c r="T83" s="39" t="b">
        <f>AND(A83&lt;&gt;"",OR(LEFT(A83,1)=[1]Source!$A$17,LEFT(A83,2)=[1]Source!$A$18,LEFT(A83,2)=[1]Source!$A$19,LEFT(A83,2)=[1]Source!$A$20,LEFT(A83,2)=[1]Source!$A$21))</f>
        <v>0</v>
      </c>
      <c r="U83" s="39" t="b">
        <f>AND(A83&lt;&gt;"",OR(LEFT(A83,2)=[1]Source!$A$22,LEFT(A83,3)=[1]Source!$A$23,LEFT(A83,3)=[1]Source!$A$24,LEFT(A83,3)=[1]Source!$A$25,LEFT(A83,3)=[1]Source!$A$26))</f>
        <v>0</v>
      </c>
      <c r="V83" s="39" t="b">
        <f>AND(A83&lt;&gt;"",OR(A83=[1]Source!$A$27,A83=[1]Source!$A$28,A83=[1]Source!$A$29,A83=[1]Source!$A$30,A83=[1]Source!$A$31,A83=[1]Source!$A$32,A83=[1]Source!$A$33,A83=[1]Source!$A$34,A83=[1]Source!$A$35,A83=[1]Source!$A$36,A83=[1]Source!$A$37,A83=[1]Source!$A$38,A83=[1]Source!$A$39,A83=[1]Source!$A$40,A83=[1]Source!$A$41,A83=[1]Source!$A$42,A83=[1]Source!$A$43,A83=[1]Source!$A$44,A83=[1]Source!$A$45,A83=[1]Source!$A$46,A83=[1]Source!$A$47,A83=[1]Source!$A$48))</f>
        <v>0</v>
      </c>
      <c r="W83" s="40">
        <f t="shared" si="4"/>
        <v>1</v>
      </c>
      <c r="X83" s="41" t="str">
        <f t="shared" si="8"/>
        <v>09:30</v>
      </c>
      <c r="Y83" s="41" t="str">
        <f t="shared" si="8"/>
        <v>18:15</v>
      </c>
      <c r="Z83" s="41"/>
      <c r="AA83" s="41"/>
      <c r="AB83" s="41"/>
      <c r="AC83" s="41"/>
      <c r="AD83" s="41"/>
      <c r="AE83" s="41"/>
      <c r="AF83" s="41"/>
      <c r="AG83" s="41"/>
      <c r="AH83" s="41"/>
      <c r="AI83" s="41"/>
      <c r="AJ83" s="41"/>
      <c r="AK83" s="41"/>
      <c r="AL83" s="41"/>
      <c r="AM83" s="41"/>
      <c r="AN83" s="41"/>
      <c r="AO83" s="41"/>
      <c r="AP83" s="41"/>
      <c r="AQ83" s="41"/>
      <c r="AR83" s="41"/>
    </row>
    <row r="84" spans="1:44" s="38" customFormat="1" x14ac:dyDescent="0.2">
      <c r="A84" s="35" t="s">
        <v>149</v>
      </c>
      <c r="B84" s="47" t="str">
        <f t="shared" si="9"/>
        <v>09:30 - 17:15</v>
      </c>
      <c r="C84" s="53">
        <v>0.39583333333333331</v>
      </c>
      <c r="D84" s="53">
        <v>0.71875</v>
      </c>
      <c r="E84" s="49"/>
      <c r="F84" s="50">
        <f t="shared" si="7"/>
        <v>9.5</v>
      </c>
      <c r="G84" s="50">
        <f t="shared" si="7"/>
        <v>17.25</v>
      </c>
      <c r="H84" s="50">
        <v>0.75</v>
      </c>
      <c r="I84" s="50">
        <f t="shared" si="10"/>
        <v>7</v>
      </c>
      <c r="J84" s="54">
        <v>1</v>
      </c>
      <c r="K84" s="54">
        <v>5.25</v>
      </c>
      <c r="L84" s="54">
        <v>0.75</v>
      </c>
      <c r="M84" s="52"/>
      <c r="N84" s="56"/>
      <c r="O84" s="56"/>
      <c r="P84" s="38" t="str">
        <f t="shared" si="6"/>
        <v>OK</v>
      </c>
      <c r="Q84" s="39" t="b">
        <f>AND(A84&lt;&gt;"",OR(LEFT(A84,1)=[1]Source!$A$2,LEFT(A84,2)=[1]Source!$A$3,LEFT(A84,2)=[1]Source!$A$4,LEFT(A84,2)=[1]Source!$A$5,LEFT(A84,2)=[1]Source!$A$6))</f>
        <v>1</v>
      </c>
      <c r="R84" s="39" t="b">
        <f>AND(A84&lt;&gt;"",OR(LEFT(A84,2)=[1]Source!$A$7,LEFT(A84,3)=[1]Source!$A$8,LEFT(A84,3)=[1]Source!$A$9,LEFT(A84,3)=[1]Source!$A$10,LEFT(A84,3)=[1]Source!$A$11))</f>
        <v>0</v>
      </c>
      <c r="S84" s="39" t="b">
        <f>AND(A84&lt;&gt;"",OR(LEFT(A84,1)=[1]Source!$A$12,LEFT(A84,2)=[1]Source!$A$13,LEFT(A84,2)=[1]Source!$A$14,LEFT(A84,2)=[1]Source!$A$15,LEFT(A84,2)=[1]Source!$A$16))</f>
        <v>0</v>
      </c>
      <c r="T84" s="39" t="b">
        <f>AND(A84&lt;&gt;"",OR(LEFT(A84,1)=[1]Source!$A$17,LEFT(A84,2)=[1]Source!$A$18,LEFT(A84,2)=[1]Source!$A$19,LEFT(A84,2)=[1]Source!$A$20,LEFT(A84,2)=[1]Source!$A$21))</f>
        <v>0</v>
      </c>
      <c r="U84" s="39" t="b">
        <f>AND(A84&lt;&gt;"",OR(LEFT(A84,2)=[1]Source!$A$22,LEFT(A84,3)=[1]Source!$A$23,LEFT(A84,3)=[1]Source!$A$24,LEFT(A84,3)=[1]Source!$A$25,LEFT(A84,3)=[1]Source!$A$26))</f>
        <v>0</v>
      </c>
      <c r="V84" s="39" t="b">
        <f>AND(A84&lt;&gt;"",OR(A84=[1]Source!$A$27,A84=[1]Source!$A$28,A84=[1]Source!$A$29,A84=[1]Source!$A$30,A84=[1]Source!$A$31,A84=[1]Source!$A$32,A84=[1]Source!$A$33,A84=[1]Source!$A$34,A84=[1]Source!$A$35,A84=[1]Source!$A$36,A84=[1]Source!$A$37,A84=[1]Source!$A$38,A84=[1]Source!$A$39,A84=[1]Source!$A$40,A84=[1]Source!$A$41,A84=[1]Source!$A$42,A84=[1]Source!$A$43,A84=[1]Source!$A$44,A84=[1]Source!$A$45,A84=[1]Source!$A$46,A84=[1]Source!$A$47,A84=[1]Source!$A$48))</f>
        <v>0</v>
      </c>
      <c r="W84" s="40">
        <f t="shared" si="4"/>
        <v>1</v>
      </c>
      <c r="X84" s="41" t="str">
        <f t="shared" si="8"/>
        <v>09:30</v>
      </c>
      <c r="Y84" s="41" t="str">
        <f t="shared" si="8"/>
        <v>17:15</v>
      </c>
      <c r="Z84" s="41"/>
      <c r="AA84" s="41"/>
      <c r="AB84" s="41"/>
      <c r="AC84" s="41"/>
      <c r="AD84" s="41"/>
      <c r="AE84" s="41"/>
      <c r="AF84" s="41"/>
      <c r="AG84" s="41"/>
      <c r="AH84" s="41"/>
      <c r="AI84" s="41"/>
      <c r="AJ84" s="41"/>
      <c r="AK84" s="41"/>
      <c r="AL84" s="41"/>
      <c r="AM84" s="41"/>
      <c r="AN84" s="41"/>
      <c r="AO84" s="41"/>
      <c r="AP84" s="41"/>
      <c r="AQ84" s="41"/>
      <c r="AR84" s="41"/>
    </row>
    <row r="85" spans="1:44" s="38" customFormat="1" x14ac:dyDescent="0.2">
      <c r="A85" s="35" t="s">
        <v>150</v>
      </c>
      <c r="B85" s="47" t="str">
        <f t="shared" si="9"/>
        <v>10:00 - 18:33</v>
      </c>
      <c r="C85" s="53">
        <v>0.41666666666666669</v>
      </c>
      <c r="D85" s="53">
        <v>0.7729166666666667</v>
      </c>
      <c r="E85" s="49"/>
      <c r="F85" s="50">
        <f t="shared" si="7"/>
        <v>10</v>
      </c>
      <c r="G85" s="50">
        <f t="shared" si="7"/>
        <v>18.55</v>
      </c>
      <c r="H85" s="50">
        <v>0.75</v>
      </c>
      <c r="I85" s="50">
        <f t="shared" si="10"/>
        <v>7.8000000000000007</v>
      </c>
      <c r="J85" s="54"/>
      <c r="K85" s="54">
        <v>5.8</v>
      </c>
      <c r="L85" s="54">
        <v>2</v>
      </c>
      <c r="M85" s="52"/>
      <c r="N85" s="56"/>
      <c r="O85" s="56"/>
      <c r="P85" s="38" t="str">
        <f t="shared" si="6"/>
        <v>OK</v>
      </c>
      <c r="Q85" s="39" t="b">
        <f>AND(A85&lt;&gt;"",OR(LEFT(A85,1)=[1]Source!$A$2,LEFT(A85,2)=[1]Source!$A$3,LEFT(A85,2)=[1]Source!$A$4,LEFT(A85,2)=[1]Source!$A$5,LEFT(A85,2)=[1]Source!$A$6))</f>
        <v>0</v>
      </c>
      <c r="R85" s="39" t="b">
        <f>AND(A85&lt;&gt;"",OR(LEFT(A85,2)=[1]Source!$A$7,LEFT(A85,3)=[1]Source!$A$8,LEFT(A85,3)=[1]Source!$A$9,LEFT(A85,3)=[1]Source!$A$10,LEFT(A85,3)=[1]Source!$A$11))</f>
        <v>1</v>
      </c>
      <c r="S85" s="39" t="b">
        <f>AND(A85&lt;&gt;"",OR(LEFT(A85,1)=[1]Source!$A$12,LEFT(A85,2)=[1]Source!$A$13,LEFT(A85,2)=[1]Source!$A$14,LEFT(A85,2)=[1]Source!$A$15,LEFT(A85,2)=[1]Source!$A$16))</f>
        <v>0</v>
      </c>
      <c r="T85" s="39" t="b">
        <f>AND(A85&lt;&gt;"",OR(LEFT(A85,1)=[1]Source!$A$17,LEFT(A85,2)=[1]Source!$A$18,LEFT(A85,2)=[1]Source!$A$19,LEFT(A85,2)=[1]Source!$A$20,LEFT(A85,2)=[1]Source!$A$21))</f>
        <v>0</v>
      </c>
      <c r="U85" s="39" t="b">
        <f>AND(A85&lt;&gt;"",OR(LEFT(A85,2)=[1]Source!$A$22,LEFT(A85,3)=[1]Source!$A$23,LEFT(A85,3)=[1]Source!$A$24,LEFT(A85,3)=[1]Source!$A$25,LEFT(A85,3)=[1]Source!$A$26))</f>
        <v>0</v>
      </c>
      <c r="V85" s="39" t="b">
        <f>AND(A85&lt;&gt;"",OR(A85=[1]Source!$A$27,A85=[1]Source!$A$28,A85=[1]Source!$A$29,A85=[1]Source!$A$30,A85=[1]Source!$A$31,A85=[1]Source!$A$32,A85=[1]Source!$A$33,A85=[1]Source!$A$34,A85=[1]Source!$A$35,A85=[1]Source!$A$36,A85=[1]Source!$A$37,A85=[1]Source!$A$38,A85=[1]Source!$A$39,A85=[1]Source!$A$40,A85=[1]Source!$A$41,A85=[1]Source!$A$42,A85=[1]Source!$A$43,A85=[1]Source!$A$44,A85=[1]Source!$A$45,A85=[1]Source!$A$46,A85=[1]Source!$A$47,A85=[1]Source!$A$48))</f>
        <v>0</v>
      </c>
      <c r="W85" s="40">
        <f t="shared" si="4"/>
        <v>1</v>
      </c>
      <c r="X85" s="41" t="str">
        <f t="shared" si="8"/>
        <v>10:00</v>
      </c>
      <c r="Y85" s="41" t="str">
        <f t="shared" si="8"/>
        <v>18:33</v>
      </c>
      <c r="Z85" s="41"/>
      <c r="AA85" s="41"/>
      <c r="AB85" s="41"/>
      <c r="AC85" s="41"/>
      <c r="AD85" s="41"/>
      <c r="AE85" s="41"/>
      <c r="AF85" s="41"/>
      <c r="AG85" s="41"/>
      <c r="AH85" s="41"/>
      <c r="AI85" s="41"/>
      <c r="AJ85" s="41"/>
      <c r="AK85" s="41"/>
      <c r="AL85" s="41"/>
      <c r="AM85" s="41"/>
      <c r="AN85" s="41"/>
      <c r="AO85" s="41"/>
      <c r="AP85" s="41"/>
      <c r="AQ85" s="41"/>
      <c r="AR85" s="41"/>
    </row>
    <row r="86" spans="1:44" s="38" customFormat="1" x14ac:dyDescent="0.2">
      <c r="A86" s="35" t="s">
        <v>151</v>
      </c>
      <c r="B86" s="47" t="str">
        <f t="shared" si="9"/>
        <v>10:00 - 18:45</v>
      </c>
      <c r="C86" s="53">
        <v>0.41666666666666669</v>
      </c>
      <c r="D86" s="53">
        <v>0.78125</v>
      </c>
      <c r="E86" s="49"/>
      <c r="F86" s="50">
        <f t="shared" si="7"/>
        <v>10</v>
      </c>
      <c r="G86" s="50">
        <f t="shared" si="7"/>
        <v>18.75</v>
      </c>
      <c r="H86" s="50">
        <v>0.75</v>
      </c>
      <c r="I86" s="50">
        <f t="shared" si="10"/>
        <v>8</v>
      </c>
      <c r="J86" s="54"/>
      <c r="K86" s="54">
        <v>5.8</v>
      </c>
      <c r="L86" s="54">
        <v>2.2000000000000002</v>
      </c>
      <c r="M86" s="52"/>
      <c r="N86" s="56"/>
      <c r="O86" s="56"/>
      <c r="P86" s="38" t="str">
        <f t="shared" si="6"/>
        <v>OK</v>
      </c>
      <c r="Q86" s="39" t="b">
        <f>AND(A86&lt;&gt;"",OR(LEFT(A86,1)=[1]Source!$A$2,LEFT(A86,2)=[1]Source!$A$3,LEFT(A86,2)=[1]Source!$A$4,LEFT(A86,2)=[1]Source!$A$5,LEFT(A86,2)=[1]Source!$A$6))</f>
        <v>0</v>
      </c>
      <c r="R86" s="39" t="b">
        <f>AND(A86&lt;&gt;"",OR(LEFT(A86,2)=[1]Source!$A$7,LEFT(A86,3)=[1]Source!$A$8,LEFT(A86,3)=[1]Source!$A$9,LEFT(A86,3)=[1]Source!$A$10,LEFT(A86,3)=[1]Source!$A$11))</f>
        <v>1</v>
      </c>
      <c r="S86" s="39" t="b">
        <f>AND(A86&lt;&gt;"",OR(LEFT(A86,1)=[1]Source!$A$12,LEFT(A86,2)=[1]Source!$A$13,LEFT(A86,2)=[1]Source!$A$14,LEFT(A86,2)=[1]Source!$A$15,LEFT(A86,2)=[1]Source!$A$16))</f>
        <v>0</v>
      </c>
      <c r="T86" s="39" t="b">
        <f>AND(A86&lt;&gt;"",OR(LEFT(A86,1)=[1]Source!$A$17,LEFT(A86,2)=[1]Source!$A$18,LEFT(A86,2)=[1]Source!$A$19,LEFT(A86,2)=[1]Source!$A$20,LEFT(A86,2)=[1]Source!$A$21))</f>
        <v>0</v>
      </c>
      <c r="U86" s="39" t="b">
        <f>AND(A86&lt;&gt;"",OR(LEFT(A86,2)=[1]Source!$A$22,LEFT(A86,3)=[1]Source!$A$23,LEFT(A86,3)=[1]Source!$A$24,LEFT(A86,3)=[1]Source!$A$25,LEFT(A86,3)=[1]Source!$A$26))</f>
        <v>0</v>
      </c>
      <c r="V86" s="39" t="b">
        <f>AND(A86&lt;&gt;"",OR(A86=[1]Source!$A$27,A86=[1]Source!$A$28,A86=[1]Source!$A$29,A86=[1]Source!$A$30,A86=[1]Source!$A$31,A86=[1]Source!$A$32,A86=[1]Source!$A$33,A86=[1]Source!$A$34,A86=[1]Source!$A$35,A86=[1]Source!$A$36,A86=[1]Source!$A$37,A86=[1]Source!$A$38,A86=[1]Source!$A$39,A86=[1]Source!$A$40,A86=[1]Source!$A$41,A86=[1]Source!$A$42,A86=[1]Source!$A$43,A86=[1]Source!$A$44,A86=[1]Source!$A$45,A86=[1]Source!$A$46,A86=[1]Source!$A$47,A86=[1]Source!$A$48))</f>
        <v>0</v>
      </c>
      <c r="W86" s="40">
        <f t="shared" si="4"/>
        <v>1</v>
      </c>
      <c r="X86" s="41" t="str">
        <f t="shared" si="8"/>
        <v>10:00</v>
      </c>
      <c r="Y86" s="41" t="str">
        <f t="shared" si="8"/>
        <v>18:45</v>
      </c>
      <c r="Z86" s="41"/>
      <c r="AA86" s="41"/>
      <c r="AB86" s="41"/>
      <c r="AC86" s="41"/>
      <c r="AD86" s="41"/>
      <c r="AE86" s="41"/>
      <c r="AF86" s="41"/>
      <c r="AG86" s="41"/>
      <c r="AH86" s="41"/>
      <c r="AI86" s="41"/>
      <c r="AJ86" s="41"/>
      <c r="AK86" s="41"/>
      <c r="AL86" s="41"/>
      <c r="AM86" s="41"/>
      <c r="AN86" s="41"/>
      <c r="AO86" s="41"/>
      <c r="AP86" s="41"/>
      <c r="AQ86" s="41"/>
      <c r="AR86" s="41"/>
    </row>
    <row r="87" spans="1:44" s="38" customFormat="1" x14ac:dyDescent="0.2">
      <c r="A87" s="35" t="s">
        <v>152</v>
      </c>
      <c r="B87" s="47" t="str">
        <f t="shared" si="9"/>
        <v>10:00 - 17:45</v>
      </c>
      <c r="C87" s="53">
        <v>0.41666666666666669</v>
      </c>
      <c r="D87" s="53">
        <v>0.73958333333333337</v>
      </c>
      <c r="E87" s="49"/>
      <c r="F87" s="50">
        <f t="shared" si="7"/>
        <v>10</v>
      </c>
      <c r="G87" s="50">
        <f t="shared" si="7"/>
        <v>17.75</v>
      </c>
      <c r="H87" s="50">
        <v>0.75</v>
      </c>
      <c r="I87" s="50">
        <f t="shared" si="10"/>
        <v>7</v>
      </c>
      <c r="J87" s="54"/>
      <c r="K87" s="54">
        <v>5.8</v>
      </c>
      <c r="L87" s="54">
        <v>1.2</v>
      </c>
      <c r="M87" s="52"/>
      <c r="N87" s="56"/>
      <c r="O87" s="56"/>
      <c r="P87" s="38" t="str">
        <f t="shared" si="6"/>
        <v>OK</v>
      </c>
      <c r="Q87" s="39" t="b">
        <f>AND(A87&lt;&gt;"",OR(LEFT(A87,1)=[1]Source!$A$2,LEFT(A87,2)=[1]Source!$A$3,LEFT(A87,2)=[1]Source!$A$4,LEFT(A87,2)=[1]Source!$A$5,LEFT(A87,2)=[1]Source!$A$6))</f>
        <v>0</v>
      </c>
      <c r="R87" s="39" t="b">
        <f>AND(A87&lt;&gt;"",OR(LEFT(A87,2)=[1]Source!$A$7,LEFT(A87,3)=[1]Source!$A$8,LEFT(A87,3)=[1]Source!$A$9,LEFT(A87,3)=[1]Source!$A$10,LEFT(A87,3)=[1]Source!$A$11))</f>
        <v>1</v>
      </c>
      <c r="S87" s="39" t="b">
        <f>AND(A87&lt;&gt;"",OR(LEFT(A87,1)=[1]Source!$A$12,LEFT(A87,2)=[1]Source!$A$13,LEFT(A87,2)=[1]Source!$A$14,LEFT(A87,2)=[1]Source!$A$15,LEFT(A87,2)=[1]Source!$A$16))</f>
        <v>0</v>
      </c>
      <c r="T87" s="39" t="b">
        <f>AND(A87&lt;&gt;"",OR(LEFT(A87,1)=[1]Source!$A$17,LEFT(A87,2)=[1]Source!$A$18,LEFT(A87,2)=[1]Source!$A$19,LEFT(A87,2)=[1]Source!$A$20,LEFT(A87,2)=[1]Source!$A$21))</f>
        <v>0</v>
      </c>
      <c r="U87" s="39" t="b">
        <f>AND(A87&lt;&gt;"",OR(LEFT(A87,2)=[1]Source!$A$22,LEFT(A87,3)=[1]Source!$A$23,LEFT(A87,3)=[1]Source!$A$24,LEFT(A87,3)=[1]Source!$A$25,LEFT(A87,3)=[1]Source!$A$26))</f>
        <v>0</v>
      </c>
      <c r="V87" s="39" t="b">
        <f>AND(A87&lt;&gt;"",OR(A87=[1]Source!$A$27,A87=[1]Source!$A$28,A87=[1]Source!$A$29,A87=[1]Source!$A$30,A87=[1]Source!$A$31,A87=[1]Source!$A$32,A87=[1]Source!$A$33,A87=[1]Source!$A$34,A87=[1]Source!$A$35,A87=[1]Source!$A$36,A87=[1]Source!$A$37,A87=[1]Source!$A$38,A87=[1]Source!$A$39,A87=[1]Source!$A$40,A87=[1]Source!$A$41,A87=[1]Source!$A$42,A87=[1]Source!$A$43,A87=[1]Source!$A$44,A87=[1]Source!$A$45,A87=[1]Source!$A$46,A87=[1]Source!$A$47,A87=[1]Source!$A$48))</f>
        <v>0</v>
      </c>
      <c r="W87" s="40">
        <f t="shared" si="4"/>
        <v>1</v>
      </c>
      <c r="X87" s="41" t="str">
        <f t="shared" si="8"/>
        <v>10:00</v>
      </c>
      <c r="Y87" s="41" t="str">
        <f t="shared" si="8"/>
        <v>17:45</v>
      </c>
      <c r="Z87" s="41"/>
      <c r="AA87" s="41"/>
      <c r="AB87" s="41"/>
      <c r="AC87" s="41"/>
      <c r="AD87" s="41"/>
      <c r="AE87" s="41"/>
      <c r="AF87" s="41"/>
      <c r="AG87" s="41"/>
      <c r="AH87" s="41"/>
      <c r="AI87" s="41"/>
      <c r="AJ87" s="41"/>
      <c r="AK87" s="41"/>
      <c r="AL87" s="41"/>
      <c r="AM87" s="41"/>
      <c r="AN87" s="41"/>
      <c r="AO87" s="41"/>
      <c r="AP87" s="41"/>
      <c r="AQ87" s="41"/>
      <c r="AR87" s="41"/>
    </row>
    <row r="88" spans="1:44" s="38" customFormat="1" x14ac:dyDescent="0.2">
      <c r="A88" s="35" t="s">
        <v>153</v>
      </c>
      <c r="B88" s="47" t="str">
        <f t="shared" si="9"/>
        <v>10:15 - 19:00</v>
      </c>
      <c r="C88" s="53">
        <v>0.42708333333333331</v>
      </c>
      <c r="D88" s="53">
        <v>0.79166666666666663</v>
      </c>
      <c r="E88" s="49"/>
      <c r="F88" s="50">
        <f t="shared" si="7"/>
        <v>10.25</v>
      </c>
      <c r="G88" s="50">
        <f t="shared" si="7"/>
        <v>19</v>
      </c>
      <c r="H88" s="50">
        <v>0.75</v>
      </c>
      <c r="I88" s="50">
        <f t="shared" si="10"/>
        <v>8</v>
      </c>
      <c r="J88" s="54"/>
      <c r="K88" s="54">
        <v>6.25</v>
      </c>
      <c r="L88" s="54">
        <v>1.75</v>
      </c>
      <c r="M88" s="52"/>
      <c r="N88" s="56"/>
      <c r="O88" s="56"/>
      <c r="P88" s="38" t="str">
        <f t="shared" si="6"/>
        <v>OK</v>
      </c>
      <c r="Q88" s="39" t="b">
        <f>AND(A88&lt;&gt;"",OR(LEFT(A88,1)=[1]Source!$A$2,LEFT(A88,2)=[1]Source!$A$3,LEFT(A88,2)=[1]Source!$A$4,LEFT(A88,2)=[1]Source!$A$5,LEFT(A88,2)=[1]Source!$A$6))</f>
        <v>0</v>
      </c>
      <c r="R88" s="39" t="b">
        <f>AND(A88&lt;&gt;"",OR(LEFT(A88,2)=[1]Source!$A$7,LEFT(A88,3)=[1]Source!$A$8,LEFT(A88,3)=[1]Source!$A$9,LEFT(A88,3)=[1]Source!$A$10,LEFT(A88,3)=[1]Source!$A$11))</f>
        <v>1</v>
      </c>
      <c r="S88" s="39" t="b">
        <f>AND(A88&lt;&gt;"",OR(LEFT(A88,1)=[1]Source!$A$12,LEFT(A88,2)=[1]Source!$A$13,LEFT(A88,2)=[1]Source!$A$14,LEFT(A88,2)=[1]Source!$A$15,LEFT(A88,2)=[1]Source!$A$16))</f>
        <v>0</v>
      </c>
      <c r="T88" s="39" t="b">
        <f>AND(A88&lt;&gt;"",OR(LEFT(A88,1)=[1]Source!$A$17,LEFT(A88,2)=[1]Source!$A$18,LEFT(A88,2)=[1]Source!$A$19,LEFT(A88,2)=[1]Source!$A$20,LEFT(A88,2)=[1]Source!$A$21))</f>
        <v>0</v>
      </c>
      <c r="U88" s="39" t="b">
        <f>AND(A88&lt;&gt;"",OR(LEFT(A88,2)=[1]Source!$A$22,LEFT(A88,3)=[1]Source!$A$23,LEFT(A88,3)=[1]Source!$A$24,LEFT(A88,3)=[1]Source!$A$25,LEFT(A88,3)=[1]Source!$A$26))</f>
        <v>0</v>
      </c>
      <c r="V88" s="39" t="b">
        <f>AND(A88&lt;&gt;"",OR(A88=[1]Source!$A$27,A88=[1]Source!$A$28,A88=[1]Source!$A$29,A88=[1]Source!$A$30,A88=[1]Source!$A$31,A88=[1]Source!$A$32,A88=[1]Source!$A$33,A88=[1]Source!$A$34,A88=[1]Source!$A$35,A88=[1]Source!$A$36,A88=[1]Source!$A$37,A88=[1]Source!$A$38,A88=[1]Source!$A$39,A88=[1]Source!$A$40,A88=[1]Source!$A$41,A88=[1]Source!$A$42,A88=[1]Source!$A$43,A88=[1]Source!$A$44,A88=[1]Source!$A$45,A88=[1]Source!$A$46,A88=[1]Source!$A$47,A88=[1]Source!$A$48))</f>
        <v>0</v>
      </c>
      <c r="W88" s="40">
        <f t="shared" si="4"/>
        <v>1</v>
      </c>
      <c r="X88" s="41" t="str">
        <f t="shared" si="8"/>
        <v>10:15</v>
      </c>
      <c r="Y88" s="41" t="str">
        <f t="shared" si="8"/>
        <v>19:00</v>
      </c>
      <c r="Z88" s="41"/>
      <c r="AA88" s="41"/>
      <c r="AB88" s="41"/>
      <c r="AC88" s="41"/>
      <c r="AD88" s="41"/>
      <c r="AE88" s="41"/>
      <c r="AF88" s="41"/>
      <c r="AG88" s="41"/>
      <c r="AH88" s="41"/>
      <c r="AI88" s="41"/>
      <c r="AJ88" s="41"/>
      <c r="AK88" s="41"/>
      <c r="AL88" s="41"/>
      <c r="AM88" s="41"/>
      <c r="AN88" s="41"/>
      <c r="AO88" s="41"/>
      <c r="AP88" s="41"/>
      <c r="AQ88" s="41"/>
      <c r="AR88" s="41"/>
    </row>
    <row r="89" spans="1:44" s="38" customFormat="1" x14ac:dyDescent="0.2">
      <c r="A89" s="35" t="s">
        <v>154</v>
      </c>
      <c r="B89" s="47" t="str">
        <f t="shared" si="9"/>
        <v>11:15 - 19:00</v>
      </c>
      <c r="C89" s="53">
        <v>0.46875</v>
      </c>
      <c r="D89" s="53">
        <v>0.79166666666666663</v>
      </c>
      <c r="E89" s="49"/>
      <c r="F89" s="50">
        <f t="shared" si="7"/>
        <v>11.25</v>
      </c>
      <c r="G89" s="50">
        <f t="shared" si="7"/>
        <v>19</v>
      </c>
      <c r="H89" s="50">
        <v>0.75</v>
      </c>
      <c r="I89" s="50">
        <f t="shared" si="10"/>
        <v>7</v>
      </c>
      <c r="J89" s="52"/>
      <c r="K89" s="54">
        <v>4.5</v>
      </c>
      <c r="L89" s="54">
        <v>2.5</v>
      </c>
      <c r="M89" s="52"/>
      <c r="N89" s="56"/>
      <c r="O89" s="56"/>
      <c r="P89" s="38" t="str">
        <f t="shared" si="6"/>
        <v>OK</v>
      </c>
      <c r="Q89" s="39" t="b">
        <f>AND(A89&lt;&gt;"",OR(LEFT(A89,1)=[1]Source!$A$2,LEFT(A89,2)=[1]Source!$A$3,LEFT(A89,2)=[1]Source!$A$4,LEFT(A89,2)=[1]Source!$A$5,LEFT(A89,2)=[1]Source!$A$6))</f>
        <v>0</v>
      </c>
      <c r="R89" s="39" t="b">
        <f>AND(A89&lt;&gt;"",OR(LEFT(A89,2)=[1]Source!$A$7,LEFT(A89,3)=[1]Source!$A$8,LEFT(A89,3)=[1]Source!$A$9,LEFT(A89,3)=[1]Source!$A$10,LEFT(A89,3)=[1]Source!$A$11))</f>
        <v>1</v>
      </c>
      <c r="S89" s="39" t="b">
        <f>AND(A89&lt;&gt;"",OR(LEFT(A89,1)=[1]Source!$A$12,LEFT(A89,2)=[1]Source!$A$13,LEFT(A89,2)=[1]Source!$A$14,LEFT(A89,2)=[1]Source!$A$15,LEFT(A89,2)=[1]Source!$A$16))</f>
        <v>0</v>
      </c>
      <c r="T89" s="39" t="b">
        <f>AND(A89&lt;&gt;"",OR(LEFT(A89,1)=[1]Source!$A$17,LEFT(A89,2)=[1]Source!$A$18,LEFT(A89,2)=[1]Source!$A$19,LEFT(A89,2)=[1]Source!$A$20,LEFT(A89,2)=[1]Source!$A$21))</f>
        <v>0</v>
      </c>
      <c r="U89" s="39" t="b">
        <f>AND(A89&lt;&gt;"",OR(LEFT(A89,2)=[1]Source!$A$22,LEFT(A89,3)=[1]Source!$A$23,LEFT(A89,3)=[1]Source!$A$24,LEFT(A89,3)=[1]Source!$A$25,LEFT(A89,3)=[1]Source!$A$26))</f>
        <v>0</v>
      </c>
      <c r="V89" s="39" t="b">
        <f>AND(A89&lt;&gt;"",OR(A89=[1]Source!$A$27,A89=[1]Source!$A$28,A89=[1]Source!$A$29,A89=[1]Source!$A$30,A89=[1]Source!$A$31,A89=[1]Source!$A$32,A89=[1]Source!$A$33,A89=[1]Source!$A$34,A89=[1]Source!$A$35,A89=[1]Source!$A$36,A89=[1]Source!$A$37,A89=[1]Source!$A$38,A89=[1]Source!$A$39,A89=[1]Source!$A$40,A89=[1]Source!$A$41,A89=[1]Source!$A$42,A89=[1]Source!$A$43,A89=[1]Source!$A$44,A89=[1]Source!$A$45,A89=[1]Source!$A$46,A89=[1]Source!$A$47,A89=[1]Source!$A$48))</f>
        <v>0</v>
      </c>
      <c r="W89" s="40">
        <f t="shared" si="4"/>
        <v>1</v>
      </c>
      <c r="X89" s="41" t="str">
        <f t="shared" si="8"/>
        <v>11:15</v>
      </c>
      <c r="Y89" s="41" t="str">
        <f t="shared" si="8"/>
        <v>19:00</v>
      </c>
      <c r="Z89" s="41"/>
      <c r="AA89" s="41"/>
      <c r="AB89" s="41"/>
      <c r="AC89" s="41"/>
      <c r="AD89" s="41"/>
      <c r="AE89" s="41"/>
      <c r="AF89" s="41"/>
      <c r="AG89" s="41"/>
      <c r="AH89" s="41"/>
      <c r="AI89" s="41"/>
      <c r="AJ89" s="41"/>
      <c r="AK89" s="41"/>
      <c r="AL89" s="41"/>
      <c r="AM89" s="41"/>
      <c r="AN89" s="41"/>
      <c r="AO89" s="41"/>
      <c r="AP89" s="41"/>
      <c r="AQ89" s="41"/>
      <c r="AR89" s="41"/>
    </row>
    <row r="90" spans="1:44" s="38" customFormat="1" x14ac:dyDescent="0.2">
      <c r="A90" s="35" t="s">
        <v>155</v>
      </c>
      <c r="B90" s="47" t="str">
        <f t="shared" si="9"/>
        <v>10:30 - 19:03</v>
      </c>
      <c r="C90" s="53">
        <v>0.4375</v>
      </c>
      <c r="D90" s="53">
        <v>0.79375000000000007</v>
      </c>
      <c r="E90" s="49"/>
      <c r="F90" s="50">
        <f t="shared" si="7"/>
        <v>10.5</v>
      </c>
      <c r="G90" s="50">
        <f t="shared" si="7"/>
        <v>19.05</v>
      </c>
      <c r="H90" s="50">
        <v>0.75</v>
      </c>
      <c r="I90" s="50">
        <f t="shared" si="10"/>
        <v>7.8000000000000007</v>
      </c>
      <c r="J90" s="52"/>
      <c r="K90" s="54">
        <v>5.3</v>
      </c>
      <c r="L90" s="54">
        <v>2.5</v>
      </c>
      <c r="M90" s="52"/>
      <c r="N90" s="56"/>
      <c r="O90" s="56"/>
      <c r="P90" s="38" t="str">
        <f t="shared" si="6"/>
        <v>OK</v>
      </c>
      <c r="Q90" s="39" t="b">
        <f>AND(A90&lt;&gt;"",OR(LEFT(A90,1)=[1]Source!$A$2,LEFT(A90,2)=[1]Source!$A$3,LEFT(A90,2)=[1]Source!$A$4,LEFT(A90,2)=[1]Source!$A$5,LEFT(A90,2)=[1]Source!$A$6))</f>
        <v>0</v>
      </c>
      <c r="R90" s="39" t="b">
        <f>AND(A90&lt;&gt;"",OR(LEFT(A90,2)=[1]Source!$A$7,LEFT(A90,3)=[1]Source!$A$8,LEFT(A90,3)=[1]Source!$A$9,LEFT(A90,3)=[1]Source!$A$10,LEFT(A90,3)=[1]Source!$A$11))</f>
        <v>1</v>
      </c>
      <c r="S90" s="39" t="b">
        <f>AND(A90&lt;&gt;"",OR(LEFT(A90,1)=[1]Source!$A$12,LEFT(A90,2)=[1]Source!$A$13,LEFT(A90,2)=[1]Source!$A$14,LEFT(A90,2)=[1]Source!$A$15,LEFT(A90,2)=[1]Source!$A$16))</f>
        <v>0</v>
      </c>
      <c r="T90" s="39" t="b">
        <f>AND(A90&lt;&gt;"",OR(LEFT(A90,1)=[1]Source!$A$17,LEFT(A90,2)=[1]Source!$A$18,LEFT(A90,2)=[1]Source!$A$19,LEFT(A90,2)=[1]Source!$A$20,LEFT(A90,2)=[1]Source!$A$21))</f>
        <v>0</v>
      </c>
      <c r="U90" s="39" t="b">
        <f>AND(A90&lt;&gt;"",OR(LEFT(A90,2)=[1]Source!$A$22,LEFT(A90,3)=[1]Source!$A$23,LEFT(A90,3)=[1]Source!$A$24,LEFT(A90,3)=[1]Source!$A$25,LEFT(A90,3)=[1]Source!$A$26))</f>
        <v>0</v>
      </c>
      <c r="V90" s="39" t="b">
        <f>AND(A90&lt;&gt;"",OR(A90=[1]Source!$A$27,A90=[1]Source!$A$28,A90=[1]Source!$A$29,A90=[1]Source!$A$30,A90=[1]Source!$A$31,A90=[1]Source!$A$32,A90=[1]Source!$A$33,A90=[1]Source!$A$34,A90=[1]Source!$A$35,A90=[1]Source!$A$36,A90=[1]Source!$A$37,A90=[1]Source!$A$38,A90=[1]Source!$A$39,A90=[1]Source!$A$40,A90=[1]Source!$A$41,A90=[1]Source!$A$42,A90=[1]Source!$A$43,A90=[1]Source!$A$44,A90=[1]Source!$A$45,A90=[1]Source!$A$46,A90=[1]Source!$A$47,A90=[1]Source!$A$48))</f>
        <v>0</v>
      </c>
      <c r="W90" s="40">
        <f t="shared" si="4"/>
        <v>1</v>
      </c>
      <c r="X90" s="41" t="str">
        <f t="shared" si="8"/>
        <v>10:30</v>
      </c>
      <c r="Y90" s="41" t="str">
        <f t="shared" si="8"/>
        <v>19:03</v>
      </c>
      <c r="Z90" s="41"/>
      <c r="AA90" s="41"/>
      <c r="AB90" s="41"/>
      <c r="AC90" s="41"/>
      <c r="AD90" s="41"/>
      <c r="AE90" s="41"/>
      <c r="AF90" s="41"/>
      <c r="AG90" s="41"/>
      <c r="AH90" s="41"/>
      <c r="AI90" s="41"/>
      <c r="AJ90" s="41"/>
      <c r="AK90" s="41"/>
      <c r="AL90" s="41"/>
      <c r="AM90" s="41"/>
      <c r="AN90" s="41"/>
      <c r="AO90" s="41"/>
      <c r="AP90" s="41"/>
      <c r="AQ90" s="41"/>
      <c r="AR90" s="41"/>
    </row>
    <row r="91" spans="1:44" s="38" customFormat="1" x14ac:dyDescent="0.2">
      <c r="A91" s="35" t="s">
        <v>156</v>
      </c>
      <c r="B91" s="47" t="str">
        <f t="shared" si="9"/>
        <v>11:00 - 19:45</v>
      </c>
      <c r="C91" s="53">
        <v>0.45833333333333331</v>
      </c>
      <c r="D91" s="53">
        <v>0.82291666666666663</v>
      </c>
      <c r="E91" s="49"/>
      <c r="F91" s="50">
        <f t="shared" si="7"/>
        <v>11</v>
      </c>
      <c r="G91" s="50">
        <f t="shared" si="7"/>
        <v>19.75</v>
      </c>
      <c r="H91" s="50">
        <v>0.75</v>
      </c>
      <c r="I91" s="50">
        <f t="shared" si="10"/>
        <v>8</v>
      </c>
      <c r="J91" s="52"/>
      <c r="K91" s="54">
        <v>4.75</v>
      </c>
      <c r="L91" s="54">
        <v>3.25</v>
      </c>
      <c r="M91" s="52"/>
      <c r="N91" s="56"/>
      <c r="O91" s="56"/>
      <c r="P91" s="38" t="str">
        <f t="shared" si="6"/>
        <v>OK</v>
      </c>
      <c r="Q91" s="39" t="b">
        <f>AND(A91&lt;&gt;"",OR(LEFT(A91,1)=[1]Source!$A$2,LEFT(A91,2)=[1]Source!$A$3,LEFT(A91,2)=[1]Source!$A$4,LEFT(A91,2)=[1]Source!$A$5,LEFT(A91,2)=[1]Source!$A$6))</f>
        <v>0</v>
      </c>
      <c r="R91" s="39" t="b">
        <f>AND(A91&lt;&gt;"",OR(LEFT(A91,2)=[1]Source!$A$7,LEFT(A91,3)=[1]Source!$A$8,LEFT(A91,3)=[1]Source!$A$9,LEFT(A91,3)=[1]Source!$A$10,LEFT(A91,3)=[1]Source!$A$11))</f>
        <v>1</v>
      </c>
      <c r="S91" s="39" t="b">
        <f>AND(A91&lt;&gt;"",OR(LEFT(A91,1)=[1]Source!$A$12,LEFT(A91,2)=[1]Source!$A$13,LEFT(A91,2)=[1]Source!$A$14,LEFT(A91,2)=[1]Source!$A$15,LEFT(A91,2)=[1]Source!$A$16))</f>
        <v>0</v>
      </c>
      <c r="T91" s="39" t="b">
        <f>AND(A91&lt;&gt;"",OR(LEFT(A91,1)=[1]Source!$A$17,LEFT(A91,2)=[1]Source!$A$18,LEFT(A91,2)=[1]Source!$A$19,LEFT(A91,2)=[1]Source!$A$20,LEFT(A91,2)=[1]Source!$A$21))</f>
        <v>0</v>
      </c>
      <c r="U91" s="39" t="b">
        <f>AND(A91&lt;&gt;"",OR(LEFT(A91,2)=[1]Source!$A$22,LEFT(A91,3)=[1]Source!$A$23,LEFT(A91,3)=[1]Source!$A$24,LEFT(A91,3)=[1]Source!$A$25,LEFT(A91,3)=[1]Source!$A$26))</f>
        <v>0</v>
      </c>
      <c r="V91" s="39" t="b">
        <f>AND(A91&lt;&gt;"",OR(A91=[1]Source!$A$27,A91=[1]Source!$A$28,A91=[1]Source!$A$29,A91=[1]Source!$A$30,A91=[1]Source!$A$31,A91=[1]Source!$A$32,A91=[1]Source!$A$33,A91=[1]Source!$A$34,A91=[1]Source!$A$35,A91=[1]Source!$A$36,A91=[1]Source!$A$37,A91=[1]Source!$A$38,A91=[1]Source!$A$39,A91=[1]Source!$A$40,A91=[1]Source!$A$41,A91=[1]Source!$A$42,A91=[1]Source!$A$43,A91=[1]Source!$A$44,A91=[1]Source!$A$45,A91=[1]Source!$A$46,A91=[1]Source!$A$47,A91=[1]Source!$A$48))</f>
        <v>0</v>
      </c>
      <c r="W91" s="40">
        <f t="shared" si="4"/>
        <v>1</v>
      </c>
      <c r="X91" s="41" t="str">
        <f t="shared" si="8"/>
        <v>11:00</v>
      </c>
      <c r="Y91" s="41" t="str">
        <f t="shared" si="8"/>
        <v>19:45</v>
      </c>
      <c r="Z91" s="41"/>
      <c r="AA91" s="41"/>
      <c r="AB91" s="41"/>
      <c r="AC91" s="41"/>
      <c r="AD91" s="41"/>
      <c r="AE91" s="41"/>
      <c r="AF91" s="41"/>
      <c r="AG91" s="41"/>
      <c r="AH91" s="41"/>
      <c r="AI91" s="41"/>
      <c r="AJ91" s="41"/>
      <c r="AK91" s="41"/>
      <c r="AL91" s="41"/>
      <c r="AM91" s="41"/>
      <c r="AN91" s="41"/>
      <c r="AO91" s="41"/>
      <c r="AP91" s="41"/>
      <c r="AQ91" s="41"/>
      <c r="AR91" s="41"/>
    </row>
    <row r="92" spans="1:44" s="38" customFormat="1" x14ac:dyDescent="0.2">
      <c r="A92" s="35" t="s">
        <v>157</v>
      </c>
      <c r="B92" s="47" t="str">
        <f t="shared" si="9"/>
        <v>11:00 - 18:45</v>
      </c>
      <c r="C92" s="53">
        <v>0.45833333333333331</v>
      </c>
      <c r="D92" s="53">
        <v>0.78125</v>
      </c>
      <c r="E92" s="49"/>
      <c r="F92" s="50">
        <f t="shared" si="7"/>
        <v>11</v>
      </c>
      <c r="G92" s="50">
        <f t="shared" si="7"/>
        <v>18.75</v>
      </c>
      <c r="H92" s="50">
        <v>0.75</v>
      </c>
      <c r="I92" s="50">
        <f t="shared" si="10"/>
        <v>7</v>
      </c>
      <c r="J92" s="52"/>
      <c r="K92" s="54">
        <v>4.75</v>
      </c>
      <c r="L92" s="54">
        <v>2.25</v>
      </c>
      <c r="M92" s="52"/>
      <c r="N92" s="56"/>
      <c r="O92" s="56"/>
      <c r="P92" s="38" t="str">
        <f t="shared" si="6"/>
        <v>OK</v>
      </c>
      <c r="Q92" s="39" t="b">
        <f>AND(A92&lt;&gt;"",OR(LEFT(A92,1)=[1]Source!$A$2,LEFT(A92,2)=[1]Source!$A$3,LEFT(A92,2)=[1]Source!$A$4,LEFT(A92,2)=[1]Source!$A$5,LEFT(A92,2)=[1]Source!$A$6))</f>
        <v>0</v>
      </c>
      <c r="R92" s="39" t="b">
        <f>AND(A92&lt;&gt;"",OR(LEFT(A92,2)=[1]Source!$A$7,LEFT(A92,3)=[1]Source!$A$8,LEFT(A92,3)=[1]Source!$A$9,LEFT(A92,3)=[1]Source!$A$10,LEFT(A92,3)=[1]Source!$A$11))</f>
        <v>1</v>
      </c>
      <c r="S92" s="39" t="b">
        <f>AND(A92&lt;&gt;"",OR(LEFT(A92,1)=[1]Source!$A$12,LEFT(A92,2)=[1]Source!$A$13,LEFT(A92,2)=[1]Source!$A$14,LEFT(A92,2)=[1]Source!$A$15,LEFT(A92,2)=[1]Source!$A$16))</f>
        <v>0</v>
      </c>
      <c r="T92" s="39" t="b">
        <f>AND(A92&lt;&gt;"",OR(LEFT(A92,1)=[1]Source!$A$17,LEFT(A92,2)=[1]Source!$A$18,LEFT(A92,2)=[1]Source!$A$19,LEFT(A92,2)=[1]Source!$A$20,LEFT(A92,2)=[1]Source!$A$21))</f>
        <v>0</v>
      </c>
      <c r="U92" s="39" t="b">
        <f>AND(A92&lt;&gt;"",OR(LEFT(A92,2)=[1]Source!$A$22,LEFT(A92,3)=[1]Source!$A$23,LEFT(A92,3)=[1]Source!$A$24,LEFT(A92,3)=[1]Source!$A$25,LEFT(A92,3)=[1]Source!$A$26))</f>
        <v>0</v>
      </c>
      <c r="V92" s="39" t="b">
        <f>AND(A92&lt;&gt;"",OR(A92=[1]Source!$A$27,A92=[1]Source!$A$28,A92=[1]Source!$A$29,A92=[1]Source!$A$30,A92=[1]Source!$A$31,A92=[1]Source!$A$32,A92=[1]Source!$A$33,A92=[1]Source!$A$34,A92=[1]Source!$A$35,A92=[1]Source!$A$36,A92=[1]Source!$A$37,A92=[1]Source!$A$38,A92=[1]Source!$A$39,A92=[1]Source!$A$40,A92=[1]Source!$A$41,A92=[1]Source!$A$42,A92=[1]Source!$A$43,A92=[1]Source!$A$44,A92=[1]Source!$A$45,A92=[1]Source!$A$46,A92=[1]Source!$A$47,A92=[1]Source!$A$48))</f>
        <v>0</v>
      </c>
      <c r="W92" s="40">
        <f t="shared" si="4"/>
        <v>1</v>
      </c>
      <c r="X92" s="41" t="str">
        <f t="shared" si="8"/>
        <v>11:00</v>
      </c>
      <c r="Y92" s="41" t="str">
        <f t="shared" si="8"/>
        <v>18:45</v>
      </c>
      <c r="Z92" s="41"/>
      <c r="AA92" s="41"/>
      <c r="AB92" s="41"/>
      <c r="AC92" s="41"/>
      <c r="AD92" s="41"/>
      <c r="AE92" s="41"/>
      <c r="AF92" s="41"/>
      <c r="AG92" s="41"/>
      <c r="AH92" s="41"/>
      <c r="AI92" s="41"/>
      <c r="AJ92" s="41"/>
      <c r="AK92" s="41"/>
      <c r="AL92" s="41"/>
      <c r="AM92" s="41"/>
      <c r="AN92" s="41"/>
      <c r="AO92" s="41"/>
      <c r="AP92" s="41"/>
      <c r="AQ92" s="41"/>
      <c r="AR92" s="41"/>
    </row>
    <row r="93" spans="1:44" s="38" customFormat="1" x14ac:dyDescent="0.2">
      <c r="A93" s="35" t="s">
        <v>158</v>
      </c>
      <c r="B93" s="47" t="str">
        <f t="shared" si="9"/>
        <v>13:00 - 21:33</v>
      </c>
      <c r="C93" s="53">
        <v>0.54166666666666663</v>
      </c>
      <c r="D93" s="53">
        <v>0.8979166666666667</v>
      </c>
      <c r="E93" s="49"/>
      <c r="F93" s="50">
        <f t="shared" si="7"/>
        <v>13</v>
      </c>
      <c r="G93" s="50">
        <f t="shared" si="7"/>
        <v>21.55</v>
      </c>
      <c r="H93" s="50">
        <v>0.75</v>
      </c>
      <c r="I93" s="50">
        <f t="shared" si="10"/>
        <v>7.8000000000000007</v>
      </c>
      <c r="J93" s="52"/>
      <c r="K93" s="54">
        <v>3.5</v>
      </c>
      <c r="L93" s="54">
        <v>4.3</v>
      </c>
      <c r="M93" s="52"/>
      <c r="N93" s="56"/>
      <c r="O93" s="56"/>
      <c r="P93" s="38" t="str">
        <f t="shared" si="6"/>
        <v>OK</v>
      </c>
      <c r="Q93" s="39" t="b">
        <f>AND(A93&lt;&gt;"",OR(LEFT(A93,1)=[1]Source!$A$2,LEFT(A93,2)=[1]Source!$A$3,LEFT(A93,2)=[1]Source!$A$4,LEFT(A93,2)=[1]Source!$A$5,LEFT(A93,2)=[1]Source!$A$6))</f>
        <v>0</v>
      </c>
      <c r="R93" s="39" t="b">
        <f>AND(A93&lt;&gt;"",OR(LEFT(A93,2)=[1]Source!$A$7,LEFT(A93,3)=[1]Source!$A$8,LEFT(A93,3)=[1]Source!$A$9,LEFT(A93,3)=[1]Source!$A$10,LEFT(A93,3)=[1]Source!$A$11))</f>
        <v>1</v>
      </c>
      <c r="S93" s="39" t="b">
        <f>AND(A93&lt;&gt;"",OR(LEFT(A93,1)=[1]Source!$A$12,LEFT(A93,2)=[1]Source!$A$13,LEFT(A93,2)=[1]Source!$A$14,LEFT(A93,2)=[1]Source!$A$15,LEFT(A93,2)=[1]Source!$A$16))</f>
        <v>0</v>
      </c>
      <c r="T93" s="39" t="b">
        <f>AND(A93&lt;&gt;"",OR(LEFT(A93,1)=[1]Source!$A$17,LEFT(A93,2)=[1]Source!$A$18,LEFT(A93,2)=[1]Source!$A$19,LEFT(A93,2)=[1]Source!$A$20,LEFT(A93,2)=[1]Source!$A$21))</f>
        <v>0</v>
      </c>
      <c r="U93" s="39" t="b">
        <f>AND(A93&lt;&gt;"",OR(LEFT(A93,2)=[1]Source!$A$22,LEFT(A93,3)=[1]Source!$A$23,LEFT(A93,3)=[1]Source!$A$24,LEFT(A93,3)=[1]Source!$A$25,LEFT(A93,3)=[1]Source!$A$26))</f>
        <v>0</v>
      </c>
      <c r="V93" s="39" t="b">
        <f>AND(A93&lt;&gt;"",OR(A93=[1]Source!$A$27,A93=[1]Source!$A$28,A93=[1]Source!$A$29,A93=[1]Source!$A$30,A93=[1]Source!$A$31,A93=[1]Source!$A$32,A93=[1]Source!$A$33,A93=[1]Source!$A$34,A93=[1]Source!$A$35,A93=[1]Source!$A$36,A93=[1]Source!$A$37,A93=[1]Source!$A$38,A93=[1]Source!$A$39,A93=[1]Source!$A$40,A93=[1]Source!$A$41,A93=[1]Source!$A$42,A93=[1]Source!$A$43,A93=[1]Source!$A$44,A93=[1]Source!$A$45,A93=[1]Source!$A$46,A93=[1]Source!$A$47,A93=[1]Source!$A$48))</f>
        <v>0</v>
      </c>
      <c r="W93" s="40">
        <f t="shared" si="4"/>
        <v>1</v>
      </c>
      <c r="X93" s="41" t="str">
        <f t="shared" si="8"/>
        <v>13:00</v>
      </c>
      <c r="Y93" s="41" t="str">
        <f t="shared" si="8"/>
        <v>21:33</v>
      </c>
      <c r="Z93" s="41"/>
      <c r="AA93" s="41"/>
      <c r="AB93" s="41"/>
      <c r="AC93" s="41"/>
      <c r="AD93" s="41"/>
      <c r="AE93" s="41"/>
      <c r="AF93" s="41"/>
      <c r="AG93" s="41"/>
      <c r="AH93" s="41"/>
      <c r="AI93" s="41"/>
      <c r="AJ93" s="41"/>
      <c r="AK93" s="41"/>
      <c r="AL93" s="41"/>
      <c r="AM93" s="41"/>
      <c r="AN93" s="41"/>
      <c r="AO93" s="41"/>
      <c r="AP93" s="41"/>
      <c r="AQ93" s="41"/>
      <c r="AR93" s="41"/>
    </row>
    <row r="94" spans="1:44" s="38" customFormat="1" x14ac:dyDescent="0.2">
      <c r="A94" s="35" t="s">
        <v>159</v>
      </c>
      <c r="B94" s="47" t="str">
        <f t="shared" si="9"/>
        <v>13:15 - 22:00</v>
      </c>
      <c r="C94" s="53">
        <v>0.55208333333333337</v>
      </c>
      <c r="D94" s="53">
        <v>0.91666666666666663</v>
      </c>
      <c r="E94" s="49"/>
      <c r="F94" s="50">
        <f t="shared" si="7"/>
        <v>13.25</v>
      </c>
      <c r="G94" s="50">
        <f t="shared" si="7"/>
        <v>22</v>
      </c>
      <c r="H94" s="50">
        <v>0.75</v>
      </c>
      <c r="I94" s="50">
        <f t="shared" si="10"/>
        <v>8</v>
      </c>
      <c r="J94" s="52"/>
      <c r="K94" s="54">
        <v>3.25</v>
      </c>
      <c r="L94" s="54">
        <v>4.75</v>
      </c>
      <c r="M94" s="52"/>
      <c r="N94" s="56"/>
      <c r="O94" s="56"/>
      <c r="P94" s="38" t="str">
        <f t="shared" si="6"/>
        <v>OK</v>
      </c>
      <c r="Q94" s="39" t="b">
        <f>AND(A94&lt;&gt;"",OR(LEFT(A94,1)=[1]Source!$A$2,LEFT(A94,2)=[1]Source!$A$3,LEFT(A94,2)=[1]Source!$A$4,LEFT(A94,2)=[1]Source!$A$5,LEFT(A94,2)=[1]Source!$A$6))</f>
        <v>0</v>
      </c>
      <c r="R94" s="39" t="b">
        <f>AND(A94&lt;&gt;"",OR(LEFT(A94,2)=[1]Source!$A$7,LEFT(A94,3)=[1]Source!$A$8,LEFT(A94,3)=[1]Source!$A$9,LEFT(A94,3)=[1]Source!$A$10,LEFT(A94,3)=[1]Source!$A$11))</f>
        <v>1</v>
      </c>
      <c r="S94" s="39" t="b">
        <f>AND(A94&lt;&gt;"",OR(LEFT(A94,1)=[1]Source!$A$12,LEFT(A94,2)=[1]Source!$A$13,LEFT(A94,2)=[1]Source!$A$14,LEFT(A94,2)=[1]Source!$A$15,LEFT(A94,2)=[1]Source!$A$16))</f>
        <v>0</v>
      </c>
      <c r="T94" s="39" t="b">
        <f>AND(A94&lt;&gt;"",OR(LEFT(A94,1)=[1]Source!$A$17,LEFT(A94,2)=[1]Source!$A$18,LEFT(A94,2)=[1]Source!$A$19,LEFT(A94,2)=[1]Source!$A$20,LEFT(A94,2)=[1]Source!$A$21))</f>
        <v>0</v>
      </c>
      <c r="U94" s="39" t="b">
        <f>AND(A94&lt;&gt;"",OR(LEFT(A94,2)=[1]Source!$A$22,LEFT(A94,3)=[1]Source!$A$23,LEFT(A94,3)=[1]Source!$A$24,LEFT(A94,3)=[1]Source!$A$25,LEFT(A94,3)=[1]Source!$A$26))</f>
        <v>0</v>
      </c>
      <c r="V94" s="39" t="b">
        <f>AND(A94&lt;&gt;"",OR(A94=[1]Source!$A$27,A94=[1]Source!$A$28,A94=[1]Source!$A$29,A94=[1]Source!$A$30,A94=[1]Source!$A$31,A94=[1]Source!$A$32,A94=[1]Source!$A$33,A94=[1]Source!$A$34,A94=[1]Source!$A$35,A94=[1]Source!$A$36,A94=[1]Source!$A$37,A94=[1]Source!$A$38,A94=[1]Source!$A$39,A94=[1]Source!$A$40,A94=[1]Source!$A$41,A94=[1]Source!$A$42,A94=[1]Source!$A$43,A94=[1]Source!$A$44,A94=[1]Source!$A$45,A94=[1]Source!$A$46,A94=[1]Source!$A$47,A94=[1]Source!$A$48))</f>
        <v>0</v>
      </c>
      <c r="W94" s="40">
        <f t="shared" si="4"/>
        <v>1</v>
      </c>
      <c r="X94" s="41" t="str">
        <f t="shared" si="8"/>
        <v>13:15</v>
      </c>
      <c r="Y94" s="41" t="str">
        <f t="shared" si="8"/>
        <v>22:00</v>
      </c>
      <c r="Z94" s="41"/>
      <c r="AA94" s="41"/>
      <c r="AB94" s="41"/>
      <c r="AC94" s="41"/>
      <c r="AD94" s="41"/>
      <c r="AE94" s="41"/>
      <c r="AF94" s="41"/>
      <c r="AG94" s="41"/>
      <c r="AH94" s="41"/>
      <c r="AI94" s="41"/>
      <c r="AJ94" s="41"/>
      <c r="AK94" s="41"/>
      <c r="AL94" s="41"/>
      <c r="AM94" s="41"/>
      <c r="AN94" s="41"/>
      <c r="AO94" s="41"/>
      <c r="AP94" s="41"/>
      <c r="AQ94" s="41"/>
      <c r="AR94" s="41"/>
    </row>
    <row r="95" spans="1:44" s="38" customFormat="1" x14ac:dyDescent="0.2">
      <c r="A95" s="35" t="s">
        <v>160</v>
      </c>
      <c r="B95" s="47" t="str">
        <f t="shared" si="9"/>
        <v>14:15 - 22:00</v>
      </c>
      <c r="C95" s="53">
        <v>0.59375</v>
      </c>
      <c r="D95" s="53">
        <v>0.91666666666666663</v>
      </c>
      <c r="E95" s="49"/>
      <c r="F95" s="50">
        <f t="shared" si="7"/>
        <v>14.25</v>
      </c>
      <c r="G95" s="50">
        <f t="shared" si="7"/>
        <v>22</v>
      </c>
      <c r="H95" s="50">
        <v>0.75</v>
      </c>
      <c r="I95" s="50">
        <f t="shared" si="10"/>
        <v>7</v>
      </c>
      <c r="J95" s="52"/>
      <c r="K95" s="54">
        <v>2.25</v>
      </c>
      <c r="L95" s="54">
        <v>4.75</v>
      </c>
      <c r="M95" s="52"/>
      <c r="N95" s="56"/>
      <c r="O95" s="56"/>
      <c r="P95" s="38" t="str">
        <f t="shared" si="6"/>
        <v>OK</v>
      </c>
      <c r="Q95" s="39" t="b">
        <f>AND(A95&lt;&gt;"",OR(LEFT(A95,1)=[1]Source!$A$2,LEFT(A95,2)=[1]Source!$A$3,LEFT(A95,2)=[1]Source!$A$4,LEFT(A95,2)=[1]Source!$A$5,LEFT(A95,2)=[1]Source!$A$6))</f>
        <v>0</v>
      </c>
      <c r="R95" s="39" t="b">
        <f>AND(A95&lt;&gt;"",OR(LEFT(A95,2)=[1]Source!$A$7,LEFT(A95,3)=[1]Source!$A$8,LEFT(A95,3)=[1]Source!$A$9,LEFT(A95,3)=[1]Source!$A$10,LEFT(A95,3)=[1]Source!$A$11))</f>
        <v>1</v>
      </c>
      <c r="S95" s="39" t="b">
        <f>AND(A95&lt;&gt;"",OR(LEFT(A95,1)=[1]Source!$A$12,LEFT(A95,2)=[1]Source!$A$13,LEFT(A95,2)=[1]Source!$A$14,LEFT(A95,2)=[1]Source!$A$15,LEFT(A95,2)=[1]Source!$A$16))</f>
        <v>0</v>
      </c>
      <c r="T95" s="39" t="b">
        <f>AND(A95&lt;&gt;"",OR(LEFT(A95,1)=[1]Source!$A$17,LEFT(A95,2)=[1]Source!$A$18,LEFT(A95,2)=[1]Source!$A$19,LEFT(A95,2)=[1]Source!$A$20,LEFT(A95,2)=[1]Source!$A$21))</f>
        <v>0</v>
      </c>
      <c r="U95" s="39" t="b">
        <f>AND(A95&lt;&gt;"",OR(LEFT(A95,2)=[1]Source!$A$22,LEFT(A95,3)=[1]Source!$A$23,LEFT(A95,3)=[1]Source!$A$24,LEFT(A95,3)=[1]Source!$A$25,LEFT(A95,3)=[1]Source!$A$26))</f>
        <v>0</v>
      </c>
      <c r="V95" s="39" t="b">
        <f>AND(A95&lt;&gt;"",OR(A95=[1]Source!$A$27,A95=[1]Source!$A$28,A95=[1]Source!$A$29,A95=[1]Source!$A$30,A95=[1]Source!$A$31,A95=[1]Source!$A$32,A95=[1]Source!$A$33,A95=[1]Source!$A$34,A95=[1]Source!$A$35,A95=[1]Source!$A$36,A95=[1]Source!$A$37,A95=[1]Source!$A$38,A95=[1]Source!$A$39,A95=[1]Source!$A$40,A95=[1]Source!$A$41,A95=[1]Source!$A$42,A95=[1]Source!$A$43,A95=[1]Source!$A$44,A95=[1]Source!$A$45,A95=[1]Source!$A$46,A95=[1]Source!$A$47,A95=[1]Source!$A$48))</f>
        <v>0</v>
      </c>
      <c r="W95" s="40">
        <f t="shared" si="4"/>
        <v>1</v>
      </c>
      <c r="X95" s="41" t="str">
        <f t="shared" si="8"/>
        <v>14:15</v>
      </c>
      <c r="Y95" s="41" t="str">
        <f t="shared" si="8"/>
        <v>22:00</v>
      </c>
      <c r="Z95" s="41"/>
      <c r="AA95" s="41"/>
      <c r="AB95" s="41"/>
      <c r="AC95" s="41"/>
      <c r="AD95" s="41"/>
      <c r="AE95" s="41"/>
      <c r="AF95" s="41"/>
      <c r="AG95" s="41"/>
      <c r="AH95" s="41"/>
      <c r="AI95" s="41"/>
      <c r="AJ95" s="41"/>
      <c r="AK95" s="41"/>
      <c r="AL95" s="41"/>
      <c r="AM95" s="41"/>
      <c r="AN95" s="41"/>
      <c r="AO95" s="41"/>
      <c r="AP95" s="41"/>
      <c r="AQ95" s="41"/>
      <c r="AR95" s="41"/>
    </row>
    <row r="96" spans="1:44" s="38" customFormat="1" x14ac:dyDescent="0.2">
      <c r="A96" s="35" t="s">
        <v>161</v>
      </c>
      <c r="B96" s="47" t="str">
        <f t="shared" si="9"/>
        <v>13:30 - 22:03</v>
      </c>
      <c r="C96" s="53">
        <v>0.5625</v>
      </c>
      <c r="D96" s="53">
        <v>0.91875000000000007</v>
      </c>
      <c r="E96" s="49"/>
      <c r="F96" s="50">
        <f t="shared" si="7"/>
        <v>13.5</v>
      </c>
      <c r="G96" s="50">
        <f t="shared" si="7"/>
        <v>22.05</v>
      </c>
      <c r="H96" s="50">
        <v>0.75</v>
      </c>
      <c r="I96" s="50">
        <f t="shared" si="10"/>
        <v>7.8000000000000007</v>
      </c>
      <c r="J96" s="52"/>
      <c r="K96" s="54">
        <v>3</v>
      </c>
      <c r="L96" s="54">
        <v>4.8</v>
      </c>
      <c r="M96" s="52"/>
      <c r="N96" s="56"/>
      <c r="O96" s="56"/>
      <c r="P96" s="38" t="str">
        <f t="shared" si="6"/>
        <v>OK</v>
      </c>
      <c r="Q96" s="39" t="b">
        <f>AND(A96&lt;&gt;"",OR(LEFT(A96,1)=[1]Source!$A$2,LEFT(A96,2)=[1]Source!$A$3,LEFT(A96,2)=[1]Source!$A$4,LEFT(A96,2)=[1]Source!$A$5,LEFT(A96,2)=[1]Source!$A$6))</f>
        <v>0</v>
      </c>
      <c r="R96" s="39" t="b">
        <f>AND(A96&lt;&gt;"",OR(LEFT(A96,2)=[1]Source!$A$7,LEFT(A96,3)=[1]Source!$A$8,LEFT(A96,3)=[1]Source!$A$9,LEFT(A96,3)=[1]Source!$A$10,LEFT(A96,3)=[1]Source!$A$11))</f>
        <v>1</v>
      </c>
      <c r="S96" s="39" t="b">
        <f>AND(A96&lt;&gt;"",OR(LEFT(A96,1)=[1]Source!$A$12,LEFT(A96,2)=[1]Source!$A$13,LEFT(A96,2)=[1]Source!$A$14,LEFT(A96,2)=[1]Source!$A$15,LEFT(A96,2)=[1]Source!$A$16))</f>
        <v>0</v>
      </c>
      <c r="T96" s="39" t="b">
        <f>AND(A96&lt;&gt;"",OR(LEFT(A96,1)=[1]Source!$A$17,LEFT(A96,2)=[1]Source!$A$18,LEFT(A96,2)=[1]Source!$A$19,LEFT(A96,2)=[1]Source!$A$20,LEFT(A96,2)=[1]Source!$A$21))</f>
        <v>0</v>
      </c>
      <c r="U96" s="39" t="b">
        <f>AND(A96&lt;&gt;"",OR(LEFT(A96,2)=[1]Source!$A$22,LEFT(A96,3)=[1]Source!$A$23,LEFT(A96,3)=[1]Source!$A$24,LEFT(A96,3)=[1]Source!$A$25,LEFT(A96,3)=[1]Source!$A$26))</f>
        <v>0</v>
      </c>
      <c r="V96" s="39" t="b">
        <f>AND(A96&lt;&gt;"",OR(A96=[1]Source!$A$27,A96=[1]Source!$A$28,A96=[1]Source!$A$29,A96=[1]Source!$A$30,A96=[1]Source!$A$31,A96=[1]Source!$A$32,A96=[1]Source!$A$33,A96=[1]Source!$A$34,A96=[1]Source!$A$35,A96=[1]Source!$A$36,A96=[1]Source!$A$37,A96=[1]Source!$A$38,A96=[1]Source!$A$39,A96=[1]Source!$A$40,A96=[1]Source!$A$41,A96=[1]Source!$A$42,A96=[1]Source!$A$43,A96=[1]Source!$A$44,A96=[1]Source!$A$45,A96=[1]Source!$A$46,A96=[1]Source!$A$47,A96=[1]Source!$A$48))</f>
        <v>0</v>
      </c>
      <c r="W96" s="40">
        <f t="shared" si="4"/>
        <v>1</v>
      </c>
      <c r="X96" s="41" t="str">
        <f t="shared" si="8"/>
        <v>13:30</v>
      </c>
      <c r="Y96" s="41" t="str">
        <f t="shared" si="8"/>
        <v>22:03</v>
      </c>
      <c r="Z96" s="41"/>
      <c r="AA96" s="41"/>
      <c r="AB96" s="41"/>
      <c r="AC96" s="41"/>
      <c r="AD96" s="41"/>
      <c r="AE96" s="41"/>
      <c r="AF96" s="41"/>
      <c r="AG96" s="41"/>
      <c r="AH96" s="41"/>
      <c r="AI96" s="41"/>
      <c r="AJ96" s="41"/>
      <c r="AK96" s="41"/>
      <c r="AL96" s="41"/>
      <c r="AM96" s="41"/>
      <c r="AN96" s="41"/>
      <c r="AO96" s="41"/>
      <c r="AP96" s="41"/>
      <c r="AQ96" s="41"/>
      <c r="AR96" s="41"/>
    </row>
    <row r="97" spans="1:44" s="38" customFormat="1" x14ac:dyDescent="0.2">
      <c r="A97" s="35" t="s">
        <v>162</v>
      </c>
      <c r="B97" s="47" t="str">
        <f t="shared" si="9"/>
        <v>13:45 - 22:30</v>
      </c>
      <c r="C97" s="53">
        <v>0.57291666666666663</v>
      </c>
      <c r="D97" s="53">
        <v>0.9375</v>
      </c>
      <c r="E97" s="49"/>
      <c r="F97" s="50">
        <f t="shared" si="7"/>
        <v>13.75</v>
      </c>
      <c r="G97" s="50">
        <f t="shared" si="7"/>
        <v>22.5</v>
      </c>
      <c r="H97" s="50">
        <v>0.75</v>
      </c>
      <c r="I97" s="50">
        <f t="shared" si="10"/>
        <v>8</v>
      </c>
      <c r="J97" s="52"/>
      <c r="K97" s="54">
        <v>2.75</v>
      </c>
      <c r="L97" s="54">
        <v>5.25</v>
      </c>
      <c r="M97" s="52"/>
      <c r="N97" s="56"/>
      <c r="O97" s="56"/>
      <c r="P97" s="38" t="str">
        <f t="shared" si="6"/>
        <v>OK</v>
      </c>
      <c r="Q97" s="39" t="b">
        <f>AND(A97&lt;&gt;"",OR(LEFT(A97,1)=[1]Source!$A$2,LEFT(A97,2)=[1]Source!$A$3,LEFT(A97,2)=[1]Source!$A$4,LEFT(A97,2)=[1]Source!$A$5,LEFT(A97,2)=[1]Source!$A$6))</f>
        <v>0</v>
      </c>
      <c r="R97" s="39" t="b">
        <f>AND(A97&lt;&gt;"",OR(LEFT(A97,2)=[1]Source!$A$7,LEFT(A97,3)=[1]Source!$A$8,LEFT(A97,3)=[1]Source!$A$9,LEFT(A97,3)=[1]Source!$A$10,LEFT(A97,3)=[1]Source!$A$11))</f>
        <v>1</v>
      </c>
      <c r="S97" s="39" t="b">
        <f>AND(A97&lt;&gt;"",OR(LEFT(A97,1)=[1]Source!$A$12,LEFT(A97,2)=[1]Source!$A$13,LEFT(A97,2)=[1]Source!$A$14,LEFT(A97,2)=[1]Source!$A$15,LEFT(A97,2)=[1]Source!$A$16))</f>
        <v>0</v>
      </c>
      <c r="T97" s="39" t="b">
        <f>AND(A97&lt;&gt;"",OR(LEFT(A97,1)=[1]Source!$A$17,LEFT(A97,2)=[1]Source!$A$18,LEFT(A97,2)=[1]Source!$A$19,LEFT(A97,2)=[1]Source!$A$20,LEFT(A97,2)=[1]Source!$A$21))</f>
        <v>0</v>
      </c>
      <c r="U97" s="39" t="b">
        <f>AND(A97&lt;&gt;"",OR(LEFT(A97,2)=[1]Source!$A$22,LEFT(A97,3)=[1]Source!$A$23,LEFT(A97,3)=[1]Source!$A$24,LEFT(A97,3)=[1]Source!$A$25,LEFT(A97,3)=[1]Source!$A$26))</f>
        <v>0</v>
      </c>
      <c r="V97" s="39" t="b">
        <f>AND(A97&lt;&gt;"",OR(A97=[1]Source!$A$27,A97=[1]Source!$A$28,A97=[1]Source!$A$29,A97=[1]Source!$A$30,A97=[1]Source!$A$31,A97=[1]Source!$A$32,A97=[1]Source!$A$33,A97=[1]Source!$A$34,A97=[1]Source!$A$35,A97=[1]Source!$A$36,A97=[1]Source!$A$37,A97=[1]Source!$A$38,A97=[1]Source!$A$39,A97=[1]Source!$A$40,A97=[1]Source!$A$41,A97=[1]Source!$A$42,A97=[1]Source!$A$43,A97=[1]Source!$A$44,A97=[1]Source!$A$45,A97=[1]Source!$A$46,A97=[1]Source!$A$47,A97=[1]Source!$A$48))</f>
        <v>0</v>
      </c>
      <c r="W97" s="40">
        <f t="shared" si="4"/>
        <v>1</v>
      </c>
      <c r="X97" s="41" t="str">
        <f t="shared" si="8"/>
        <v>13:45</v>
      </c>
      <c r="Y97" s="41" t="str">
        <f t="shared" si="8"/>
        <v>22:30</v>
      </c>
      <c r="Z97" s="41"/>
      <c r="AA97" s="41"/>
      <c r="AB97" s="41"/>
      <c r="AC97" s="41"/>
      <c r="AD97" s="41"/>
      <c r="AE97" s="41"/>
      <c r="AF97" s="41"/>
      <c r="AG97" s="41"/>
      <c r="AH97" s="41"/>
      <c r="AI97" s="41"/>
      <c r="AJ97" s="41"/>
      <c r="AK97" s="41"/>
      <c r="AL97" s="41"/>
      <c r="AM97" s="41"/>
      <c r="AN97" s="41"/>
      <c r="AO97" s="41"/>
      <c r="AP97" s="41"/>
      <c r="AQ97" s="41"/>
      <c r="AR97" s="41"/>
    </row>
    <row r="98" spans="1:44" s="38" customFormat="1" x14ac:dyDescent="0.2">
      <c r="A98" s="35" t="s">
        <v>163</v>
      </c>
      <c r="B98" s="47" t="str">
        <f t="shared" si="9"/>
        <v>14:45 - 22:30</v>
      </c>
      <c r="C98" s="53">
        <v>0.61458333333333337</v>
      </c>
      <c r="D98" s="53">
        <v>0.9375</v>
      </c>
      <c r="E98" s="49"/>
      <c r="F98" s="50">
        <f t="shared" si="7"/>
        <v>14.75</v>
      </c>
      <c r="G98" s="50">
        <f t="shared" si="7"/>
        <v>22.5</v>
      </c>
      <c r="H98" s="50">
        <v>0.75</v>
      </c>
      <c r="I98" s="50">
        <f t="shared" si="10"/>
        <v>7</v>
      </c>
      <c r="J98" s="52"/>
      <c r="K98" s="54">
        <v>1.75</v>
      </c>
      <c r="L98" s="54">
        <v>5.25</v>
      </c>
      <c r="M98" s="52"/>
      <c r="N98" s="56"/>
      <c r="O98" s="56"/>
      <c r="P98" s="38" t="str">
        <f t="shared" si="6"/>
        <v>OK</v>
      </c>
      <c r="Q98" s="39" t="b">
        <f>AND(A98&lt;&gt;"",OR(LEFT(A98,1)=[1]Source!$A$2,LEFT(A98,2)=[1]Source!$A$3,LEFT(A98,2)=[1]Source!$A$4,LEFT(A98,2)=[1]Source!$A$5,LEFT(A98,2)=[1]Source!$A$6))</f>
        <v>0</v>
      </c>
      <c r="R98" s="39" t="b">
        <f>AND(A98&lt;&gt;"",OR(LEFT(A98,2)=[1]Source!$A$7,LEFT(A98,3)=[1]Source!$A$8,LEFT(A98,3)=[1]Source!$A$9,LEFT(A98,3)=[1]Source!$A$10,LEFT(A98,3)=[1]Source!$A$11))</f>
        <v>1</v>
      </c>
      <c r="S98" s="39" t="b">
        <f>AND(A98&lt;&gt;"",OR(LEFT(A98,1)=[1]Source!$A$12,LEFT(A98,2)=[1]Source!$A$13,LEFT(A98,2)=[1]Source!$A$14,LEFT(A98,2)=[1]Source!$A$15,LEFT(A98,2)=[1]Source!$A$16))</f>
        <v>0</v>
      </c>
      <c r="T98" s="39" t="b">
        <f>AND(A98&lt;&gt;"",OR(LEFT(A98,1)=[1]Source!$A$17,LEFT(A98,2)=[1]Source!$A$18,LEFT(A98,2)=[1]Source!$A$19,LEFT(A98,2)=[1]Source!$A$20,LEFT(A98,2)=[1]Source!$A$21))</f>
        <v>0</v>
      </c>
      <c r="U98" s="39" t="b">
        <f>AND(A98&lt;&gt;"",OR(LEFT(A98,2)=[1]Source!$A$22,LEFT(A98,3)=[1]Source!$A$23,LEFT(A98,3)=[1]Source!$A$24,LEFT(A98,3)=[1]Source!$A$25,LEFT(A98,3)=[1]Source!$A$26))</f>
        <v>0</v>
      </c>
      <c r="V98" s="39" t="b">
        <f>AND(A98&lt;&gt;"",OR(A98=[1]Source!$A$27,A98=[1]Source!$A$28,A98=[1]Source!$A$29,A98=[1]Source!$A$30,A98=[1]Source!$A$31,A98=[1]Source!$A$32,A98=[1]Source!$A$33,A98=[1]Source!$A$34,A98=[1]Source!$A$35,A98=[1]Source!$A$36,A98=[1]Source!$A$37,A98=[1]Source!$A$38,A98=[1]Source!$A$39,A98=[1]Source!$A$40,A98=[1]Source!$A$41,A98=[1]Source!$A$42,A98=[1]Source!$A$43,A98=[1]Source!$A$44,A98=[1]Source!$A$45,A98=[1]Source!$A$46,A98=[1]Source!$A$47,A98=[1]Source!$A$48))</f>
        <v>0</v>
      </c>
      <c r="W98" s="40">
        <f t="shared" si="4"/>
        <v>1</v>
      </c>
      <c r="X98" s="41" t="str">
        <f t="shared" si="8"/>
        <v>14:45</v>
      </c>
      <c r="Y98" s="41" t="str">
        <f t="shared" si="8"/>
        <v>22:30</v>
      </c>
      <c r="Z98" s="41"/>
      <c r="AA98" s="41"/>
      <c r="AB98" s="41"/>
      <c r="AC98" s="41"/>
      <c r="AD98" s="41"/>
      <c r="AE98" s="41"/>
      <c r="AF98" s="41"/>
      <c r="AG98" s="41"/>
      <c r="AH98" s="41"/>
      <c r="AI98" s="41"/>
      <c r="AJ98" s="41"/>
      <c r="AK98" s="41"/>
      <c r="AL98" s="41"/>
      <c r="AM98" s="41"/>
      <c r="AN98" s="41"/>
      <c r="AO98" s="41"/>
      <c r="AP98" s="41"/>
      <c r="AQ98" s="41"/>
      <c r="AR98" s="41"/>
    </row>
    <row r="99" spans="1:44" s="38" customFormat="1" x14ac:dyDescent="0.2">
      <c r="A99" s="35" t="s">
        <v>164</v>
      </c>
      <c r="B99" s="47" t="str">
        <f t="shared" si="9"/>
        <v>14:00 - 22:33</v>
      </c>
      <c r="C99" s="53">
        <v>0.58333333333333337</v>
      </c>
      <c r="D99" s="53">
        <v>0.93958333333333333</v>
      </c>
      <c r="E99" s="49"/>
      <c r="F99" s="50">
        <f t="shared" si="7"/>
        <v>14</v>
      </c>
      <c r="G99" s="50">
        <f t="shared" si="7"/>
        <v>22.55</v>
      </c>
      <c r="H99" s="50">
        <v>0.75</v>
      </c>
      <c r="I99" s="50">
        <f t="shared" si="10"/>
        <v>7.8000000000000007</v>
      </c>
      <c r="J99" s="52"/>
      <c r="K99" s="54"/>
      <c r="L99" s="54">
        <v>7.8000000000000007</v>
      </c>
      <c r="M99" s="52"/>
      <c r="N99" s="56"/>
      <c r="O99" s="56"/>
      <c r="P99" s="38" t="str">
        <f t="shared" si="6"/>
        <v>OK</v>
      </c>
      <c r="Q99" s="39" t="b">
        <f>AND(A99&lt;&gt;"",OR(LEFT(A99,1)=[1]Source!$A$2,LEFT(A99,2)=[1]Source!$A$3,LEFT(A99,2)=[1]Source!$A$4,LEFT(A99,2)=[1]Source!$A$5,LEFT(A99,2)=[1]Source!$A$6))</f>
        <v>0</v>
      </c>
      <c r="R99" s="39" t="b">
        <f>AND(A99&lt;&gt;"",OR(LEFT(A99,2)=[1]Source!$A$7,LEFT(A99,3)=[1]Source!$A$8,LEFT(A99,3)=[1]Source!$A$9,LEFT(A99,3)=[1]Source!$A$10,LEFT(A99,3)=[1]Source!$A$11))</f>
        <v>0</v>
      </c>
      <c r="S99" s="39" t="b">
        <f>AND(A99&lt;&gt;"",OR(LEFT(A99,1)=[1]Source!$A$12,LEFT(A99,2)=[1]Source!$A$13,LEFT(A99,2)=[1]Source!$A$14,LEFT(A99,2)=[1]Source!$A$15,LEFT(A99,2)=[1]Source!$A$16))</f>
        <v>1</v>
      </c>
      <c r="T99" s="39" t="b">
        <f>AND(A99&lt;&gt;"",OR(LEFT(A99,1)=[1]Source!$A$17,LEFT(A99,2)=[1]Source!$A$18,LEFT(A99,2)=[1]Source!$A$19,LEFT(A99,2)=[1]Source!$A$20,LEFT(A99,2)=[1]Source!$A$21))</f>
        <v>0</v>
      </c>
      <c r="U99" s="39" t="b">
        <f>AND(A99&lt;&gt;"",OR(LEFT(A99,2)=[1]Source!$A$22,LEFT(A99,3)=[1]Source!$A$23,LEFT(A99,3)=[1]Source!$A$24,LEFT(A99,3)=[1]Source!$A$25,LEFT(A99,3)=[1]Source!$A$26))</f>
        <v>0</v>
      </c>
      <c r="V99" s="39" t="b">
        <f>AND(A99&lt;&gt;"",OR(A99=[1]Source!$A$27,A99=[1]Source!$A$28,A99=[1]Source!$A$29,A99=[1]Source!$A$30,A99=[1]Source!$A$31,A99=[1]Source!$A$32,A99=[1]Source!$A$33,A99=[1]Source!$A$34,A99=[1]Source!$A$35,A99=[1]Source!$A$36,A99=[1]Source!$A$37,A99=[1]Source!$A$38,A99=[1]Source!$A$39,A99=[1]Source!$A$40,A99=[1]Source!$A$41,A99=[1]Source!$A$42,A99=[1]Source!$A$43,A99=[1]Source!$A$44,A99=[1]Source!$A$45,A99=[1]Source!$A$46,A99=[1]Source!$A$47,A99=[1]Source!$A$48))</f>
        <v>0</v>
      </c>
      <c r="W99" s="40">
        <f t="shared" si="4"/>
        <v>1</v>
      </c>
      <c r="X99" s="41" t="str">
        <f t="shared" si="8"/>
        <v>14:00</v>
      </c>
      <c r="Y99" s="41" t="str">
        <f t="shared" si="8"/>
        <v>22:33</v>
      </c>
      <c r="Z99" s="41"/>
      <c r="AA99" s="41"/>
      <c r="AB99" s="41"/>
      <c r="AC99" s="41"/>
      <c r="AD99" s="41"/>
      <c r="AE99" s="41"/>
      <c r="AF99" s="41"/>
      <c r="AG99" s="41"/>
      <c r="AH99" s="41"/>
      <c r="AI99" s="41"/>
      <c r="AJ99" s="41"/>
      <c r="AK99" s="41"/>
      <c r="AL99" s="41"/>
      <c r="AM99" s="41"/>
      <c r="AN99" s="41"/>
      <c r="AO99" s="41"/>
      <c r="AP99" s="41"/>
      <c r="AQ99" s="41"/>
      <c r="AR99" s="41"/>
    </row>
    <row r="100" spans="1:44" s="38" customFormat="1" x14ac:dyDescent="0.2">
      <c r="A100" s="35" t="s">
        <v>165</v>
      </c>
      <c r="B100" s="47" t="str">
        <f t="shared" si="9"/>
        <v>14:30 - 23:03</v>
      </c>
      <c r="C100" s="53">
        <v>0.60416666666666663</v>
      </c>
      <c r="D100" s="53">
        <v>0.9604166666666667</v>
      </c>
      <c r="E100" s="49"/>
      <c r="F100" s="50">
        <f t="shared" si="7"/>
        <v>14.5</v>
      </c>
      <c r="G100" s="50">
        <f t="shared" si="7"/>
        <v>23.05</v>
      </c>
      <c r="H100" s="50">
        <v>0.75</v>
      </c>
      <c r="I100" s="50">
        <f t="shared" si="10"/>
        <v>7.8000000000000007</v>
      </c>
      <c r="J100" s="52"/>
      <c r="K100" s="54"/>
      <c r="L100" s="54">
        <v>7.8000000000000007</v>
      </c>
      <c r="M100" s="52"/>
      <c r="N100" s="56"/>
      <c r="O100" s="56"/>
      <c r="P100" s="38" t="str">
        <f t="shared" si="6"/>
        <v>OK</v>
      </c>
      <c r="Q100" s="39" t="b">
        <f>AND(A100&lt;&gt;"",OR(LEFT(A100,1)=[1]Source!$A$2,LEFT(A100,2)=[1]Source!$A$3,LEFT(A100,2)=[1]Source!$A$4,LEFT(A100,2)=[1]Source!$A$5,LEFT(A100,2)=[1]Source!$A$6))</f>
        <v>0</v>
      </c>
      <c r="R100" s="39" t="b">
        <f>AND(A100&lt;&gt;"",OR(LEFT(A100,2)=[1]Source!$A$7,LEFT(A100,3)=[1]Source!$A$8,LEFT(A100,3)=[1]Source!$A$9,LEFT(A100,3)=[1]Source!$A$10,LEFT(A100,3)=[1]Source!$A$11))</f>
        <v>0</v>
      </c>
      <c r="S100" s="39" t="b">
        <f>AND(A100&lt;&gt;"",OR(LEFT(A100,1)=[1]Source!$A$12,LEFT(A100,2)=[1]Source!$A$13,LEFT(A100,2)=[1]Source!$A$14,LEFT(A100,2)=[1]Source!$A$15,LEFT(A100,2)=[1]Source!$A$16))</f>
        <v>1</v>
      </c>
      <c r="T100" s="39" t="b">
        <f>AND(A100&lt;&gt;"",OR(LEFT(A100,1)=[1]Source!$A$17,LEFT(A100,2)=[1]Source!$A$18,LEFT(A100,2)=[1]Source!$A$19,LEFT(A100,2)=[1]Source!$A$20,LEFT(A100,2)=[1]Source!$A$21))</f>
        <v>0</v>
      </c>
      <c r="U100" s="39" t="b">
        <f>AND(A100&lt;&gt;"",OR(LEFT(A100,2)=[1]Source!$A$22,LEFT(A100,3)=[1]Source!$A$23,LEFT(A100,3)=[1]Source!$A$24,LEFT(A100,3)=[1]Source!$A$25,LEFT(A100,3)=[1]Source!$A$26))</f>
        <v>0</v>
      </c>
      <c r="V100" s="39" t="b">
        <f>AND(A100&lt;&gt;"",OR(A100=[1]Source!$A$27,A100=[1]Source!$A$28,A100=[1]Source!$A$29,A100=[1]Source!$A$30,A100=[1]Source!$A$31,A100=[1]Source!$A$32,A100=[1]Source!$A$33,A100=[1]Source!$A$34,A100=[1]Source!$A$35,A100=[1]Source!$A$36,A100=[1]Source!$A$37,A100=[1]Source!$A$38,A100=[1]Source!$A$39,A100=[1]Source!$A$40,A100=[1]Source!$A$41,A100=[1]Source!$A$42,A100=[1]Source!$A$43,A100=[1]Source!$A$44,A100=[1]Source!$A$45,A100=[1]Source!$A$46,A100=[1]Source!$A$47,A100=[1]Source!$A$48))</f>
        <v>0</v>
      </c>
      <c r="W100" s="40">
        <f t="shared" si="4"/>
        <v>1</v>
      </c>
      <c r="X100" s="41" t="str">
        <f t="shared" si="8"/>
        <v>14:30</v>
      </c>
      <c r="Y100" s="41" t="str">
        <f t="shared" si="8"/>
        <v>23:03</v>
      </c>
      <c r="Z100" s="41"/>
      <c r="AA100" s="41"/>
      <c r="AB100" s="41"/>
      <c r="AC100" s="41"/>
      <c r="AD100" s="41"/>
      <c r="AE100" s="41"/>
      <c r="AF100" s="41"/>
      <c r="AG100" s="41"/>
      <c r="AH100" s="41"/>
      <c r="AI100" s="41"/>
      <c r="AJ100" s="41"/>
      <c r="AK100" s="41"/>
      <c r="AL100" s="41"/>
      <c r="AM100" s="41"/>
      <c r="AN100" s="41"/>
      <c r="AO100" s="41"/>
      <c r="AP100" s="41"/>
      <c r="AQ100" s="41"/>
      <c r="AR100" s="41"/>
    </row>
    <row r="101" spans="1:44" s="38" customFormat="1" x14ac:dyDescent="0.2">
      <c r="A101" s="35" t="s">
        <v>166</v>
      </c>
      <c r="B101" s="47" t="str">
        <f t="shared" si="9"/>
        <v>17:30 - 02:03</v>
      </c>
      <c r="C101" s="53">
        <v>0.72916666666666663</v>
      </c>
      <c r="D101" s="53">
        <v>8.5416666666666655E-2</v>
      </c>
      <c r="E101" s="49"/>
      <c r="F101" s="50">
        <f t="shared" si="7"/>
        <v>17.5</v>
      </c>
      <c r="G101" s="50">
        <f t="shared" si="7"/>
        <v>2.0499999999999998</v>
      </c>
      <c r="H101" s="50">
        <v>0.75</v>
      </c>
      <c r="I101" s="50">
        <f t="shared" si="10"/>
        <v>7.8000000000000007</v>
      </c>
      <c r="J101" s="52"/>
      <c r="K101" s="52"/>
      <c r="L101" s="54">
        <v>7.8000000000000007</v>
      </c>
      <c r="M101" s="52"/>
      <c r="N101" s="56"/>
      <c r="O101" s="56"/>
      <c r="P101" s="38" t="str">
        <f t="shared" si="6"/>
        <v>OK</v>
      </c>
      <c r="Q101" s="39" t="b">
        <f>AND(A101&lt;&gt;"",OR(LEFT(A101,1)=[1]Source!$A$2,LEFT(A101,2)=[1]Source!$A$3,LEFT(A101,2)=[1]Source!$A$4,LEFT(A101,2)=[1]Source!$A$5,LEFT(A101,2)=[1]Source!$A$6))</f>
        <v>0</v>
      </c>
      <c r="R101" s="39" t="b">
        <f>AND(A101&lt;&gt;"",OR(LEFT(A101,2)=[1]Source!$A$7,LEFT(A101,3)=[1]Source!$A$8,LEFT(A101,3)=[1]Source!$A$9,LEFT(A101,3)=[1]Source!$A$10,LEFT(A101,3)=[1]Source!$A$11))</f>
        <v>0</v>
      </c>
      <c r="S101" s="39" t="b">
        <f>AND(A101&lt;&gt;"",OR(LEFT(A101,1)=[1]Source!$A$12,LEFT(A101,2)=[1]Source!$A$13,LEFT(A101,2)=[1]Source!$A$14,LEFT(A101,2)=[1]Source!$A$15,LEFT(A101,2)=[1]Source!$A$16))</f>
        <v>1</v>
      </c>
      <c r="T101" s="39" t="b">
        <f>AND(A101&lt;&gt;"",OR(LEFT(A101,1)=[1]Source!$A$17,LEFT(A101,2)=[1]Source!$A$18,LEFT(A101,2)=[1]Source!$A$19,LEFT(A101,2)=[1]Source!$A$20,LEFT(A101,2)=[1]Source!$A$21))</f>
        <v>0</v>
      </c>
      <c r="U101" s="39" t="b">
        <f>AND(A101&lt;&gt;"",OR(LEFT(A101,2)=[1]Source!$A$22,LEFT(A101,3)=[1]Source!$A$23,LEFT(A101,3)=[1]Source!$A$24,LEFT(A101,3)=[1]Source!$A$25,LEFT(A101,3)=[1]Source!$A$26))</f>
        <v>0</v>
      </c>
      <c r="V101" s="39" t="b">
        <f>AND(A101&lt;&gt;"",OR(A101=[1]Source!$A$27,A101=[1]Source!$A$28,A101=[1]Source!$A$29,A101=[1]Source!$A$30,A101=[1]Source!$A$31,A101=[1]Source!$A$32,A101=[1]Source!$A$33,A101=[1]Source!$A$34,A101=[1]Source!$A$35,A101=[1]Source!$A$36,A101=[1]Source!$A$37,A101=[1]Source!$A$38,A101=[1]Source!$A$39,A101=[1]Source!$A$40,A101=[1]Source!$A$41,A101=[1]Source!$A$42,A101=[1]Source!$A$43,A101=[1]Source!$A$44,A101=[1]Source!$A$45,A101=[1]Source!$A$46,A101=[1]Source!$A$47,A101=[1]Source!$A$48))</f>
        <v>0</v>
      </c>
      <c r="W101" s="40">
        <f t="shared" si="4"/>
        <v>1</v>
      </c>
      <c r="X101" s="41" t="str">
        <f t="shared" si="8"/>
        <v>17:30</v>
      </c>
      <c r="Y101" s="41" t="str">
        <f t="shared" si="8"/>
        <v>02:03</v>
      </c>
      <c r="Z101" s="41"/>
      <c r="AA101" s="41"/>
      <c r="AB101" s="41"/>
      <c r="AC101" s="41"/>
      <c r="AD101" s="41"/>
      <c r="AE101" s="41"/>
      <c r="AF101" s="41"/>
      <c r="AG101" s="41"/>
      <c r="AH101" s="41"/>
      <c r="AI101" s="41"/>
      <c r="AJ101" s="41"/>
      <c r="AK101" s="41"/>
      <c r="AL101" s="41"/>
      <c r="AM101" s="41"/>
      <c r="AN101" s="41"/>
      <c r="AO101" s="41"/>
      <c r="AP101" s="41"/>
      <c r="AQ101" s="41"/>
      <c r="AR101" s="41"/>
    </row>
    <row r="102" spans="1:44" s="38" customFormat="1" x14ac:dyDescent="0.2">
      <c r="A102" s="35" t="s">
        <v>167</v>
      </c>
      <c r="B102" s="47" t="str">
        <f t="shared" si="9"/>
        <v>23:00 - 07:33</v>
      </c>
      <c r="C102" s="53">
        <v>0.95833333333333337</v>
      </c>
      <c r="D102" s="53">
        <v>0.31458333333333333</v>
      </c>
      <c r="E102" s="49"/>
      <c r="F102" s="50">
        <f t="shared" si="7"/>
        <v>23</v>
      </c>
      <c r="G102" s="50">
        <f t="shared" si="7"/>
        <v>7.55</v>
      </c>
      <c r="H102" s="50">
        <v>0.75</v>
      </c>
      <c r="I102" s="50">
        <f t="shared" si="10"/>
        <v>7.8000000000000007</v>
      </c>
      <c r="J102" s="57">
        <v>5.8</v>
      </c>
      <c r="K102" s="52"/>
      <c r="L102" s="57">
        <v>2</v>
      </c>
      <c r="M102" s="52"/>
      <c r="N102" s="56"/>
      <c r="O102" s="56"/>
      <c r="P102" s="38" t="str">
        <f t="shared" si="6"/>
        <v>OK</v>
      </c>
      <c r="Q102" s="39" t="b">
        <f>AND(A102&lt;&gt;"",OR(LEFT(A102,1)=[1]Source!$A$2,LEFT(A102,2)=[1]Source!$A$3,LEFT(A102,2)=[1]Source!$A$4,LEFT(A102,2)=[1]Source!$A$5,LEFT(A102,2)=[1]Source!$A$6))</f>
        <v>0</v>
      </c>
      <c r="R102" s="39" t="b">
        <f>AND(A102&lt;&gt;"",OR(LEFT(A102,2)=[1]Source!$A$7,LEFT(A102,3)=[1]Source!$A$8,LEFT(A102,3)=[1]Source!$A$9,LEFT(A102,3)=[1]Source!$A$10,LEFT(A102,3)=[1]Source!$A$11))</f>
        <v>0</v>
      </c>
      <c r="S102" s="39" t="b">
        <f>AND(A102&lt;&gt;"",OR(LEFT(A102,1)=[1]Source!$A$12,LEFT(A102,2)=[1]Source!$A$13,LEFT(A102,2)=[1]Source!$A$14,LEFT(A102,2)=[1]Source!$A$15,LEFT(A102,2)=[1]Source!$A$16))</f>
        <v>0</v>
      </c>
      <c r="T102" s="39" t="b">
        <f>AND(A102&lt;&gt;"",OR(LEFT(A102,1)=[1]Source!$A$17,LEFT(A102,2)=[1]Source!$A$18,LEFT(A102,2)=[1]Source!$A$19,LEFT(A102,2)=[1]Source!$A$20,LEFT(A102,2)=[1]Source!$A$21))</f>
        <v>1</v>
      </c>
      <c r="U102" s="39" t="b">
        <f>AND(A102&lt;&gt;"",OR(LEFT(A102,2)=[1]Source!$A$22,LEFT(A102,3)=[1]Source!$A$23,LEFT(A102,3)=[1]Source!$A$24,LEFT(A102,3)=[1]Source!$A$25,LEFT(A102,3)=[1]Source!$A$26))</f>
        <v>0</v>
      </c>
      <c r="V102" s="39" t="b">
        <f>AND(A102&lt;&gt;"",OR(A102=[1]Source!$A$27,A102=[1]Source!$A$28,A102=[1]Source!$A$29,A102=[1]Source!$A$30,A102=[1]Source!$A$31,A102=[1]Source!$A$32,A102=[1]Source!$A$33,A102=[1]Source!$A$34,A102=[1]Source!$A$35,A102=[1]Source!$A$36,A102=[1]Source!$A$37,A102=[1]Source!$A$38,A102=[1]Source!$A$39,A102=[1]Source!$A$40,A102=[1]Source!$A$41,A102=[1]Source!$A$42,A102=[1]Source!$A$43,A102=[1]Source!$A$44,A102=[1]Source!$A$45,A102=[1]Source!$A$46,A102=[1]Source!$A$47,A102=[1]Source!$A$48))</f>
        <v>0</v>
      </c>
      <c r="W102" s="40">
        <f t="shared" si="4"/>
        <v>1</v>
      </c>
      <c r="X102" s="41" t="str">
        <f t="shared" si="8"/>
        <v>23:00</v>
      </c>
      <c r="Y102" s="41" t="str">
        <f t="shared" si="8"/>
        <v>07:33</v>
      </c>
      <c r="Z102" s="41"/>
      <c r="AA102" s="41"/>
      <c r="AB102" s="41"/>
      <c r="AC102" s="41"/>
      <c r="AD102" s="41"/>
      <c r="AE102" s="41"/>
      <c r="AF102" s="41"/>
      <c r="AG102" s="41"/>
      <c r="AH102" s="41"/>
      <c r="AI102" s="41"/>
      <c r="AJ102" s="41"/>
      <c r="AK102" s="41"/>
      <c r="AL102" s="41"/>
      <c r="AM102" s="41"/>
      <c r="AN102" s="41"/>
      <c r="AO102" s="41"/>
      <c r="AP102" s="41"/>
      <c r="AQ102" s="41"/>
      <c r="AR102" s="41"/>
    </row>
    <row r="103" spans="1:44" s="38" customFormat="1" x14ac:dyDescent="0.2">
      <c r="A103" s="35" t="s">
        <v>168</v>
      </c>
      <c r="B103" s="47" t="str">
        <f t="shared" si="9"/>
        <v>20:00 - 07:03</v>
      </c>
      <c r="C103" s="53">
        <v>0.83333333333333337</v>
      </c>
      <c r="D103" s="53">
        <v>0.29375000000000001</v>
      </c>
      <c r="E103" s="49"/>
      <c r="F103" s="50">
        <f t="shared" si="7"/>
        <v>20</v>
      </c>
      <c r="G103" s="50">
        <f t="shared" si="7"/>
        <v>7.0500000000000007</v>
      </c>
      <c r="H103" s="50">
        <v>0.75</v>
      </c>
      <c r="I103" s="50">
        <f t="shared" si="10"/>
        <v>10.3</v>
      </c>
      <c r="J103" s="57">
        <v>4</v>
      </c>
      <c r="K103" s="52"/>
      <c r="L103" s="57">
        <v>6.3</v>
      </c>
      <c r="M103" s="52"/>
      <c r="N103" s="56"/>
      <c r="O103" s="56"/>
      <c r="P103" s="38" t="str">
        <f t="shared" si="6"/>
        <v>OK</v>
      </c>
      <c r="Q103" s="39" t="b">
        <f>AND(A103&lt;&gt;"",OR(LEFT(A103,1)=[1]Source!$A$2,LEFT(A103,2)=[1]Source!$A$3,LEFT(A103,2)=[1]Source!$A$4,LEFT(A103,2)=[1]Source!$A$5,LEFT(A103,2)=[1]Source!$A$6))</f>
        <v>0</v>
      </c>
      <c r="R103" s="39" t="b">
        <f>AND(A103&lt;&gt;"",OR(LEFT(A103,2)=[1]Source!$A$7,LEFT(A103,3)=[1]Source!$A$8,LEFT(A103,3)=[1]Source!$A$9,LEFT(A103,3)=[1]Source!$A$10,LEFT(A103,3)=[1]Source!$A$11))</f>
        <v>0</v>
      </c>
      <c r="S103" s="39" t="b">
        <f>AND(A103&lt;&gt;"",OR(LEFT(A103,1)=[1]Source!$A$12,LEFT(A103,2)=[1]Source!$A$13,LEFT(A103,2)=[1]Source!$A$14,LEFT(A103,2)=[1]Source!$A$15,LEFT(A103,2)=[1]Source!$A$16))</f>
        <v>0</v>
      </c>
      <c r="T103" s="39" t="b">
        <f>AND(A103&lt;&gt;"",OR(LEFT(A103,1)=[1]Source!$A$17,LEFT(A103,2)=[1]Source!$A$18,LEFT(A103,2)=[1]Source!$A$19,LEFT(A103,2)=[1]Source!$A$20,LEFT(A103,2)=[1]Source!$A$21))</f>
        <v>1</v>
      </c>
      <c r="U103" s="39" t="b">
        <f>AND(A103&lt;&gt;"",OR(LEFT(A103,2)=[1]Source!$A$22,LEFT(A103,3)=[1]Source!$A$23,LEFT(A103,3)=[1]Source!$A$24,LEFT(A103,3)=[1]Source!$A$25,LEFT(A103,3)=[1]Source!$A$26))</f>
        <v>0</v>
      </c>
      <c r="V103" s="39" t="b">
        <f>AND(A103&lt;&gt;"",OR(A103=[1]Source!$A$27,A103=[1]Source!$A$28,A103=[1]Source!$A$29,A103=[1]Source!$A$30,A103=[1]Source!$A$31,A103=[1]Source!$A$32,A103=[1]Source!$A$33,A103=[1]Source!$A$34,A103=[1]Source!$A$35,A103=[1]Source!$A$36,A103=[1]Source!$A$37,A103=[1]Source!$A$38,A103=[1]Source!$A$39,A103=[1]Source!$A$40,A103=[1]Source!$A$41,A103=[1]Source!$A$42,A103=[1]Source!$A$43,A103=[1]Source!$A$44,A103=[1]Source!$A$45,A103=[1]Source!$A$46,A103=[1]Source!$A$47,A103=[1]Source!$A$48))</f>
        <v>0</v>
      </c>
      <c r="W103" s="40">
        <f t="shared" si="4"/>
        <v>1</v>
      </c>
      <c r="X103" s="41" t="str">
        <f t="shared" si="8"/>
        <v>20:00</v>
      </c>
      <c r="Y103" s="41" t="str">
        <f t="shared" si="8"/>
        <v>07:03</v>
      </c>
      <c r="Z103" s="41"/>
      <c r="AA103" s="41"/>
      <c r="AB103" s="41"/>
      <c r="AC103" s="41"/>
      <c r="AD103" s="41"/>
      <c r="AE103" s="41"/>
      <c r="AF103" s="41"/>
      <c r="AG103" s="41"/>
      <c r="AH103" s="41"/>
      <c r="AI103" s="41"/>
      <c r="AJ103" s="41"/>
      <c r="AK103" s="41"/>
      <c r="AL103" s="41"/>
      <c r="AM103" s="41"/>
      <c r="AN103" s="41"/>
      <c r="AO103" s="41"/>
      <c r="AP103" s="41"/>
      <c r="AQ103" s="41"/>
      <c r="AR103" s="41"/>
    </row>
    <row r="104" spans="1:44" s="38" customFormat="1" x14ac:dyDescent="0.2">
      <c r="A104" s="35" t="s">
        <v>169</v>
      </c>
      <c r="B104" s="47" t="str">
        <f t="shared" si="9"/>
        <v>20:30 - 07:33</v>
      </c>
      <c r="C104" s="53">
        <v>0.85416666666666663</v>
      </c>
      <c r="D104" s="53">
        <v>0.31458333333333333</v>
      </c>
      <c r="E104" s="49"/>
      <c r="F104" s="50">
        <f t="shared" si="7"/>
        <v>20.5</v>
      </c>
      <c r="G104" s="50">
        <f t="shared" si="7"/>
        <v>7.55</v>
      </c>
      <c r="H104" s="50">
        <v>0.75</v>
      </c>
      <c r="I104" s="50">
        <f t="shared" si="10"/>
        <v>10.3</v>
      </c>
      <c r="J104" s="57">
        <v>3.5</v>
      </c>
      <c r="K104" s="52"/>
      <c r="L104" s="57">
        <v>6.8</v>
      </c>
      <c r="M104" s="52"/>
      <c r="N104" s="56"/>
      <c r="O104" s="56"/>
      <c r="P104" s="38" t="str">
        <f t="shared" si="6"/>
        <v>OK</v>
      </c>
      <c r="Q104" s="39" t="b">
        <f>AND(A104&lt;&gt;"",OR(LEFT(A104,1)=[1]Source!$A$2,LEFT(A104,2)=[1]Source!$A$3,LEFT(A104,2)=[1]Source!$A$4,LEFT(A104,2)=[1]Source!$A$5,LEFT(A104,2)=[1]Source!$A$6))</f>
        <v>0</v>
      </c>
      <c r="R104" s="39" t="b">
        <f>AND(A104&lt;&gt;"",OR(LEFT(A104,2)=[1]Source!$A$7,LEFT(A104,3)=[1]Source!$A$8,LEFT(A104,3)=[1]Source!$A$9,LEFT(A104,3)=[1]Source!$A$10,LEFT(A104,3)=[1]Source!$A$11))</f>
        <v>0</v>
      </c>
      <c r="S104" s="39" t="b">
        <f>AND(A104&lt;&gt;"",OR(LEFT(A104,1)=[1]Source!$A$12,LEFT(A104,2)=[1]Source!$A$13,LEFT(A104,2)=[1]Source!$A$14,LEFT(A104,2)=[1]Source!$A$15,LEFT(A104,2)=[1]Source!$A$16))</f>
        <v>0</v>
      </c>
      <c r="T104" s="39" t="b">
        <f>AND(A104&lt;&gt;"",OR(LEFT(A104,1)=[1]Source!$A$17,LEFT(A104,2)=[1]Source!$A$18,LEFT(A104,2)=[1]Source!$A$19,LEFT(A104,2)=[1]Source!$A$20,LEFT(A104,2)=[1]Source!$A$21))</f>
        <v>1</v>
      </c>
      <c r="U104" s="39" t="b">
        <f>AND(A104&lt;&gt;"",OR(LEFT(A104,2)=[1]Source!$A$22,LEFT(A104,3)=[1]Source!$A$23,LEFT(A104,3)=[1]Source!$A$24,LEFT(A104,3)=[1]Source!$A$25,LEFT(A104,3)=[1]Source!$A$26))</f>
        <v>0</v>
      </c>
      <c r="V104" s="39" t="b">
        <f>AND(A104&lt;&gt;"",OR(A104=[1]Source!$A$27,A104=[1]Source!$A$28,A104=[1]Source!$A$29,A104=[1]Source!$A$30,A104=[1]Source!$A$31,A104=[1]Source!$A$32,A104=[1]Source!$A$33,A104=[1]Source!$A$34,A104=[1]Source!$A$35,A104=[1]Source!$A$36,A104=[1]Source!$A$37,A104=[1]Source!$A$38,A104=[1]Source!$A$39,A104=[1]Source!$A$40,A104=[1]Source!$A$41,A104=[1]Source!$A$42,A104=[1]Source!$A$43,A104=[1]Source!$A$44,A104=[1]Source!$A$45,A104=[1]Source!$A$46,A104=[1]Source!$A$47,A104=[1]Source!$A$48))</f>
        <v>0</v>
      </c>
      <c r="W104" s="40">
        <f t="shared" si="4"/>
        <v>1</v>
      </c>
      <c r="X104" s="41" t="str">
        <f t="shared" si="8"/>
        <v>20:30</v>
      </c>
      <c r="Y104" s="41" t="str">
        <f t="shared" si="8"/>
        <v>07:33</v>
      </c>
      <c r="Z104" s="41"/>
      <c r="AA104" s="41"/>
      <c r="AB104" s="41"/>
      <c r="AC104" s="41"/>
      <c r="AD104" s="41"/>
      <c r="AE104" s="41"/>
      <c r="AF104" s="41"/>
      <c r="AG104" s="41"/>
      <c r="AH104" s="41"/>
      <c r="AI104" s="41"/>
      <c r="AJ104" s="41"/>
      <c r="AK104" s="41"/>
      <c r="AL104" s="41"/>
      <c r="AM104" s="41"/>
      <c r="AN104" s="41"/>
      <c r="AO104" s="41"/>
      <c r="AP104" s="41"/>
      <c r="AQ104" s="41"/>
      <c r="AR104" s="41"/>
    </row>
    <row r="105" spans="1:44" s="38" customFormat="1" x14ac:dyDescent="0.2">
      <c r="A105" s="35" t="s">
        <v>170</v>
      </c>
      <c r="B105" s="47" t="str">
        <f t="shared" si="9"/>
        <v>07:00 - 11:00</v>
      </c>
      <c r="C105" s="53">
        <v>0.29166666666666669</v>
      </c>
      <c r="D105" s="53">
        <v>0.45833333333333331</v>
      </c>
      <c r="E105" s="49"/>
      <c r="F105" s="50">
        <f t="shared" si="7"/>
        <v>7</v>
      </c>
      <c r="G105" s="50">
        <f t="shared" si="7"/>
        <v>11</v>
      </c>
      <c r="H105" s="59">
        <v>0</v>
      </c>
      <c r="I105" s="50">
        <f t="shared" si="10"/>
        <v>4</v>
      </c>
      <c r="J105" s="57">
        <v>4</v>
      </c>
      <c r="K105" s="52"/>
      <c r="L105" s="52"/>
      <c r="M105" s="52"/>
      <c r="N105" s="56"/>
      <c r="O105" s="56"/>
      <c r="P105" s="38" t="str">
        <f t="shared" si="6"/>
        <v>OK</v>
      </c>
      <c r="Q105" s="39" t="b">
        <f>AND(A105&lt;&gt;"",OR(LEFT(A105,1)=[1]Source!$A$2,LEFT(A105,2)=[1]Source!$A$3,LEFT(A105,2)=[1]Source!$A$4,LEFT(A105,2)=[1]Source!$A$5,LEFT(A105,2)=[1]Source!$A$6))</f>
        <v>0</v>
      </c>
      <c r="R105" s="39" t="b">
        <f>AND(A105&lt;&gt;"",OR(LEFT(A105,2)=[1]Source!$A$7,LEFT(A105,3)=[1]Source!$A$8,LEFT(A105,3)=[1]Source!$A$9,LEFT(A105,3)=[1]Source!$A$10,LEFT(A105,3)=[1]Source!$A$11))</f>
        <v>0</v>
      </c>
      <c r="S105" s="39" t="b">
        <f>AND(A105&lt;&gt;"",OR(LEFT(A105,1)=[1]Source!$A$12,LEFT(A105,2)=[1]Source!$A$13,LEFT(A105,2)=[1]Source!$A$14,LEFT(A105,2)=[1]Source!$A$15,LEFT(A105,2)=[1]Source!$A$16))</f>
        <v>0</v>
      </c>
      <c r="T105" s="39" t="b">
        <f>AND(A105&lt;&gt;"",OR(LEFT(A105,1)=[1]Source!$A$17,LEFT(A105,2)=[1]Source!$A$18,LEFT(A105,2)=[1]Source!$A$19,LEFT(A105,2)=[1]Source!$A$20,LEFT(A105,2)=[1]Source!$A$21))</f>
        <v>0</v>
      </c>
      <c r="U105" s="39" t="b">
        <f>AND(A105&lt;&gt;"",OR(LEFT(A105,2)=[1]Source!$A$22,LEFT(A105,3)=[1]Source!$A$23,LEFT(A105,3)=[1]Source!$A$24,LEFT(A105,3)=[1]Source!$A$25,LEFT(A105,3)=[1]Source!$A$26))</f>
        <v>1</v>
      </c>
      <c r="V105" s="39" t="b">
        <f>AND(A105&lt;&gt;"",OR(A105=[1]Source!$A$27,A105=[1]Source!$A$28,A105=[1]Source!$A$29,A105=[1]Source!$A$30,A105=[1]Source!$A$31,A105=[1]Source!$A$32,A105=[1]Source!$A$33,A105=[1]Source!$A$34,A105=[1]Source!$A$35,A105=[1]Source!$A$36,A105=[1]Source!$A$37,A105=[1]Source!$A$38,A105=[1]Source!$A$39,A105=[1]Source!$A$40,A105=[1]Source!$A$41,A105=[1]Source!$A$42,A105=[1]Source!$A$43,A105=[1]Source!$A$44,A105=[1]Source!$A$45,A105=[1]Source!$A$46,A105=[1]Source!$A$47,A105=[1]Source!$A$48))</f>
        <v>0</v>
      </c>
      <c r="W105" s="40">
        <f t="shared" si="4"/>
        <v>1</v>
      </c>
      <c r="X105" s="41" t="str">
        <f t="shared" si="5"/>
        <v>07:00</v>
      </c>
      <c r="Y105" s="41" t="str">
        <f t="shared" si="5"/>
        <v>11:00</v>
      </c>
      <c r="Z105" s="41"/>
      <c r="AA105" s="41"/>
      <c r="AB105" s="41"/>
      <c r="AC105" s="41"/>
      <c r="AD105" s="41"/>
      <c r="AE105" s="41"/>
      <c r="AF105" s="41"/>
      <c r="AG105" s="41"/>
      <c r="AH105" s="41"/>
      <c r="AI105" s="41"/>
      <c r="AJ105" s="41"/>
      <c r="AK105" s="41"/>
      <c r="AL105" s="41"/>
      <c r="AM105" s="41"/>
      <c r="AN105" s="41"/>
      <c r="AO105" s="41"/>
      <c r="AP105" s="41"/>
      <c r="AQ105" s="41"/>
      <c r="AR105" s="41"/>
    </row>
    <row r="106" spans="1:44" s="38" customFormat="1" x14ac:dyDescent="0.2">
      <c r="A106" s="35" t="s">
        <v>171</v>
      </c>
      <c r="B106" s="47" t="str">
        <f t="shared" si="9"/>
        <v>07:00 - 12:00</v>
      </c>
      <c r="C106" s="53">
        <v>0.29166666666666669</v>
      </c>
      <c r="D106" s="53">
        <v>0.5</v>
      </c>
      <c r="E106" s="49"/>
      <c r="F106" s="50">
        <f t="shared" si="7"/>
        <v>7</v>
      </c>
      <c r="G106" s="50">
        <f t="shared" si="7"/>
        <v>12</v>
      </c>
      <c r="H106" s="59">
        <v>0</v>
      </c>
      <c r="I106" s="50">
        <f t="shared" si="10"/>
        <v>5</v>
      </c>
      <c r="J106" s="57">
        <v>5</v>
      </c>
      <c r="K106" s="52"/>
      <c r="L106" s="52"/>
      <c r="M106" s="52"/>
      <c r="N106" s="56"/>
      <c r="O106" s="56"/>
      <c r="P106" s="38" t="str">
        <f t="shared" si="6"/>
        <v>OK</v>
      </c>
      <c r="Q106" s="39" t="b">
        <f>AND(A106&lt;&gt;"",OR(LEFT(A106,1)=[1]Source!$A$2,LEFT(A106,2)=[1]Source!$A$3,LEFT(A106,2)=[1]Source!$A$4,LEFT(A106,2)=[1]Source!$A$5,LEFT(A106,2)=[1]Source!$A$6))</f>
        <v>0</v>
      </c>
      <c r="R106" s="39" t="b">
        <f>AND(A106&lt;&gt;"",OR(LEFT(A106,2)=[1]Source!$A$7,LEFT(A106,3)=[1]Source!$A$8,LEFT(A106,3)=[1]Source!$A$9,LEFT(A106,3)=[1]Source!$A$10,LEFT(A106,3)=[1]Source!$A$11))</f>
        <v>0</v>
      </c>
      <c r="S106" s="39" t="b">
        <f>AND(A106&lt;&gt;"",OR(LEFT(A106,1)=[1]Source!$A$12,LEFT(A106,2)=[1]Source!$A$13,LEFT(A106,2)=[1]Source!$A$14,LEFT(A106,2)=[1]Source!$A$15,LEFT(A106,2)=[1]Source!$A$16))</f>
        <v>0</v>
      </c>
      <c r="T106" s="39" t="b">
        <f>AND(A106&lt;&gt;"",OR(LEFT(A106,1)=[1]Source!$A$17,LEFT(A106,2)=[1]Source!$A$18,LEFT(A106,2)=[1]Source!$A$19,LEFT(A106,2)=[1]Source!$A$20,LEFT(A106,2)=[1]Source!$A$21))</f>
        <v>0</v>
      </c>
      <c r="U106" s="39" t="b">
        <f>AND(A106&lt;&gt;"",OR(LEFT(A106,2)=[1]Source!$A$22,LEFT(A106,3)=[1]Source!$A$23,LEFT(A106,3)=[1]Source!$A$24,LEFT(A106,3)=[1]Source!$A$25,LEFT(A106,3)=[1]Source!$A$26))</f>
        <v>1</v>
      </c>
      <c r="V106" s="39" t="b">
        <f>AND(A106&lt;&gt;"",OR(A106=[1]Source!$A$27,A106=[1]Source!$A$28,A106=[1]Source!$A$29,A106=[1]Source!$A$30,A106=[1]Source!$A$31,A106=[1]Source!$A$32,A106=[1]Source!$A$33,A106=[1]Source!$A$34,A106=[1]Source!$A$35,A106=[1]Source!$A$36,A106=[1]Source!$A$37,A106=[1]Source!$A$38,A106=[1]Source!$A$39,A106=[1]Source!$A$40,A106=[1]Source!$A$41,A106=[1]Source!$A$42,A106=[1]Source!$A$43,A106=[1]Source!$A$44,A106=[1]Source!$A$45,A106=[1]Source!$A$46,A106=[1]Source!$A$47,A106=[1]Source!$A$48))</f>
        <v>0</v>
      </c>
      <c r="W106" s="40">
        <f t="shared" si="4"/>
        <v>1</v>
      </c>
      <c r="X106" s="41" t="str">
        <f t="shared" si="5"/>
        <v>07:00</v>
      </c>
      <c r="Y106" s="41" t="str">
        <f t="shared" si="5"/>
        <v>12:00</v>
      </c>
      <c r="Z106" s="41"/>
      <c r="AA106" s="41"/>
      <c r="AB106" s="41"/>
      <c r="AC106" s="41"/>
      <c r="AD106" s="41"/>
      <c r="AE106" s="41"/>
      <c r="AF106" s="41"/>
      <c r="AG106" s="41"/>
      <c r="AH106" s="41"/>
      <c r="AI106" s="41"/>
      <c r="AJ106" s="41"/>
      <c r="AK106" s="41"/>
      <c r="AL106" s="41"/>
      <c r="AM106" s="41"/>
      <c r="AN106" s="41"/>
      <c r="AO106" s="41"/>
      <c r="AP106" s="41"/>
      <c r="AQ106" s="41"/>
      <c r="AR106" s="41"/>
    </row>
    <row r="107" spans="1:44" s="38" customFormat="1" x14ac:dyDescent="0.2">
      <c r="A107" s="35" t="s">
        <v>172</v>
      </c>
      <c r="B107" s="47" t="str">
        <f t="shared" si="9"/>
        <v>07:30 - 11:30</v>
      </c>
      <c r="C107" s="53">
        <v>0.3125</v>
      </c>
      <c r="D107" s="53">
        <v>0.47916666666666669</v>
      </c>
      <c r="E107" s="49"/>
      <c r="F107" s="50">
        <f t="shared" si="7"/>
        <v>7.5</v>
      </c>
      <c r="G107" s="50">
        <f t="shared" si="7"/>
        <v>11.5</v>
      </c>
      <c r="H107" s="59">
        <v>0</v>
      </c>
      <c r="I107" s="50">
        <f t="shared" si="10"/>
        <v>4</v>
      </c>
      <c r="J107" s="57">
        <v>4</v>
      </c>
      <c r="K107" s="52"/>
      <c r="L107" s="52"/>
      <c r="M107" s="52"/>
      <c r="N107" s="56"/>
      <c r="O107" s="56"/>
      <c r="P107" s="38" t="str">
        <f t="shared" si="6"/>
        <v>OK</v>
      </c>
      <c r="Q107" s="39" t="b">
        <f>AND(A107&lt;&gt;"",OR(LEFT(A107,1)=[1]Source!$A$2,LEFT(A107,2)=[1]Source!$A$3,LEFT(A107,2)=[1]Source!$A$4,LEFT(A107,2)=[1]Source!$A$5,LEFT(A107,2)=[1]Source!$A$6))</f>
        <v>0</v>
      </c>
      <c r="R107" s="39" t="b">
        <f>AND(A107&lt;&gt;"",OR(LEFT(A107,2)=[1]Source!$A$7,LEFT(A107,3)=[1]Source!$A$8,LEFT(A107,3)=[1]Source!$A$9,LEFT(A107,3)=[1]Source!$A$10,LEFT(A107,3)=[1]Source!$A$11))</f>
        <v>0</v>
      </c>
      <c r="S107" s="39" t="b">
        <f>AND(A107&lt;&gt;"",OR(LEFT(A107,1)=[1]Source!$A$12,LEFT(A107,2)=[1]Source!$A$13,LEFT(A107,2)=[1]Source!$A$14,LEFT(A107,2)=[1]Source!$A$15,LEFT(A107,2)=[1]Source!$A$16))</f>
        <v>0</v>
      </c>
      <c r="T107" s="39" t="b">
        <f>AND(A107&lt;&gt;"",OR(LEFT(A107,1)=[1]Source!$A$17,LEFT(A107,2)=[1]Source!$A$18,LEFT(A107,2)=[1]Source!$A$19,LEFT(A107,2)=[1]Source!$A$20,LEFT(A107,2)=[1]Source!$A$21))</f>
        <v>0</v>
      </c>
      <c r="U107" s="39" t="b">
        <f>AND(A107&lt;&gt;"",OR(LEFT(A107,2)=[1]Source!$A$22,LEFT(A107,3)=[1]Source!$A$23,LEFT(A107,3)=[1]Source!$A$24,LEFT(A107,3)=[1]Source!$A$25,LEFT(A107,3)=[1]Source!$A$26))</f>
        <v>1</v>
      </c>
      <c r="V107" s="39" t="b">
        <f>AND(A107&lt;&gt;"",OR(A107=[1]Source!$A$27,A107=[1]Source!$A$28,A107=[1]Source!$A$29,A107=[1]Source!$A$30,A107=[1]Source!$A$31,A107=[1]Source!$A$32,A107=[1]Source!$A$33,A107=[1]Source!$A$34,A107=[1]Source!$A$35,A107=[1]Source!$A$36,A107=[1]Source!$A$37,A107=[1]Source!$A$38,A107=[1]Source!$A$39,A107=[1]Source!$A$40,A107=[1]Source!$A$41,A107=[1]Source!$A$42,A107=[1]Source!$A$43,A107=[1]Source!$A$44,A107=[1]Source!$A$45,A107=[1]Source!$A$46,A107=[1]Source!$A$47,A107=[1]Source!$A$48))</f>
        <v>0</v>
      </c>
      <c r="W107" s="40">
        <f t="shared" si="4"/>
        <v>1</v>
      </c>
      <c r="X107" s="41" t="str">
        <f t="shared" si="5"/>
        <v>07:30</v>
      </c>
      <c r="Y107" s="41" t="str">
        <f t="shared" si="5"/>
        <v>11:30</v>
      </c>
      <c r="Z107" s="41"/>
      <c r="AA107" s="41"/>
      <c r="AB107" s="41"/>
      <c r="AC107" s="41"/>
      <c r="AD107" s="41"/>
      <c r="AE107" s="41"/>
      <c r="AF107" s="41"/>
      <c r="AG107" s="41"/>
      <c r="AH107" s="41"/>
      <c r="AI107" s="41"/>
      <c r="AJ107" s="41"/>
      <c r="AK107" s="41"/>
      <c r="AL107" s="41"/>
      <c r="AM107" s="41"/>
      <c r="AN107" s="41"/>
      <c r="AO107" s="41"/>
      <c r="AP107" s="41"/>
      <c r="AQ107" s="41"/>
      <c r="AR107" s="41"/>
    </row>
    <row r="108" spans="1:44" s="38" customFormat="1" x14ac:dyDescent="0.2">
      <c r="A108" s="35" t="s">
        <v>173</v>
      </c>
      <c r="B108" s="47" t="str">
        <f t="shared" si="9"/>
        <v>07:30 - 12:30</v>
      </c>
      <c r="C108" s="53">
        <v>0.3125</v>
      </c>
      <c r="D108" s="53">
        <v>0.52083333333333337</v>
      </c>
      <c r="E108" s="49"/>
      <c r="F108" s="50">
        <f t="shared" si="7"/>
        <v>7.5</v>
      </c>
      <c r="G108" s="50">
        <f t="shared" si="7"/>
        <v>12.5</v>
      </c>
      <c r="H108" s="59">
        <v>0</v>
      </c>
      <c r="I108" s="50">
        <f t="shared" si="10"/>
        <v>5</v>
      </c>
      <c r="J108" s="57">
        <v>5</v>
      </c>
      <c r="K108" s="52"/>
      <c r="L108" s="52"/>
      <c r="M108" s="52"/>
      <c r="N108" s="56"/>
      <c r="O108" s="56"/>
      <c r="P108" s="38" t="str">
        <f t="shared" si="6"/>
        <v>OK</v>
      </c>
      <c r="Q108" s="39" t="b">
        <f>AND(A108&lt;&gt;"",OR(LEFT(A108,1)=[1]Source!$A$2,LEFT(A108,2)=[1]Source!$A$3,LEFT(A108,2)=[1]Source!$A$4,LEFT(A108,2)=[1]Source!$A$5,LEFT(A108,2)=[1]Source!$A$6))</f>
        <v>0</v>
      </c>
      <c r="R108" s="39" t="b">
        <f>AND(A108&lt;&gt;"",OR(LEFT(A108,2)=[1]Source!$A$7,LEFT(A108,3)=[1]Source!$A$8,LEFT(A108,3)=[1]Source!$A$9,LEFT(A108,3)=[1]Source!$A$10,LEFT(A108,3)=[1]Source!$A$11))</f>
        <v>0</v>
      </c>
      <c r="S108" s="39" t="b">
        <f>AND(A108&lt;&gt;"",OR(LEFT(A108,1)=[1]Source!$A$12,LEFT(A108,2)=[1]Source!$A$13,LEFT(A108,2)=[1]Source!$A$14,LEFT(A108,2)=[1]Source!$A$15,LEFT(A108,2)=[1]Source!$A$16))</f>
        <v>0</v>
      </c>
      <c r="T108" s="39" t="b">
        <f>AND(A108&lt;&gt;"",OR(LEFT(A108,1)=[1]Source!$A$17,LEFT(A108,2)=[1]Source!$A$18,LEFT(A108,2)=[1]Source!$A$19,LEFT(A108,2)=[1]Source!$A$20,LEFT(A108,2)=[1]Source!$A$21))</f>
        <v>0</v>
      </c>
      <c r="U108" s="39" t="b">
        <f>AND(A108&lt;&gt;"",OR(LEFT(A108,2)=[1]Source!$A$22,LEFT(A108,3)=[1]Source!$A$23,LEFT(A108,3)=[1]Source!$A$24,LEFT(A108,3)=[1]Source!$A$25,LEFT(A108,3)=[1]Source!$A$26))</f>
        <v>1</v>
      </c>
      <c r="V108" s="39" t="b">
        <f>AND(A108&lt;&gt;"",OR(A108=[1]Source!$A$27,A108=[1]Source!$A$28,A108=[1]Source!$A$29,A108=[1]Source!$A$30,A108=[1]Source!$A$31,A108=[1]Source!$A$32,A108=[1]Source!$A$33,A108=[1]Source!$A$34,A108=[1]Source!$A$35,A108=[1]Source!$A$36,A108=[1]Source!$A$37,A108=[1]Source!$A$38,A108=[1]Source!$A$39,A108=[1]Source!$A$40,A108=[1]Source!$A$41,A108=[1]Source!$A$42,A108=[1]Source!$A$43,A108=[1]Source!$A$44,A108=[1]Source!$A$45,A108=[1]Source!$A$46,A108=[1]Source!$A$47,A108=[1]Source!$A$48))</f>
        <v>0</v>
      </c>
      <c r="W108" s="40">
        <f t="shared" si="4"/>
        <v>1</v>
      </c>
      <c r="X108" s="41" t="str">
        <f t="shared" si="5"/>
        <v>07:30</v>
      </c>
      <c r="Y108" s="41" t="str">
        <f t="shared" si="5"/>
        <v>12:30</v>
      </c>
      <c r="Z108" s="41"/>
      <c r="AA108" s="41"/>
      <c r="AB108" s="41"/>
      <c r="AC108" s="41"/>
      <c r="AD108" s="41"/>
      <c r="AE108" s="41"/>
      <c r="AF108" s="41"/>
      <c r="AG108" s="41"/>
      <c r="AH108" s="41"/>
      <c r="AI108" s="41"/>
      <c r="AJ108" s="41"/>
      <c r="AK108" s="41"/>
      <c r="AL108" s="41"/>
      <c r="AM108" s="41"/>
      <c r="AN108" s="41"/>
      <c r="AO108" s="41"/>
      <c r="AP108" s="41"/>
      <c r="AQ108" s="41"/>
      <c r="AR108" s="41"/>
    </row>
    <row r="109" spans="1:44" s="38" customFormat="1" x14ac:dyDescent="0.2">
      <c r="A109" s="35" t="s">
        <v>174</v>
      </c>
      <c r="B109" s="47" t="str">
        <f t="shared" si="9"/>
        <v>08:00 - 12:00</v>
      </c>
      <c r="C109" s="53">
        <v>0.33333333333333331</v>
      </c>
      <c r="D109" s="53">
        <v>0.5</v>
      </c>
      <c r="E109" s="49"/>
      <c r="F109" s="50">
        <f t="shared" si="7"/>
        <v>8</v>
      </c>
      <c r="G109" s="50">
        <f t="shared" si="7"/>
        <v>12</v>
      </c>
      <c r="H109" s="59">
        <v>0</v>
      </c>
      <c r="I109" s="50">
        <f t="shared" si="10"/>
        <v>4</v>
      </c>
      <c r="J109" s="57">
        <v>4</v>
      </c>
      <c r="K109" s="52"/>
      <c r="L109" s="52"/>
      <c r="M109" s="52"/>
      <c r="N109" s="56"/>
      <c r="O109" s="56"/>
      <c r="P109" s="38" t="str">
        <f t="shared" si="6"/>
        <v>OK</v>
      </c>
      <c r="Q109" s="39" t="b">
        <f>AND(A109&lt;&gt;"",OR(LEFT(A109,1)=[1]Source!$A$2,LEFT(A109,2)=[1]Source!$A$3,LEFT(A109,2)=[1]Source!$A$4,LEFT(A109,2)=[1]Source!$A$5,LEFT(A109,2)=[1]Source!$A$6))</f>
        <v>0</v>
      </c>
      <c r="R109" s="39" t="b">
        <f>AND(A109&lt;&gt;"",OR(LEFT(A109,2)=[1]Source!$A$7,LEFT(A109,3)=[1]Source!$A$8,LEFT(A109,3)=[1]Source!$A$9,LEFT(A109,3)=[1]Source!$A$10,LEFT(A109,3)=[1]Source!$A$11))</f>
        <v>0</v>
      </c>
      <c r="S109" s="39" t="b">
        <f>AND(A109&lt;&gt;"",OR(LEFT(A109,1)=[1]Source!$A$12,LEFT(A109,2)=[1]Source!$A$13,LEFT(A109,2)=[1]Source!$A$14,LEFT(A109,2)=[1]Source!$A$15,LEFT(A109,2)=[1]Source!$A$16))</f>
        <v>0</v>
      </c>
      <c r="T109" s="39" t="b">
        <f>AND(A109&lt;&gt;"",OR(LEFT(A109,1)=[1]Source!$A$17,LEFT(A109,2)=[1]Source!$A$18,LEFT(A109,2)=[1]Source!$A$19,LEFT(A109,2)=[1]Source!$A$20,LEFT(A109,2)=[1]Source!$A$21))</f>
        <v>0</v>
      </c>
      <c r="U109" s="39" t="b">
        <f>AND(A109&lt;&gt;"",OR(LEFT(A109,2)=[1]Source!$A$22,LEFT(A109,3)=[1]Source!$A$23,LEFT(A109,3)=[1]Source!$A$24,LEFT(A109,3)=[1]Source!$A$25,LEFT(A109,3)=[1]Source!$A$26))</f>
        <v>1</v>
      </c>
      <c r="V109" s="39" t="b">
        <f>AND(A109&lt;&gt;"",OR(A109=[1]Source!$A$27,A109=[1]Source!$A$28,A109=[1]Source!$A$29,A109=[1]Source!$A$30,A109=[1]Source!$A$31,A109=[1]Source!$A$32,A109=[1]Source!$A$33,A109=[1]Source!$A$34,A109=[1]Source!$A$35,A109=[1]Source!$A$36,A109=[1]Source!$A$37,A109=[1]Source!$A$38,A109=[1]Source!$A$39,A109=[1]Source!$A$40,A109=[1]Source!$A$41,A109=[1]Source!$A$42,A109=[1]Source!$A$43,A109=[1]Source!$A$44,A109=[1]Source!$A$45,A109=[1]Source!$A$46,A109=[1]Source!$A$47,A109=[1]Source!$A$48))</f>
        <v>0</v>
      </c>
      <c r="W109" s="40">
        <f t="shared" si="4"/>
        <v>1</v>
      </c>
      <c r="X109" s="41" t="str">
        <f t="shared" si="5"/>
        <v>08:00</v>
      </c>
      <c r="Y109" s="41" t="str">
        <f t="shared" si="5"/>
        <v>12:00</v>
      </c>
      <c r="Z109" s="41"/>
      <c r="AA109" s="41"/>
      <c r="AB109" s="41"/>
      <c r="AC109" s="41"/>
      <c r="AD109" s="41"/>
      <c r="AE109" s="41"/>
      <c r="AF109" s="41"/>
      <c r="AG109" s="41"/>
      <c r="AH109" s="41"/>
      <c r="AI109" s="41"/>
      <c r="AJ109" s="41"/>
      <c r="AK109" s="41"/>
      <c r="AL109" s="41"/>
      <c r="AM109" s="41"/>
      <c r="AN109" s="41"/>
      <c r="AO109" s="41"/>
      <c r="AP109" s="41"/>
      <c r="AQ109" s="41"/>
      <c r="AR109" s="41"/>
    </row>
    <row r="110" spans="1:44" s="38" customFormat="1" x14ac:dyDescent="0.2">
      <c r="A110" s="35" t="s">
        <v>175</v>
      </c>
      <c r="B110" s="47" t="str">
        <f t="shared" si="9"/>
        <v>08:00 - 13:00</v>
      </c>
      <c r="C110" s="53">
        <v>0.33333333333333331</v>
      </c>
      <c r="D110" s="53">
        <v>0.54166666666666663</v>
      </c>
      <c r="E110" s="49"/>
      <c r="F110" s="50">
        <f t="shared" si="7"/>
        <v>8</v>
      </c>
      <c r="G110" s="50">
        <f t="shared" si="7"/>
        <v>13</v>
      </c>
      <c r="H110" s="59">
        <v>0</v>
      </c>
      <c r="I110" s="50">
        <f t="shared" si="10"/>
        <v>5</v>
      </c>
      <c r="J110" s="57">
        <v>4</v>
      </c>
      <c r="K110" s="57">
        <v>1</v>
      </c>
      <c r="L110" s="52"/>
      <c r="M110" s="52"/>
      <c r="N110" s="56"/>
      <c r="O110" s="56"/>
      <c r="P110" s="38" t="str">
        <f t="shared" si="6"/>
        <v>OK</v>
      </c>
      <c r="Q110" s="39" t="b">
        <f>AND(A110&lt;&gt;"",OR(LEFT(A110,1)=[1]Source!$A$2,LEFT(A110,2)=[1]Source!$A$3,LEFT(A110,2)=[1]Source!$A$4,LEFT(A110,2)=[1]Source!$A$5,LEFT(A110,2)=[1]Source!$A$6))</f>
        <v>0</v>
      </c>
      <c r="R110" s="39" t="b">
        <f>AND(A110&lt;&gt;"",OR(LEFT(A110,2)=[1]Source!$A$7,LEFT(A110,3)=[1]Source!$A$8,LEFT(A110,3)=[1]Source!$A$9,LEFT(A110,3)=[1]Source!$A$10,LEFT(A110,3)=[1]Source!$A$11))</f>
        <v>0</v>
      </c>
      <c r="S110" s="39" t="b">
        <f>AND(A110&lt;&gt;"",OR(LEFT(A110,1)=[1]Source!$A$12,LEFT(A110,2)=[1]Source!$A$13,LEFT(A110,2)=[1]Source!$A$14,LEFT(A110,2)=[1]Source!$A$15,LEFT(A110,2)=[1]Source!$A$16))</f>
        <v>0</v>
      </c>
      <c r="T110" s="39" t="b">
        <f>AND(A110&lt;&gt;"",OR(LEFT(A110,1)=[1]Source!$A$17,LEFT(A110,2)=[1]Source!$A$18,LEFT(A110,2)=[1]Source!$A$19,LEFT(A110,2)=[1]Source!$A$20,LEFT(A110,2)=[1]Source!$A$21))</f>
        <v>0</v>
      </c>
      <c r="U110" s="39" t="b">
        <f>AND(A110&lt;&gt;"",OR(LEFT(A110,2)=[1]Source!$A$22,LEFT(A110,3)=[1]Source!$A$23,LEFT(A110,3)=[1]Source!$A$24,LEFT(A110,3)=[1]Source!$A$25,LEFT(A110,3)=[1]Source!$A$26))</f>
        <v>1</v>
      </c>
      <c r="V110" s="39" t="b">
        <f>AND(A110&lt;&gt;"",OR(A110=[1]Source!$A$27,A110=[1]Source!$A$28,A110=[1]Source!$A$29,A110=[1]Source!$A$30,A110=[1]Source!$A$31,A110=[1]Source!$A$32,A110=[1]Source!$A$33,A110=[1]Source!$A$34,A110=[1]Source!$A$35,A110=[1]Source!$A$36,A110=[1]Source!$A$37,A110=[1]Source!$A$38,A110=[1]Source!$A$39,A110=[1]Source!$A$40,A110=[1]Source!$A$41,A110=[1]Source!$A$42,A110=[1]Source!$A$43,A110=[1]Source!$A$44,A110=[1]Source!$A$45,A110=[1]Source!$A$46,A110=[1]Source!$A$47,A110=[1]Source!$A$48))</f>
        <v>0</v>
      </c>
      <c r="W110" s="40">
        <f t="shared" si="4"/>
        <v>1</v>
      </c>
      <c r="X110" s="41" t="str">
        <f t="shared" si="5"/>
        <v>08:00</v>
      </c>
      <c r="Y110" s="41" t="str">
        <f t="shared" si="5"/>
        <v>13:00</v>
      </c>
      <c r="Z110" s="41"/>
      <c r="AA110" s="41"/>
      <c r="AB110" s="41"/>
      <c r="AC110" s="41"/>
      <c r="AD110" s="41"/>
      <c r="AE110" s="41"/>
      <c r="AF110" s="41"/>
      <c r="AG110" s="41"/>
      <c r="AH110" s="41"/>
      <c r="AI110" s="41"/>
      <c r="AJ110" s="41"/>
      <c r="AK110" s="41"/>
      <c r="AL110" s="41"/>
      <c r="AM110" s="41"/>
      <c r="AN110" s="41"/>
      <c r="AO110" s="41"/>
      <c r="AP110" s="41"/>
      <c r="AQ110" s="41"/>
      <c r="AR110" s="41"/>
    </row>
    <row r="111" spans="1:44" s="38" customFormat="1" x14ac:dyDescent="0.2">
      <c r="A111" s="35" t="s">
        <v>176</v>
      </c>
      <c r="B111" s="47" t="str">
        <f t="shared" si="9"/>
        <v>09:00 - 13:00</v>
      </c>
      <c r="C111" s="53">
        <v>0.375</v>
      </c>
      <c r="D111" s="53">
        <v>0.54166666666666663</v>
      </c>
      <c r="E111" s="49"/>
      <c r="F111" s="50">
        <f t="shared" si="7"/>
        <v>9</v>
      </c>
      <c r="G111" s="50">
        <f t="shared" si="7"/>
        <v>13</v>
      </c>
      <c r="H111" s="59">
        <v>0</v>
      </c>
      <c r="I111" s="50">
        <f t="shared" si="10"/>
        <v>4</v>
      </c>
      <c r="J111" s="57">
        <v>3</v>
      </c>
      <c r="K111" s="57">
        <v>1</v>
      </c>
      <c r="L111" s="52"/>
      <c r="M111" s="52"/>
      <c r="N111" s="56"/>
      <c r="O111" s="56"/>
      <c r="P111" s="38" t="str">
        <f t="shared" si="6"/>
        <v>OK</v>
      </c>
      <c r="Q111" s="39" t="b">
        <f>AND(A111&lt;&gt;"",OR(LEFT(A111,1)=[1]Source!$A$2,LEFT(A111,2)=[1]Source!$A$3,LEFT(A111,2)=[1]Source!$A$4,LEFT(A111,2)=[1]Source!$A$5,LEFT(A111,2)=[1]Source!$A$6))</f>
        <v>0</v>
      </c>
      <c r="R111" s="39" t="b">
        <f>AND(A111&lt;&gt;"",OR(LEFT(A111,2)=[1]Source!$A$7,LEFT(A111,3)=[1]Source!$A$8,LEFT(A111,3)=[1]Source!$A$9,LEFT(A111,3)=[1]Source!$A$10,LEFT(A111,3)=[1]Source!$A$11))</f>
        <v>0</v>
      </c>
      <c r="S111" s="39" t="b">
        <f>AND(A111&lt;&gt;"",OR(LEFT(A111,1)=[1]Source!$A$12,LEFT(A111,2)=[1]Source!$A$13,LEFT(A111,2)=[1]Source!$A$14,LEFT(A111,2)=[1]Source!$A$15,LEFT(A111,2)=[1]Source!$A$16))</f>
        <v>0</v>
      </c>
      <c r="T111" s="39" t="b">
        <f>AND(A111&lt;&gt;"",OR(LEFT(A111,1)=[1]Source!$A$17,LEFT(A111,2)=[1]Source!$A$18,LEFT(A111,2)=[1]Source!$A$19,LEFT(A111,2)=[1]Source!$A$20,LEFT(A111,2)=[1]Source!$A$21))</f>
        <v>0</v>
      </c>
      <c r="U111" s="39" t="b">
        <f>AND(A111&lt;&gt;"",OR(LEFT(A111,2)=[1]Source!$A$22,LEFT(A111,3)=[1]Source!$A$23,LEFT(A111,3)=[1]Source!$A$24,LEFT(A111,3)=[1]Source!$A$25,LEFT(A111,3)=[1]Source!$A$26))</f>
        <v>1</v>
      </c>
      <c r="V111" s="39" t="b">
        <f>AND(A111&lt;&gt;"",OR(A111=[1]Source!$A$27,A111=[1]Source!$A$28,A111=[1]Source!$A$29,A111=[1]Source!$A$30,A111=[1]Source!$A$31,A111=[1]Source!$A$32,A111=[1]Source!$A$33,A111=[1]Source!$A$34,A111=[1]Source!$A$35,A111=[1]Source!$A$36,A111=[1]Source!$A$37,A111=[1]Source!$A$38,A111=[1]Source!$A$39,A111=[1]Source!$A$40,A111=[1]Source!$A$41,A111=[1]Source!$A$42,A111=[1]Source!$A$43,A111=[1]Source!$A$44,A111=[1]Source!$A$45,A111=[1]Source!$A$46,A111=[1]Source!$A$47,A111=[1]Source!$A$48))</f>
        <v>0</v>
      </c>
      <c r="W111" s="40">
        <f t="shared" si="4"/>
        <v>1</v>
      </c>
      <c r="X111" s="41" t="str">
        <f t="shared" si="5"/>
        <v>09:00</v>
      </c>
      <c r="Y111" s="41" t="str">
        <f t="shared" si="5"/>
        <v>13:00</v>
      </c>
      <c r="Z111" s="41"/>
      <c r="AA111" s="41"/>
      <c r="AB111" s="41"/>
      <c r="AC111" s="41"/>
      <c r="AD111" s="41"/>
      <c r="AE111" s="41"/>
      <c r="AF111" s="41"/>
      <c r="AG111" s="41"/>
      <c r="AH111" s="41"/>
      <c r="AI111" s="41"/>
      <c r="AJ111" s="41"/>
      <c r="AK111" s="41"/>
      <c r="AL111" s="41"/>
      <c r="AM111" s="41"/>
      <c r="AN111" s="41"/>
      <c r="AO111" s="41"/>
      <c r="AP111" s="41"/>
      <c r="AQ111" s="41"/>
      <c r="AR111" s="41"/>
    </row>
    <row r="112" spans="1:44" s="38" customFormat="1" x14ac:dyDescent="0.2">
      <c r="A112" s="35" t="s">
        <v>177</v>
      </c>
      <c r="B112" s="47" t="str">
        <f t="shared" si="9"/>
        <v>09:00 - 14:00</v>
      </c>
      <c r="C112" s="53">
        <v>0.375</v>
      </c>
      <c r="D112" s="53">
        <v>0.58333333333333337</v>
      </c>
      <c r="E112" s="49"/>
      <c r="F112" s="50">
        <f t="shared" si="7"/>
        <v>9</v>
      </c>
      <c r="G112" s="50">
        <f t="shared" si="7"/>
        <v>14</v>
      </c>
      <c r="H112" s="59">
        <v>0</v>
      </c>
      <c r="I112" s="50">
        <f t="shared" si="10"/>
        <v>5</v>
      </c>
      <c r="J112" s="57">
        <v>3</v>
      </c>
      <c r="K112" s="57">
        <v>2</v>
      </c>
      <c r="L112" s="52"/>
      <c r="M112" s="52"/>
      <c r="N112" s="56"/>
      <c r="O112" s="56"/>
      <c r="P112" s="38" t="str">
        <f t="shared" si="6"/>
        <v>OK</v>
      </c>
      <c r="Q112" s="39" t="b">
        <f>AND(A112&lt;&gt;"",OR(LEFT(A112,1)=[1]Source!$A$2,LEFT(A112,2)=[1]Source!$A$3,LEFT(A112,2)=[1]Source!$A$4,LEFT(A112,2)=[1]Source!$A$5,LEFT(A112,2)=[1]Source!$A$6))</f>
        <v>0</v>
      </c>
      <c r="R112" s="39" t="b">
        <f>AND(A112&lt;&gt;"",OR(LEFT(A112,2)=[1]Source!$A$7,LEFT(A112,3)=[1]Source!$A$8,LEFT(A112,3)=[1]Source!$A$9,LEFT(A112,3)=[1]Source!$A$10,LEFT(A112,3)=[1]Source!$A$11))</f>
        <v>0</v>
      </c>
      <c r="S112" s="39" t="b">
        <f>AND(A112&lt;&gt;"",OR(LEFT(A112,1)=[1]Source!$A$12,LEFT(A112,2)=[1]Source!$A$13,LEFT(A112,2)=[1]Source!$A$14,LEFT(A112,2)=[1]Source!$A$15,LEFT(A112,2)=[1]Source!$A$16))</f>
        <v>0</v>
      </c>
      <c r="T112" s="39" t="b">
        <f>AND(A112&lt;&gt;"",OR(LEFT(A112,1)=[1]Source!$A$17,LEFT(A112,2)=[1]Source!$A$18,LEFT(A112,2)=[1]Source!$A$19,LEFT(A112,2)=[1]Source!$A$20,LEFT(A112,2)=[1]Source!$A$21))</f>
        <v>0</v>
      </c>
      <c r="U112" s="39" t="b">
        <f>AND(A112&lt;&gt;"",OR(LEFT(A112,2)=[1]Source!$A$22,LEFT(A112,3)=[1]Source!$A$23,LEFT(A112,3)=[1]Source!$A$24,LEFT(A112,3)=[1]Source!$A$25,LEFT(A112,3)=[1]Source!$A$26))</f>
        <v>1</v>
      </c>
      <c r="V112" s="39" t="b">
        <f>AND(A112&lt;&gt;"",OR(A112=[1]Source!$A$27,A112=[1]Source!$A$28,A112=[1]Source!$A$29,A112=[1]Source!$A$30,A112=[1]Source!$A$31,A112=[1]Source!$A$32,A112=[1]Source!$A$33,A112=[1]Source!$A$34,A112=[1]Source!$A$35,A112=[1]Source!$A$36,A112=[1]Source!$A$37,A112=[1]Source!$A$38,A112=[1]Source!$A$39,A112=[1]Source!$A$40,A112=[1]Source!$A$41,A112=[1]Source!$A$42,A112=[1]Source!$A$43,A112=[1]Source!$A$44,A112=[1]Source!$A$45,A112=[1]Source!$A$46,A112=[1]Source!$A$47,A112=[1]Source!$A$48))</f>
        <v>0</v>
      </c>
      <c r="W112" s="40">
        <f t="shared" si="4"/>
        <v>1</v>
      </c>
      <c r="X112" s="41" t="str">
        <f t="shared" si="5"/>
        <v>09:00</v>
      </c>
      <c r="Y112" s="41" t="str">
        <f t="shared" si="5"/>
        <v>14:00</v>
      </c>
      <c r="Z112" s="41"/>
      <c r="AA112" s="41"/>
      <c r="AB112" s="41"/>
      <c r="AC112" s="41"/>
      <c r="AD112" s="41"/>
      <c r="AE112" s="41"/>
      <c r="AF112" s="41"/>
      <c r="AG112" s="41"/>
      <c r="AH112" s="41"/>
      <c r="AI112" s="41"/>
      <c r="AJ112" s="41"/>
      <c r="AK112" s="41"/>
      <c r="AL112" s="41"/>
      <c r="AM112" s="41"/>
      <c r="AN112" s="41"/>
      <c r="AO112" s="41"/>
      <c r="AP112" s="41"/>
      <c r="AQ112" s="41"/>
      <c r="AR112" s="41"/>
    </row>
    <row r="113" spans="1:44" s="38" customFormat="1" x14ac:dyDescent="0.2">
      <c r="A113" s="35" t="s">
        <v>178</v>
      </c>
      <c r="B113" s="47" t="str">
        <f t="shared" si="9"/>
        <v>08:30 - 13:30</v>
      </c>
      <c r="C113" s="53">
        <v>0.35416666666666669</v>
      </c>
      <c r="D113" s="53">
        <v>0.5625</v>
      </c>
      <c r="E113" s="49"/>
      <c r="F113" s="50">
        <f t="shared" si="7"/>
        <v>8.5</v>
      </c>
      <c r="G113" s="50">
        <f t="shared" si="7"/>
        <v>13.5</v>
      </c>
      <c r="H113" s="59">
        <v>0</v>
      </c>
      <c r="I113" s="50">
        <f t="shared" si="10"/>
        <v>5</v>
      </c>
      <c r="J113" s="57">
        <v>2</v>
      </c>
      <c r="K113" s="57">
        <v>3</v>
      </c>
      <c r="L113" s="52"/>
      <c r="M113" s="52"/>
      <c r="N113" s="56"/>
      <c r="O113" s="56"/>
      <c r="P113" s="38" t="str">
        <f t="shared" si="6"/>
        <v>OK</v>
      </c>
      <c r="Q113" s="39" t="b">
        <f>AND(A113&lt;&gt;"",OR(LEFT(A113,1)=[1]Source!$A$2,LEFT(A113,2)=[1]Source!$A$3,LEFT(A113,2)=[1]Source!$A$4,LEFT(A113,2)=[1]Source!$A$5,LEFT(A113,2)=[1]Source!$A$6))</f>
        <v>0</v>
      </c>
      <c r="R113" s="39" t="b">
        <f>AND(A113&lt;&gt;"",OR(LEFT(A113,2)=[1]Source!$A$7,LEFT(A113,3)=[1]Source!$A$8,LEFT(A113,3)=[1]Source!$A$9,LEFT(A113,3)=[1]Source!$A$10,LEFT(A113,3)=[1]Source!$A$11))</f>
        <v>0</v>
      </c>
      <c r="S113" s="39" t="b">
        <f>AND(A113&lt;&gt;"",OR(LEFT(A113,1)=[1]Source!$A$12,LEFT(A113,2)=[1]Source!$A$13,LEFT(A113,2)=[1]Source!$A$14,LEFT(A113,2)=[1]Source!$A$15,LEFT(A113,2)=[1]Source!$A$16))</f>
        <v>0</v>
      </c>
      <c r="T113" s="39" t="b">
        <f>AND(A113&lt;&gt;"",OR(LEFT(A113,1)=[1]Source!$A$17,LEFT(A113,2)=[1]Source!$A$18,LEFT(A113,2)=[1]Source!$A$19,LEFT(A113,2)=[1]Source!$A$20,LEFT(A113,2)=[1]Source!$A$21))</f>
        <v>0</v>
      </c>
      <c r="U113" s="39" t="b">
        <f>AND(A113&lt;&gt;"",OR(LEFT(A113,2)=[1]Source!$A$22,LEFT(A113,3)=[1]Source!$A$23,LEFT(A113,3)=[1]Source!$A$24,LEFT(A113,3)=[1]Source!$A$25,LEFT(A113,3)=[1]Source!$A$26))</f>
        <v>1</v>
      </c>
      <c r="V113" s="39" t="b">
        <f>AND(A113&lt;&gt;"",OR(A113=[1]Source!$A$27,A113=[1]Source!$A$28,A113=[1]Source!$A$29,A113=[1]Source!$A$30,A113=[1]Source!$A$31,A113=[1]Source!$A$32,A113=[1]Source!$A$33,A113=[1]Source!$A$34,A113=[1]Source!$A$35,A113=[1]Source!$A$36,A113=[1]Source!$A$37,A113=[1]Source!$A$38,A113=[1]Source!$A$39,A113=[1]Source!$A$40,A113=[1]Source!$A$41,A113=[1]Source!$A$42,A113=[1]Source!$A$43,A113=[1]Source!$A$44,A113=[1]Source!$A$45,A113=[1]Source!$A$46,A113=[1]Source!$A$47,A113=[1]Source!$A$48))</f>
        <v>0</v>
      </c>
      <c r="W113" s="40">
        <f t="shared" si="4"/>
        <v>1</v>
      </c>
      <c r="X113" s="41" t="str">
        <f t="shared" si="5"/>
        <v>08:30</v>
      </c>
      <c r="Y113" s="41" t="str">
        <f t="shared" si="5"/>
        <v>13:30</v>
      </c>
      <c r="Z113" s="41"/>
      <c r="AA113" s="41"/>
      <c r="AB113" s="41"/>
      <c r="AC113" s="41"/>
      <c r="AD113" s="41"/>
      <c r="AE113" s="41"/>
      <c r="AF113" s="41"/>
      <c r="AG113" s="41"/>
      <c r="AH113" s="41"/>
      <c r="AI113" s="41"/>
      <c r="AJ113" s="41"/>
      <c r="AK113" s="41"/>
      <c r="AL113" s="41"/>
      <c r="AM113" s="41"/>
      <c r="AN113" s="41"/>
      <c r="AO113" s="41"/>
      <c r="AP113" s="41"/>
      <c r="AQ113" s="41"/>
      <c r="AR113" s="41"/>
    </row>
    <row r="114" spans="1:44" s="38" customFormat="1" x14ac:dyDescent="0.2">
      <c r="A114" s="35" t="s">
        <v>179</v>
      </c>
      <c r="B114" s="47" t="str">
        <f t="shared" si="9"/>
        <v>18:00 - 23:00</v>
      </c>
      <c r="C114" s="53">
        <v>0.75</v>
      </c>
      <c r="D114" s="53">
        <v>0.95833333333333337</v>
      </c>
      <c r="E114" s="49"/>
      <c r="F114" s="50">
        <f t="shared" si="7"/>
        <v>18</v>
      </c>
      <c r="G114" s="50">
        <f t="shared" si="7"/>
        <v>23</v>
      </c>
      <c r="H114" s="59">
        <v>0</v>
      </c>
      <c r="I114" s="50">
        <f t="shared" si="10"/>
        <v>5</v>
      </c>
      <c r="J114" s="52"/>
      <c r="K114" s="52"/>
      <c r="L114" s="57">
        <v>5</v>
      </c>
      <c r="M114" s="52"/>
      <c r="N114" s="56"/>
      <c r="O114" s="56"/>
      <c r="P114" s="38" t="str">
        <f t="shared" si="6"/>
        <v>OK</v>
      </c>
      <c r="Q114" s="39" t="b">
        <f>AND(A114&lt;&gt;"",OR(LEFT(A114,1)=[1]Source!$A$2,LEFT(A114,2)=[1]Source!$A$3,LEFT(A114,2)=[1]Source!$A$4,LEFT(A114,2)=[1]Source!$A$5,LEFT(A114,2)=[1]Source!$A$6))</f>
        <v>0</v>
      </c>
      <c r="R114" s="39" t="b">
        <f>AND(A114&lt;&gt;"",OR(LEFT(A114,2)=[1]Source!$A$7,LEFT(A114,3)=[1]Source!$A$8,LEFT(A114,3)=[1]Source!$A$9,LEFT(A114,3)=[1]Source!$A$10,LEFT(A114,3)=[1]Source!$A$11))</f>
        <v>0</v>
      </c>
      <c r="S114" s="39" t="b">
        <f>AND(A114&lt;&gt;"",OR(LEFT(A114,1)=[1]Source!$A$12,LEFT(A114,2)=[1]Source!$A$13,LEFT(A114,2)=[1]Source!$A$14,LEFT(A114,2)=[1]Source!$A$15,LEFT(A114,2)=[1]Source!$A$16))</f>
        <v>0</v>
      </c>
      <c r="T114" s="39" t="b">
        <f>AND(A114&lt;&gt;"",OR(LEFT(A114,1)=[1]Source!$A$17,LEFT(A114,2)=[1]Source!$A$18,LEFT(A114,2)=[1]Source!$A$19,LEFT(A114,2)=[1]Source!$A$20,LEFT(A114,2)=[1]Source!$A$21))</f>
        <v>0</v>
      </c>
      <c r="U114" s="39" t="b">
        <f>AND(A114&lt;&gt;"",OR(LEFT(A114,2)=[1]Source!$A$22,LEFT(A114,3)=[1]Source!$A$23,LEFT(A114,3)=[1]Source!$A$24,LEFT(A114,3)=[1]Source!$A$25,LEFT(A114,3)=[1]Source!$A$26))</f>
        <v>1</v>
      </c>
      <c r="V114" s="39" t="b">
        <f>AND(A114&lt;&gt;"",OR(A114=[1]Source!$A$27,A114=[1]Source!$A$28,A114=[1]Source!$A$29,A114=[1]Source!$A$30,A114=[1]Source!$A$31,A114=[1]Source!$A$32,A114=[1]Source!$A$33,A114=[1]Source!$A$34,A114=[1]Source!$A$35,A114=[1]Source!$A$36,A114=[1]Source!$A$37,A114=[1]Source!$A$38,A114=[1]Source!$A$39,A114=[1]Source!$A$40,A114=[1]Source!$A$41,A114=[1]Source!$A$42,A114=[1]Source!$A$43,A114=[1]Source!$A$44,A114=[1]Source!$A$45,A114=[1]Source!$A$46,A114=[1]Source!$A$47,A114=[1]Source!$A$48))</f>
        <v>0</v>
      </c>
      <c r="W114" s="40">
        <f t="shared" si="4"/>
        <v>1</v>
      </c>
      <c r="X114" s="41" t="str">
        <f t="shared" si="5"/>
        <v>18:00</v>
      </c>
      <c r="Y114" s="41" t="str">
        <f t="shared" si="5"/>
        <v>23:00</v>
      </c>
      <c r="Z114" s="41"/>
      <c r="AA114" s="41"/>
      <c r="AB114" s="41"/>
      <c r="AC114" s="41"/>
      <c r="AD114" s="41"/>
      <c r="AE114" s="41"/>
      <c r="AF114" s="41"/>
      <c r="AG114" s="41"/>
      <c r="AH114" s="41"/>
      <c r="AI114" s="41"/>
      <c r="AJ114" s="41"/>
      <c r="AK114" s="41"/>
      <c r="AL114" s="41"/>
      <c r="AM114" s="41"/>
      <c r="AN114" s="41"/>
      <c r="AO114" s="41"/>
      <c r="AP114" s="41"/>
      <c r="AQ114" s="41"/>
      <c r="AR114" s="41"/>
    </row>
    <row r="115" spans="1:44" s="38" customFormat="1" x14ac:dyDescent="0.2">
      <c r="A115" s="35" t="s">
        <v>180</v>
      </c>
      <c r="B115" s="47" t="str">
        <f t="shared" si="9"/>
        <v>18:30 - 23:30</v>
      </c>
      <c r="C115" s="53">
        <v>0.77083333333333337</v>
      </c>
      <c r="D115" s="53">
        <v>0.97916666666666663</v>
      </c>
      <c r="E115" s="49"/>
      <c r="F115" s="50">
        <f t="shared" si="7"/>
        <v>18.5</v>
      </c>
      <c r="G115" s="50">
        <f t="shared" si="7"/>
        <v>23.5</v>
      </c>
      <c r="H115" s="59">
        <v>0</v>
      </c>
      <c r="I115" s="50">
        <f t="shared" si="10"/>
        <v>5</v>
      </c>
      <c r="J115" s="52"/>
      <c r="K115" s="52"/>
      <c r="L115" s="57">
        <v>5</v>
      </c>
      <c r="M115" s="52"/>
      <c r="N115" s="56"/>
      <c r="O115" s="56"/>
      <c r="P115" s="38" t="str">
        <f t="shared" si="6"/>
        <v>OK</v>
      </c>
      <c r="Q115" s="39" t="b">
        <f>AND(A115&lt;&gt;"",OR(LEFT(A115,1)=[1]Source!$A$2,LEFT(A115,2)=[1]Source!$A$3,LEFT(A115,2)=[1]Source!$A$4,LEFT(A115,2)=[1]Source!$A$5,LEFT(A115,2)=[1]Source!$A$6))</f>
        <v>0</v>
      </c>
      <c r="R115" s="39" t="b">
        <f>AND(A115&lt;&gt;"",OR(LEFT(A115,2)=[1]Source!$A$7,LEFT(A115,3)=[1]Source!$A$8,LEFT(A115,3)=[1]Source!$A$9,LEFT(A115,3)=[1]Source!$A$10,LEFT(A115,3)=[1]Source!$A$11))</f>
        <v>0</v>
      </c>
      <c r="S115" s="39" t="b">
        <f>AND(A115&lt;&gt;"",OR(LEFT(A115,1)=[1]Source!$A$12,LEFT(A115,2)=[1]Source!$A$13,LEFT(A115,2)=[1]Source!$A$14,LEFT(A115,2)=[1]Source!$A$15,LEFT(A115,2)=[1]Source!$A$16))</f>
        <v>0</v>
      </c>
      <c r="T115" s="39" t="b">
        <f>AND(A115&lt;&gt;"",OR(LEFT(A115,1)=[1]Source!$A$17,LEFT(A115,2)=[1]Source!$A$18,LEFT(A115,2)=[1]Source!$A$19,LEFT(A115,2)=[1]Source!$A$20,LEFT(A115,2)=[1]Source!$A$21))</f>
        <v>0</v>
      </c>
      <c r="U115" s="39" t="b">
        <f>AND(A115&lt;&gt;"",OR(LEFT(A115,2)=[1]Source!$A$22,LEFT(A115,3)=[1]Source!$A$23,LEFT(A115,3)=[1]Source!$A$24,LEFT(A115,3)=[1]Source!$A$25,LEFT(A115,3)=[1]Source!$A$26))</f>
        <v>1</v>
      </c>
      <c r="V115" s="39" t="b">
        <f>AND(A115&lt;&gt;"",OR(A115=[1]Source!$A$27,A115=[1]Source!$A$28,A115=[1]Source!$A$29,A115=[1]Source!$A$30,A115=[1]Source!$A$31,A115=[1]Source!$A$32,A115=[1]Source!$A$33,A115=[1]Source!$A$34,A115=[1]Source!$A$35,A115=[1]Source!$A$36,A115=[1]Source!$A$37,A115=[1]Source!$A$38,A115=[1]Source!$A$39,A115=[1]Source!$A$40,A115=[1]Source!$A$41,A115=[1]Source!$A$42,A115=[1]Source!$A$43,A115=[1]Source!$A$44,A115=[1]Source!$A$45,A115=[1]Source!$A$46,A115=[1]Source!$A$47,A115=[1]Source!$A$48))</f>
        <v>0</v>
      </c>
      <c r="W115" s="40">
        <f t="shared" ref="W115:W312" si="11">+COUNTIF(Q115:V115,"VRAI")</f>
        <v>1</v>
      </c>
      <c r="X115" s="41" t="str">
        <f t="shared" si="5"/>
        <v>18:30</v>
      </c>
      <c r="Y115" s="41" t="str">
        <f t="shared" si="5"/>
        <v>23:30</v>
      </c>
      <c r="Z115" s="41"/>
      <c r="AA115" s="41"/>
      <c r="AB115" s="41"/>
      <c r="AC115" s="41"/>
      <c r="AD115" s="41"/>
      <c r="AE115" s="41"/>
      <c r="AF115" s="41"/>
      <c r="AG115" s="41"/>
      <c r="AH115" s="41"/>
      <c r="AI115" s="41"/>
      <c r="AJ115" s="41"/>
      <c r="AK115" s="41"/>
      <c r="AL115" s="41"/>
      <c r="AM115" s="41"/>
      <c r="AN115" s="41"/>
      <c r="AO115" s="41"/>
      <c r="AP115" s="41"/>
      <c r="AQ115" s="41"/>
      <c r="AR115" s="41"/>
    </row>
    <row r="116" spans="1:44" s="38" customFormat="1" x14ac:dyDescent="0.2">
      <c r="A116" s="35" t="s">
        <v>181</v>
      </c>
      <c r="B116" s="47" t="str">
        <f t="shared" si="9"/>
        <v>19:00 - 00:00</v>
      </c>
      <c r="C116" s="53">
        <v>0.79166666666666663</v>
      </c>
      <c r="D116" s="53">
        <v>0</v>
      </c>
      <c r="E116" s="49"/>
      <c r="F116" s="50">
        <f t="shared" si="7"/>
        <v>19</v>
      </c>
      <c r="G116" s="50">
        <f t="shared" si="7"/>
        <v>0</v>
      </c>
      <c r="H116" s="59">
        <v>0</v>
      </c>
      <c r="I116" s="50">
        <f t="shared" si="10"/>
        <v>5</v>
      </c>
      <c r="J116" s="52"/>
      <c r="K116" s="52"/>
      <c r="L116" s="57">
        <v>5</v>
      </c>
      <c r="M116" s="52"/>
      <c r="N116" s="56"/>
      <c r="O116" s="56"/>
      <c r="P116" s="38" t="str">
        <f t="shared" si="6"/>
        <v>OK</v>
      </c>
      <c r="Q116" s="39" t="b">
        <f>AND(A116&lt;&gt;"",OR(LEFT(A116,1)=[1]Source!$A$2,LEFT(A116,2)=[1]Source!$A$3,LEFT(A116,2)=[1]Source!$A$4,LEFT(A116,2)=[1]Source!$A$5,LEFT(A116,2)=[1]Source!$A$6))</f>
        <v>0</v>
      </c>
      <c r="R116" s="39" t="b">
        <f>AND(A116&lt;&gt;"",OR(LEFT(A116,2)=[1]Source!$A$7,LEFT(A116,3)=[1]Source!$A$8,LEFT(A116,3)=[1]Source!$A$9,LEFT(A116,3)=[1]Source!$A$10,LEFT(A116,3)=[1]Source!$A$11))</f>
        <v>0</v>
      </c>
      <c r="S116" s="39" t="b">
        <f>AND(A116&lt;&gt;"",OR(LEFT(A116,1)=[1]Source!$A$12,LEFT(A116,2)=[1]Source!$A$13,LEFT(A116,2)=[1]Source!$A$14,LEFT(A116,2)=[1]Source!$A$15,LEFT(A116,2)=[1]Source!$A$16))</f>
        <v>0</v>
      </c>
      <c r="T116" s="39" t="b">
        <f>AND(A116&lt;&gt;"",OR(LEFT(A116,1)=[1]Source!$A$17,LEFT(A116,2)=[1]Source!$A$18,LEFT(A116,2)=[1]Source!$A$19,LEFT(A116,2)=[1]Source!$A$20,LEFT(A116,2)=[1]Source!$A$21))</f>
        <v>0</v>
      </c>
      <c r="U116" s="39" t="b">
        <f>AND(A116&lt;&gt;"",OR(LEFT(A116,2)=[1]Source!$A$22,LEFT(A116,3)=[1]Source!$A$23,LEFT(A116,3)=[1]Source!$A$24,LEFT(A116,3)=[1]Source!$A$25,LEFT(A116,3)=[1]Source!$A$26))</f>
        <v>1</v>
      </c>
      <c r="V116" s="39" t="b">
        <f>AND(A116&lt;&gt;"",OR(A116=[1]Source!$A$27,A116=[1]Source!$A$28,A116=[1]Source!$A$29,A116=[1]Source!$A$30,A116=[1]Source!$A$31,A116=[1]Source!$A$32,A116=[1]Source!$A$33,A116=[1]Source!$A$34,A116=[1]Source!$A$35,A116=[1]Source!$A$36,A116=[1]Source!$A$37,A116=[1]Source!$A$38,A116=[1]Source!$A$39,A116=[1]Source!$A$40,A116=[1]Source!$A$41,A116=[1]Source!$A$42,A116=[1]Source!$A$43,A116=[1]Source!$A$44,A116=[1]Source!$A$45,A116=[1]Source!$A$46,A116=[1]Source!$A$47,A116=[1]Source!$A$48))</f>
        <v>0</v>
      </c>
      <c r="W116" s="40">
        <f t="shared" si="11"/>
        <v>1</v>
      </c>
      <c r="X116" s="41" t="str">
        <f t="shared" ref="X116:Y313" si="12">+TEXT(C116,"hh:mm")</f>
        <v>19:00</v>
      </c>
      <c r="Y116" s="41" t="str">
        <f t="shared" si="12"/>
        <v>00:00</v>
      </c>
      <c r="Z116" s="41"/>
      <c r="AA116" s="41"/>
      <c r="AB116" s="41"/>
      <c r="AC116" s="41"/>
      <c r="AD116" s="41"/>
      <c r="AE116" s="41"/>
      <c r="AF116" s="41"/>
      <c r="AG116" s="41"/>
      <c r="AH116" s="41"/>
      <c r="AI116" s="41"/>
      <c r="AJ116" s="41"/>
      <c r="AK116" s="41"/>
      <c r="AL116" s="41"/>
      <c r="AM116" s="41"/>
      <c r="AN116" s="41"/>
      <c r="AO116" s="41"/>
      <c r="AP116" s="41"/>
      <c r="AQ116" s="41"/>
      <c r="AR116" s="41"/>
    </row>
    <row r="117" spans="1:44" s="38" customFormat="1" x14ac:dyDescent="0.2">
      <c r="A117" s="35" t="s">
        <v>182</v>
      </c>
      <c r="B117" s="47" t="str">
        <f t="shared" si="9"/>
        <v>19:30 - 00:30</v>
      </c>
      <c r="C117" s="53">
        <v>0.8125</v>
      </c>
      <c r="D117" s="53">
        <v>2.0833333333333332E-2</v>
      </c>
      <c r="E117" s="49"/>
      <c r="F117" s="50">
        <f t="shared" si="7"/>
        <v>19.5</v>
      </c>
      <c r="G117" s="50">
        <f t="shared" si="7"/>
        <v>0.5</v>
      </c>
      <c r="H117" s="59">
        <v>0</v>
      </c>
      <c r="I117" s="50">
        <f t="shared" si="10"/>
        <v>5</v>
      </c>
      <c r="J117" s="52"/>
      <c r="K117" s="52"/>
      <c r="L117" s="57">
        <v>5</v>
      </c>
      <c r="M117" s="52"/>
      <c r="N117" s="56"/>
      <c r="O117" s="56"/>
      <c r="P117" s="38" t="str">
        <f t="shared" si="6"/>
        <v>OK</v>
      </c>
      <c r="Q117" s="39" t="b">
        <f>AND(A117&lt;&gt;"",OR(LEFT(A117,1)=[1]Source!$A$2,LEFT(A117,2)=[1]Source!$A$3,LEFT(A117,2)=[1]Source!$A$4,LEFT(A117,2)=[1]Source!$A$5,LEFT(A117,2)=[1]Source!$A$6))</f>
        <v>0</v>
      </c>
      <c r="R117" s="39" t="b">
        <f>AND(A117&lt;&gt;"",OR(LEFT(A117,2)=[1]Source!$A$7,LEFT(A117,3)=[1]Source!$A$8,LEFT(A117,3)=[1]Source!$A$9,LEFT(A117,3)=[1]Source!$A$10,LEFT(A117,3)=[1]Source!$A$11))</f>
        <v>0</v>
      </c>
      <c r="S117" s="39" t="b">
        <f>AND(A117&lt;&gt;"",OR(LEFT(A117,1)=[1]Source!$A$12,LEFT(A117,2)=[1]Source!$A$13,LEFT(A117,2)=[1]Source!$A$14,LEFT(A117,2)=[1]Source!$A$15,LEFT(A117,2)=[1]Source!$A$16))</f>
        <v>0</v>
      </c>
      <c r="T117" s="39" t="b">
        <f>AND(A117&lt;&gt;"",OR(LEFT(A117,1)=[1]Source!$A$17,LEFT(A117,2)=[1]Source!$A$18,LEFT(A117,2)=[1]Source!$A$19,LEFT(A117,2)=[1]Source!$A$20,LEFT(A117,2)=[1]Source!$A$21))</f>
        <v>0</v>
      </c>
      <c r="U117" s="39" t="b">
        <f>AND(A117&lt;&gt;"",OR(LEFT(A117,2)=[1]Source!$A$22,LEFT(A117,3)=[1]Source!$A$23,LEFT(A117,3)=[1]Source!$A$24,LEFT(A117,3)=[1]Source!$A$25,LEFT(A117,3)=[1]Source!$A$26))</f>
        <v>1</v>
      </c>
      <c r="V117" s="39" t="b">
        <f>AND(A117&lt;&gt;"",OR(A117=[1]Source!$A$27,A117=[1]Source!$A$28,A117=[1]Source!$A$29,A117=[1]Source!$A$30,A117=[1]Source!$A$31,A117=[1]Source!$A$32,A117=[1]Source!$A$33,A117=[1]Source!$A$34,A117=[1]Source!$A$35,A117=[1]Source!$A$36,A117=[1]Source!$A$37,A117=[1]Source!$A$38,A117=[1]Source!$A$39,A117=[1]Source!$A$40,A117=[1]Source!$A$41,A117=[1]Source!$A$42,A117=[1]Source!$A$43,A117=[1]Source!$A$44,A117=[1]Source!$A$45,A117=[1]Source!$A$46,A117=[1]Source!$A$47,A117=[1]Source!$A$48))</f>
        <v>0</v>
      </c>
      <c r="W117" s="40">
        <f t="shared" si="11"/>
        <v>1</v>
      </c>
      <c r="X117" s="41" t="str">
        <f t="shared" si="12"/>
        <v>19:30</v>
      </c>
      <c r="Y117" s="41" t="str">
        <f t="shared" si="12"/>
        <v>00:30</v>
      </c>
      <c r="Z117" s="41"/>
      <c r="AA117" s="41"/>
      <c r="AB117" s="41"/>
      <c r="AC117" s="41"/>
      <c r="AD117" s="41"/>
      <c r="AE117" s="41"/>
      <c r="AF117" s="41"/>
      <c r="AG117" s="41"/>
      <c r="AH117" s="41"/>
      <c r="AI117" s="41"/>
      <c r="AJ117" s="41"/>
      <c r="AK117" s="41"/>
      <c r="AL117" s="41"/>
      <c r="AM117" s="41"/>
      <c r="AN117" s="41"/>
      <c r="AO117" s="41"/>
      <c r="AP117" s="41"/>
      <c r="AQ117" s="41"/>
      <c r="AR117" s="41"/>
    </row>
    <row r="118" spans="1:44" s="38" customFormat="1" x14ac:dyDescent="0.2">
      <c r="A118" s="35" t="s">
        <v>183</v>
      </c>
      <c r="B118" s="47" t="str">
        <f t="shared" si="9"/>
        <v>20:00 - 01:00</v>
      </c>
      <c r="C118" s="53">
        <v>0.83333333333333337</v>
      </c>
      <c r="D118" s="53">
        <v>4.1666666666666664E-2</v>
      </c>
      <c r="E118" s="49"/>
      <c r="F118" s="50">
        <f t="shared" si="7"/>
        <v>20</v>
      </c>
      <c r="G118" s="50">
        <f t="shared" si="7"/>
        <v>1</v>
      </c>
      <c r="H118" s="59">
        <v>0</v>
      </c>
      <c r="I118" s="50">
        <f t="shared" si="10"/>
        <v>5</v>
      </c>
      <c r="J118" s="52"/>
      <c r="K118" s="52"/>
      <c r="L118" s="57">
        <v>5</v>
      </c>
      <c r="M118" s="52"/>
      <c r="N118" s="56"/>
      <c r="O118" s="56"/>
      <c r="P118" s="38" t="str">
        <f t="shared" si="6"/>
        <v>OK</v>
      </c>
      <c r="Q118" s="39" t="b">
        <f>AND(A118&lt;&gt;"",OR(LEFT(A118,1)=[1]Source!$A$2,LEFT(A118,2)=[1]Source!$A$3,LEFT(A118,2)=[1]Source!$A$4,LEFT(A118,2)=[1]Source!$A$5,LEFT(A118,2)=[1]Source!$A$6))</f>
        <v>0</v>
      </c>
      <c r="R118" s="39" t="b">
        <f>AND(A118&lt;&gt;"",OR(LEFT(A118,2)=[1]Source!$A$7,LEFT(A118,3)=[1]Source!$A$8,LEFT(A118,3)=[1]Source!$A$9,LEFT(A118,3)=[1]Source!$A$10,LEFT(A118,3)=[1]Source!$A$11))</f>
        <v>0</v>
      </c>
      <c r="S118" s="39" t="b">
        <f>AND(A118&lt;&gt;"",OR(LEFT(A118,1)=[1]Source!$A$12,LEFT(A118,2)=[1]Source!$A$13,LEFT(A118,2)=[1]Source!$A$14,LEFT(A118,2)=[1]Source!$A$15,LEFT(A118,2)=[1]Source!$A$16))</f>
        <v>0</v>
      </c>
      <c r="T118" s="39" t="b">
        <f>AND(A118&lt;&gt;"",OR(LEFT(A118,1)=[1]Source!$A$17,LEFT(A118,2)=[1]Source!$A$18,LEFT(A118,2)=[1]Source!$A$19,LEFT(A118,2)=[1]Source!$A$20,LEFT(A118,2)=[1]Source!$A$21))</f>
        <v>0</v>
      </c>
      <c r="U118" s="39" t="b">
        <f>AND(A118&lt;&gt;"",OR(LEFT(A118,2)=[1]Source!$A$22,LEFT(A118,3)=[1]Source!$A$23,LEFT(A118,3)=[1]Source!$A$24,LEFT(A118,3)=[1]Source!$A$25,LEFT(A118,3)=[1]Source!$A$26))</f>
        <v>1</v>
      </c>
      <c r="V118" s="39" t="b">
        <f>AND(A118&lt;&gt;"",OR(A118=[1]Source!$A$27,A118=[1]Source!$A$28,A118=[1]Source!$A$29,A118=[1]Source!$A$30,A118=[1]Source!$A$31,A118=[1]Source!$A$32,A118=[1]Source!$A$33,A118=[1]Source!$A$34,A118=[1]Source!$A$35,A118=[1]Source!$A$36,A118=[1]Source!$A$37,A118=[1]Source!$A$38,A118=[1]Source!$A$39,A118=[1]Source!$A$40,A118=[1]Source!$A$41,A118=[1]Source!$A$42,A118=[1]Source!$A$43,A118=[1]Source!$A$44,A118=[1]Source!$A$45,A118=[1]Source!$A$46,A118=[1]Source!$A$47,A118=[1]Source!$A$48))</f>
        <v>0</v>
      </c>
      <c r="W118" s="40">
        <f t="shared" si="11"/>
        <v>1</v>
      </c>
      <c r="X118" s="41" t="str">
        <f t="shared" si="12"/>
        <v>20:00</v>
      </c>
      <c r="Y118" s="41" t="str">
        <f t="shared" si="12"/>
        <v>01:00</v>
      </c>
      <c r="Z118" s="41"/>
      <c r="AA118" s="41"/>
      <c r="AB118" s="41"/>
      <c r="AC118" s="41"/>
      <c r="AD118" s="41"/>
      <c r="AE118" s="41"/>
      <c r="AF118" s="41"/>
      <c r="AG118" s="41"/>
      <c r="AH118" s="41"/>
      <c r="AI118" s="41"/>
      <c r="AJ118" s="41"/>
      <c r="AK118" s="41"/>
      <c r="AL118" s="41"/>
      <c r="AM118" s="41"/>
      <c r="AN118" s="41"/>
      <c r="AO118" s="41"/>
      <c r="AP118" s="41"/>
      <c r="AQ118" s="41"/>
      <c r="AR118" s="41"/>
    </row>
    <row r="119" spans="1:44" s="38" customFormat="1" x14ac:dyDescent="0.2">
      <c r="A119" s="35" t="s">
        <v>184</v>
      </c>
      <c r="B119" s="47" t="str">
        <f t="shared" si="9"/>
        <v>20:30 - 01:30</v>
      </c>
      <c r="C119" s="53">
        <v>0.85416666666666663</v>
      </c>
      <c r="D119" s="53">
        <v>6.25E-2</v>
      </c>
      <c r="E119" s="49"/>
      <c r="F119" s="50">
        <f t="shared" si="7"/>
        <v>20.5</v>
      </c>
      <c r="G119" s="50">
        <f t="shared" si="7"/>
        <v>1.5</v>
      </c>
      <c r="H119" s="59">
        <v>0</v>
      </c>
      <c r="I119" s="50">
        <f t="shared" si="10"/>
        <v>5</v>
      </c>
      <c r="J119" s="52"/>
      <c r="K119" s="52"/>
      <c r="L119" s="57">
        <v>5</v>
      </c>
      <c r="M119" s="52"/>
      <c r="N119" s="56"/>
      <c r="O119" s="56"/>
      <c r="P119" s="38" t="str">
        <f t="shared" ref="P119:P318" si="13">+IF(ABS(SUM(J119:O119)-I119)&lt;0.01,"OK","Erreur")</f>
        <v>OK</v>
      </c>
      <c r="Q119" s="39" t="b">
        <f>AND(A119&lt;&gt;"",OR(LEFT(A119,1)=[1]Source!$A$2,LEFT(A119,2)=[1]Source!$A$3,LEFT(A119,2)=[1]Source!$A$4,LEFT(A119,2)=[1]Source!$A$5,LEFT(A119,2)=[1]Source!$A$6))</f>
        <v>0</v>
      </c>
      <c r="R119" s="39" t="b">
        <f>AND(A119&lt;&gt;"",OR(LEFT(A119,2)=[1]Source!$A$7,LEFT(A119,3)=[1]Source!$A$8,LEFT(A119,3)=[1]Source!$A$9,LEFT(A119,3)=[1]Source!$A$10,LEFT(A119,3)=[1]Source!$A$11))</f>
        <v>0</v>
      </c>
      <c r="S119" s="39" t="b">
        <f>AND(A119&lt;&gt;"",OR(LEFT(A119,1)=[1]Source!$A$12,LEFT(A119,2)=[1]Source!$A$13,LEFT(A119,2)=[1]Source!$A$14,LEFT(A119,2)=[1]Source!$A$15,LEFT(A119,2)=[1]Source!$A$16))</f>
        <v>0</v>
      </c>
      <c r="T119" s="39" t="b">
        <f>AND(A119&lt;&gt;"",OR(LEFT(A119,1)=[1]Source!$A$17,LEFT(A119,2)=[1]Source!$A$18,LEFT(A119,2)=[1]Source!$A$19,LEFT(A119,2)=[1]Source!$A$20,LEFT(A119,2)=[1]Source!$A$21))</f>
        <v>0</v>
      </c>
      <c r="U119" s="39" t="b">
        <f>AND(A119&lt;&gt;"",OR(LEFT(A119,2)=[1]Source!$A$22,LEFT(A119,3)=[1]Source!$A$23,LEFT(A119,3)=[1]Source!$A$24,LEFT(A119,3)=[1]Source!$A$25,LEFT(A119,3)=[1]Source!$A$26))</f>
        <v>1</v>
      </c>
      <c r="V119" s="39" t="b">
        <f>AND(A119&lt;&gt;"",OR(A119=[1]Source!$A$27,A119=[1]Source!$A$28,A119=[1]Source!$A$29,A119=[1]Source!$A$30,A119=[1]Source!$A$31,A119=[1]Source!$A$32,A119=[1]Source!$A$33,A119=[1]Source!$A$34,A119=[1]Source!$A$35,A119=[1]Source!$A$36,A119=[1]Source!$A$37,A119=[1]Source!$A$38,A119=[1]Source!$A$39,A119=[1]Source!$A$40,A119=[1]Source!$A$41,A119=[1]Source!$A$42,A119=[1]Source!$A$43,A119=[1]Source!$A$44,A119=[1]Source!$A$45,A119=[1]Source!$A$46,A119=[1]Source!$A$47,A119=[1]Source!$A$48))</f>
        <v>0</v>
      </c>
      <c r="W119" s="40">
        <f t="shared" si="11"/>
        <v>1</v>
      </c>
      <c r="X119" s="41" t="str">
        <f t="shared" si="12"/>
        <v>20:30</v>
      </c>
      <c r="Y119" s="41" t="str">
        <f t="shared" si="12"/>
        <v>01:30</v>
      </c>
      <c r="Z119" s="41"/>
      <c r="AA119" s="41"/>
      <c r="AB119" s="41"/>
      <c r="AC119" s="41"/>
      <c r="AD119" s="41"/>
      <c r="AE119" s="41"/>
      <c r="AF119" s="41"/>
      <c r="AG119" s="41"/>
      <c r="AH119" s="41"/>
      <c r="AI119" s="41"/>
      <c r="AJ119" s="41"/>
      <c r="AK119" s="41"/>
      <c r="AL119" s="41"/>
      <c r="AM119" s="41"/>
      <c r="AN119" s="41"/>
      <c r="AO119" s="41"/>
      <c r="AP119" s="41"/>
      <c r="AQ119" s="41"/>
      <c r="AR119" s="41"/>
    </row>
    <row r="120" spans="1:44" s="38" customFormat="1" x14ac:dyDescent="0.2">
      <c r="A120" s="35" t="s">
        <v>185</v>
      </c>
      <c r="B120" s="47" t="str">
        <f t="shared" si="9"/>
        <v>21:00 - 02:00</v>
      </c>
      <c r="C120" s="53">
        <v>0.875</v>
      </c>
      <c r="D120" s="53">
        <v>8.3333333333333329E-2</v>
      </c>
      <c r="E120" s="49"/>
      <c r="F120" s="50">
        <f t="shared" si="7"/>
        <v>21</v>
      </c>
      <c r="G120" s="50">
        <f t="shared" si="7"/>
        <v>2</v>
      </c>
      <c r="H120" s="59">
        <v>0</v>
      </c>
      <c r="I120" s="50">
        <f t="shared" si="10"/>
        <v>5</v>
      </c>
      <c r="J120" s="52"/>
      <c r="K120" s="52"/>
      <c r="L120" s="57">
        <v>5</v>
      </c>
      <c r="M120" s="52"/>
      <c r="N120" s="56"/>
      <c r="O120" s="56"/>
      <c r="P120" s="38" t="str">
        <f t="shared" si="13"/>
        <v>OK</v>
      </c>
      <c r="Q120" s="39" t="b">
        <f>AND(A120&lt;&gt;"",OR(LEFT(A120,1)=[1]Source!$A$2,LEFT(A120,2)=[1]Source!$A$3,LEFT(A120,2)=[1]Source!$A$4,LEFT(A120,2)=[1]Source!$A$5,LEFT(A120,2)=[1]Source!$A$6))</f>
        <v>0</v>
      </c>
      <c r="R120" s="39" t="b">
        <f>AND(A120&lt;&gt;"",OR(LEFT(A120,2)=[1]Source!$A$7,LEFT(A120,3)=[1]Source!$A$8,LEFT(A120,3)=[1]Source!$A$9,LEFT(A120,3)=[1]Source!$A$10,LEFT(A120,3)=[1]Source!$A$11))</f>
        <v>0</v>
      </c>
      <c r="S120" s="39" t="b">
        <f>AND(A120&lt;&gt;"",OR(LEFT(A120,1)=[1]Source!$A$12,LEFT(A120,2)=[1]Source!$A$13,LEFT(A120,2)=[1]Source!$A$14,LEFT(A120,2)=[1]Source!$A$15,LEFT(A120,2)=[1]Source!$A$16))</f>
        <v>0</v>
      </c>
      <c r="T120" s="39" t="b">
        <f>AND(A120&lt;&gt;"",OR(LEFT(A120,1)=[1]Source!$A$17,LEFT(A120,2)=[1]Source!$A$18,LEFT(A120,2)=[1]Source!$A$19,LEFT(A120,2)=[1]Source!$A$20,LEFT(A120,2)=[1]Source!$A$21))</f>
        <v>0</v>
      </c>
      <c r="U120" s="39" t="b">
        <f>AND(A120&lt;&gt;"",OR(LEFT(A120,2)=[1]Source!$A$22,LEFT(A120,3)=[1]Source!$A$23,LEFT(A120,3)=[1]Source!$A$24,LEFT(A120,3)=[1]Source!$A$25,LEFT(A120,3)=[1]Source!$A$26))</f>
        <v>1</v>
      </c>
      <c r="V120" s="39" t="b">
        <f>AND(A120&lt;&gt;"",OR(A120=[1]Source!$A$27,A120=[1]Source!$A$28,A120=[1]Source!$A$29,A120=[1]Source!$A$30,A120=[1]Source!$A$31,A120=[1]Source!$A$32,A120=[1]Source!$A$33,A120=[1]Source!$A$34,A120=[1]Source!$A$35,A120=[1]Source!$A$36,A120=[1]Source!$A$37,A120=[1]Source!$A$38,A120=[1]Source!$A$39,A120=[1]Source!$A$40,A120=[1]Source!$A$41,A120=[1]Source!$A$42,A120=[1]Source!$A$43,A120=[1]Source!$A$44,A120=[1]Source!$A$45,A120=[1]Source!$A$46,A120=[1]Source!$A$47,A120=[1]Source!$A$48))</f>
        <v>0</v>
      </c>
      <c r="W120" s="40">
        <f t="shared" si="11"/>
        <v>1</v>
      </c>
      <c r="X120" s="41" t="str">
        <f t="shared" si="12"/>
        <v>21:00</v>
      </c>
      <c r="Y120" s="41" t="str">
        <f t="shared" si="12"/>
        <v>02:00</v>
      </c>
      <c r="Z120" s="41"/>
      <c r="AA120" s="41"/>
      <c r="AB120" s="41"/>
      <c r="AC120" s="41"/>
      <c r="AD120" s="41"/>
      <c r="AE120" s="41"/>
      <c r="AF120" s="41"/>
      <c r="AG120" s="41"/>
      <c r="AH120" s="41"/>
      <c r="AI120" s="41"/>
      <c r="AJ120" s="41"/>
      <c r="AK120" s="41"/>
      <c r="AL120" s="41"/>
      <c r="AM120" s="41"/>
      <c r="AN120" s="41"/>
      <c r="AO120" s="41"/>
      <c r="AP120" s="41"/>
      <c r="AQ120" s="41"/>
      <c r="AR120" s="41"/>
    </row>
    <row r="121" spans="1:44" s="38" customFormat="1" x14ac:dyDescent="0.2">
      <c r="A121" s="35" t="s">
        <v>186</v>
      </c>
      <c r="B121" s="47" t="str">
        <f t="shared" si="9"/>
        <v>04:00 - 12:33</v>
      </c>
      <c r="C121" s="48">
        <v>0.16666666666666666</v>
      </c>
      <c r="D121" s="48">
        <v>0.5229166666666667</v>
      </c>
      <c r="E121" s="49"/>
      <c r="F121" s="50">
        <f t="shared" si="7"/>
        <v>4</v>
      </c>
      <c r="G121" s="50">
        <f t="shared" si="7"/>
        <v>12.55</v>
      </c>
      <c r="H121" s="50">
        <v>0.75</v>
      </c>
      <c r="I121" s="50">
        <f t="shared" si="10"/>
        <v>7.8000000000000007</v>
      </c>
      <c r="J121" s="51">
        <v>7.8</v>
      </c>
      <c r="K121" s="52"/>
      <c r="L121" s="52"/>
      <c r="M121" s="52"/>
      <c r="N121" s="52"/>
      <c r="O121" s="52"/>
      <c r="P121" s="38" t="str">
        <f t="shared" ref="P121:P133" si="14">+IF(ABS(SUM(J121:O121)-I121)&lt;0.01,"OK","Erreur")</f>
        <v>OK</v>
      </c>
      <c r="Q121" s="39" t="b">
        <f>AND(A121&lt;&gt;"",OR(LEFT(A121,1)=[1]Source!$A$2,LEFT(A121,2)=[1]Source!$A$3,LEFT(A121,2)=[1]Source!$A$4,LEFT(A121,2)=[1]Source!$A$5,LEFT(A121,2)=[1]Source!$A$6))</f>
        <v>1</v>
      </c>
      <c r="R121" s="39" t="b">
        <f>AND(A121&lt;&gt;"",OR(LEFT(A121,2)=[1]Source!$A$7,LEFT(A121,3)=[1]Source!$A$8,LEFT(A121,3)=[1]Source!$A$9,LEFT(A121,3)=[1]Source!$A$10,LEFT(A121,3)=[1]Source!$A$11))</f>
        <v>0</v>
      </c>
      <c r="S121" s="39" t="b">
        <f>AND(A121&lt;&gt;"",OR(LEFT(A121,1)=[1]Source!$A$12,LEFT(A121,2)=[1]Source!$A$13,LEFT(A121,2)=[1]Source!$A$14,LEFT(A121,2)=[1]Source!$A$15,LEFT(A121,2)=[1]Source!$A$16))</f>
        <v>0</v>
      </c>
      <c r="T121" s="39" t="b">
        <f>AND(A121&lt;&gt;"",OR(LEFT(A121,1)=[1]Source!$A$17,LEFT(A121,2)=[1]Source!$A$18,LEFT(A121,2)=[1]Source!$A$19,LEFT(A121,2)=[1]Source!$A$20,LEFT(A121,2)=[1]Source!$A$21))</f>
        <v>0</v>
      </c>
      <c r="U121" s="39" t="b">
        <f>AND(A121&lt;&gt;"",OR(LEFT(A121,2)=[1]Source!$A$22,LEFT(A121,3)=[1]Source!$A$23,LEFT(A121,3)=[1]Source!$A$24,LEFT(A121,3)=[1]Source!$A$25,LEFT(A121,3)=[1]Source!$A$26))</f>
        <v>0</v>
      </c>
      <c r="V121" s="39" t="b">
        <f>AND(A121&lt;&gt;"",OR(A121=[1]Source!$A$27,A121=[1]Source!$A$28,A121=[1]Source!$A$29,A121=[1]Source!$A$30,A121=[1]Source!$A$31,A121=[1]Source!$A$32,A121=[1]Source!$A$33,A121=[1]Source!$A$34,A121=[1]Source!$A$35,A121=[1]Source!$A$36,A121=[1]Source!$A$37,A121=[1]Source!$A$38,A121=[1]Source!$A$39,A121=[1]Source!$A$40,A121=[1]Source!$A$41,A121=[1]Source!$A$42,A121=[1]Source!$A$43,A121=[1]Source!$A$44,A121=[1]Source!$A$45,A121=[1]Source!$A$46,A121=[1]Source!$A$47,A121=[1]Source!$A$48))</f>
        <v>0</v>
      </c>
      <c r="W121" s="40">
        <f t="shared" si="11"/>
        <v>1</v>
      </c>
      <c r="X121" s="41" t="str">
        <f>+TEXT(C121,"hh:mm")</f>
        <v>04:00</v>
      </c>
      <c r="Y121" s="41" t="str">
        <f>+TEXT(D121,"hh:mm")</f>
        <v>12:33</v>
      </c>
      <c r="Z121" s="41"/>
      <c r="AA121" s="41"/>
      <c r="AB121" s="41"/>
      <c r="AC121" s="41"/>
      <c r="AD121" s="41"/>
      <c r="AE121" s="41"/>
      <c r="AF121" s="41"/>
      <c r="AG121" s="41"/>
      <c r="AH121" s="41"/>
      <c r="AI121" s="41"/>
      <c r="AJ121" s="41"/>
      <c r="AK121" s="41"/>
      <c r="AL121" s="41"/>
      <c r="AM121" s="41"/>
      <c r="AN121" s="41"/>
      <c r="AO121" s="41"/>
      <c r="AP121" s="41"/>
      <c r="AQ121" s="41"/>
      <c r="AR121" s="41"/>
    </row>
    <row r="122" spans="1:44" s="38" customFormat="1" x14ac:dyDescent="0.2">
      <c r="A122" s="35" t="s">
        <v>41</v>
      </c>
      <c r="B122" s="47" t="str">
        <f t="shared" si="9"/>
        <v>06:00 - 14:33</v>
      </c>
      <c r="C122" s="53">
        <v>0.25</v>
      </c>
      <c r="D122" s="53">
        <v>0.60625000000000007</v>
      </c>
      <c r="E122" s="49" t="s">
        <v>120</v>
      </c>
      <c r="F122" s="50">
        <f t="shared" si="7"/>
        <v>6</v>
      </c>
      <c r="G122" s="50">
        <f t="shared" si="7"/>
        <v>14.55</v>
      </c>
      <c r="H122" s="50">
        <v>0.75</v>
      </c>
      <c r="I122" s="50">
        <f t="shared" si="10"/>
        <v>7.8000000000000007</v>
      </c>
      <c r="J122" s="51">
        <v>5.5</v>
      </c>
      <c r="K122" s="54">
        <v>2.2999999999999998</v>
      </c>
      <c r="L122" s="52"/>
      <c r="M122" s="52"/>
      <c r="N122" s="52"/>
      <c r="O122" s="52"/>
      <c r="P122" s="38" t="str">
        <f t="shared" si="14"/>
        <v>OK</v>
      </c>
      <c r="Q122" s="39" t="b">
        <f>AND(A122&lt;&gt;"",OR(LEFT(A122,1)=[1]Source!$A$2,LEFT(A122,2)=[1]Source!$A$3,LEFT(A122,2)=[1]Source!$A$4,LEFT(A122,2)=[1]Source!$A$5,LEFT(A122,2)=[1]Source!$A$6))</f>
        <v>1</v>
      </c>
      <c r="R122" s="39" t="b">
        <f>AND(A122&lt;&gt;"",OR(LEFT(A122,2)=[1]Source!$A$7,LEFT(A122,3)=[1]Source!$A$8,LEFT(A122,3)=[1]Source!$A$9,LEFT(A122,3)=[1]Source!$A$10,LEFT(A122,3)=[1]Source!$A$11))</f>
        <v>0</v>
      </c>
      <c r="S122" s="39" t="b">
        <f>AND(A122&lt;&gt;"",OR(LEFT(A122,1)=[1]Source!$A$12,LEFT(A122,2)=[1]Source!$A$13,LEFT(A122,2)=[1]Source!$A$14,LEFT(A122,2)=[1]Source!$A$15,LEFT(A122,2)=[1]Source!$A$16))</f>
        <v>0</v>
      </c>
      <c r="T122" s="39" t="b">
        <f>AND(A122&lt;&gt;"",OR(LEFT(A122,1)=[1]Source!$A$17,LEFT(A122,2)=[1]Source!$A$18,LEFT(A122,2)=[1]Source!$A$19,LEFT(A122,2)=[1]Source!$A$20,LEFT(A122,2)=[1]Source!$A$21))</f>
        <v>0</v>
      </c>
      <c r="U122" s="39" t="b">
        <f>AND(A122&lt;&gt;"",OR(LEFT(A122,2)=[1]Source!$A$22,LEFT(A122,3)=[1]Source!$A$23,LEFT(A122,3)=[1]Source!$A$24,LEFT(A122,3)=[1]Source!$A$25,LEFT(A122,3)=[1]Source!$A$26))</f>
        <v>0</v>
      </c>
      <c r="V122" s="39" t="b">
        <f>AND(A122&lt;&gt;"",OR(A122=[1]Source!$A$27,A122=[1]Source!$A$28,A122=[1]Source!$A$29,A122=[1]Source!$A$30,A122=[1]Source!$A$31,A122=[1]Source!$A$32,A122=[1]Source!$A$33,A122=[1]Source!$A$34,A122=[1]Source!$A$35,A122=[1]Source!$A$36,A122=[1]Source!$A$37,A122=[1]Source!$A$38,A122=[1]Source!$A$39,A122=[1]Source!$A$40,A122=[1]Source!$A$41,A122=[1]Source!$A$42,A122=[1]Source!$A$43,A122=[1]Source!$A$44,A122=[1]Source!$A$45,A122=[1]Source!$A$46,A122=[1]Source!$A$47,A122=[1]Source!$A$48))</f>
        <v>0</v>
      </c>
      <c r="W122" s="40">
        <f t="shared" si="11"/>
        <v>1</v>
      </c>
      <c r="X122" s="41" t="str">
        <f t="shared" ref="X122:Y185" si="15">+TEXT(C122,"hh:mm")</f>
        <v>06:00</v>
      </c>
      <c r="Y122" s="41" t="str">
        <f t="shared" si="15"/>
        <v>14:33</v>
      </c>
      <c r="Z122" s="41"/>
      <c r="AA122" s="41"/>
      <c r="AB122" s="41"/>
      <c r="AC122" s="41"/>
      <c r="AD122" s="41"/>
      <c r="AE122" s="41"/>
      <c r="AF122" s="41"/>
      <c r="AG122" s="41"/>
      <c r="AH122" s="41"/>
      <c r="AI122" s="41"/>
      <c r="AJ122" s="41"/>
      <c r="AK122" s="41"/>
      <c r="AL122" s="41"/>
      <c r="AM122" s="41"/>
      <c r="AN122" s="41"/>
      <c r="AO122" s="41"/>
      <c r="AP122" s="41"/>
      <c r="AQ122" s="41"/>
      <c r="AR122" s="41"/>
    </row>
    <row r="123" spans="1:44" s="38" customFormat="1" x14ac:dyDescent="0.2">
      <c r="A123" s="35" t="s">
        <v>41</v>
      </c>
      <c r="B123" s="47" t="str">
        <f t="shared" si="9"/>
        <v>06:00 - 14:33</v>
      </c>
      <c r="C123" s="53">
        <v>0.25</v>
      </c>
      <c r="D123" s="53">
        <v>0.60625000000000007</v>
      </c>
      <c r="E123" s="49" t="s">
        <v>121</v>
      </c>
      <c r="F123" s="50">
        <f t="shared" si="7"/>
        <v>6</v>
      </c>
      <c r="G123" s="50">
        <f t="shared" si="7"/>
        <v>14.55</v>
      </c>
      <c r="H123" s="50">
        <v>0.75</v>
      </c>
      <c r="I123" s="50">
        <f t="shared" si="10"/>
        <v>7.8000000000000007</v>
      </c>
      <c r="J123" s="51">
        <v>5.5</v>
      </c>
      <c r="K123" s="54">
        <v>2.2999999999999998</v>
      </c>
      <c r="L123" s="52"/>
      <c r="M123" s="52"/>
      <c r="N123" s="52"/>
      <c r="O123" s="52"/>
      <c r="P123" s="38" t="str">
        <f t="shared" si="14"/>
        <v>OK</v>
      </c>
      <c r="Q123" s="39" t="b">
        <f>AND(A123&lt;&gt;"",OR(LEFT(A123,1)=[1]Source!$A$2,LEFT(A123,2)=[1]Source!$A$3,LEFT(A123,2)=[1]Source!$A$4,LEFT(A123,2)=[1]Source!$A$5,LEFT(A123,2)=[1]Source!$A$6))</f>
        <v>1</v>
      </c>
      <c r="R123" s="39" t="b">
        <f>AND(A123&lt;&gt;"",OR(LEFT(A123,2)=[1]Source!$A$7,LEFT(A123,3)=[1]Source!$A$8,LEFT(A123,3)=[1]Source!$A$9,LEFT(A123,3)=[1]Source!$A$10,LEFT(A123,3)=[1]Source!$A$11))</f>
        <v>0</v>
      </c>
      <c r="S123" s="39" t="b">
        <f>AND(A123&lt;&gt;"",OR(LEFT(A123,1)=[1]Source!$A$12,LEFT(A123,2)=[1]Source!$A$13,LEFT(A123,2)=[1]Source!$A$14,LEFT(A123,2)=[1]Source!$A$15,LEFT(A123,2)=[1]Source!$A$16))</f>
        <v>0</v>
      </c>
      <c r="T123" s="39" t="b">
        <f>AND(A123&lt;&gt;"",OR(LEFT(A123,1)=[1]Source!$A$17,LEFT(A123,2)=[1]Source!$A$18,LEFT(A123,2)=[1]Source!$A$19,LEFT(A123,2)=[1]Source!$A$20,LEFT(A123,2)=[1]Source!$A$21))</f>
        <v>0</v>
      </c>
      <c r="U123" s="39" t="b">
        <f>AND(A123&lt;&gt;"",OR(LEFT(A123,2)=[1]Source!$A$22,LEFT(A123,3)=[1]Source!$A$23,LEFT(A123,3)=[1]Source!$A$24,LEFT(A123,3)=[1]Source!$A$25,LEFT(A123,3)=[1]Source!$A$26))</f>
        <v>0</v>
      </c>
      <c r="V123" s="39" t="b">
        <f>AND(A123&lt;&gt;"",OR(A123=[1]Source!$A$27,A123=[1]Source!$A$28,A123=[1]Source!$A$29,A123=[1]Source!$A$30,A123=[1]Source!$A$31,A123=[1]Source!$A$32,A123=[1]Source!$A$33,A123=[1]Source!$A$34,A123=[1]Source!$A$35,A123=[1]Source!$A$36,A123=[1]Source!$A$37,A123=[1]Source!$A$38,A123=[1]Source!$A$39,A123=[1]Source!$A$40,A123=[1]Source!$A$41,A123=[1]Source!$A$42,A123=[1]Source!$A$43,A123=[1]Source!$A$44,A123=[1]Source!$A$45,A123=[1]Source!$A$46,A123=[1]Source!$A$47,A123=[1]Source!$A$48))</f>
        <v>0</v>
      </c>
      <c r="W123" s="40">
        <f t="shared" si="11"/>
        <v>1</v>
      </c>
      <c r="X123" s="41" t="str">
        <f t="shared" si="15"/>
        <v>06:00</v>
      </c>
      <c r="Y123" s="41" t="str">
        <f t="shared" si="15"/>
        <v>14:33</v>
      </c>
      <c r="Z123" s="41"/>
      <c r="AA123" s="41"/>
      <c r="AB123" s="41"/>
      <c r="AC123" s="41"/>
      <c r="AD123" s="41"/>
      <c r="AE123" s="41"/>
      <c r="AF123" s="41"/>
      <c r="AG123" s="41"/>
      <c r="AH123" s="41"/>
      <c r="AI123" s="41"/>
      <c r="AJ123" s="41"/>
      <c r="AK123" s="41"/>
      <c r="AL123" s="41"/>
      <c r="AM123" s="41"/>
      <c r="AN123" s="41"/>
      <c r="AO123" s="41"/>
      <c r="AP123" s="41"/>
      <c r="AQ123" s="41"/>
      <c r="AR123" s="41"/>
    </row>
    <row r="124" spans="1:44" s="38" customFormat="1" x14ac:dyDescent="0.2">
      <c r="A124" s="35" t="s">
        <v>51</v>
      </c>
      <c r="B124" s="47" t="str">
        <f t="shared" si="9"/>
        <v>07:00 - 15:33</v>
      </c>
      <c r="C124" s="53">
        <v>0.29166666666666669</v>
      </c>
      <c r="D124" s="53">
        <v>0.6479166666666667</v>
      </c>
      <c r="E124" s="49"/>
      <c r="F124" s="50">
        <f t="shared" si="7"/>
        <v>7</v>
      </c>
      <c r="G124" s="50">
        <f t="shared" si="7"/>
        <v>15.55</v>
      </c>
      <c r="H124" s="50">
        <v>0.75</v>
      </c>
      <c r="I124" s="50">
        <f t="shared" si="10"/>
        <v>7.8000000000000007</v>
      </c>
      <c r="J124" s="51">
        <v>4.5</v>
      </c>
      <c r="K124" s="54">
        <v>3.3</v>
      </c>
      <c r="L124" s="52"/>
      <c r="M124" s="52"/>
      <c r="N124" s="52"/>
      <c r="O124" s="52"/>
      <c r="P124" s="38" t="str">
        <f t="shared" si="14"/>
        <v>OK</v>
      </c>
      <c r="Q124" s="39" t="b">
        <f>AND(A124&lt;&gt;"",OR(LEFT(A124,1)=[1]Source!$A$2,LEFT(A124,2)=[1]Source!$A$3,LEFT(A124,2)=[1]Source!$A$4,LEFT(A124,2)=[1]Source!$A$5,LEFT(A124,2)=[1]Source!$A$6))</f>
        <v>1</v>
      </c>
      <c r="R124" s="39" t="b">
        <f>AND(A124&lt;&gt;"",OR(LEFT(A124,2)=[1]Source!$A$7,LEFT(A124,3)=[1]Source!$A$8,LEFT(A124,3)=[1]Source!$A$9,LEFT(A124,3)=[1]Source!$A$10,LEFT(A124,3)=[1]Source!$A$11))</f>
        <v>0</v>
      </c>
      <c r="S124" s="39" t="b">
        <f>AND(A124&lt;&gt;"",OR(LEFT(A124,1)=[1]Source!$A$12,LEFT(A124,2)=[1]Source!$A$13,LEFT(A124,2)=[1]Source!$A$14,LEFT(A124,2)=[1]Source!$A$15,LEFT(A124,2)=[1]Source!$A$16))</f>
        <v>0</v>
      </c>
      <c r="T124" s="39" t="b">
        <f>AND(A124&lt;&gt;"",OR(LEFT(A124,1)=[1]Source!$A$17,LEFT(A124,2)=[1]Source!$A$18,LEFT(A124,2)=[1]Source!$A$19,LEFT(A124,2)=[1]Source!$A$20,LEFT(A124,2)=[1]Source!$A$21))</f>
        <v>0</v>
      </c>
      <c r="U124" s="39" t="b">
        <f>AND(A124&lt;&gt;"",OR(LEFT(A124,2)=[1]Source!$A$22,LEFT(A124,3)=[1]Source!$A$23,LEFT(A124,3)=[1]Source!$A$24,LEFT(A124,3)=[1]Source!$A$25,LEFT(A124,3)=[1]Source!$A$26))</f>
        <v>0</v>
      </c>
      <c r="V124" s="39" t="b">
        <f>AND(A124&lt;&gt;"",OR(A124=[1]Source!$A$27,A124=[1]Source!$A$28,A124=[1]Source!$A$29,A124=[1]Source!$A$30,A124=[1]Source!$A$31,A124=[1]Source!$A$32,A124=[1]Source!$A$33,A124=[1]Source!$A$34,A124=[1]Source!$A$35,A124=[1]Source!$A$36,A124=[1]Source!$A$37,A124=[1]Source!$A$38,A124=[1]Source!$A$39,A124=[1]Source!$A$40,A124=[1]Source!$A$41,A124=[1]Source!$A$42,A124=[1]Source!$A$43,A124=[1]Source!$A$44,A124=[1]Source!$A$45,A124=[1]Source!$A$46,A124=[1]Source!$A$47,A124=[1]Source!$A$48))</f>
        <v>0</v>
      </c>
      <c r="W124" s="40">
        <f t="shared" si="11"/>
        <v>1</v>
      </c>
      <c r="X124" s="41" t="str">
        <f t="shared" si="15"/>
        <v>07:00</v>
      </c>
      <c r="Y124" s="41" t="str">
        <f t="shared" si="15"/>
        <v>15:33</v>
      </c>
      <c r="Z124" s="41"/>
      <c r="AA124" s="41"/>
      <c r="AB124" s="41"/>
      <c r="AC124" s="41"/>
      <c r="AD124" s="41"/>
      <c r="AE124" s="41"/>
      <c r="AF124" s="41"/>
      <c r="AG124" s="41"/>
      <c r="AH124" s="41"/>
      <c r="AI124" s="41"/>
      <c r="AJ124" s="41"/>
      <c r="AK124" s="41"/>
      <c r="AL124" s="41"/>
      <c r="AM124" s="41"/>
      <c r="AN124" s="41"/>
      <c r="AO124" s="41"/>
      <c r="AP124" s="41"/>
      <c r="AQ124" s="41"/>
      <c r="AR124" s="41"/>
    </row>
    <row r="125" spans="1:44" s="38" customFormat="1" x14ac:dyDescent="0.2">
      <c r="A125" s="35" t="s">
        <v>187</v>
      </c>
      <c r="B125" s="47" t="str">
        <f t="shared" si="9"/>
        <v>07:30 - 16:03</v>
      </c>
      <c r="C125" s="53">
        <v>0.3125</v>
      </c>
      <c r="D125" s="53">
        <v>0.66875000000000007</v>
      </c>
      <c r="E125" s="49"/>
      <c r="F125" s="50">
        <f t="shared" si="7"/>
        <v>7.5</v>
      </c>
      <c r="G125" s="50">
        <f t="shared" si="7"/>
        <v>16.05</v>
      </c>
      <c r="H125" s="50">
        <v>0.75</v>
      </c>
      <c r="I125" s="50">
        <f t="shared" si="10"/>
        <v>7.8000000000000007</v>
      </c>
      <c r="J125" s="51">
        <v>4.5</v>
      </c>
      <c r="K125" s="54">
        <v>3.3</v>
      </c>
      <c r="L125" s="52"/>
      <c r="M125" s="52"/>
      <c r="N125" s="52"/>
      <c r="O125" s="52"/>
      <c r="P125" s="38" t="str">
        <f t="shared" si="14"/>
        <v>OK</v>
      </c>
      <c r="Q125" s="39" t="b">
        <f>AND(A125&lt;&gt;"",OR(LEFT(A125,1)=[1]Source!$A$2,LEFT(A125,2)=[1]Source!$A$3,LEFT(A125,2)=[1]Source!$A$4,LEFT(A125,2)=[1]Source!$A$5,LEFT(A125,2)=[1]Source!$A$6))</f>
        <v>1</v>
      </c>
      <c r="R125" s="39" t="b">
        <f>AND(A125&lt;&gt;"",OR(LEFT(A125,2)=[1]Source!$A$7,LEFT(A125,3)=[1]Source!$A$8,LEFT(A125,3)=[1]Source!$A$9,LEFT(A125,3)=[1]Source!$A$10,LEFT(A125,3)=[1]Source!$A$11))</f>
        <v>0</v>
      </c>
      <c r="S125" s="39" t="b">
        <f>AND(A125&lt;&gt;"",OR(LEFT(A125,1)=[1]Source!$A$12,LEFT(A125,2)=[1]Source!$A$13,LEFT(A125,2)=[1]Source!$A$14,LEFT(A125,2)=[1]Source!$A$15,LEFT(A125,2)=[1]Source!$A$16))</f>
        <v>0</v>
      </c>
      <c r="T125" s="39" t="b">
        <f>AND(A125&lt;&gt;"",OR(LEFT(A125,1)=[1]Source!$A$17,LEFT(A125,2)=[1]Source!$A$18,LEFT(A125,2)=[1]Source!$A$19,LEFT(A125,2)=[1]Source!$A$20,LEFT(A125,2)=[1]Source!$A$21))</f>
        <v>0</v>
      </c>
      <c r="U125" s="39" t="b">
        <f>AND(A125&lt;&gt;"",OR(LEFT(A125,2)=[1]Source!$A$22,LEFT(A125,3)=[1]Source!$A$23,LEFT(A125,3)=[1]Source!$A$24,LEFT(A125,3)=[1]Source!$A$25,LEFT(A125,3)=[1]Source!$A$26))</f>
        <v>0</v>
      </c>
      <c r="V125" s="39" t="b">
        <f>AND(A125&lt;&gt;"",OR(A125=[1]Source!$A$27,A125=[1]Source!$A$28,A125=[1]Source!$A$29,A125=[1]Source!$A$30,A125=[1]Source!$A$31,A125=[1]Source!$A$32,A125=[1]Source!$A$33,A125=[1]Source!$A$34,A125=[1]Source!$A$35,A125=[1]Source!$A$36,A125=[1]Source!$A$37,A125=[1]Source!$A$38,A125=[1]Source!$A$39,A125=[1]Source!$A$40,A125=[1]Source!$A$41,A125=[1]Source!$A$42,A125=[1]Source!$A$43,A125=[1]Source!$A$44,A125=[1]Source!$A$45,A125=[1]Source!$A$46,A125=[1]Source!$A$47,A125=[1]Source!$A$48))</f>
        <v>0</v>
      </c>
      <c r="W125" s="40">
        <f t="shared" si="11"/>
        <v>1</v>
      </c>
      <c r="X125" s="41" t="str">
        <f t="shared" si="15"/>
        <v>07:30</v>
      </c>
      <c r="Y125" s="41" t="str">
        <f t="shared" si="15"/>
        <v>16:03</v>
      </c>
      <c r="Z125" s="41"/>
      <c r="AA125" s="41"/>
      <c r="AB125" s="41"/>
      <c r="AC125" s="41"/>
      <c r="AD125" s="41"/>
      <c r="AE125" s="41"/>
      <c r="AF125" s="41"/>
      <c r="AG125" s="41"/>
      <c r="AH125" s="41"/>
      <c r="AI125" s="41"/>
      <c r="AJ125" s="41"/>
      <c r="AK125" s="41"/>
      <c r="AL125" s="41"/>
      <c r="AM125" s="41"/>
      <c r="AN125" s="41"/>
      <c r="AO125" s="41"/>
      <c r="AP125" s="41"/>
      <c r="AQ125" s="41"/>
      <c r="AR125" s="41"/>
    </row>
    <row r="126" spans="1:44" s="38" customFormat="1" x14ac:dyDescent="0.2">
      <c r="A126" s="35" t="s">
        <v>188</v>
      </c>
      <c r="B126" s="47" t="str">
        <f t="shared" si="9"/>
        <v>08:00 - 16:33</v>
      </c>
      <c r="C126" s="53">
        <v>0.33333333333333331</v>
      </c>
      <c r="D126" s="53">
        <v>0.68958333333333333</v>
      </c>
      <c r="E126" s="49"/>
      <c r="F126" s="50">
        <f t="shared" si="7"/>
        <v>8</v>
      </c>
      <c r="G126" s="50">
        <f t="shared" si="7"/>
        <v>16.55</v>
      </c>
      <c r="H126" s="50">
        <v>0.75</v>
      </c>
      <c r="I126" s="50">
        <f t="shared" si="10"/>
        <v>7.8000000000000007</v>
      </c>
      <c r="J126" s="51">
        <v>3.3</v>
      </c>
      <c r="K126" s="54">
        <v>4.5</v>
      </c>
      <c r="L126" s="52"/>
      <c r="M126" s="52"/>
      <c r="N126" s="52"/>
      <c r="O126" s="52"/>
      <c r="P126" s="38" t="str">
        <f t="shared" si="14"/>
        <v>OK</v>
      </c>
      <c r="Q126" s="39" t="b">
        <f>AND(A126&lt;&gt;"",OR(LEFT(A126,1)=[1]Source!$A$2,LEFT(A126,2)=[1]Source!$A$3,LEFT(A126,2)=[1]Source!$A$4,LEFT(A126,2)=[1]Source!$A$5,LEFT(A126,2)=[1]Source!$A$6))</f>
        <v>1</v>
      </c>
      <c r="R126" s="39" t="b">
        <f>AND(A126&lt;&gt;"",OR(LEFT(A126,2)=[1]Source!$A$7,LEFT(A126,3)=[1]Source!$A$8,LEFT(A126,3)=[1]Source!$A$9,LEFT(A126,3)=[1]Source!$A$10,LEFT(A126,3)=[1]Source!$A$11))</f>
        <v>0</v>
      </c>
      <c r="S126" s="39" t="b">
        <f>AND(A126&lt;&gt;"",OR(LEFT(A126,1)=[1]Source!$A$12,LEFT(A126,2)=[1]Source!$A$13,LEFT(A126,2)=[1]Source!$A$14,LEFT(A126,2)=[1]Source!$A$15,LEFT(A126,2)=[1]Source!$A$16))</f>
        <v>0</v>
      </c>
      <c r="T126" s="39" t="b">
        <f>AND(A126&lt;&gt;"",OR(LEFT(A126,1)=[1]Source!$A$17,LEFT(A126,2)=[1]Source!$A$18,LEFT(A126,2)=[1]Source!$A$19,LEFT(A126,2)=[1]Source!$A$20,LEFT(A126,2)=[1]Source!$A$21))</f>
        <v>0</v>
      </c>
      <c r="U126" s="39" t="b">
        <f>AND(A126&lt;&gt;"",OR(LEFT(A126,2)=[1]Source!$A$22,LEFT(A126,3)=[1]Source!$A$23,LEFT(A126,3)=[1]Source!$A$24,LEFT(A126,3)=[1]Source!$A$25,LEFT(A126,3)=[1]Source!$A$26))</f>
        <v>0</v>
      </c>
      <c r="V126" s="39" t="b">
        <f>AND(A126&lt;&gt;"",OR(A126=[1]Source!$A$27,A126=[1]Source!$A$28,A126=[1]Source!$A$29,A126=[1]Source!$A$30,A126=[1]Source!$A$31,A126=[1]Source!$A$32,A126=[1]Source!$A$33,A126=[1]Source!$A$34,A126=[1]Source!$A$35,A126=[1]Source!$A$36,A126=[1]Source!$A$37,A126=[1]Source!$A$38,A126=[1]Source!$A$39,A126=[1]Source!$A$40,A126=[1]Source!$A$41,A126=[1]Source!$A$42,A126=[1]Source!$A$43,A126=[1]Source!$A$44,A126=[1]Source!$A$45,A126=[1]Source!$A$46,A126=[1]Source!$A$47,A126=[1]Source!$A$48))</f>
        <v>0</v>
      </c>
      <c r="W126" s="40">
        <f t="shared" si="11"/>
        <v>1</v>
      </c>
      <c r="X126" s="41" t="str">
        <f t="shared" si="15"/>
        <v>08:00</v>
      </c>
      <c r="Y126" s="41" t="str">
        <f t="shared" si="15"/>
        <v>16:33</v>
      </c>
      <c r="Z126" s="41"/>
      <c r="AA126" s="41"/>
      <c r="AB126" s="41"/>
      <c r="AC126" s="41"/>
      <c r="AD126" s="41"/>
      <c r="AE126" s="41"/>
      <c r="AF126" s="41"/>
      <c r="AG126" s="41"/>
      <c r="AH126" s="41"/>
      <c r="AI126" s="41"/>
      <c r="AJ126" s="41"/>
      <c r="AK126" s="41"/>
      <c r="AL126" s="41"/>
      <c r="AM126" s="41"/>
      <c r="AN126" s="41"/>
      <c r="AO126" s="41"/>
      <c r="AP126" s="41"/>
      <c r="AQ126" s="41"/>
      <c r="AR126" s="41"/>
    </row>
    <row r="127" spans="1:44" s="38" customFormat="1" x14ac:dyDescent="0.2">
      <c r="A127" s="35" t="s">
        <v>189</v>
      </c>
      <c r="B127" s="47" t="str">
        <f t="shared" si="9"/>
        <v>11:00 - 19:33</v>
      </c>
      <c r="C127" s="53">
        <v>0.45833333333333331</v>
      </c>
      <c r="D127" s="53">
        <v>0.81458333333333333</v>
      </c>
      <c r="E127" s="49"/>
      <c r="F127" s="50">
        <f t="shared" si="7"/>
        <v>11</v>
      </c>
      <c r="G127" s="50">
        <f t="shared" si="7"/>
        <v>19.55</v>
      </c>
      <c r="H127" s="50">
        <v>0.75</v>
      </c>
      <c r="I127" s="50">
        <f t="shared" si="10"/>
        <v>7.8000000000000007</v>
      </c>
      <c r="J127" s="52"/>
      <c r="K127" s="54">
        <v>5.5</v>
      </c>
      <c r="L127" s="54">
        <v>2.2999999999999998</v>
      </c>
      <c r="M127" s="52"/>
      <c r="N127" s="52"/>
      <c r="O127" s="52"/>
      <c r="P127" s="38" t="str">
        <f t="shared" si="14"/>
        <v>OK</v>
      </c>
      <c r="Q127" s="39" t="b">
        <f>AND(A127&lt;&gt;"",OR(LEFT(A127,1)=[1]Source!$A$2,LEFT(A127,2)=[1]Source!$A$3,LEFT(A127,2)=[1]Source!$A$4,LEFT(A127,2)=[1]Source!$A$5,LEFT(A127,2)=[1]Source!$A$6))</f>
        <v>0</v>
      </c>
      <c r="R127" s="39" t="b">
        <f>AND(A127&lt;&gt;"",OR(LEFT(A127,2)=[1]Source!$A$7,LEFT(A127,3)=[1]Source!$A$8,LEFT(A127,3)=[1]Source!$A$9,LEFT(A127,3)=[1]Source!$A$10,LEFT(A127,3)=[1]Source!$A$11))</f>
        <v>1</v>
      </c>
      <c r="S127" s="39" t="b">
        <f>AND(A127&lt;&gt;"",OR(LEFT(A127,1)=[1]Source!$A$12,LEFT(A127,2)=[1]Source!$A$13,LEFT(A127,2)=[1]Source!$A$14,LEFT(A127,2)=[1]Source!$A$15,LEFT(A127,2)=[1]Source!$A$16))</f>
        <v>0</v>
      </c>
      <c r="T127" s="39" t="b">
        <f>AND(A127&lt;&gt;"",OR(LEFT(A127,1)=[1]Source!$A$17,LEFT(A127,2)=[1]Source!$A$18,LEFT(A127,2)=[1]Source!$A$19,LEFT(A127,2)=[1]Source!$A$20,LEFT(A127,2)=[1]Source!$A$21))</f>
        <v>0</v>
      </c>
      <c r="U127" s="39" t="b">
        <f>AND(A127&lt;&gt;"",OR(LEFT(A127,2)=[1]Source!$A$22,LEFT(A127,3)=[1]Source!$A$23,LEFT(A127,3)=[1]Source!$A$24,LEFT(A127,3)=[1]Source!$A$25,LEFT(A127,3)=[1]Source!$A$26))</f>
        <v>0</v>
      </c>
      <c r="V127" s="39" t="b">
        <f>AND(A127&lt;&gt;"",OR(A127=[1]Source!$A$27,A127=[1]Source!$A$28,A127=[1]Source!$A$29,A127=[1]Source!$A$30,A127=[1]Source!$A$31,A127=[1]Source!$A$32,A127=[1]Source!$A$33,A127=[1]Source!$A$34,A127=[1]Source!$A$35,A127=[1]Source!$A$36,A127=[1]Source!$A$37,A127=[1]Source!$A$38,A127=[1]Source!$A$39,A127=[1]Source!$A$40,A127=[1]Source!$A$41,A127=[1]Source!$A$42,A127=[1]Source!$A$43,A127=[1]Source!$A$44,A127=[1]Source!$A$45,A127=[1]Source!$A$46,A127=[1]Source!$A$47,A127=[1]Source!$A$48))</f>
        <v>0</v>
      </c>
      <c r="W127" s="55">
        <f t="shared" si="11"/>
        <v>1</v>
      </c>
      <c r="X127" s="41" t="str">
        <f t="shared" si="15"/>
        <v>11:00</v>
      </c>
      <c r="Y127" s="41" t="str">
        <f t="shared" si="15"/>
        <v>19:33</v>
      </c>
      <c r="Z127" s="41"/>
      <c r="AA127" s="41"/>
      <c r="AB127" s="41"/>
      <c r="AC127" s="41"/>
      <c r="AD127" s="41"/>
      <c r="AE127" s="41"/>
      <c r="AF127" s="41"/>
      <c r="AG127" s="41"/>
      <c r="AH127" s="41"/>
      <c r="AI127" s="41"/>
      <c r="AJ127" s="41"/>
      <c r="AK127" s="41"/>
      <c r="AL127" s="41"/>
      <c r="AM127" s="41"/>
      <c r="AN127" s="41"/>
      <c r="AO127" s="41"/>
      <c r="AP127" s="41"/>
      <c r="AQ127" s="41"/>
      <c r="AR127" s="41"/>
    </row>
    <row r="128" spans="1:44" s="38" customFormat="1" x14ac:dyDescent="0.2">
      <c r="A128" s="35" t="s">
        <v>190</v>
      </c>
      <c r="B128" s="47" t="str">
        <f t="shared" si="9"/>
        <v>12:00 - 20:33</v>
      </c>
      <c r="C128" s="53">
        <v>0.5</v>
      </c>
      <c r="D128" s="53">
        <v>0.85625000000000007</v>
      </c>
      <c r="E128" s="49"/>
      <c r="F128" s="50">
        <f t="shared" si="7"/>
        <v>12</v>
      </c>
      <c r="G128" s="50">
        <f t="shared" si="7"/>
        <v>20.55</v>
      </c>
      <c r="H128" s="50">
        <v>0.75</v>
      </c>
      <c r="I128" s="50">
        <f t="shared" si="10"/>
        <v>7.8000000000000007</v>
      </c>
      <c r="J128" s="52"/>
      <c r="K128" s="54">
        <v>4.5</v>
      </c>
      <c r="L128" s="54">
        <v>3.3</v>
      </c>
      <c r="M128" s="52"/>
      <c r="N128" s="52"/>
      <c r="O128" s="52"/>
      <c r="P128" s="38" t="str">
        <f t="shared" si="14"/>
        <v>OK</v>
      </c>
      <c r="Q128" s="39" t="b">
        <f>AND(A128&lt;&gt;"",OR(LEFT(A128,1)=[1]Source!$A$2,LEFT(A128,2)=[1]Source!$A$3,LEFT(A128,2)=[1]Source!$A$4,LEFT(A128,2)=[1]Source!$A$5,LEFT(A128,2)=[1]Source!$A$6))</f>
        <v>0</v>
      </c>
      <c r="R128" s="39" t="b">
        <f>AND(A128&lt;&gt;"",OR(LEFT(A128,2)=[1]Source!$A$7,LEFT(A128,3)=[1]Source!$A$8,LEFT(A128,3)=[1]Source!$A$9,LEFT(A128,3)=[1]Source!$A$10,LEFT(A128,3)=[1]Source!$A$11))</f>
        <v>1</v>
      </c>
      <c r="S128" s="39" t="b">
        <f>AND(A128&lt;&gt;"",OR(LEFT(A128,1)=[1]Source!$A$12,LEFT(A128,2)=[1]Source!$A$13,LEFT(A128,2)=[1]Source!$A$14,LEFT(A128,2)=[1]Source!$A$15,LEFT(A128,2)=[1]Source!$A$16))</f>
        <v>0</v>
      </c>
      <c r="T128" s="39" t="b">
        <f>AND(A128&lt;&gt;"",OR(LEFT(A128,1)=[1]Source!$A$17,LEFT(A128,2)=[1]Source!$A$18,LEFT(A128,2)=[1]Source!$A$19,LEFT(A128,2)=[1]Source!$A$20,LEFT(A128,2)=[1]Source!$A$21))</f>
        <v>0</v>
      </c>
      <c r="U128" s="39" t="b">
        <f>AND(A128&lt;&gt;"",OR(LEFT(A128,2)=[1]Source!$A$22,LEFT(A128,3)=[1]Source!$A$23,LEFT(A128,3)=[1]Source!$A$24,LEFT(A128,3)=[1]Source!$A$25,LEFT(A128,3)=[1]Source!$A$26))</f>
        <v>0</v>
      </c>
      <c r="V128" s="39" t="b">
        <f>AND(A128&lt;&gt;"",OR(A128=[1]Source!$A$27,A128=[1]Source!$A$28,A128=[1]Source!$A$29,A128=[1]Source!$A$30,A128=[1]Source!$A$31,A128=[1]Source!$A$32,A128=[1]Source!$A$33,A128=[1]Source!$A$34,A128=[1]Source!$A$35,A128=[1]Source!$A$36,A128=[1]Source!$A$37,A128=[1]Source!$A$38,A128=[1]Source!$A$39,A128=[1]Source!$A$40,A128=[1]Source!$A$41,A128=[1]Source!$A$42,A128=[1]Source!$A$43,A128=[1]Source!$A$44,A128=[1]Source!$A$45,A128=[1]Source!$A$46,A128=[1]Source!$A$47,A128=[1]Source!$A$48))</f>
        <v>0</v>
      </c>
      <c r="W128" s="40">
        <f t="shared" si="11"/>
        <v>1</v>
      </c>
      <c r="X128" s="41" t="str">
        <f t="shared" si="15"/>
        <v>12:00</v>
      </c>
      <c r="Y128" s="41" t="str">
        <f t="shared" si="15"/>
        <v>20:33</v>
      </c>
      <c r="Z128" s="41"/>
      <c r="AA128" s="41"/>
      <c r="AB128" s="41"/>
      <c r="AC128" s="41"/>
      <c r="AD128" s="41"/>
      <c r="AE128" s="41"/>
      <c r="AF128" s="41"/>
      <c r="AG128" s="41"/>
      <c r="AH128" s="41"/>
      <c r="AI128" s="41"/>
      <c r="AJ128" s="41"/>
      <c r="AK128" s="41"/>
      <c r="AL128" s="41"/>
      <c r="AM128" s="41"/>
      <c r="AN128" s="41"/>
      <c r="AO128" s="41"/>
      <c r="AP128" s="41"/>
      <c r="AQ128" s="41"/>
      <c r="AR128" s="41"/>
    </row>
    <row r="129" spans="1:44" s="38" customFormat="1" x14ac:dyDescent="0.2">
      <c r="A129" s="35" t="s">
        <v>191</v>
      </c>
      <c r="B129" s="47" t="str">
        <f t="shared" si="9"/>
        <v>15:00 - 23:33</v>
      </c>
      <c r="C129" s="53">
        <v>0.625</v>
      </c>
      <c r="D129" s="53">
        <v>0.98125000000000007</v>
      </c>
      <c r="E129" s="49" t="s">
        <v>121</v>
      </c>
      <c r="F129" s="50">
        <f t="shared" si="7"/>
        <v>15</v>
      </c>
      <c r="G129" s="50">
        <f t="shared" si="7"/>
        <v>23.55</v>
      </c>
      <c r="H129" s="50">
        <v>0.75</v>
      </c>
      <c r="I129" s="50">
        <f t="shared" si="10"/>
        <v>7.8000000000000007</v>
      </c>
      <c r="J129" s="52"/>
      <c r="K129" s="52"/>
      <c r="L129" s="54">
        <v>7.8000000000000007</v>
      </c>
      <c r="M129" s="52"/>
      <c r="N129" s="52"/>
      <c r="O129" s="52"/>
      <c r="P129" s="38" t="str">
        <f t="shared" si="14"/>
        <v>OK</v>
      </c>
      <c r="Q129" s="39" t="b">
        <f>AND(A129&lt;&gt;"",OR(LEFT(A129,1)=[1]Source!$A$2,LEFT(A129,2)=[1]Source!$A$3,LEFT(A129,2)=[1]Source!$A$4,LEFT(A129,2)=[1]Source!$A$5,LEFT(A129,2)=[1]Source!$A$6))</f>
        <v>0</v>
      </c>
      <c r="R129" s="39" t="b">
        <f>AND(A129&lt;&gt;"",OR(LEFT(A129,2)=[1]Source!$A$7,LEFT(A129,3)=[1]Source!$A$8,LEFT(A129,3)=[1]Source!$A$9,LEFT(A129,3)=[1]Source!$A$10,LEFT(A129,3)=[1]Source!$A$11))</f>
        <v>0</v>
      </c>
      <c r="S129" s="39" t="b">
        <f>AND(A129&lt;&gt;"",OR(LEFT(A129,1)=[1]Source!$A$12,LEFT(A129,2)=[1]Source!$A$13,LEFT(A129,2)=[1]Source!$A$14,LEFT(A129,2)=[1]Source!$A$15,LEFT(A129,2)=[1]Source!$A$16))</f>
        <v>1</v>
      </c>
      <c r="T129" s="39" t="b">
        <f>AND(A129&lt;&gt;"",OR(LEFT(A129,1)=[1]Source!$A$17,LEFT(A129,2)=[1]Source!$A$18,LEFT(A129,2)=[1]Source!$A$19,LEFT(A129,2)=[1]Source!$A$20,LEFT(A129,2)=[1]Source!$A$21))</f>
        <v>0</v>
      </c>
      <c r="U129" s="39" t="b">
        <f>AND(A129&lt;&gt;"",OR(LEFT(A129,2)=[1]Source!$A$22,LEFT(A129,3)=[1]Source!$A$23,LEFT(A129,3)=[1]Source!$A$24,LEFT(A129,3)=[1]Source!$A$25,LEFT(A129,3)=[1]Source!$A$26))</f>
        <v>0</v>
      </c>
      <c r="V129" s="39" t="b">
        <f>AND(A129&lt;&gt;"",OR(A129=[1]Source!$A$27,A129=[1]Source!$A$28,A129=[1]Source!$A$29,A129=[1]Source!$A$30,A129=[1]Source!$A$31,A129=[1]Source!$A$32,A129=[1]Source!$A$33,A129=[1]Source!$A$34,A129=[1]Source!$A$35,A129=[1]Source!$A$36,A129=[1]Source!$A$37,A129=[1]Source!$A$38,A129=[1]Source!$A$39,A129=[1]Source!$A$40,A129=[1]Source!$A$41,A129=[1]Source!$A$42,A129=[1]Source!$A$43,A129=[1]Source!$A$44,A129=[1]Source!$A$45,A129=[1]Source!$A$46,A129=[1]Source!$A$47,A129=[1]Source!$A$48))</f>
        <v>0</v>
      </c>
      <c r="W129" s="40">
        <f t="shared" si="11"/>
        <v>1</v>
      </c>
      <c r="X129" s="41" t="str">
        <f t="shared" si="15"/>
        <v>15:00</v>
      </c>
      <c r="Y129" s="41" t="str">
        <f t="shared" si="15"/>
        <v>23:33</v>
      </c>
      <c r="Z129" s="41"/>
      <c r="AA129" s="41"/>
      <c r="AB129" s="41"/>
      <c r="AC129" s="41"/>
      <c r="AD129" s="41"/>
      <c r="AE129" s="41"/>
      <c r="AF129" s="41"/>
      <c r="AG129" s="41"/>
      <c r="AH129" s="41"/>
      <c r="AI129" s="41"/>
      <c r="AJ129" s="41"/>
      <c r="AK129" s="41"/>
      <c r="AL129" s="41"/>
      <c r="AM129" s="41"/>
      <c r="AN129" s="41"/>
      <c r="AO129" s="41"/>
      <c r="AP129" s="41"/>
      <c r="AQ129" s="41"/>
      <c r="AR129" s="41"/>
    </row>
    <row r="130" spans="1:44" s="38" customFormat="1" x14ac:dyDescent="0.2">
      <c r="A130" s="35" t="s">
        <v>192</v>
      </c>
      <c r="B130" s="47" t="str">
        <f t="shared" si="9"/>
        <v>15:30 - 00:03</v>
      </c>
      <c r="C130" s="53">
        <v>0.64583333333333337</v>
      </c>
      <c r="D130" s="53">
        <v>2.0833333333333333E-3</v>
      </c>
      <c r="E130" s="49" t="s">
        <v>121</v>
      </c>
      <c r="F130" s="50">
        <f t="shared" si="7"/>
        <v>15.5</v>
      </c>
      <c r="G130" s="50">
        <f t="shared" si="7"/>
        <v>0.05</v>
      </c>
      <c r="H130" s="50">
        <v>0.75</v>
      </c>
      <c r="I130" s="50">
        <f t="shared" si="10"/>
        <v>7.8000000000000007</v>
      </c>
      <c r="J130" s="52"/>
      <c r="K130" s="52"/>
      <c r="L130" s="54">
        <v>7.8000000000000007</v>
      </c>
      <c r="M130" s="52"/>
      <c r="N130" s="52"/>
      <c r="O130" s="52"/>
      <c r="P130" s="38" t="str">
        <f t="shared" si="14"/>
        <v>OK</v>
      </c>
      <c r="Q130" s="39" t="b">
        <f>AND(A130&lt;&gt;"",OR(LEFT(A130,1)=[1]Source!$A$2,LEFT(A130,2)=[1]Source!$A$3,LEFT(A130,2)=[1]Source!$A$4,LEFT(A130,2)=[1]Source!$A$5,LEFT(A130,2)=[1]Source!$A$6))</f>
        <v>0</v>
      </c>
      <c r="R130" s="39" t="b">
        <f>AND(A130&lt;&gt;"",OR(LEFT(A130,2)=[1]Source!$A$7,LEFT(A130,3)=[1]Source!$A$8,LEFT(A130,3)=[1]Source!$A$9,LEFT(A130,3)=[1]Source!$A$10,LEFT(A130,3)=[1]Source!$A$11))</f>
        <v>0</v>
      </c>
      <c r="S130" s="39" t="b">
        <f>AND(A130&lt;&gt;"",OR(LEFT(A130,1)=[1]Source!$A$12,LEFT(A130,2)=[1]Source!$A$13,LEFT(A130,2)=[1]Source!$A$14,LEFT(A130,2)=[1]Source!$A$15,LEFT(A130,2)=[1]Source!$A$16))</f>
        <v>1</v>
      </c>
      <c r="T130" s="39" t="b">
        <f>AND(A130&lt;&gt;"",OR(LEFT(A130,1)=[1]Source!$A$17,LEFT(A130,2)=[1]Source!$A$18,LEFT(A130,2)=[1]Source!$A$19,LEFT(A130,2)=[1]Source!$A$20,LEFT(A130,2)=[1]Source!$A$21))</f>
        <v>0</v>
      </c>
      <c r="U130" s="39" t="b">
        <f>AND(A130&lt;&gt;"",OR(LEFT(A130,2)=[1]Source!$A$22,LEFT(A130,3)=[1]Source!$A$23,LEFT(A130,3)=[1]Source!$A$24,LEFT(A130,3)=[1]Source!$A$25,LEFT(A130,3)=[1]Source!$A$26))</f>
        <v>0</v>
      </c>
      <c r="V130" s="39" t="b">
        <f>AND(A130&lt;&gt;"",OR(A130=[1]Source!$A$27,A130=[1]Source!$A$28,A130=[1]Source!$A$29,A130=[1]Source!$A$30,A130=[1]Source!$A$31,A130=[1]Source!$A$32,A130=[1]Source!$A$33,A130=[1]Source!$A$34,A130=[1]Source!$A$35,A130=[1]Source!$A$36,A130=[1]Source!$A$37,A130=[1]Source!$A$38,A130=[1]Source!$A$39,A130=[1]Source!$A$40,A130=[1]Source!$A$41,A130=[1]Source!$A$42,A130=[1]Source!$A$43,A130=[1]Source!$A$44,A130=[1]Source!$A$45,A130=[1]Source!$A$46,A130=[1]Source!$A$47,A130=[1]Source!$A$48))</f>
        <v>0</v>
      </c>
      <c r="W130" s="40">
        <f t="shared" si="11"/>
        <v>1</v>
      </c>
      <c r="X130" s="41" t="str">
        <f t="shared" si="15"/>
        <v>15:30</v>
      </c>
      <c r="Y130" s="41" t="str">
        <f t="shared" si="15"/>
        <v>00:03</v>
      </c>
      <c r="Z130" s="41"/>
      <c r="AA130" s="41"/>
      <c r="AB130" s="41"/>
      <c r="AC130" s="41"/>
      <c r="AD130" s="41"/>
      <c r="AE130" s="41"/>
      <c r="AF130" s="41"/>
      <c r="AG130" s="41"/>
      <c r="AH130" s="41"/>
      <c r="AI130" s="41"/>
      <c r="AJ130" s="41"/>
      <c r="AK130" s="41"/>
      <c r="AL130" s="41"/>
      <c r="AM130" s="41"/>
      <c r="AN130" s="41"/>
      <c r="AO130" s="41"/>
      <c r="AP130" s="41"/>
      <c r="AQ130" s="41"/>
      <c r="AR130" s="41"/>
    </row>
    <row r="131" spans="1:44" s="38" customFormat="1" x14ac:dyDescent="0.2">
      <c r="A131" s="35" t="s">
        <v>193</v>
      </c>
      <c r="B131" s="47" t="str">
        <f t="shared" si="9"/>
        <v>16:00 - 00:33</v>
      </c>
      <c r="C131" s="53">
        <v>0.66666666666666663</v>
      </c>
      <c r="D131" s="53">
        <v>2.2916666666666669E-2</v>
      </c>
      <c r="E131" s="49" t="s">
        <v>120</v>
      </c>
      <c r="F131" s="50">
        <f t="shared" si="7"/>
        <v>16</v>
      </c>
      <c r="G131" s="50">
        <f t="shared" si="7"/>
        <v>0.55000000000000004</v>
      </c>
      <c r="H131" s="50">
        <v>0.75</v>
      </c>
      <c r="I131" s="50">
        <f t="shared" si="10"/>
        <v>7.8000000000000007</v>
      </c>
      <c r="J131" s="52"/>
      <c r="K131" s="52"/>
      <c r="L131" s="54">
        <v>7.8000000000000007</v>
      </c>
      <c r="M131" s="52"/>
      <c r="N131" s="52"/>
      <c r="O131" s="52"/>
      <c r="P131" s="38" t="str">
        <f t="shared" si="14"/>
        <v>OK</v>
      </c>
      <c r="Q131" s="39" t="b">
        <f>AND(A131&lt;&gt;"",OR(LEFT(A131,1)=[1]Source!$A$2,LEFT(A131,2)=[1]Source!$A$3,LEFT(A131,2)=[1]Source!$A$4,LEFT(A131,2)=[1]Source!$A$5,LEFT(A131,2)=[1]Source!$A$6))</f>
        <v>0</v>
      </c>
      <c r="R131" s="39" t="b">
        <f>AND(A131&lt;&gt;"",OR(LEFT(A131,2)=[1]Source!$A$7,LEFT(A131,3)=[1]Source!$A$8,LEFT(A131,3)=[1]Source!$A$9,LEFT(A131,3)=[1]Source!$A$10,LEFT(A131,3)=[1]Source!$A$11))</f>
        <v>0</v>
      </c>
      <c r="S131" s="39" t="b">
        <f>AND(A131&lt;&gt;"",OR(LEFT(A131,1)=[1]Source!$A$12,LEFT(A131,2)=[1]Source!$A$13,LEFT(A131,2)=[1]Source!$A$14,LEFT(A131,2)=[1]Source!$A$15,LEFT(A131,2)=[1]Source!$A$16))</f>
        <v>1</v>
      </c>
      <c r="T131" s="39" t="b">
        <f>AND(A131&lt;&gt;"",OR(LEFT(A131,1)=[1]Source!$A$17,LEFT(A131,2)=[1]Source!$A$18,LEFT(A131,2)=[1]Source!$A$19,LEFT(A131,2)=[1]Source!$A$20,LEFT(A131,2)=[1]Source!$A$21))</f>
        <v>0</v>
      </c>
      <c r="U131" s="39" t="b">
        <f>AND(A131&lt;&gt;"",OR(LEFT(A131,2)=[1]Source!$A$22,LEFT(A131,3)=[1]Source!$A$23,LEFT(A131,3)=[1]Source!$A$24,LEFT(A131,3)=[1]Source!$A$25,LEFT(A131,3)=[1]Source!$A$26))</f>
        <v>0</v>
      </c>
      <c r="V131" s="39" t="b">
        <f>AND(A131&lt;&gt;"",OR(A131=[1]Source!$A$27,A131=[1]Source!$A$28,A131=[1]Source!$A$29,A131=[1]Source!$A$30,A131=[1]Source!$A$31,A131=[1]Source!$A$32,A131=[1]Source!$A$33,A131=[1]Source!$A$34,A131=[1]Source!$A$35,A131=[1]Source!$A$36,A131=[1]Source!$A$37,A131=[1]Source!$A$38,A131=[1]Source!$A$39,A131=[1]Source!$A$40,A131=[1]Source!$A$41,A131=[1]Source!$A$42,A131=[1]Source!$A$43,A131=[1]Source!$A$44,A131=[1]Source!$A$45,A131=[1]Source!$A$46,A131=[1]Source!$A$47,A131=[1]Source!$A$48))</f>
        <v>0</v>
      </c>
      <c r="W131" s="40">
        <f t="shared" si="11"/>
        <v>1</v>
      </c>
      <c r="X131" s="41" t="str">
        <f t="shared" si="15"/>
        <v>16:00</v>
      </c>
      <c r="Y131" s="41" t="str">
        <f t="shared" si="15"/>
        <v>00:33</v>
      </c>
      <c r="Z131" s="41"/>
      <c r="AA131" s="41"/>
      <c r="AB131" s="41"/>
      <c r="AC131" s="41"/>
      <c r="AD131" s="41"/>
      <c r="AE131" s="41"/>
      <c r="AF131" s="41"/>
      <c r="AG131" s="41"/>
      <c r="AH131" s="41"/>
      <c r="AI131" s="41"/>
      <c r="AJ131" s="41"/>
      <c r="AK131" s="41"/>
      <c r="AL131" s="41"/>
      <c r="AM131" s="41"/>
      <c r="AN131" s="41"/>
      <c r="AO131" s="41"/>
      <c r="AP131" s="41"/>
      <c r="AQ131" s="41"/>
      <c r="AR131" s="41"/>
    </row>
    <row r="132" spans="1:44" s="38" customFormat="1" x14ac:dyDescent="0.2">
      <c r="A132" s="35" t="s">
        <v>42</v>
      </c>
      <c r="B132" s="47" t="str">
        <f t="shared" si="9"/>
        <v>16:30 - 01:03</v>
      </c>
      <c r="C132" s="53">
        <v>0.6875</v>
      </c>
      <c r="D132" s="53">
        <v>4.3750000000000004E-2</v>
      </c>
      <c r="E132" s="49" t="s">
        <v>121</v>
      </c>
      <c r="F132" s="50">
        <f t="shared" si="7"/>
        <v>16.5</v>
      </c>
      <c r="G132" s="50">
        <f t="shared" si="7"/>
        <v>1.05</v>
      </c>
      <c r="H132" s="50">
        <v>0.75</v>
      </c>
      <c r="I132" s="50">
        <f t="shared" si="10"/>
        <v>7.8000000000000007</v>
      </c>
      <c r="J132" s="52"/>
      <c r="K132" s="52"/>
      <c r="L132" s="54">
        <v>7.8000000000000007</v>
      </c>
      <c r="M132" s="52"/>
      <c r="N132" s="52"/>
      <c r="O132" s="52"/>
      <c r="P132" s="38" t="str">
        <f t="shared" si="14"/>
        <v>OK</v>
      </c>
      <c r="Q132" s="39" t="b">
        <f>AND(A132&lt;&gt;"",OR(LEFT(A132,1)=[1]Source!$A$2,LEFT(A132,2)=[1]Source!$A$3,LEFT(A132,2)=[1]Source!$A$4,LEFT(A132,2)=[1]Source!$A$5,LEFT(A132,2)=[1]Source!$A$6))</f>
        <v>0</v>
      </c>
      <c r="R132" s="39" t="b">
        <f>AND(A132&lt;&gt;"",OR(LEFT(A132,2)=[1]Source!$A$7,LEFT(A132,3)=[1]Source!$A$8,LEFT(A132,3)=[1]Source!$A$9,LEFT(A132,3)=[1]Source!$A$10,LEFT(A132,3)=[1]Source!$A$11))</f>
        <v>0</v>
      </c>
      <c r="S132" s="39" t="b">
        <f>AND(A132&lt;&gt;"",OR(LEFT(A132,1)=[1]Source!$A$12,LEFT(A132,2)=[1]Source!$A$13,LEFT(A132,2)=[1]Source!$A$14,LEFT(A132,2)=[1]Source!$A$15,LEFT(A132,2)=[1]Source!$A$16))</f>
        <v>1</v>
      </c>
      <c r="T132" s="39" t="b">
        <f>AND(A132&lt;&gt;"",OR(LEFT(A132,1)=[1]Source!$A$17,LEFT(A132,2)=[1]Source!$A$18,LEFT(A132,2)=[1]Source!$A$19,LEFT(A132,2)=[1]Source!$A$20,LEFT(A132,2)=[1]Source!$A$21))</f>
        <v>0</v>
      </c>
      <c r="U132" s="39" t="b">
        <f>AND(A132&lt;&gt;"",OR(LEFT(A132,2)=[1]Source!$A$22,LEFT(A132,3)=[1]Source!$A$23,LEFT(A132,3)=[1]Source!$A$24,LEFT(A132,3)=[1]Source!$A$25,LEFT(A132,3)=[1]Source!$A$26))</f>
        <v>0</v>
      </c>
      <c r="V132" s="39" t="b">
        <f>AND(A132&lt;&gt;"",OR(A132=[1]Source!$A$27,A132=[1]Source!$A$28,A132=[1]Source!$A$29,A132=[1]Source!$A$30,A132=[1]Source!$A$31,A132=[1]Source!$A$32,A132=[1]Source!$A$33,A132=[1]Source!$A$34,A132=[1]Source!$A$35,A132=[1]Source!$A$36,A132=[1]Source!$A$37,A132=[1]Source!$A$38,A132=[1]Source!$A$39,A132=[1]Source!$A$40,A132=[1]Source!$A$41,A132=[1]Source!$A$42,A132=[1]Source!$A$43,A132=[1]Source!$A$44,A132=[1]Source!$A$45,A132=[1]Source!$A$46,A132=[1]Source!$A$47,A132=[1]Source!$A$48))</f>
        <v>0</v>
      </c>
      <c r="W132" s="40">
        <f t="shared" si="11"/>
        <v>1</v>
      </c>
      <c r="X132" s="41" t="str">
        <f t="shared" si="15"/>
        <v>16:30</v>
      </c>
      <c r="Y132" s="41" t="str">
        <f t="shared" si="15"/>
        <v>01:03</v>
      </c>
      <c r="Z132" s="41"/>
      <c r="AA132" s="41"/>
      <c r="AB132" s="41"/>
      <c r="AC132" s="41"/>
      <c r="AD132" s="41"/>
      <c r="AE132" s="41"/>
      <c r="AF132" s="41"/>
      <c r="AG132" s="41"/>
      <c r="AH132" s="41"/>
      <c r="AI132" s="41"/>
      <c r="AJ132" s="41"/>
      <c r="AK132" s="41"/>
      <c r="AL132" s="41"/>
      <c r="AM132" s="41"/>
      <c r="AN132" s="41"/>
      <c r="AO132" s="41"/>
      <c r="AP132" s="41"/>
      <c r="AQ132" s="41"/>
      <c r="AR132" s="41"/>
    </row>
    <row r="133" spans="1:44" s="38" customFormat="1" x14ac:dyDescent="0.2">
      <c r="A133" s="35" t="s">
        <v>194</v>
      </c>
      <c r="B133" s="47" t="str">
        <f t="shared" si="9"/>
        <v>17:00 - 01:33</v>
      </c>
      <c r="C133" s="53">
        <v>0.70833333333333337</v>
      </c>
      <c r="D133" s="53">
        <v>6.458333333333334E-2</v>
      </c>
      <c r="E133" s="49" t="s">
        <v>121</v>
      </c>
      <c r="F133" s="50">
        <f t="shared" si="7"/>
        <v>17</v>
      </c>
      <c r="G133" s="50">
        <f t="shared" si="7"/>
        <v>1.5500000000000003</v>
      </c>
      <c r="H133" s="50">
        <v>0.75</v>
      </c>
      <c r="I133" s="50">
        <f t="shared" si="10"/>
        <v>7.8000000000000007</v>
      </c>
      <c r="J133" s="52"/>
      <c r="K133" s="52"/>
      <c r="L133" s="54">
        <v>7.8000000000000007</v>
      </c>
      <c r="M133" s="52"/>
      <c r="N133" s="52"/>
      <c r="O133" s="52"/>
      <c r="P133" s="38" t="str">
        <f t="shared" si="14"/>
        <v>OK</v>
      </c>
      <c r="Q133" s="39" t="b">
        <f>AND(A133&lt;&gt;"",OR(LEFT(A133,1)=[1]Source!$A$2,LEFT(A133,2)=[1]Source!$A$3,LEFT(A133,2)=[1]Source!$A$4,LEFT(A133,2)=[1]Source!$A$5,LEFT(A133,2)=[1]Source!$A$6))</f>
        <v>0</v>
      </c>
      <c r="R133" s="39" t="b">
        <f>AND(A133&lt;&gt;"",OR(LEFT(A133,2)=[1]Source!$A$7,LEFT(A133,3)=[1]Source!$A$8,LEFT(A133,3)=[1]Source!$A$9,LEFT(A133,3)=[1]Source!$A$10,LEFT(A133,3)=[1]Source!$A$11))</f>
        <v>0</v>
      </c>
      <c r="S133" s="39" t="b">
        <f>AND(A133&lt;&gt;"",OR(LEFT(A133,1)=[1]Source!$A$12,LEFT(A133,2)=[1]Source!$A$13,LEFT(A133,2)=[1]Source!$A$14,LEFT(A133,2)=[1]Source!$A$15,LEFT(A133,2)=[1]Source!$A$16))</f>
        <v>1</v>
      </c>
      <c r="T133" s="39" t="b">
        <f>AND(A133&lt;&gt;"",OR(LEFT(A133,1)=[1]Source!$A$17,LEFT(A133,2)=[1]Source!$A$18,LEFT(A133,2)=[1]Source!$A$19,LEFT(A133,2)=[1]Source!$A$20,LEFT(A133,2)=[1]Source!$A$21))</f>
        <v>0</v>
      </c>
      <c r="U133" s="39" t="b">
        <f>AND(A133&lt;&gt;"",OR(LEFT(A133,2)=[1]Source!$A$22,LEFT(A133,3)=[1]Source!$A$23,LEFT(A133,3)=[1]Source!$A$24,LEFT(A133,3)=[1]Source!$A$25,LEFT(A133,3)=[1]Source!$A$26))</f>
        <v>0</v>
      </c>
      <c r="V133" s="39" t="b">
        <f>AND(A133&lt;&gt;"",OR(A133=[1]Source!$A$27,A133=[1]Source!$A$28,A133=[1]Source!$A$29,A133=[1]Source!$A$30,A133=[1]Source!$A$31,A133=[1]Source!$A$32,A133=[1]Source!$A$33,A133=[1]Source!$A$34,A133=[1]Source!$A$35,A133=[1]Source!$A$36,A133=[1]Source!$A$37,A133=[1]Source!$A$38,A133=[1]Source!$A$39,A133=[1]Source!$A$40,A133=[1]Source!$A$41,A133=[1]Source!$A$42,A133=[1]Source!$A$43,A133=[1]Source!$A$44,A133=[1]Source!$A$45,A133=[1]Source!$A$46,A133=[1]Source!$A$47,A133=[1]Source!$A$48))</f>
        <v>0</v>
      </c>
      <c r="W133" s="40">
        <f t="shared" si="11"/>
        <v>1</v>
      </c>
      <c r="X133" s="41" t="str">
        <f t="shared" si="15"/>
        <v>17:00</v>
      </c>
      <c r="Y133" s="41" t="str">
        <f t="shared" si="15"/>
        <v>01:33</v>
      </c>
      <c r="Z133" s="41"/>
      <c r="AA133" s="41"/>
      <c r="AB133" s="41"/>
      <c r="AC133" s="41"/>
      <c r="AD133" s="41"/>
      <c r="AE133" s="41"/>
      <c r="AF133" s="41"/>
      <c r="AG133" s="41"/>
      <c r="AH133" s="41"/>
      <c r="AI133" s="41"/>
      <c r="AJ133" s="41"/>
      <c r="AK133" s="41"/>
      <c r="AL133" s="41"/>
      <c r="AM133" s="41"/>
      <c r="AN133" s="41"/>
      <c r="AO133" s="41"/>
      <c r="AP133" s="41"/>
      <c r="AQ133" s="41"/>
      <c r="AR133" s="41"/>
    </row>
    <row r="134" spans="1:44" s="38" customFormat="1" x14ac:dyDescent="0.2">
      <c r="A134" s="35" t="s">
        <v>195</v>
      </c>
      <c r="B134" s="47" t="str">
        <f t="shared" si="9"/>
        <v>04:30 - 13:03</v>
      </c>
      <c r="C134" s="53">
        <v>0.1875</v>
      </c>
      <c r="D134" s="53">
        <v>0.54375000000000007</v>
      </c>
      <c r="E134" s="49"/>
      <c r="F134" s="50">
        <f t="shared" si="7"/>
        <v>4.5</v>
      </c>
      <c r="G134" s="50">
        <f t="shared" si="7"/>
        <v>13.05</v>
      </c>
      <c r="H134" s="50">
        <v>0.75</v>
      </c>
      <c r="I134" s="50">
        <f t="shared" si="10"/>
        <v>7.8000000000000007</v>
      </c>
      <c r="J134" s="54">
        <v>7.8</v>
      </c>
      <c r="K134" s="52"/>
      <c r="L134" s="52"/>
      <c r="M134" s="52"/>
      <c r="N134" s="56"/>
      <c r="O134" s="56"/>
      <c r="P134" s="38" t="str">
        <f t="shared" ref="P134:P187" si="16">+IF(ABS(SUM(J134:O134)-I134)&lt;0.01,"OK","Erreur")</f>
        <v>OK</v>
      </c>
      <c r="Q134" s="39" t="b">
        <f>AND(A134&lt;&gt;"",OR(LEFT(A134,1)=[1]Source!$A$2,LEFT(A134,2)=[1]Source!$A$3,LEFT(A134,2)=[1]Source!$A$4,LEFT(A134,2)=[1]Source!$A$5,LEFT(A134,2)=[1]Source!$A$6))</f>
        <v>1</v>
      </c>
      <c r="R134" s="39" t="b">
        <f>AND(A134&lt;&gt;"",OR(LEFT(A134,2)=[1]Source!$A$7,LEFT(A134,3)=[1]Source!$A$8,LEFT(A134,3)=[1]Source!$A$9,LEFT(A134,3)=[1]Source!$A$10,LEFT(A134,3)=[1]Source!$A$11))</f>
        <v>0</v>
      </c>
      <c r="S134" s="39" t="b">
        <f>AND(A134&lt;&gt;"",OR(LEFT(A134,1)=[1]Source!$A$12,LEFT(A134,2)=[1]Source!$A$13,LEFT(A134,2)=[1]Source!$A$14,LEFT(A134,2)=[1]Source!$A$15,LEFT(A134,2)=[1]Source!$A$16))</f>
        <v>0</v>
      </c>
      <c r="T134" s="39" t="b">
        <f>AND(A134&lt;&gt;"",OR(LEFT(A134,1)=[1]Source!$A$17,LEFT(A134,2)=[1]Source!$A$18,LEFT(A134,2)=[1]Source!$A$19,LEFT(A134,2)=[1]Source!$A$20,LEFT(A134,2)=[1]Source!$A$21))</f>
        <v>0</v>
      </c>
      <c r="U134" s="39" t="b">
        <f>AND(A134&lt;&gt;"",OR(LEFT(A134,2)=[1]Source!$A$22,LEFT(A134,3)=[1]Source!$A$23,LEFT(A134,3)=[1]Source!$A$24,LEFT(A134,3)=[1]Source!$A$25,LEFT(A134,3)=[1]Source!$A$26))</f>
        <v>0</v>
      </c>
      <c r="V134" s="39" t="b">
        <f>AND(A134&lt;&gt;"",OR(A134=[1]Source!$A$27,A134=[1]Source!$A$28,A134=[1]Source!$A$29,A134=[1]Source!$A$30,A134=[1]Source!$A$31,A134=[1]Source!$A$32,A134=[1]Source!$A$33,A134=[1]Source!$A$34,A134=[1]Source!$A$35,A134=[1]Source!$A$36,A134=[1]Source!$A$37,A134=[1]Source!$A$38,A134=[1]Source!$A$39,A134=[1]Source!$A$40,A134=[1]Source!$A$41,A134=[1]Source!$A$42,A134=[1]Source!$A$43,A134=[1]Source!$A$44,A134=[1]Source!$A$45,A134=[1]Source!$A$46,A134=[1]Source!$A$47,A134=[1]Source!$A$48))</f>
        <v>0</v>
      </c>
      <c r="W134" s="40">
        <f t="shared" si="11"/>
        <v>1</v>
      </c>
      <c r="X134" s="41" t="str">
        <f t="shared" si="15"/>
        <v>04:30</v>
      </c>
      <c r="Y134" s="41" t="str">
        <f t="shared" si="15"/>
        <v>13:03</v>
      </c>
      <c r="Z134" s="41"/>
      <c r="AA134" s="41"/>
      <c r="AB134" s="41"/>
      <c r="AC134" s="41"/>
      <c r="AD134" s="41"/>
      <c r="AE134" s="41"/>
      <c r="AF134" s="41"/>
      <c r="AG134" s="41"/>
      <c r="AH134" s="41"/>
      <c r="AI134" s="41"/>
      <c r="AJ134" s="41"/>
      <c r="AK134" s="41"/>
      <c r="AL134" s="41"/>
      <c r="AM134" s="41"/>
      <c r="AN134" s="41"/>
      <c r="AO134" s="41"/>
      <c r="AP134" s="41"/>
      <c r="AQ134" s="41"/>
      <c r="AR134" s="41"/>
    </row>
    <row r="135" spans="1:44" s="38" customFormat="1" x14ac:dyDescent="0.2">
      <c r="A135" s="35" t="s">
        <v>196</v>
      </c>
      <c r="B135" s="47" t="str">
        <f t="shared" si="9"/>
        <v>05:00 - 13:33</v>
      </c>
      <c r="C135" s="53">
        <v>0.20833333333333334</v>
      </c>
      <c r="D135" s="53">
        <v>0.56458333333333333</v>
      </c>
      <c r="E135" s="49"/>
      <c r="F135" s="50">
        <f t="shared" si="7"/>
        <v>5</v>
      </c>
      <c r="G135" s="50">
        <f t="shared" si="7"/>
        <v>13.55</v>
      </c>
      <c r="H135" s="50">
        <v>0.75</v>
      </c>
      <c r="I135" s="50">
        <f t="shared" si="10"/>
        <v>7.8000000000000007</v>
      </c>
      <c r="J135" s="54">
        <v>7.8</v>
      </c>
      <c r="K135" s="52"/>
      <c r="L135" s="52"/>
      <c r="M135" s="52"/>
      <c r="N135" s="56"/>
      <c r="O135" s="56"/>
      <c r="P135" s="38" t="str">
        <f t="shared" si="16"/>
        <v>OK</v>
      </c>
      <c r="Q135" s="39" t="b">
        <f>AND(A135&lt;&gt;"",OR(LEFT(A135,1)=[1]Source!$A$2,LEFT(A135,2)=[1]Source!$A$3,LEFT(A135,2)=[1]Source!$A$4,LEFT(A135,2)=[1]Source!$A$5,LEFT(A135,2)=[1]Source!$A$6))</f>
        <v>1</v>
      </c>
      <c r="R135" s="39" t="b">
        <f>AND(A135&lt;&gt;"",OR(LEFT(A135,2)=[1]Source!$A$7,LEFT(A135,3)=[1]Source!$A$8,LEFT(A135,3)=[1]Source!$A$9,LEFT(A135,3)=[1]Source!$A$10,LEFT(A135,3)=[1]Source!$A$11))</f>
        <v>0</v>
      </c>
      <c r="S135" s="39" t="b">
        <f>AND(A135&lt;&gt;"",OR(LEFT(A135,1)=[1]Source!$A$12,LEFT(A135,2)=[1]Source!$A$13,LEFT(A135,2)=[1]Source!$A$14,LEFT(A135,2)=[1]Source!$A$15,LEFT(A135,2)=[1]Source!$A$16))</f>
        <v>0</v>
      </c>
      <c r="T135" s="39" t="b">
        <f>AND(A135&lt;&gt;"",OR(LEFT(A135,1)=[1]Source!$A$17,LEFT(A135,2)=[1]Source!$A$18,LEFT(A135,2)=[1]Source!$A$19,LEFT(A135,2)=[1]Source!$A$20,LEFT(A135,2)=[1]Source!$A$21))</f>
        <v>0</v>
      </c>
      <c r="U135" s="39" t="b">
        <f>AND(A135&lt;&gt;"",OR(LEFT(A135,2)=[1]Source!$A$22,LEFT(A135,3)=[1]Source!$A$23,LEFT(A135,3)=[1]Source!$A$24,LEFT(A135,3)=[1]Source!$A$25,LEFT(A135,3)=[1]Source!$A$26))</f>
        <v>0</v>
      </c>
      <c r="V135" s="39" t="b">
        <f>AND(A135&lt;&gt;"",OR(A135=[1]Source!$A$27,A135=[1]Source!$A$28,A135=[1]Source!$A$29,A135=[1]Source!$A$30,A135=[1]Source!$A$31,A135=[1]Source!$A$32,A135=[1]Source!$A$33,A135=[1]Source!$A$34,A135=[1]Source!$A$35,A135=[1]Source!$A$36,A135=[1]Source!$A$37,A135=[1]Source!$A$38,A135=[1]Source!$A$39,A135=[1]Source!$A$40,A135=[1]Source!$A$41,A135=[1]Source!$A$42,A135=[1]Source!$A$43,A135=[1]Source!$A$44,A135=[1]Source!$A$45,A135=[1]Source!$A$46,A135=[1]Source!$A$47,A135=[1]Source!$A$48))</f>
        <v>0</v>
      </c>
      <c r="W135" s="40">
        <f t="shared" si="11"/>
        <v>1</v>
      </c>
      <c r="X135" s="41" t="str">
        <f t="shared" si="15"/>
        <v>05:00</v>
      </c>
      <c r="Y135" s="41" t="str">
        <f t="shared" si="15"/>
        <v>13:33</v>
      </c>
      <c r="Z135" s="41"/>
      <c r="AA135" s="41"/>
      <c r="AB135" s="41"/>
      <c r="AC135" s="41"/>
      <c r="AD135" s="41"/>
      <c r="AE135" s="41"/>
      <c r="AF135" s="41"/>
      <c r="AG135" s="41"/>
      <c r="AH135" s="41"/>
      <c r="AI135" s="41"/>
      <c r="AJ135" s="41"/>
      <c r="AK135" s="41"/>
      <c r="AL135" s="41"/>
      <c r="AM135" s="41"/>
      <c r="AN135" s="41"/>
      <c r="AO135" s="41"/>
      <c r="AP135" s="41"/>
      <c r="AQ135" s="41"/>
      <c r="AR135" s="41"/>
    </row>
    <row r="136" spans="1:44" s="38" customFormat="1" x14ac:dyDescent="0.2">
      <c r="A136" s="35" t="s">
        <v>197</v>
      </c>
      <c r="B136" s="47" t="str">
        <f t="shared" si="9"/>
        <v>05:30 - 14:03</v>
      </c>
      <c r="C136" s="53">
        <v>0.22916666666666666</v>
      </c>
      <c r="D136" s="53">
        <v>0.5854166666666667</v>
      </c>
      <c r="E136" s="49"/>
      <c r="F136" s="50">
        <f t="shared" si="7"/>
        <v>5.5</v>
      </c>
      <c r="G136" s="50">
        <f t="shared" si="7"/>
        <v>14.05</v>
      </c>
      <c r="H136" s="50">
        <v>0.75</v>
      </c>
      <c r="I136" s="50">
        <f t="shared" si="10"/>
        <v>7.8000000000000007</v>
      </c>
      <c r="J136" s="54">
        <v>7.8</v>
      </c>
      <c r="K136" s="52"/>
      <c r="L136" s="52"/>
      <c r="M136" s="52"/>
      <c r="N136" s="56"/>
      <c r="O136" s="56"/>
      <c r="P136" s="38" t="str">
        <f t="shared" si="16"/>
        <v>OK</v>
      </c>
      <c r="Q136" s="39" t="b">
        <f>AND(A136&lt;&gt;"",OR(LEFT(A136,1)=[1]Source!$A$2,LEFT(A136,2)=[1]Source!$A$3,LEFT(A136,2)=[1]Source!$A$4,LEFT(A136,2)=[1]Source!$A$5,LEFT(A136,2)=[1]Source!$A$6))</f>
        <v>1</v>
      </c>
      <c r="R136" s="39" t="b">
        <f>AND(A136&lt;&gt;"",OR(LEFT(A136,2)=[1]Source!$A$7,LEFT(A136,3)=[1]Source!$A$8,LEFT(A136,3)=[1]Source!$A$9,LEFT(A136,3)=[1]Source!$A$10,LEFT(A136,3)=[1]Source!$A$11))</f>
        <v>0</v>
      </c>
      <c r="S136" s="39" t="b">
        <f>AND(A136&lt;&gt;"",OR(LEFT(A136,1)=[1]Source!$A$12,LEFT(A136,2)=[1]Source!$A$13,LEFT(A136,2)=[1]Source!$A$14,LEFT(A136,2)=[1]Source!$A$15,LEFT(A136,2)=[1]Source!$A$16))</f>
        <v>0</v>
      </c>
      <c r="T136" s="39" t="b">
        <f>AND(A136&lt;&gt;"",OR(LEFT(A136,1)=[1]Source!$A$17,LEFT(A136,2)=[1]Source!$A$18,LEFT(A136,2)=[1]Source!$A$19,LEFT(A136,2)=[1]Source!$A$20,LEFT(A136,2)=[1]Source!$A$21))</f>
        <v>0</v>
      </c>
      <c r="U136" s="39" t="b">
        <f>AND(A136&lt;&gt;"",OR(LEFT(A136,2)=[1]Source!$A$22,LEFT(A136,3)=[1]Source!$A$23,LEFT(A136,3)=[1]Source!$A$24,LEFT(A136,3)=[1]Source!$A$25,LEFT(A136,3)=[1]Source!$A$26))</f>
        <v>0</v>
      </c>
      <c r="V136" s="39" t="b">
        <f>AND(A136&lt;&gt;"",OR(A136=[1]Source!$A$27,A136=[1]Source!$A$28,A136=[1]Source!$A$29,A136=[1]Source!$A$30,A136=[1]Source!$A$31,A136=[1]Source!$A$32,A136=[1]Source!$A$33,A136=[1]Source!$A$34,A136=[1]Source!$A$35,A136=[1]Source!$A$36,A136=[1]Source!$A$37,A136=[1]Source!$A$38,A136=[1]Source!$A$39,A136=[1]Source!$A$40,A136=[1]Source!$A$41,A136=[1]Source!$A$42,A136=[1]Source!$A$43,A136=[1]Source!$A$44,A136=[1]Source!$A$45,A136=[1]Source!$A$46,A136=[1]Source!$A$47,A136=[1]Source!$A$48))</f>
        <v>0</v>
      </c>
      <c r="W136" s="40">
        <f t="shared" si="11"/>
        <v>1</v>
      </c>
      <c r="X136" s="41" t="str">
        <f t="shared" si="15"/>
        <v>05:30</v>
      </c>
      <c r="Y136" s="41" t="str">
        <f t="shared" si="15"/>
        <v>14:03</v>
      </c>
      <c r="Z136" s="41"/>
      <c r="AA136" s="41"/>
      <c r="AB136" s="41"/>
      <c r="AC136" s="41"/>
      <c r="AD136" s="41"/>
      <c r="AE136" s="41"/>
      <c r="AF136" s="41"/>
      <c r="AG136" s="41"/>
      <c r="AH136" s="41"/>
      <c r="AI136" s="41"/>
      <c r="AJ136" s="41"/>
      <c r="AK136" s="41"/>
      <c r="AL136" s="41"/>
      <c r="AM136" s="41"/>
      <c r="AN136" s="41"/>
      <c r="AO136" s="41"/>
      <c r="AP136" s="41"/>
      <c r="AQ136" s="41"/>
      <c r="AR136" s="41"/>
    </row>
    <row r="137" spans="1:44" s="38" customFormat="1" x14ac:dyDescent="0.2">
      <c r="A137" s="35" t="s">
        <v>198</v>
      </c>
      <c r="B137" s="47" t="str">
        <f t="shared" si="9"/>
        <v>07:00 - 15:45</v>
      </c>
      <c r="C137" s="53">
        <v>0.29166666666666669</v>
      </c>
      <c r="D137" s="53">
        <v>0.65625</v>
      </c>
      <c r="E137" s="49"/>
      <c r="F137" s="50">
        <f t="shared" si="7"/>
        <v>7</v>
      </c>
      <c r="G137" s="50">
        <f t="shared" si="7"/>
        <v>15.75</v>
      </c>
      <c r="H137" s="50">
        <v>0.75</v>
      </c>
      <c r="I137" s="50">
        <f t="shared" si="10"/>
        <v>8</v>
      </c>
      <c r="J137" s="54">
        <v>4.5</v>
      </c>
      <c r="K137" s="54">
        <v>3.5</v>
      </c>
      <c r="L137" s="52"/>
      <c r="M137" s="52"/>
      <c r="N137" s="56"/>
      <c r="O137" s="56"/>
      <c r="P137" s="38" t="str">
        <f t="shared" si="16"/>
        <v>OK</v>
      </c>
      <c r="Q137" s="39" t="b">
        <f>AND(A137&lt;&gt;"",OR(LEFT(A137,1)=[1]Source!$A$2,LEFT(A137,2)=[1]Source!$A$3,LEFT(A137,2)=[1]Source!$A$4,LEFT(A137,2)=[1]Source!$A$5,LEFT(A137,2)=[1]Source!$A$6))</f>
        <v>1</v>
      </c>
      <c r="R137" s="39" t="b">
        <f>AND(A137&lt;&gt;"",OR(LEFT(A137,2)=[1]Source!$A$7,LEFT(A137,3)=[1]Source!$A$8,LEFT(A137,3)=[1]Source!$A$9,LEFT(A137,3)=[1]Source!$A$10,LEFT(A137,3)=[1]Source!$A$11))</f>
        <v>0</v>
      </c>
      <c r="S137" s="39" t="b">
        <f>AND(A137&lt;&gt;"",OR(LEFT(A137,1)=[1]Source!$A$12,LEFT(A137,2)=[1]Source!$A$13,LEFT(A137,2)=[1]Source!$A$14,LEFT(A137,2)=[1]Source!$A$15,LEFT(A137,2)=[1]Source!$A$16))</f>
        <v>0</v>
      </c>
      <c r="T137" s="39" t="b">
        <f>AND(A137&lt;&gt;"",OR(LEFT(A137,1)=[1]Source!$A$17,LEFT(A137,2)=[1]Source!$A$18,LEFT(A137,2)=[1]Source!$A$19,LEFT(A137,2)=[1]Source!$A$20,LEFT(A137,2)=[1]Source!$A$21))</f>
        <v>0</v>
      </c>
      <c r="U137" s="39" t="b">
        <f>AND(A137&lt;&gt;"",OR(LEFT(A137,2)=[1]Source!$A$22,LEFT(A137,3)=[1]Source!$A$23,LEFT(A137,3)=[1]Source!$A$24,LEFT(A137,3)=[1]Source!$A$25,LEFT(A137,3)=[1]Source!$A$26))</f>
        <v>0</v>
      </c>
      <c r="V137" s="39" t="b">
        <f>AND(A137&lt;&gt;"",OR(A137=[1]Source!$A$27,A137=[1]Source!$A$28,A137=[1]Source!$A$29,A137=[1]Source!$A$30,A137=[1]Source!$A$31,A137=[1]Source!$A$32,A137=[1]Source!$A$33,A137=[1]Source!$A$34,A137=[1]Source!$A$35,A137=[1]Source!$A$36,A137=[1]Source!$A$37,A137=[1]Source!$A$38,A137=[1]Source!$A$39,A137=[1]Source!$A$40,A137=[1]Source!$A$41,A137=[1]Source!$A$42,A137=[1]Source!$A$43,A137=[1]Source!$A$44,A137=[1]Source!$A$45,A137=[1]Source!$A$46,A137=[1]Source!$A$47,A137=[1]Source!$A$48))</f>
        <v>0</v>
      </c>
      <c r="W137" s="40">
        <f t="shared" si="11"/>
        <v>1</v>
      </c>
      <c r="X137" s="41" t="str">
        <f t="shared" si="15"/>
        <v>07:00</v>
      </c>
      <c r="Y137" s="41" t="str">
        <f t="shared" si="15"/>
        <v>15:45</v>
      </c>
      <c r="Z137" s="41"/>
      <c r="AA137" s="41"/>
      <c r="AB137" s="41"/>
      <c r="AC137" s="41"/>
      <c r="AD137" s="41"/>
      <c r="AE137" s="41"/>
      <c r="AF137" s="41"/>
      <c r="AG137" s="41"/>
      <c r="AH137" s="41"/>
      <c r="AI137" s="41"/>
      <c r="AJ137" s="41"/>
      <c r="AK137" s="41"/>
      <c r="AL137" s="41"/>
      <c r="AM137" s="41"/>
      <c r="AN137" s="41"/>
      <c r="AO137" s="41"/>
      <c r="AP137" s="41"/>
      <c r="AQ137" s="41"/>
      <c r="AR137" s="41"/>
    </row>
    <row r="138" spans="1:44" s="38" customFormat="1" x14ac:dyDescent="0.2">
      <c r="A138" s="35" t="s">
        <v>199</v>
      </c>
      <c r="B138" s="47" t="str">
        <f t="shared" si="9"/>
        <v>07:00 - 14:45</v>
      </c>
      <c r="C138" s="53">
        <v>0.29166666666666669</v>
      </c>
      <c r="D138" s="53">
        <v>0.61458333333333337</v>
      </c>
      <c r="E138" s="49"/>
      <c r="F138" s="50">
        <f t="shared" si="7"/>
        <v>7</v>
      </c>
      <c r="G138" s="50">
        <f t="shared" si="7"/>
        <v>14.75</v>
      </c>
      <c r="H138" s="50">
        <v>0.75</v>
      </c>
      <c r="I138" s="50">
        <f t="shared" si="10"/>
        <v>7</v>
      </c>
      <c r="J138" s="54">
        <v>4.5</v>
      </c>
      <c r="K138" s="54">
        <v>2.5</v>
      </c>
      <c r="L138" s="52"/>
      <c r="M138" s="52"/>
      <c r="N138" s="56"/>
      <c r="O138" s="56"/>
      <c r="P138" s="38" t="str">
        <f t="shared" si="16"/>
        <v>OK</v>
      </c>
      <c r="Q138" s="39" t="b">
        <f>AND(A138&lt;&gt;"",OR(LEFT(A138,1)=[1]Source!$A$2,LEFT(A138,2)=[1]Source!$A$3,LEFT(A138,2)=[1]Source!$A$4,LEFT(A138,2)=[1]Source!$A$5,LEFT(A138,2)=[1]Source!$A$6))</f>
        <v>1</v>
      </c>
      <c r="R138" s="39" t="b">
        <f>AND(A138&lt;&gt;"",OR(LEFT(A138,2)=[1]Source!$A$7,LEFT(A138,3)=[1]Source!$A$8,LEFT(A138,3)=[1]Source!$A$9,LEFT(A138,3)=[1]Source!$A$10,LEFT(A138,3)=[1]Source!$A$11))</f>
        <v>0</v>
      </c>
      <c r="S138" s="39" t="b">
        <f>AND(A138&lt;&gt;"",OR(LEFT(A138,1)=[1]Source!$A$12,LEFT(A138,2)=[1]Source!$A$13,LEFT(A138,2)=[1]Source!$A$14,LEFT(A138,2)=[1]Source!$A$15,LEFT(A138,2)=[1]Source!$A$16))</f>
        <v>0</v>
      </c>
      <c r="T138" s="39" t="b">
        <f>AND(A138&lt;&gt;"",OR(LEFT(A138,1)=[1]Source!$A$17,LEFT(A138,2)=[1]Source!$A$18,LEFT(A138,2)=[1]Source!$A$19,LEFT(A138,2)=[1]Source!$A$20,LEFT(A138,2)=[1]Source!$A$21))</f>
        <v>0</v>
      </c>
      <c r="U138" s="39" t="b">
        <f>AND(A138&lt;&gt;"",OR(LEFT(A138,2)=[1]Source!$A$22,LEFT(A138,3)=[1]Source!$A$23,LEFT(A138,3)=[1]Source!$A$24,LEFT(A138,3)=[1]Source!$A$25,LEFT(A138,3)=[1]Source!$A$26))</f>
        <v>0</v>
      </c>
      <c r="V138" s="39" t="b">
        <f>AND(A138&lt;&gt;"",OR(A138=[1]Source!$A$27,A138=[1]Source!$A$28,A138=[1]Source!$A$29,A138=[1]Source!$A$30,A138=[1]Source!$A$31,A138=[1]Source!$A$32,A138=[1]Source!$A$33,A138=[1]Source!$A$34,A138=[1]Source!$A$35,A138=[1]Source!$A$36,A138=[1]Source!$A$37,A138=[1]Source!$A$38,A138=[1]Source!$A$39,A138=[1]Source!$A$40,A138=[1]Source!$A$41,A138=[1]Source!$A$42,A138=[1]Source!$A$43,A138=[1]Source!$A$44,A138=[1]Source!$A$45,A138=[1]Source!$A$46,A138=[1]Source!$A$47,A138=[1]Source!$A$48))</f>
        <v>0</v>
      </c>
      <c r="W138" s="40">
        <f t="shared" si="11"/>
        <v>1</v>
      </c>
      <c r="X138" s="41" t="str">
        <f t="shared" si="15"/>
        <v>07:00</v>
      </c>
      <c r="Y138" s="41" t="str">
        <f t="shared" si="15"/>
        <v>14:45</v>
      </c>
      <c r="Z138" s="41"/>
      <c r="AA138" s="41"/>
      <c r="AB138" s="41"/>
      <c r="AC138" s="41"/>
      <c r="AD138" s="41"/>
      <c r="AE138" s="41"/>
      <c r="AF138" s="41"/>
      <c r="AG138" s="41"/>
      <c r="AH138" s="41"/>
      <c r="AI138" s="41"/>
      <c r="AJ138" s="41"/>
      <c r="AK138" s="41"/>
      <c r="AL138" s="41"/>
      <c r="AM138" s="41"/>
      <c r="AN138" s="41"/>
      <c r="AO138" s="41"/>
      <c r="AP138" s="41"/>
      <c r="AQ138" s="41"/>
      <c r="AR138" s="41"/>
    </row>
    <row r="139" spans="1:44" s="38" customFormat="1" x14ac:dyDescent="0.2">
      <c r="A139" s="35" t="s">
        <v>200</v>
      </c>
      <c r="B139" s="47" t="str">
        <f t="shared" si="9"/>
        <v>07:30 - 16:15</v>
      </c>
      <c r="C139" s="53">
        <v>0.3125</v>
      </c>
      <c r="D139" s="53">
        <v>0.67708333333333337</v>
      </c>
      <c r="E139" s="49"/>
      <c r="F139" s="50">
        <f t="shared" si="7"/>
        <v>7.5</v>
      </c>
      <c r="G139" s="50">
        <f t="shared" si="7"/>
        <v>16.25</v>
      </c>
      <c r="H139" s="50">
        <v>0.75</v>
      </c>
      <c r="I139" s="50">
        <f t="shared" si="10"/>
        <v>8</v>
      </c>
      <c r="J139" s="54">
        <v>4.5</v>
      </c>
      <c r="K139" s="54">
        <v>3.5</v>
      </c>
      <c r="L139" s="52"/>
      <c r="M139" s="52"/>
      <c r="N139" s="56"/>
      <c r="O139" s="56"/>
      <c r="P139" s="38" t="str">
        <f t="shared" si="16"/>
        <v>OK</v>
      </c>
      <c r="Q139" s="39" t="b">
        <f>AND(A139&lt;&gt;"",OR(LEFT(A139,1)=[1]Source!$A$2,LEFT(A139,2)=[1]Source!$A$3,LEFT(A139,2)=[1]Source!$A$4,LEFT(A139,2)=[1]Source!$A$5,LEFT(A139,2)=[1]Source!$A$6))</f>
        <v>1</v>
      </c>
      <c r="R139" s="39" t="b">
        <f>AND(A139&lt;&gt;"",OR(LEFT(A139,2)=[1]Source!$A$7,LEFT(A139,3)=[1]Source!$A$8,LEFT(A139,3)=[1]Source!$A$9,LEFT(A139,3)=[1]Source!$A$10,LEFT(A139,3)=[1]Source!$A$11))</f>
        <v>0</v>
      </c>
      <c r="S139" s="39" t="b">
        <f>AND(A139&lt;&gt;"",OR(LEFT(A139,1)=[1]Source!$A$12,LEFT(A139,2)=[1]Source!$A$13,LEFT(A139,2)=[1]Source!$A$14,LEFT(A139,2)=[1]Source!$A$15,LEFT(A139,2)=[1]Source!$A$16))</f>
        <v>0</v>
      </c>
      <c r="T139" s="39" t="b">
        <f>AND(A139&lt;&gt;"",OR(LEFT(A139,1)=[1]Source!$A$17,LEFT(A139,2)=[1]Source!$A$18,LEFT(A139,2)=[1]Source!$A$19,LEFT(A139,2)=[1]Source!$A$20,LEFT(A139,2)=[1]Source!$A$21))</f>
        <v>0</v>
      </c>
      <c r="U139" s="39" t="b">
        <f>AND(A139&lt;&gt;"",OR(LEFT(A139,2)=[1]Source!$A$22,LEFT(A139,3)=[1]Source!$A$23,LEFT(A139,3)=[1]Source!$A$24,LEFT(A139,3)=[1]Source!$A$25,LEFT(A139,3)=[1]Source!$A$26))</f>
        <v>0</v>
      </c>
      <c r="V139" s="39" t="b">
        <f>AND(A139&lt;&gt;"",OR(A139=[1]Source!$A$27,A139=[1]Source!$A$28,A139=[1]Source!$A$29,A139=[1]Source!$A$30,A139=[1]Source!$A$31,A139=[1]Source!$A$32,A139=[1]Source!$A$33,A139=[1]Source!$A$34,A139=[1]Source!$A$35,A139=[1]Source!$A$36,A139=[1]Source!$A$37,A139=[1]Source!$A$38,A139=[1]Source!$A$39,A139=[1]Source!$A$40,A139=[1]Source!$A$41,A139=[1]Source!$A$42,A139=[1]Source!$A$43,A139=[1]Source!$A$44,A139=[1]Source!$A$45,A139=[1]Source!$A$46,A139=[1]Source!$A$47,A139=[1]Source!$A$48))</f>
        <v>0</v>
      </c>
      <c r="W139" s="40">
        <f t="shared" si="11"/>
        <v>1</v>
      </c>
      <c r="X139" s="41" t="str">
        <f t="shared" si="15"/>
        <v>07:30</v>
      </c>
      <c r="Y139" s="41" t="str">
        <f t="shared" si="15"/>
        <v>16:15</v>
      </c>
      <c r="Z139" s="41"/>
      <c r="AA139" s="41"/>
      <c r="AB139" s="41"/>
      <c r="AC139" s="41"/>
      <c r="AD139" s="41"/>
      <c r="AE139" s="41"/>
      <c r="AF139" s="41"/>
      <c r="AG139" s="41"/>
      <c r="AH139" s="41"/>
      <c r="AI139" s="41"/>
      <c r="AJ139" s="41"/>
      <c r="AK139" s="41"/>
      <c r="AL139" s="41"/>
      <c r="AM139" s="41"/>
      <c r="AN139" s="41"/>
      <c r="AO139" s="41"/>
      <c r="AP139" s="41"/>
      <c r="AQ139" s="41"/>
      <c r="AR139" s="41"/>
    </row>
    <row r="140" spans="1:44" s="38" customFormat="1" x14ac:dyDescent="0.2">
      <c r="A140" s="35" t="s">
        <v>201</v>
      </c>
      <c r="B140" s="47" t="str">
        <f t="shared" si="9"/>
        <v>07:30 - 15:15</v>
      </c>
      <c r="C140" s="53">
        <v>0.3125</v>
      </c>
      <c r="D140" s="53">
        <v>0.63541666666666663</v>
      </c>
      <c r="E140" s="49"/>
      <c r="F140" s="50">
        <f t="shared" si="7"/>
        <v>7.5</v>
      </c>
      <c r="G140" s="50">
        <f t="shared" si="7"/>
        <v>15.25</v>
      </c>
      <c r="H140" s="50">
        <v>0.75</v>
      </c>
      <c r="I140" s="50">
        <f t="shared" si="10"/>
        <v>7</v>
      </c>
      <c r="J140" s="54">
        <v>3</v>
      </c>
      <c r="K140" s="54">
        <v>4</v>
      </c>
      <c r="L140" s="52"/>
      <c r="M140" s="52"/>
      <c r="N140" s="56"/>
      <c r="O140" s="56"/>
      <c r="P140" s="38" t="str">
        <f t="shared" si="16"/>
        <v>OK</v>
      </c>
      <c r="Q140" s="39" t="b">
        <f>AND(A140&lt;&gt;"",OR(LEFT(A140,1)=[1]Source!$A$2,LEFT(A140,2)=[1]Source!$A$3,LEFT(A140,2)=[1]Source!$A$4,LEFT(A140,2)=[1]Source!$A$5,LEFT(A140,2)=[1]Source!$A$6))</f>
        <v>1</v>
      </c>
      <c r="R140" s="39" t="b">
        <f>AND(A140&lt;&gt;"",OR(LEFT(A140,2)=[1]Source!$A$7,LEFT(A140,3)=[1]Source!$A$8,LEFT(A140,3)=[1]Source!$A$9,LEFT(A140,3)=[1]Source!$A$10,LEFT(A140,3)=[1]Source!$A$11))</f>
        <v>0</v>
      </c>
      <c r="S140" s="39" t="b">
        <f>AND(A140&lt;&gt;"",OR(LEFT(A140,1)=[1]Source!$A$12,LEFT(A140,2)=[1]Source!$A$13,LEFT(A140,2)=[1]Source!$A$14,LEFT(A140,2)=[1]Source!$A$15,LEFT(A140,2)=[1]Source!$A$16))</f>
        <v>0</v>
      </c>
      <c r="T140" s="39" t="b">
        <f>AND(A140&lt;&gt;"",OR(LEFT(A140,1)=[1]Source!$A$17,LEFT(A140,2)=[1]Source!$A$18,LEFT(A140,2)=[1]Source!$A$19,LEFT(A140,2)=[1]Source!$A$20,LEFT(A140,2)=[1]Source!$A$21))</f>
        <v>0</v>
      </c>
      <c r="U140" s="39" t="b">
        <f>AND(A140&lt;&gt;"",OR(LEFT(A140,2)=[1]Source!$A$22,LEFT(A140,3)=[1]Source!$A$23,LEFT(A140,3)=[1]Source!$A$24,LEFT(A140,3)=[1]Source!$A$25,LEFT(A140,3)=[1]Source!$A$26))</f>
        <v>0</v>
      </c>
      <c r="V140" s="39" t="b">
        <f>AND(A140&lt;&gt;"",OR(A140=[1]Source!$A$27,A140=[1]Source!$A$28,A140=[1]Source!$A$29,A140=[1]Source!$A$30,A140=[1]Source!$A$31,A140=[1]Source!$A$32,A140=[1]Source!$A$33,A140=[1]Source!$A$34,A140=[1]Source!$A$35,A140=[1]Source!$A$36,A140=[1]Source!$A$37,A140=[1]Source!$A$38,A140=[1]Source!$A$39,A140=[1]Source!$A$40,A140=[1]Source!$A$41,A140=[1]Source!$A$42,A140=[1]Source!$A$43,A140=[1]Source!$A$44,A140=[1]Source!$A$45,A140=[1]Source!$A$46,A140=[1]Source!$A$47,A140=[1]Source!$A$48))</f>
        <v>0</v>
      </c>
      <c r="W140" s="40">
        <f t="shared" si="11"/>
        <v>1</v>
      </c>
      <c r="X140" s="41" t="str">
        <f t="shared" si="15"/>
        <v>07:30</v>
      </c>
      <c r="Y140" s="41" t="str">
        <f t="shared" si="15"/>
        <v>15:15</v>
      </c>
      <c r="Z140" s="41"/>
      <c r="AA140" s="41"/>
      <c r="AB140" s="41"/>
      <c r="AC140" s="41"/>
      <c r="AD140" s="41"/>
      <c r="AE140" s="41"/>
      <c r="AF140" s="41"/>
      <c r="AG140" s="41"/>
      <c r="AH140" s="41"/>
      <c r="AI140" s="41"/>
      <c r="AJ140" s="41"/>
      <c r="AK140" s="41"/>
      <c r="AL140" s="41"/>
      <c r="AM140" s="41"/>
      <c r="AN140" s="41"/>
      <c r="AO140" s="41"/>
      <c r="AP140" s="41"/>
      <c r="AQ140" s="41"/>
      <c r="AR140" s="41"/>
    </row>
    <row r="141" spans="1:44" s="38" customFormat="1" x14ac:dyDescent="0.2">
      <c r="A141" s="35" t="s">
        <v>202</v>
      </c>
      <c r="B141" s="47" t="str">
        <f t="shared" si="9"/>
        <v>08:00 - 16:45</v>
      </c>
      <c r="C141" s="53">
        <v>0.33333333333333331</v>
      </c>
      <c r="D141" s="53">
        <v>0.69791666666666663</v>
      </c>
      <c r="E141" s="49"/>
      <c r="F141" s="50">
        <f t="shared" si="7"/>
        <v>8</v>
      </c>
      <c r="G141" s="50">
        <f t="shared" si="7"/>
        <v>16.75</v>
      </c>
      <c r="H141" s="50">
        <v>0.75</v>
      </c>
      <c r="I141" s="50">
        <f t="shared" si="10"/>
        <v>8</v>
      </c>
      <c r="J141" s="54">
        <v>3.3</v>
      </c>
      <c r="K141" s="54">
        <v>4.7</v>
      </c>
      <c r="L141" s="52"/>
      <c r="M141" s="52"/>
      <c r="N141" s="56"/>
      <c r="O141" s="56"/>
      <c r="P141" s="38" t="str">
        <f t="shared" si="16"/>
        <v>OK</v>
      </c>
      <c r="Q141" s="39" t="b">
        <f>AND(A141&lt;&gt;"",OR(LEFT(A141,1)=[1]Source!$A$2,LEFT(A141,2)=[1]Source!$A$3,LEFT(A141,2)=[1]Source!$A$4,LEFT(A141,2)=[1]Source!$A$5,LEFT(A141,2)=[1]Source!$A$6))</f>
        <v>1</v>
      </c>
      <c r="R141" s="39" t="b">
        <f>AND(A141&lt;&gt;"",OR(LEFT(A141,2)=[1]Source!$A$7,LEFT(A141,3)=[1]Source!$A$8,LEFT(A141,3)=[1]Source!$A$9,LEFT(A141,3)=[1]Source!$A$10,LEFT(A141,3)=[1]Source!$A$11))</f>
        <v>0</v>
      </c>
      <c r="S141" s="39" t="b">
        <f>AND(A141&lt;&gt;"",OR(LEFT(A141,1)=[1]Source!$A$12,LEFT(A141,2)=[1]Source!$A$13,LEFT(A141,2)=[1]Source!$A$14,LEFT(A141,2)=[1]Source!$A$15,LEFT(A141,2)=[1]Source!$A$16))</f>
        <v>0</v>
      </c>
      <c r="T141" s="39" t="b">
        <f>AND(A141&lt;&gt;"",OR(LEFT(A141,1)=[1]Source!$A$17,LEFT(A141,2)=[1]Source!$A$18,LEFT(A141,2)=[1]Source!$A$19,LEFT(A141,2)=[1]Source!$A$20,LEFT(A141,2)=[1]Source!$A$21))</f>
        <v>0</v>
      </c>
      <c r="U141" s="39" t="b">
        <f>AND(A141&lt;&gt;"",OR(LEFT(A141,2)=[1]Source!$A$22,LEFT(A141,3)=[1]Source!$A$23,LEFT(A141,3)=[1]Source!$A$24,LEFT(A141,3)=[1]Source!$A$25,LEFT(A141,3)=[1]Source!$A$26))</f>
        <v>0</v>
      </c>
      <c r="V141" s="39" t="b">
        <f>AND(A141&lt;&gt;"",OR(A141=[1]Source!$A$27,A141=[1]Source!$A$28,A141=[1]Source!$A$29,A141=[1]Source!$A$30,A141=[1]Source!$A$31,A141=[1]Source!$A$32,A141=[1]Source!$A$33,A141=[1]Source!$A$34,A141=[1]Source!$A$35,A141=[1]Source!$A$36,A141=[1]Source!$A$37,A141=[1]Source!$A$38,A141=[1]Source!$A$39,A141=[1]Source!$A$40,A141=[1]Source!$A$41,A141=[1]Source!$A$42,A141=[1]Source!$A$43,A141=[1]Source!$A$44,A141=[1]Source!$A$45,A141=[1]Source!$A$46,A141=[1]Source!$A$47,A141=[1]Source!$A$48))</f>
        <v>0</v>
      </c>
      <c r="W141" s="40">
        <f t="shared" si="11"/>
        <v>1</v>
      </c>
      <c r="X141" s="41" t="str">
        <f t="shared" si="15"/>
        <v>08:00</v>
      </c>
      <c r="Y141" s="41" t="str">
        <f t="shared" si="15"/>
        <v>16:45</v>
      </c>
      <c r="Z141" s="41"/>
      <c r="AA141" s="41"/>
      <c r="AB141" s="41"/>
      <c r="AC141" s="41"/>
      <c r="AD141" s="41"/>
      <c r="AE141" s="41"/>
      <c r="AF141" s="41"/>
      <c r="AG141" s="41"/>
      <c r="AH141" s="41"/>
      <c r="AI141" s="41"/>
      <c r="AJ141" s="41"/>
      <c r="AK141" s="41"/>
      <c r="AL141" s="41"/>
      <c r="AM141" s="41"/>
      <c r="AN141" s="41"/>
      <c r="AO141" s="41"/>
      <c r="AP141" s="41"/>
      <c r="AQ141" s="41"/>
      <c r="AR141" s="41"/>
    </row>
    <row r="142" spans="1:44" s="38" customFormat="1" x14ac:dyDescent="0.2">
      <c r="A142" s="35" t="s">
        <v>203</v>
      </c>
      <c r="B142" s="47" t="str">
        <f t="shared" si="9"/>
        <v>08:00 - 15:45</v>
      </c>
      <c r="C142" s="53">
        <v>0.33333333333333331</v>
      </c>
      <c r="D142" s="53">
        <v>0.65625</v>
      </c>
      <c r="E142" s="49"/>
      <c r="F142" s="50">
        <f t="shared" si="7"/>
        <v>8</v>
      </c>
      <c r="G142" s="50">
        <f t="shared" si="7"/>
        <v>15.75</v>
      </c>
      <c r="H142" s="50">
        <v>0.75</v>
      </c>
      <c r="I142" s="50">
        <f t="shared" si="10"/>
        <v>7</v>
      </c>
      <c r="J142" s="54">
        <v>3.3</v>
      </c>
      <c r="K142" s="54">
        <v>3.7</v>
      </c>
      <c r="L142" s="52"/>
      <c r="M142" s="52"/>
      <c r="N142" s="56"/>
      <c r="O142" s="56"/>
      <c r="P142" s="38" t="str">
        <f t="shared" si="16"/>
        <v>OK</v>
      </c>
      <c r="Q142" s="39" t="b">
        <f>AND(A142&lt;&gt;"",OR(LEFT(A142,1)=[1]Source!$A$2,LEFT(A142,2)=[1]Source!$A$3,LEFT(A142,2)=[1]Source!$A$4,LEFT(A142,2)=[1]Source!$A$5,LEFT(A142,2)=[1]Source!$A$6))</f>
        <v>1</v>
      </c>
      <c r="R142" s="39" t="b">
        <f>AND(A142&lt;&gt;"",OR(LEFT(A142,2)=[1]Source!$A$7,LEFT(A142,3)=[1]Source!$A$8,LEFT(A142,3)=[1]Source!$A$9,LEFT(A142,3)=[1]Source!$A$10,LEFT(A142,3)=[1]Source!$A$11))</f>
        <v>0</v>
      </c>
      <c r="S142" s="39" t="b">
        <f>AND(A142&lt;&gt;"",OR(LEFT(A142,1)=[1]Source!$A$12,LEFT(A142,2)=[1]Source!$A$13,LEFT(A142,2)=[1]Source!$A$14,LEFT(A142,2)=[1]Source!$A$15,LEFT(A142,2)=[1]Source!$A$16))</f>
        <v>0</v>
      </c>
      <c r="T142" s="39" t="b">
        <f>AND(A142&lt;&gt;"",OR(LEFT(A142,1)=[1]Source!$A$17,LEFT(A142,2)=[1]Source!$A$18,LEFT(A142,2)=[1]Source!$A$19,LEFT(A142,2)=[1]Source!$A$20,LEFT(A142,2)=[1]Source!$A$21))</f>
        <v>0</v>
      </c>
      <c r="U142" s="39" t="b">
        <f>AND(A142&lt;&gt;"",OR(LEFT(A142,2)=[1]Source!$A$22,LEFT(A142,3)=[1]Source!$A$23,LEFT(A142,3)=[1]Source!$A$24,LEFT(A142,3)=[1]Source!$A$25,LEFT(A142,3)=[1]Source!$A$26))</f>
        <v>0</v>
      </c>
      <c r="V142" s="39" t="b">
        <f>AND(A142&lt;&gt;"",OR(A142=[1]Source!$A$27,A142=[1]Source!$A$28,A142=[1]Source!$A$29,A142=[1]Source!$A$30,A142=[1]Source!$A$31,A142=[1]Source!$A$32,A142=[1]Source!$A$33,A142=[1]Source!$A$34,A142=[1]Source!$A$35,A142=[1]Source!$A$36,A142=[1]Source!$A$37,A142=[1]Source!$A$38,A142=[1]Source!$A$39,A142=[1]Source!$A$40,A142=[1]Source!$A$41,A142=[1]Source!$A$42,A142=[1]Source!$A$43,A142=[1]Source!$A$44,A142=[1]Source!$A$45,A142=[1]Source!$A$46,A142=[1]Source!$A$47,A142=[1]Source!$A$48))</f>
        <v>0</v>
      </c>
      <c r="W142" s="40">
        <f t="shared" si="11"/>
        <v>1</v>
      </c>
      <c r="X142" s="41" t="str">
        <f t="shared" si="15"/>
        <v>08:00</v>
      </c>
      <c r="Y142" s="41" t="str">
        <f t="shared" si="15"/>
        <v>15:45</v>
      </c>
      <c r="Z142" s="41"/>
      <c r="AA142" s="41"/>
      <c r="AB142" s="41"/>
      <c r="AC142" s="41"/>
      <c r="AD142" s="41"/>
      <c r="AE142" s="41"/>
      <c r="AF142" s="41"/>
      <c r="AG142" s="41"/>
      <c r="AH142" s="41"/>
      <c r="AI142" s="41"/>
      <c r="AJ142" s="41"/>
      <c r="AK142" s="41"/>
      <c r="AL142" s="41"/>
      <c r="AM142" s="41"/>
      <c r="AN142" s="41"/>
      <c r="AO142" s="41"/>
      <c r="AP142" s="41"/>
      <c r="AQ142" s="41"/>
      <c r="AR142" s="41"/>
    </row>
    <row r="143" spans="1:44" s="38" customFormat="1" x14ac:dyDescent="0.2">
      <c r="A143" s="35" t="s">
        <v>204</v>
      </c>
      <c r="B143" s="47" t="str">
        <f t="shared" si="9"/>
        <v>08:30 - 17:03</v>
      </c>
      <c r="C143" s="53">
        <v>0.35416666666666669</v>
      </c>
      <c r="D143" s="53">
        <v>0.7104166666666667</v>
      </c>
      <c r="E143" s="49"/>
      <c r="F143" s="50">
        <f t="shared" si="7"/>
        <v>8.5</v>
      </c>
      <c r="G143" s="50">
        <f t="shared" si="7"/>
        <v>17.05</v>
      </c>
      <c r="H143" s="50">
        <v>0.75</v>
      </c>
      <c r="I143" s="50">
        <f t="shared" si="10"/>
        <v>7.8000000000000007</v>
      </c>
      <c r="J143" s="54">
        <v>3</v>
      </c>
      <c r="K143" s="54">
        <v>4.8</v>
      </c>
      <c r="L143" s="52"/>
      <c r="M143" s="52"/>
      <c r="N143" s="56"/>
      <c r="O143" s="56"/>
      <c r="P143" s="38" t="str">
        <f t="shared" si="16"/>
        <v>OK</v>
      </c>
      <c r="Q143" s="39" t="b">
        <f>AND(A143&lt;&gt;"",OR(LEFT(A143,1)=[1]Source!$A$2,LEFT(A143,2)=[1]Source!$A$3,LEFT(A143,2)=[1]Source!$A$4,LEFT(A143,2)=[1]Source!$A$5,LEFT(A143,2)=[1]Source!$A$6))</f>
        <v>1</v>
      </c>
      <c r="R143" s="39" t="b">
        <f>AND(A143&lt;&gt;"",OR(LEFT(A143,2)=[1]Source!$A$7,LEFT(A143,3)=[1]Source!$A$8,LEFT(A143,3)=[1]Source!$A$9,LEFT(A143,3)=[1]Source!$A$10,LEFT(A143,3)=[1]Source!$A$11))</f>
        <v>0</v>
      </c>
      <c r="S143" s="39" t="b">
        <f>AND(A143&lt;&gt;"",OR(LEFT(A143,1)=[1]Source!$A$12,LEFT(A143,2)=[1]Source!$A$13,LEFT(A143,2)=[1]Source!$A$14,LEFT(A143,2)=[1]Source!$A$15,LEFT(A143,2)=[1]Source!$A$16))</f>
        <v>0</v>
      </c>
      <c r="T143" s="39" t="b">
        <f>AND(A143&lt;&gt;"",OR(LEFT(A143,1)=[1]Source!$A$17,LEFT(A143,2)=[1]Source!$A$18,LEFT(A143,2)=[1]Source!$A$19,LEFT(A143,2)=[1]Source!$A$20,LEFT(A143,2)=[1]Source!$A$21))</f>
        <v>0</v>
      </c>
      <c r="U143" s="39" t="b">
        <f>AND(A143&lt;&gt;"",OR(LEFT(A143,2)=[1]Source!$A$22,LEFT(A143,3)=[1]Source!$A$23,LEFT(A143,3)=[1]Source!$A$24,LEFT(A143,3)=[1]Source!$A$25,LEFT(A143,3)=[1]Source!$A$26))</f>
        <v>0</v>
      </c>
      <c r="V143" s="39" t="b">
        <f>AND(A143&lt;&gt;"",OR(A143=[1]Source!$A$27,A143=[1]Source!$A$28,A143=[1]Source!$A$29,A143=[1]Source!$A$30,A143=[1]Source!$A$31,A143=[1]Source!$A$32,A143=[1]Source!$A$33,A143=[1]Source!$A$34,A143=[1]Source!$A$35,A143=[1]Source!$A$36,A143=[1]Source!$A$37,A143=[1]Source!$A$38,A143=[1]Source!$A$39,A143=[1]Source!$A$40,A143=[1]Source!$A$41,A143=[1]Source!$A$42,A143=[1]Source!$A$43,A143=[1]Source!$A$44,A143=[1]Source!$A$45,A143=[1]Source!$A$46,A143=[1]Source!$A$47,A143=[1]Source!$A$48))</f>
        <v>0</v>
      </c>
      <c r="W143" s="40">
        <f t="shared" si="11"/>
        <v>1</v>
      </c>
      <c r="X143" s="41" t="str">
        <f t="shared" si="15"/>
        <v>08:30</v>
      </c>
      <c r="Y143" s="41" t="str">
        <f t="shared" si="15"/>
        <v>17:03</v>
      </c>
      <c r="Z143" s="41"/>
      <c r="AA143" s="41"/>
      <c r="AB143" s="41"/>
      <c r="AC143" s="41"/>
      <c r="AD143" s="41"/>
      <c r="AE143" s="41"/>
      <c r="AF143" s="41"/>
      <c r="AG143" s="41"/>
      <c r="AH143" s="41"/>
      <c r="AI143" s="41"/>
      <c r="AJ143" s="41"/>
      <c r="AK143" s="41"/>
      <c r="AL143" s="41"/>
      <c r="AM143" s="41"/>
      <c r="AN143" s="41"/>
      <c r="AO143" s="41"/>
      <c r="AP143" s="41"/>
      <c r="AQ143" s="41"/>
      <c r="AR143" s="41"/>
    </row>
    <row r="144" spans="1:44" s="38" customFormat="1" x14ac:dyDescent="0.2">
      <c r="A144" s="35" t="s">
        <v>205</v>
      </c>
      <c r="B144" s="47" t="str">
        <f t="shared" si="9"/>
        <v>08:30 - 17:15</v>
      </c>
      <c r="C144" s="53">
        <v>0.35416666666666669</v>
      </c>
      <c r="D144" s="53">
        <v>0.71875</v>
      </c>
      <c r="E144" s="49"/>
      <c r="F144" s="50">
        <f t="shared" si="7"/>
        <v>8.5</v>
      </c>
      <c r="G144" s="50">
        <f t="shared" si="7"/>
        <v>17.25</v>
      </c>
      <c r="H144" s="50">
        <v>0.75</v>
      </c>
      <c r="I144" s="50">
        <f t="shared" si="10"/>
        <v>8</v>
      </c>
      <c r="J144" s="54">
        <v>3</v>
      </c>
      <c r="K144" s="54">
        <v>5</v>
      </c>
      <c r="L144" s="52"/>
      <c r="M144" s="52"/>
      <c r="N144" s="56"/>
      <c r="O144" s="56"/>
      <c r="P144" s="38" t="str">
        <f t="shared" si="16"/>
        <v>OK</v>
      </c>
      <c r="Q144" s="39" t="b">
        <f>AND(A144&lt;&gt;"",OR(LEFT(A144,1)=[1]Source!$A$2,LEFT(A144,2)=[1]Source!$A$3,LEFT(A144,2)=[1]Source!$A$4,LEFT(A144,2)=[1]Source!$A$5,LEFT(A144,2)=[1]Source!$A$6))</f>
        <v>1</v>
      </c>
      <c r="R144" s="39" t="b">
        <f>AND(A144&lt;&gt;"",OR(LEFT(A144,2)=[1]Source!$A$7,LEFT(A144,3)=[1]Source!$A$8,LEFT(A144,3)=[1]Source!$A$9,LEFT(A144,3)=[1]Source!$A$10,LEFT(A144,3)=[1]Source!$A$11))</f>
        <v>0</v>
      </c>
      <c r="S144" s="39" t="b">
        <f>AND(A144&lt;&gt;"",OR(LEFT(A144,1)=[1]Source!$A$12,LEFT(A144,2)=[1]Source!$A$13,LEFT(A144,2)=[1]Source!$A$14,LEFT(A144,2)=[1]Source!$A$15,LEFT(A144,2)=[1]Source!$A$16))</f>
        <v>0</v>
      </c>
      <c r="T144" s="39" t="b">
        <f>AND(A144&lt;&gt;"",OR(LEFT(A144,1)=[1]Source!$A$17,LEFT(A144,2)=[1]Source!$A$18,LEFT(A144,2)=[1]Source!$A$19,LEFT(A144,2)=[1]Source!$A$20,LEFT(A144,2)=[1]Source!$A$21))</f>
        <v>0</v>
      </c>
      <c r="U144" s="39" t="b">
        <f>AND(A144&lt;&gt;"",OR(LEFT(A144,2)=[1]Source!$A$22,LEFT(A144,3)=[1]Source!$A$23,LEFT(A144,3)=[1]Source!$A$24,LEFT(A144,3)=[1]Source!$A$25,LEFT(A144,3)=[1]Source!$A$26))</f>
        <v>0</v>
      </c>
      <c r="V144" s="39" t="b">
        <f>AND(A144&lt;&gt;"",OR(A144=[1]Source!$A$27,A144=[1]Source!$A$28,A144=[1]Source!$A$29,A144=[1]Source!$A$30,A144=[1]Source!$A$31,A144=[1]Source!$A$32,A144=[1]Source!$A$33,A144=[1]Source!$A$34,A144=[1]Source!$A$35,A144=[1]Source!$A$36,A144=[1]Source!$A$37,A144=[1]Source!$A$38,A144=[1]Source!$A$39,A144=[1]Source!$A$40,A144=[1]Source!$A$41,A144=[1]Source!$A$42,A144=[1]Source!$A$43,A144=[1]Source!$A$44,A144=[1]Source!$A$45,A144=[1]Source!$A$46,A144=[1]Source!$A$47,A144=[1]Source!$A$48))</f>
        <v>0</v>
      </c>
      <c r="W144" s="40">
        <f t="shared" si="11"/>
        <v>1</v>
      </c>
      <c r="X144" s="41" t="str">
        <f t="shared" si="15"/>
        <v>08:30</v>
      </c>
      <c r="Y144" s="41" t="str">
        <f t="shared" si="15"/>
        <v>17:15</v>
      </c>
      <c r="Z144" s="41"/>
      <c r="AA144" s="41"/>
      <c r="AB144" s="41"/>
      <c r="AC144" s="41"/>
      <c r="AD144" s="41"/>
      <c r="AE144" s="41"/>
      <c r="AF144" s="41"/>
      <c r="AG144" s="41"/>
      <c r="AH144" s="41"/>
      <c r="AI144" s="41"/>
      <c r="AJ144" s="41"/>
      <c r="AK144" s="41"/>
      <c r="AL144" s="41"/>
      <c r="AM144" s="41"/>
      <c r="AN144" s="41"/>
      <c r="AO144" s="41"/>
      <c r="AP144" s="41"/>
      <c r="AQ144" s="41"/>
      <c r="AR144" s="41"/>
    </row>
    <row r="145" spans="1:44" s="38" customFormat="1" x14ac:dyDescent="0.2">
      <c r="A145" s="35" t="s">
        <v>206</v>
      </c>
      <c r="B145" s="47" t="str">
        <f t="shared" si="9"/>
        <v>08:30 - 16:15</v>
      </c>
      <c r="C145" s="53">
        <v>0.35416666666666669</v>
      </c>
      <c r="D145" s="53">
        <v>0.67708333333333337</v>
      </c>
      <c r="E145" s="49"/>
      <c r="F145" s="50">
        <f t="shared" si="7"/>
        <v>8.5</v>
      </c>
      <c r="G145" s="50">
        <f t="shared" si="7"/>
        <v>16.25</v>
      </c>
      <c r="H145" s="50">
        <v>0.75</v>
      </c>
      <c r="I145" s="50">
        <f t="shared" si="10"/>
        <v>7</v>
      </c>
      <c r="J145" s="54">
        <v>3</v>
      </c>
      <c r="K145" s="54">
        <v>4</v>
      </c>
      <c r="L145" s="52"/>
      <c r="M145" s="52"/>
      <c r="N145" s="56"/>
      <c r="O145" s="56"/>
      <c r="P145" s="38" t="str">
        <f t="shared" si="16"/>
        <v>OK</v>
      </c>
      <c r="Q145" s="39" t="b">
        <f>AND(A145&lt;&gt;"",OR(LEFT(A145,1)=[1]Source!$A$2,LEFT(A145,2)=[1]Source!$A$3,LEFT(A145,2)=[1]Source!$A$4,LEFT(A145,2)=[1]Source!$A$5,LEFT(A145,2)=[1]Source!$A$6))</f>
        <v>1</v>
      </c>
      <c r="R145" s="39" t="b">
        <f>AND(A145&lt;&gt;"",OR(LEFT(A145,2)=[1]Source!$A$7,LEFT(A145,3)=[1]Source!$A$8,LEFT(A145,3)=[1]Source!$A$9,LEFT(A145,3)=[1]Source!$A$10,LEFT(A145,3)=[1]Source!$A$11))</f>
        <v>0</v>
      </c>
      <c r="S145" s="39" t="b">
        <f>AND(A145&lt;&gt;"",OR(LEFT(A145,1)=[1]Source!$A$12,LEFT(A145,2)=[1]Source!$A$13,LEFT(A145,2)=[1]Source!$A$14,LEFT(A145,2)=[1]Source!$A$15,LEFT(A145,2)=[1]Source!$A$16))</f>
        <v>0</v>
      </c>
      <c r="T145" s="39" t="b">
        <f>AND(A145&lt;&gt;"",OR(LEFT(A145,1)=[1]Source!$A$17,LEFT(A145,2)=[1]Source!$A$18,LEFT(A145,2)=[1]Source!$A$19,LEFT(A145,2)=[1]Source!$A$20,LEFT(A145,2)=[1]Source!$A$21))</f>
        <v>0</v>
      </c>
      <c r="U145" s="39" t="b">
        <f>AND(A145&lt;&gt;"",OR(LEFT(A145,2)=[1]Source!$A$22,LEFT(A145,3)=[1]Source!$A$23,LEFT(A145,3)=[1]Source!$A$24,LEFT(A145,3)=[1]Source!$A$25,LEFT(A145,3)=[1]Source!$A$26))</f>
        <v>0</v>
      </c>
      <c r="V145" s="39" t="b">
        <f>AND(A145&lt;&gt;"",OR(A145=[1]Source!$A$27,A145=[1]Source!$A$28,A145=[1]Source!$A$29,A145=[1]Source!$A$30,A145=[1]Source!$A$31,A145=[1]Source!$A$32,A145=[1]Source!$A$33,A145=[1]Source!$A$34,A145=[1]Source!$A$35,A145=[1]Source!$A$36,A145=[1]Source!$A$37,A145=[1]Source!$A$38,A145=[1]Source!$A$39,A145=[1]Source!$A$40,A145=[1]Source!$A$41,A145=[1]Source!$A$42,A145=[1]Source!$A$43,A145=[1]Source!$A$44,A145=[1]Source!$A$45,A145=[1]Source!$A$46,A145=[1]Source!$A$47,A145=[1]Source!$A$48))</f>
        <v>0</v>
      </c>
      <c r="W145" s="40">
        <f t="shared" si="11"/>
        <v>1</v>
      </c>
      <c r="X145" s="41" t="str">
        <f t="shared" si="15"/>
        <v>08:30</v>
      </c>
      <c r="Y145" s="41" t="str">
        <f t="shared" si="15"/>
        <v>16:15</v>
      </c>
      <c r="Z145" s="41"/>
      <c r="AA145" s="41"/>
      <c r="AB145" s="41"/>
      <c r="AC145" s="41"/>
      <c r="AD145" s="41"/>
      <c r="AE145" s="41"/>
      <c r="AF145" s="41"/>
      <c r="AG145" s="41"/>
      <c r="AH145" s="41"/>
      <c r="AI145" s="41"/>
      <c r="AJ145" s="41"/>
      <c r="AK145" s="41"/>
      <c r="AL145" s="41"/>
      <c r="AM145" s="41"/>
      <c r="AN145" s="41"/>
      <c r="AO145" s="41"/>
      <c r="AP145" s="41"/>
      <c r="AQ145" s="41"/>
      <c r="AR145" s="41"/>
    </row>
    <row r="146" spans="1:44" s="38" customFormat="1" x14ac:dyDescent="0.2">
      <c r="A146" s="35" t="s">
        <v>207</v>
      </c>
      <c r="B146" s="47" t="str">
        <f t="shared" si="9"/>
        <v>09:00 - 17:33</v>
      </c>
      <c r="C146" s="53">
        <v>0.375</v>
      </c>
      <c r="D146" s="53">
        <v>0.73125000000000007</v>
      </c>
      <c r="E146" s="49"/>
      <c r="F146" s="50">
        <f t="shared" si="7"/>
        <v>9</v>
      </c>
      <c r="G146" s="50">
        <f t="shared" si="7"/>
        <v>17.55</v>
      </c>
      <c r="H146" s="50">
        <v>0.75</v>
      </c>
      <c r="I146" s="50">
        <f t="shared" si="10"/>
        <v>7.8000000000000007</v>
      </c>
      <c r="J146" s="54">
        <v>2</v>
      </c>
      <c r="K146" s="54">
        <v>4.8</v>
      </c>
      <c r="L146" s="54">
        <v>1</v>
      </c>
      <c r="M146" s="52"/>
      <c r="N146" s="56"/>
      <c r="O146" s="56"/>
      <c r="P146" s="38" t="str">
        <f t="shared" si="16"/>
        <v>OK</v>
      </c>
      <c r="Q146" s="39" t="b">
        <f>AND(A146&lt;&gt;"",OR(LEFT(A146,1)=[1]Source!$A$2,LEFT(A146,2)=[1]Source!$A$3,LEFT(A146,2)=[1]Source!$A$4,LEFT(A146,2)=[1]Source!$A$5,LEFT(A146,2)=[1]Source!$A$6))</f>
        <v>1</v>
      </c>
      <c r="R146" s="39" t="b">
        <f>AND(A146&lt;&gt;"",OR(LEFT(A146,2)=[1]Source!$A$7,LEFT(A146,3)=[1]Source!$A$8,LEFT(A146,3)=[1]Source!$A$9,LEFT(A146,3)=[1]Source!$A$10,LEFT(A146,3)=[1]Source!$A$11))</f>
        <v>0</v>
      </c>
      <c r="S146" s="39" t="b">
        <f>AND(A146&lt;&gt;"",OR(LEFT(A146,1)=[1]Source!$A$12,LEFT(A146,2)=[1]Source!$A$13,LEFT(A146,2)=[1]Source!$A$14,LEFT(A146,2)=[1]Source!$A$15,LEFT(A146,2)=[1]Source!$A$16))</f>
        <v>0</v>
      </c>
      <c r="T146" s="39" t="b">
        <f>AND(A146&lt;&gt;"",OR(LEFT(A146,1)=[1]Source!$A$17,LEFT(A146,2)=[1]Source!$A$18,LEFT(A146,2)=[1]Source!$A$19,LEFT(A146,2)=[1]Source!$A$20,LEFT(A146,2)=[1]Source!$A$21))</f>
        <v>0</v>
      </c>
      <c r="U146" s="39" t="b">
        <f>AND(A146&lt;&gt;"",OR(LEFT(A146,2)=[1]Source!$A$22,LEFT(A146,3)=[1]Source!$A$23,LEFT(A146,3)=[1]Source!$A$24,LEFT(A146,3)=[1]Source!$A$25,LEFT(A146,3)=[1]Source!$A$26))</f>
        <v>0</v>
      </c>
      <c r="V146" s="39" t="b">
        <f>AND(A146&lt;&gt;"",OR(A146=[1]Source!$A$27,A146=[1]Source!$A$28,A146=[1]Source!$A$29,A146=[1]Source!$A$30,A146=[1]Source!$A$31,A146=[1]Source!$A$32,A146=[1]Source!$A$33,A146=[1]Source!$A$34,A146=[1]Source!$A$35,A146=[1]Source!$A$36,A146=[1]Source!$A$37,A146=[1]Source!$A$38,A146=[1]Source!$A$39,A146=[1]Source!$A$40,A146=[1]Source!$A$41,A146=[1]Source!$A$42,A146=[1]Source!$A$43,A146=[1]Source!$A$44,A146=[1]Source!$A$45,A146=[1]Source!$A$46,A146=[1]Source!$A$47,A146=[1]Source!$A$48))</f>
        <v>0</v>
      </c>
      <c r="W146" s="40">
        <f t="shared" si="11"/>
        <v>1</v>
      </c>
      <c r="X146" s="41" t="str">
        <f t="shared" si="15"/>
        <v>09:00</v>
      </c>
      <c r="Y146" s="41" t="str">
        <f t="shared" si="15"/>
        <v>17:33</v>
      </c>
      <c r="Z146" s="41"/>
      <c r="AA146" s="41"/>
      <c r="AB146" s="41"/>
      <c r="AC146" s="41"/>
      <c r="AD146" s="41"/>
      <c r="AE146" s="41"/>
      <c r="AF146" s="41"/>
      <c r="AG146" s="41"/>
      <c r="AH146" s="41"/>
      <c r="AI146" s="41"/>
      <c r="AJ146" s="41"/>
      <c r="AK146" s="41"/>
      <c r="AL146" s="41"/>
      <c r="AM146" s="41"/>
      <c r="AN146" s="41"/>
      <c r="AO146" s="41"/>
      <c r="AP146" s="41"/>
      <c r="AQ146" s="41"/>
      <c r="AR146" s="41"/>
    </row>
    <row r="147" spans="1:44" s="38" customFormat="1" x14ac:dyDescent="0.2">
      <c r="A147" s="35" t="s">
        <v>208</v>
      </c>
      <c r="B147" s="47" t="str">
        <f t="shared" si="9"/>
        <v>09:00 - 17:45</v>
      </c>
      <c r="C147" s="53">
        <v>0.375</v>
      </c>
      <c r="D147" s="53">
        <v>0.73958333333333337</v>
      </c>
      <c r="E147" s="49"/>
      <c r="F147" s="50">
        <f t="shared" si="7"/>
        <v>9</v>
      </c>
      <c r="G147" s="50">
        <f t="shared" si="7"/>
        <v>17.75</v>
      </c>
      <c r="H147" s="50">
        <v>0.75</v>
      </c>
      <c r="I147" s="50">
        <f t="shared" si="10"/>
        <v>8</v>
      </c>
      <c r="J147" s="54">
        <v>1.5</v>
      </c>
      <c r="K147" s="54">
        <v>4.75</v>
      </c>
      <c r="L147" s="54">
        <v>1.75</v>
      </c>
      <c r="M147" s="52"/>
      <c r="N147" s="56"/>
      <c r="O147" s="56"/>
      <c r="P147" s="38" t="str">
        <f t="shared" si="16"/>
        <v>OK</v>
      </c>
      <c r="Q147" s="39" t="b">
        <f>AND(A147&lt;&gt;"",OR(LEFT(A147,1)=[1]Source!$A$2,LEFT(A147,2)=[1]Source!$A$3,LEFT(A147,2)=[1]Source!$A$4,LEFT(A147,2)=[1]Source!$A$5,LEFT(A147,2)=[1]Source!$A$6))</f>
        <v>1</v>
      </c>
      <c r="R147" s="39" t="b">
        <f>AND(A147&lt;&gt;"",OR(LEFT(A147,2)=[1]Source!$A$7,LEFT(A147,3)=[1]Source!$A$8,LEFT(A147,3)=[1]Source!$A$9,LEFT(A147,3)=[1]Source!$A$10,LEFT(A147,3)=[1]Source!$A$11))</f>
        <v>0</v>
      </c>
      <c r="S147" s="39" t="b">
        <f>AND(A147&lt;&gt;"",OR(LEFT(A147,1)=[1]Source!$A$12,LEFT(A147,2)=[1]Source!$A$13,LEFT(A147,2)=[1]Source!$A$14,LEFT(A147,2)=[1]Source!$A$15,LEFT(A147,2)=[1]Source!$A$16))</f>
        <v>0</v>
      </c>
      <c r="T147" s="39" t="b">
        <f>AND(A147&lt;&gt;"",OR(LEFT(A147,1)=[1]Source!$A$17,LEFT(A147,2)=[1]Source!$A$18,LEFT(A147,2)=[1]Source!$A$19,LEFT(A147,2)=[1]Source!$A$20,LEFT(A147,2)=[1]Source!$A$21))</f>
        <v>0</v>
      </c>
      <c r="U147" s="39" t="b">
        <f>AND(A147&lt;&gt;"",OR(LEFT(A147,2)=[1]Source!$A$22,LEFT(A147,3)=[1]Source!$A$23,LEFT(A147,3)=[1]Source!$A$24,LEFT(A147,3)=[1]Source!$A$25,LEFT(A147,3)=[1]Source!$A$26))</f>
        <v>0</v>
      </c>
      <c r="V147" s="39" t="b">
        <f>AND(A147&lt;&gt;"",OR(A147=[1]Source!$A$27,A147=[1]Source!$A$28,A147=[1]Source!$A$29,A147=[1]Source!$A$30,A147=[1]Source!$A$31,A147=[1]Source!$A$32,A147=[1]Source!$A$33,A147=[1]Source!$A$34,A147=[1]Source!$A$35,A147=[1]Source!$A$36,A147=[1]Source!$A$37,A147=[1]Source!$A$38,A147=[1]Source!$A$39,A147=[1]Source!$A$40,A147=[1]Source!$A$41,A147=[1]Source!$A$42,A147=[1]Source!$A$43,A147=[1]Source!$A$44,A147=[1]Source!$A$45,A147=[1]Source!$A$46,A147=[1]Source!$A$47,A147=[1]Source!$A$48))</f>
        <v>0</v>
      </c>
      <c r="W147" s="40">
        <f t="shared" si="11"/>
        <v>1</v>
      </c>
      <c r="X147" s="41" t="str">
        <f t="shared" si="15"/>
        <v>09:00</v>
      </c>
      <c r="Y147" s="41" t="str">
        <f t="shared" si="15"/>
        <v>17:45</v>
      </c>
      <c r="Z147" s="41"/>
      <c r="AA147" s="41"/>
      <c r="AB147" s="41"/>
      <c r="AC147" s="41"/>
      <c r="AD147" s="41"/>
      <c r="AE147" s="41"/>
      <c r="AF147" s="41"/>
      <c r="AG147" s="41"/>
      <c r="AH147" s="41"/>
      <c r="AI147" s="41"/>
      <c r="AJ147" s="41"/>
      <c r="AK147" s="41"/>
      <c r="AL147" s="41"/>
      <c r="AM147" s="41"/>
      <c r="AN147" s="41"/>
      <c r="AO147" s="41"/>
      <c r="AP147" s="41"/>
      <c r="AQ147" s="41"/>
      <c r="AR147" s="41"/>
    </row>
    <row r="148" spans="1:44" s="38" customFormat="1" x14ac:dyDescent="0.2">
      <c r="A148" s="35" t="s">
        <v>209</v>
      </c>
      <c r="B148" s="47" t="str">
        <f t="shared" si="9"/>
        <v>09:00 - 16:45</v>
      </c>
      <c r="C148" s="53">
        <v>0.375</v>
      </c>
      <c r="D148" s="53">
        <v>0.69791666666666663</v>
      </c>
      <c r="E148" s="49"/>
      <c r="F148" s="50">
        <f t="shared" si="7"/>
        <v>9</v>
      </c>
      <c r="G148" s="50">
        <f t="shared" si="7"/>
        <v>16.75</v>
      </c>
      <c r="H148" s="50">
        <v>0.75</v>
      </c>
      <c r="I148" s="50">
        <f t="shared" si="10"/>
        <v>7</v>
      </c>
      <c r="J148" s="54">
        <v>1.5</v>
      </c>
      <c r="K148" s="54">
        <v>5.25</v>
      </c>
      <c r="L148" s="54">
        <v>0.25</v>
      </c>
      <c r="M148" s="52"/>
      <c r="N148" s="56"/>
      <c r="O148" s="56"/>
      <c r="P148" s="38" t="str">
        <f t="shared" si="16"/>
        <v>OK</v>
      </c>
      <c r="Q148" s="39" t="b">
        <f>AND(A148&lt;&gt;"",OR(LEFT(A148,1)=[1]Source!$A$2,LEFT(A148,2)=[1]Source!$A$3,LEFT(A148,2)=[1]Source!$A$4,LEFT(A148,2)=[1]Source!$A$5,LEFT(A148,2)=[1]Source!$A$6))</f>
        <v>1</v>
      </c>
      <c r="R148" s="39" t="b">
        <f>AND(A148&lt;&gt;"",OR(LEFT(A148,2)=[1]Source!$A$7,LEFT(A148,3)=[1]Source!$A$8,LEFT(A148,3)=[1]Source!$A$9,LEFT(A148,3)=[1]Source!$A$10,LEFT(A148,3)=[1]Source!$A$11))</f>
        <v>0</v>
      </c>
      <c r="S148" s="39" t="b">
        <f>AND(A148&lt;&gt;"",OR(LEFT(A148,1)=[1]Source!$A$12,LEFT(A148,2)=[1]Source!$A$13,LEFT(A148,2)=[1]Source!$A$14,LEFT(A148,2)=[1]Source!$A$15,LEFT(A148,2)=[1]Source!$A$16))</f>
        <v>0</v>
      </c>
      <c r="T148" s="39" t="b">
        <f>AND(A148&lt;&gt;"",OR(LEFT(A148,1)=[1]Source!$A$17,LEFT(A148,2)=[1]Source!$A$18,LEFT(A148,2)=[1]Source!$A$19,LEFT(A148,2)=[1]Source!$A$20,LEFT(A148,2)=[1]Source!$A$21))</f>
        <v>0</v>
      </c>
      <c r="U148" s="39" t="b">
        <f>AND(A148&lt;&gt;"",OR(LEFT(A148,2)=[1]Source!$A$22,LEFT(A148,3)=[1]Source!$A$23,LEFT(A148,3)=[1]Source!$A$24,LEFT(A148,3)=[1]Source!$A$25,LEFT(A148,3)=[1]Source!$A$26))</f>
        <v>0</v>
      </c>
      <c r="V148" s="39" t="b">
        <f>AND(A148&lt;&gt;"",OR(A148=[1]Source!$A$27,A148=[1]Source!$A$28,A148=[1]Source!$A$29,A148=[1]Source!$A$30,A148=[1]Source!$A$31,A148=[1]Source!$A$32,A148=[1]Source!$A$33,A148=[1]Source!$A$34,A148=[1]Source!$A$35,A148=[1]Source!$A$36,A148=[1]Source!$A$37,A148=[1]Source!$A$38,A148=[1]Source!$A$39,A148=[1]Source!$A$40,A148=[1]Source!$A$41,A148=[1]Source!$A$42,A148=[1]Source!$A$43,A148=[1]Source!$A$44,A148=[1]Source!$A$45,A148=[1]Source!$A$46,A148=[1]Source!$A$47,A148=[1]Source!$A$48))</f>
        <v>0</v>
      </c>
      <c r="W148" s="40">
        <f t="shared" si="11"/>
        <v>1</v>
      </c>
      <c r="X148" s="41" t="str">
        <f t="shared" si="15"/>
        <v>09:00</v>
      </c>
      <c r="Y148" s="41" t="str">
        <f t="shared" si="15"/>
        <v>16:45</v>
      </c>
      <c r="Z148" s="41"/>
      <c r="AA148" s="41"/>
      <c r="AB148" s="41"/>
      <c r="AC148" s="41"/>
      <c r="AD148" s="41"/>
      <c r="AE148" s="41"/>
      <c r="AF148" s="41"/>
      <c r="AG148" s="41"/>
      <c r="AH148" s="41"/>
      <c r="AI148" s="41"/>
      <c r="AJ148" s="41"/>
      <c r="AK148" s="41"/>
      <c r="AL148" s="41"/>
      <c r="AM148" s="41"/>
      <c r="AN148" s="41"/>
      <c r="AO148" s="41"/>
      <c r="AP148" s="41"/>
      <c r="AQ148" s="41"/>
      <c r="AR148" s="41"/>
    </row>
    <row r="149" spans="1:44" s="38" customFormat="1" x14ac:dyDescent="0.2">
      <c r="A149" s="35" t="s">
        <v>210</v>
      </c>
      <c r="B149" s="47" t="str">
        <f t="shared" si="9"/>
        <v>09:30 - 18:03</v>
      </c>
      <c r="C149" s="53">
        <v>0.39583333333333331</v>
      </c>
      <c r="D149" s="53">
        <v>0.75208333333333333</v>
      </c>
      <c r="E149" s="49"/>
      <c r="F149" s="50">
        <f t="shared" si="7"/>
        <v>9.5</v>
      </c>
      <c r="G149" s="50">
        <f t="shared" si="7"/>
        <v>18.05</v>
      </c>
      <c r="H149" s="50">
        <v>0.75</v>
      </c>
      <c r="I149" s="50">
        <f t="shared" si="10"/>
        <v>7.8000000000000007</v>
      </c>
      <c r="J149" s="54">
        <v>1.5</v>
      </c>
      <c r="K149" s="54">
        <v>4.8</v>
      </c>
      <c r="L149" s="54">
        <v>1.5</v>
      </c>
      <c r="M149" s="52"/>
      <c r="N149" s="56"/>
      <c r="O149" s="56"/>
      <c r="P149" s="38" t="str">
        <f t="shared" si="16"/>
        <v>OK</v>
      </c>
      <c r="Q149" s="39" t="b">
        <f>AND(A149&lt;&gt;"",OR(LEFT(A149,1)=[1]Source!$A$2,LEFT(A149,2)=[1]Source!$A$3,LEFT(A149,2)=[1]Source!$A$4,LEFT(A149,2)=[1]Source!$A$5,LEFT(A149,2)=[1]Source!$A$6))</f>
        <v>1</v>
      </c>
      <c r="R149" s="39" t="b">
        <f>AND(A149&lt;&gt;"",OR(LEFT(A149,2)=[1]Source!$A$7,LEFT(A149,3)=[1]Source!$A$8,LEFT(A149,3)=[1]Source!$A$9,LEFT(A149,3)=[1]Source!$A$10,LEFT(A149,3)=[1]Source!$A$11))</f>
        <v>0</v>
      </c>
      <c r="S149" s="39" t="b">
        <f>AND(A149&lt;&gt;"",OR(LEFT(A149,1)=[1]Source!$A$12,LEFT(A149,2)=[1]Source!$A$13,LEFT(A149,2)=[1]Source!$A$14,LEFT(A149,2)=[1]Source!$A$15,LEFT(A149,2)=[1]Source!$A$16))</f>
        <v>0</v>
      </c>
      <c r="T149" s="39" t="b">
        <f>AND(A149&lt;&gt;"",OR(LEFT(A149,1)=[1]Source!$A$17,LEFT(A149,2)=[1]Source!$A$18,LEFT(A149,2)=[1]Source!$A$19,LEFT(A149,2)=[1]Source!$A$20,LEFT(A149,2)=[1]Source!$A$21))</f>
        <v>0</v>
      </c>
      <c r="U149" s="39" t="b">
        <f>AND(A149&lt;&gt;"",OR(LEFT(A149,2)=[1]Source!$A$22,LEFT(A149,3)=[1]Source!$A$23,LEFT(A149,3)=[1]Source!$A$24,LEFT(A149,3)=[1]Source!$A$25,LEFT(A149,3)=[1]Source!$A$26))</f>
        <v>0</v>
      </c>
      <c r="V149" s="39" t="b">
        <f>AND(A149&lt;&gt;"",OR(A149=[1]Source!$A$27,A149=[1]Source!$A$28,A149=[1]Source!$A$29,A149=[1]Source!$A$30,A149=[1]Source!$A$31,A149=[1]Source!$A$32,A149=[1]Source!$A$33,A149=[1]Source!$A$34,A149=[1]Source!$A$35,A149=[1]Source!$A$36,A149=[1]Source!$A$37,A149=[1]Source!$A$38,A149=[1]Source!$A$39,A149=[1]Source!$A$40,A149=[1]Source!$A$41,A149=[1]Source!$A$42,A149=[1]Source!$A$43,A149=[1]Source!$A$44,A149=[1]Source!$A$45,A149=[1]Source!$A$46,A149=[1]Source!$A$47,A149=[1]Source!$A$48))</f>
        <v>0</v>
      </c>
      <c r="W149" s="40">
        <f t="shared" si="11"/>
        <v>1</v>
      </c>
      <c r="X149" s="41" t="str">
        <f t="shared" si="15"/>
        <v>09:30</v>
      </c>
      <c r="Y149" s="41" t="str">
        <f t="shared" si="15"/>
        <v>18:03</v>
      </c>
      <c r="Z149" s="41"/>
      <c r="AA149" s="41"/>
      <c r="AB149" s="41"/>
      <c r="AC149" s="41"/>
      <c r="AD149" s="41"/>
      <c r="AE149" s="41"/>
      <c r="AF149" s="41"/>
      <c r="AG149" s="41"/>
      <c r="AH149" s="41"/>
      <c r="AI149" s="41"/>
      <c r="AJ149" s="41"/>
      <c r="AK149" s="41"/>
      <c r="AL149" s="41"/>
      <c r="AM149" s="41"/>
      <c r="AN149" s="41"/>
      <c r="AO149" s="41"/>
      <c r="AP149" s="41"/>
      <c r="AQ149" s="41"/>
      <c r="AR149" s="41"/>
    </row>
    <row r="150" spans="1:44" s="38" customFormat="1" x14ac:dyDescent="0.2">
      <c r="A150" s="35" t="s">
        <v>211</v>
      </c>
      <c r="B150" s="47" t="str">
        <f t="shared" ref="B150:B216" si="17">+IF(OR(C150="",D150=""),E150,X150&amp;" - "&amp;Y150)</f>
        <v>09:30 - 18:15</v>
      </c>
      <c r="C150" s="53">
        <v>0.39583333333333331</v>
      </c>
      <c r="D150" s="53">
        <v>0.76041666666666663</v>
      </c>
      <c r="E150" s="49"/>
      <c r="F150" s="50">
        <f t="shared" si="7"/>
        <v>9.5</v>
      </c>
      <c r="G150" s="50">
        <f t="shared" si="7"/>
        <v>18.25</v>
      </c>
      <c r="H150" s="50">
        <v>0.75</v>
      </c>
      <c r="I150" s="50">
        <f t="shared" si="10"/>
        <v>8</v>
      </c>
      <c r="J150" s="54">
        <v>1</v>
      </c>
      <c r="K150" s="54">
        <v>5.25</v>
      </c>
      <c r="L150" s="54">
        <v>1.75</v>
      </c>
      <c r="M150" s="52"/>
      <c r="N150" s="56"/>
      <c r="O150" s="56"/>
      <c r="P150" s="38" t="str">
        <f t="shared" si="16"/>
        <v>OK</v>
      </c>
      <c r="Q150" s="39" t="b">
        <f>AND(A150&lt;&gt;"",OR(LEFT(A150,1)=[1]Source!$A$2,LEFT(A150,2)=[1]Source!$A$3,LEFT(A150,2)=[1]Source!$A$4,LEFT(A150,2)=[1]Source!$A$5,LEFT(A150,2)=[1]Source!$A$6))</f>
        <v>1</v>
      </c>
      <c r="R150" s="39" t="b">
        <f>AND(A150&lt;&gt;"",OR(LEFT(A150,2)=[1]Source!$A$7,LEFT(A150,3)=[1]Source!$A$8,LEFT(A150,3)=[1]Source!$A$9,LEFT(A150,3)=[1]Source!$A$10,LEFT(A150,3)=[1]Source!$A$11))</f>
        <v>0</v>
      </c>
      <c r="S150" s="39" t="b">
        <f>AND(A150&lt;&gt;"",OR(LEFT(A150,1)=[1]Source!$A$12,LEFT(A150,2)=[1]Source!$A$13,LEFT(A150,2)=[1]Source!$A$14,LEFT(A150,2)=[1]Source!$A$15,LEFT(A150,2)=[1]Source!$A$16))</f>
        <v>0</v>
      </c>
      <c r="T150" s="39" t="b">
        <f>AND(A150&lt;&gt;"",OR(LEFT(A150,1)=[1]Source!$A$17,LEFT(A150,2)=[1]Source!$A$18,LEFT(A150,2)=[1]Source!$A$19,LEFT(A150,2)=[1]Source!$A$20,LEFT(A150,2)=[1]Source!$A$21))</f>
        <v>0</v>
      </c>
      <c r="U150" s="39" t="b">
        <f>AND(A150&lt;&gt;"",OR(LEFT(A150,2)=[1]Source!$A$22,LEFT(A150,3)=[1]Source!$A$23,LEFT(A150,3)=[1]Source!$A$24,LEFT(A150,3)=[1]Source!$A$25,LEFT(A150,3)=[1]Source!$A$26))</f>
        <v>0</v>
      </c>
      <c r="V150" s="39" t="b">
        <f>AND(A150&lt;&gt;"",OR(A150=[1]Source!$A$27,A150=[1]Source!$A$28,A150=[1]Source!$A$29,A150=[1]Source!$A$30,A150=[1]Source!$A$31,A150=[1]Source!$A$32,A150=[1]Source!$A$33,A150=[1]Source!$A$34,A150=[1]Source!$A$35,A150=[1]Source!$A$36,A150=[1]Source!$A$37,A150=[1]Source!$A$38,A150=[1]Source!$A$39,A150=[1]Source!$A$40,A150=[1]Source!$A$41,A150=[1]Source!$A$42,A150=[1]Source!$A$43,A150=[1]Source!$A$44,A150=[1]Source!$A$45,A150=[1]Source!$A$46,A150=[1]Source!$A$47,A150=[1]Source!$A$48))</f>
        <v>0</v>
      </c>
      <c r="W150" s="40">
        <f t="shared" si="11"/>
        <v>1</v>
      </c>
      <c r="X150" s="41" t="str">
        <f t="shared" si="15"/>
        <v>09:30</v>
      </c>
      <c r="Y150" s="41" t="str">
        <f t="shared" si="15"/>
        <v>18:15</v>
      </c>
      <c r="Z150" s="41"/>
      <c r="AA150" s="41"/>
      <c r="AB150" s="41"/>
      <c r="AC150" s="41"/>
      <c r="AD150" s="41"/>
      <c r="AE150" s="41"/>
      <c r="AF150" s="41"/>
      <c r="AG150" s="41"/>
      <c r="AH150" s="41"/>
      <c r="AI150" s="41"/>
      <c r="AJ150" s="41"/>
      <c r="AK150" s="41"/>
      <c r="AL150" s="41"/>
      <c r="AM150" s="41"/>
      <c r="AN150" s="41"/>
      <c r="AO150" s="41"/>
      <c r="AP150" s="41"/>
      <c r="AQ150" s="41"/>
      <c r="AR150" s="41"/>
    </row>
    <row r="151" spans="1:44" s="38" customFormat="1" x14ac:dyDescent="0.2">
      <c r="A151" s="35" t="s">
        <v>212</v>
      </c>
      <c r="B151" s="47" t="str">
        <f t="shared" si="17"/>
        <v>09:30 - 17:15</v>
      </c>
      <c r="C151" s="53">
        <v>0.39583333333333331</v>
      </c>
      <c r="D151" s="53">
        <v>0.71875</v>
      </c>
      <c r="E151" s="49"/>
      <c r="F151" s="50">
        <f t="shared" si="7"/>
        <v>9.5</v>
      </c>
      <c r="G151" s="50">
        <f t="shared" si="7"/>
        <v>17.25</v>
      </c>
      <c r="H151" s="50">
        <v>0.75</v>
      </c>
      <c r="I151" s="50">
        <f t="shared" si="10"/>
        <v>7</v>
      </c>
      <c r="J151" s="54">
        <v>1</v>
      </c>
      <c r="K151" s="54">
        <v>5.25</v>
      </c>
      <c r="L151" s="54">
        <v>0.75</v>
      </c>
      <c r="M151" s="52"/>
      <c r="N151" s="56"/>
      <c r="O151" s="56"/>
      <c r="P151" s="38" t="str">
        <f t="shared" si="16"/>
        <v>OK</v>
      </c>
      <c r="Q151" s="39" t="b">
        <f>AND(A151&lt;&gt;"",OR(LEFT(A151,1)=[1]Source!$A$2,LEFT(A151,2)=[1]Source!$A$3,LEFT(A151,2)=[1]Source!$A$4,LEFT(A151,2)=[1]Source!$A$5,LEFT(A151,2)=[1]Source!$A$6))</f>
        <v>1</v>
      </c>
      <c r="R151" s="39" t="b">
        <f>AND(A151&lt;&gt;"",OR(LEFT(A151,2)=[1]Source!$A$7,LEFT(A151,3)=[1]Source!$A$8,LEFT(A151,3)=[1]Source!$A$9,LEFT(A151,3)=[1]Source!$A$10,LEFT(A151,3)=[1]Source!$A$11))</f>
        <v>0</v>
      </c>
      <c r="S151" s="39" t="b">
        <f>AND(A151&lt;&gt;"",OR(LEFT(A151,1)=[1]Source!$A$12,LEFT(A151,2)=[1]Source!$A$13,LEFT(A151,2)=[1]Source!$A$14,LEFT(A151,2)=[1]Source!$A$15,LEFT(A151,2)=[1]Source!$A$16))</f>
        <v>0</v>
      </c>
      <c r="T151" s="39" t="b">
        <f>AND(A151&lt;&gt;"",OR(LEFT(A151,1)=[1]Source!$A$17,LEFT(A151,2)=[1]Source!$A$18,LEFT(A151,2)=[1]Source!$A$19,LEFT(A151,2)=[1]Source!$A$20,LEFT(A151,2)=[1]Source!$A$21))</f>
        <v>0</v>
      </c>
      <c r="U151" s="39" t="b">
        <f>AND(A151&lt;&gt;"",OR(LEFT(A151,2)=[1]Source!$A$22,LEFT(A151,3)=[1]Source!$A$23,LEFT(A151,3)=[1]Source!$A$24,LEFT(A151,3)=[1]Source!$A$25,LEFT(A151,3)=[1]Source!$A$26))</f>
        <v>0</v>
      </c>
      <c r="V151" s="39" t="b">
        <f>AND(A151&lt;&gt;"",OR(A151=[1]Source!$A$27,A151=[1]Source!$A$28,A151=[1]Source!$A$29,A151=[1]Source!$A$30,A151=[1]Source!$A$31,A151=[1]Source!$A$32,A151=[1]Source!$A$33,A151=[1]Source!$A$34,A151=[1]Source!$A$35,A151=[1]Source!$A$36,A151=[1]Source!$A$37,A151=[1]Source!$A$38,A151=[1]Source!$A$39,A151=[1]Source!$A$40,A151=[1]Source!$A$41,A151=[1]Source!$A$42,A151=[1]Source!$A$43,A151=[1]Source!$A$44,A151=[1]Source!$A$45,A151=[1]Source!$A$46,A151=[1]Source!$A$47,A151=[1]Source!$A$48))</f>
        <v>0</v>
      </c>
      <c r="W151" s="40">
        <f t="shared" si="11"/>
        <v>1</v>
      </c>
      <c r="X151" s="41" t="str">
        <f t="shared" si="15"/>
        <v>09:30</v>
      </c>
      <c r="Y151" s="41" t="str">
        <f t="shared" si="15"/>
        <v>17:15</v>
      </c>
      <c r="Z151" s="41"/>
      <c r="AA151" s="41"/>
      <c r="AB151" s="41"/>
      <c r="AC151" s="41"/>
      <c r="AD151" s="41"/>
      <c r="AE151" s="41"/>
      <c r="AF151" s="41"/>
      <c r="AG151" s="41"/>
      <c r="AH151" s="41"/>
      <c r="AI151" s="41"/>
      <c r="AJ151" s="41"/>
      <c r="AK151" s="41"/>
      <c r="AL151" s="41"/>
      <c r="AM151" s="41"/>
      <c r="AN151" s="41"/>
      <c r="AO151" s="41"/>
      <c r="AP151" s="41"/>
      <c r="AQ151" s="41"/>
      <c r="AR151" s="41"/>
    </row>
    <row r="152" spans="1:44" s="38" customFormat="1" x14ac:dyDescent="0.2">
      <c r="A152" s="35" t="s">
        <v>213</v>
      </c>
      <c r="B152" s="47" t="str">
        <f t="shared" si="17"/>
        <v>10:00 - 18:33</v>
      </c>
      <c r="C152" s="53">
        <v>0.41666666666666669</v>
      </c>
      <c r="D152" s="53">
        <v>0.7729166666666667</v>
      </c>
      <c r="E152" s="49"/>
      <c r="F152" s="50">
        <f t="shared" si="7"/>
        <v>10</v>
      </c>
      <c r="G152" s="50">
        <f t="shared" si="7"/>
        <v>18.55</v>
      </c>
      <c r="H152" s="50">
        <v>0.75</v>
      </c>
      <c r="I152" s="50">
        <f t="shared" si="10"/>
        <v>7.8000000000000007</v>
      </c>
      <c r="J152" s="54"/>
      <c r="K152" s="54">
        <v>5.8</v>
      </c>
      <c r="L152" s="54">
        <v>2</v>
      </c>
      <c r="M152" s="52"/>
      <c r="N152" s="56"/>
      <c r="O152" s="56"/>
      <c r="P152" s="38" t="str">
        <f t="shared" si="16"/>
        <v>OK</v>
      </c>
      <c r="Q152" s="39" t="b">
        <f>AND(A152&lt;&gt;"",OR(LEFT(A152,1)=[1]Source!$A$2,LEFT(A152,2)=[1]Source!$A$3,LEFT(A152,2)=[1]Source!$A$4,LEFT(A152,2)=[1]Source!$A$5,LEFT(A152,2)=[1]Source!$A$6))</f>
        <v>0</v>
      </c>
      <c r="R152" s="39" t="b">
        <f>AND(A152&lt;&gt;"",OR(LEFT(A152,2)=[1]Source!$A$7,LEFT(A152,3)=[1]Source!$A$8,LEFT(A152,3)=[1]Source!$A$9,LEFT(A152,3)=[1]Source!$A$10,LEFT(A152,3)=[1]Source!$A$11))</f>
        <v>1</v>
      </c>
      <c r="S152" s="39" t="b">
        <f>AND(A152&lt;&gt;"",OR(LEFT(A152,1)=[1]Source!$A$12,LEFT(A152,2)=[1]Source!$A$13,LEFT(A152,2)=[1]Source!$A$14,LEFT(A152,2)=[1]Source!$A$15,LEFT(A152,2)=[1]Source!$A$16))</f>
        <v>0</v>
      </c>
      <c r="T152" s="39" t="b">
        <f>AND(A152&lt;&gt;"",OR(LEFT(A152,1)=[1]Source!$A$17,LEFT(A152,2)=[1]Source!$A$18,LEFT(A152,2)=[1]Source!$A$19,LEFT(A152,2)=[1]Source!$A$20,LEFT(A152,2)=[1]Source!$A$21))</f>
        <v>0</v>
      </c>
      <c r="U152" s="39" t="b">
        <f>AND(A152&lt;&gt;"",OR(LEFT(A152,2)=[1]Source!$A$22,LEFT(A152,3)=[1]Source!$A$23,LEFT(A152,3)=[1]Source!$A$24,LEFT(A152,3)=[1]Source!$A$25,LEFT(A152,3)=[1]Source!$A$26))</f>
        <v>0</v>
      </c>
      <c r="V152" s="39" t="b">
        <f>AND(A152&lt;&gt;"",OR(A152=[1]Source!$A$27,A152=[1]Source!$A$28,A152=[1]Source!$A$29,A152=[1]Source!$A$30,A152=[1]Source!$A$31,A152=[1]Source!$A$32,A152=[1]Source!$A$33,A152=[1]Source!$A$34,A152=[1]Source!$A$35,A152=[1]Source!$A$36,A152=[1]Source!$A$37,A152=[1]Source!$A$38,A152=[1]Source!$A$39,A152=[1]Source!$A$40,A152=[1]Source!$A$41,A152=[1]Source!$A$42,A152=[1]Source!$A$43,A152=[1]Source!$A$44,A152=[1]Source!$A$45,A152=[1]Source!$A$46,A152=[1]Source!$A$47,A152=[1]Source!$A$48))</f>
        <v>0</v>
      </c>
      <c r="W152" s="40">
        <f t="shared" si="11"/>
        <v>1</v>
      </c>
      <c r="X152" s="41" t="str">
        <f t="shared" si="15"/>
        <v>10:00</v>
      </c>
      <c r="Y152" s="41" t="str">
        <f t="shared" si="15"/>
        <v>18:33</v>
      </c>
      <c r="Z152" s="41"/>
      <c r="AA152" s="41"/>
      <c r="AB152" s="41"/>
      <c r="AC152" s="41"/>
      <c r="AD152" s="41"/>
      <c r="AE152" s="41"/>
      <c r="AF152" s="41"/>
      <c r="AG152" s="41"/>
      <c r="AH152" s="41"/>
      <c r="AI152" s="41"/>
      <c r="AJ152" s="41"/>
      <c r="AK152" s="41"/>
      <c r="AL152" s="41"/>
      <c r="AM152" s="41"/>
      <c r="AN152" s="41"/>
      <c r="AO152" s="41"/>
      <c r="AP152" s="41"/>
      <c r="AQ152" s="41"/>
      <c r="AR152" s="41"/>
    </row>
    <row r="153" spans="1:44" s="38" customFormat="1" x14ac:dyDescent="0.2">
      <c r="A153" s="35" t="s">
        <v>214</v>
      </c>
      <c r="B153" s="47" t="str">
        <f t="shared" si="17"/>
        <v>10:00 - 18:45</v>
      </c>
      <c r="C153" s="53">
        <v>0.41666666666666669</v>
      </c>
      <c r="D153" s="53">
        <v>0.78125</v>
      </c>
      <c r="E153" s="49"/>
      <c r="F153" s="50">
        <f t="shared" si="7"/>
        <v>10</v>
      </c>
      <c r="G153" s="50">
        <f t="shared" si="7"/>
        <v>18.75</v>
      </c>
      <c r="H153" s="50">
        <v>0.75</v>
      </c>
      <c r="I153" s="50">
        <f t="shared" si="10"/>
        <v>8</v>
      </c>
      <c r="J153" s="54"/>
      <c r="K153" s="54">
        <v>5.8</v>
      </c>
      <c r="L153" s="54">
        <v>2.2000000000000002</v>
      </c>
      <c r="M153" s="52"/>
      <c r="N153" s="56"/>
      <c r="O153" s="56"/>
      <c r="P153" s="38" t="str">
        <f t="shared" si="16"/>
        <v>OK</v>
      </c>
      <c r="Q153" s="39" t="b">
        <f>AND(A153&lt;&gt;"",OR(LEFT(A153,1)=[1]Source!$A$2,LEFT(A153,2)=[1]Source!$A$3,LEFT(A153,2)=[1]Source!$A$4,LEFT(A153,2)=[1]Source!$A$5,LEFT(A153,2)=[1]Source!$A$6))</f>
        <v>0</v>
      </c>
      <c r="R153" s="39" t="b">
        <f>AND(A153&lt;&gt;"",OR(LEFT(A153,2)=[1]Source!$A$7,LEFT(A153,3)=[1]Source!$A$8,LEFT(A153,3)=[1]Source!$A$9,LEFT(A153,3)=[1]Source!$A$10,LEFT(A153,3)=[1]Source!$A$11))</f>
        <v>1</v>
      </c>
      <c r="S153" s="39" t="b">
        <f>AND(A153&lt;&gt;"",OR(LEFT(A153,1)=[1]Source!$A$12,LEFT(A153,2)=[1]Source!$A$13,LEFT(A153,2)=[1]Source!$A$14,LEFT(A153,2)=[1]Source!$A$15,LEFT(A153,2)=[1]Source!$A$16))</f>
        <v>0</v>
      </c>
      <c r="T153" s="39" t="b">
        <f>AND(A153&lt;&gt;"",OR(LEFT(A153,1)=[1]Source!$A$17,LEFT(A153,2)=[1]Source!$A$18,LEFT(A153,2)=[1]Source!$A$19,LEFT(A153,2)=[1]Source!$A$20,LEFT(A153,2)=[1]Source!$A$21))</f>
        <v>0</v>
      </c>
      <c r="U153" s="39" t="b">
        <f>AND(A153&lt;&gt;"",OR(LEFT(A153,2)=[1]Source!$A$22,LEFT(A153,3)=[1]Source!$A$23,LEFT(A153,3)=[1]Source!$A$24,LEFT(A153,3)=[1]Source!$A$25,LEFT(A153,3)=[1]Source!$A$26))</f>
        <v>0</v>
      </c>
      <c r="V153" s="39" t="b">
        <f>AND(A153&lt;&gt;"",OR(A153=[1]Source!$A$27,A153=[1]Source!$A$28,A153=[1]Source!$A$29,A153=[1]Source!$A$30,A153=[1]Source!$A$31,A153=[1]Source!$A$32,A153=[1]Source!$A$33,A153=[1]Source!$A$34,A153=[1]Source!$A$35,A153=[1]Source!$A$36,A153=[1]Source!$A$37,A153=[1]Source!$A$38,A153=[1]Source!$A$39,A153=[1]Source!$A$40,A153=[1]Source!$A$41,A153=[1]Source!$A$42,A153=[1]Source!$A$43,A153=[1]Source!$A$44,A153=[1]Source!$A$45,A153=[1]Source!$A$46,A153=[1]Source!$A$47,A153=[1]Source!$A$48))</f>
        <v>0</v>
      </c>
      <c r="W153" s="40">
        <f t="shared" si="11"/>
        <v>1</v>
      </c>
      <c r="X153" s="41" t="str">
        <f t="shared" si="15"/>
        <v>10:00</v>
      </c>
      <c r="Y153" s="41" t="str">
        <f t="shared" si="15"/>
        <v>18:45</v>
      </c>
      <c r="Z153" s="41"/>
      <c r="AA153" s="41"/>
      <c r="AB153" s="41"/>
      <c r="AC153" s="41"/>
      <c r="AD153" s="41"/>
      <c r="AE153" s="41"/>
      <c r="AF153" s="41"/>
      <c r="AG153" s="41"/>
      <c r="AH153" s="41"/>
      <c r="AI153" s="41"/>
      <c r="AJ153" s="41"/>
      <c r="AK153" s="41"/>
      <c r="AL153" s="41"/>
      <c r="AM153" s="41"/>
      <c r="AN153" s="41"/>
      <c r="AO153" s="41"/>
      <c r="AP153" s="41"/>
      <c r="AQ153" s="41"/>
      <c r="AR153" s="41"/>
    </row>
    <row r="154" spans="1:44" s="38" customFormat="1" x14ac:dyDescent="0.2">
      <c r="A154" s="35" t="s">
        <v>215</v>
      </c>
      <c r="B154" s="47" t="str">
        <f t="shared" si="17"/>
        <v>10:00 - 17:45</v>
      </c>
      <c r="C154" s="53">
        <v>0.41666666666666669</v>
      </c>
      <c r="D154" s="53">
        <v>0.73958333333333337</v>
      </c>
      <c r="E154" s="49"/>
      <c r="F154" s="50">
        <f t="shared" si="7"/>
        <v>10</v>
      </c>
      <c r="G154" s="50">
        <f t="shared" si="7"/>
        <v>17.75</v>
      </c>
      <c r="H154" s="50">
        <v>0.75</v>
      </c>
      <c r="I154" s="50">
        <f t="shared" si="10"/>
        <v>7</v>
      </c>
      <c r="J154" s="54"/>
      <c r="K154" s="54">
        <v>5.8</v>
      </c>
      <c r="L154" s="54">
        <v>1.2</v>
      </c>
      <c r="M154" s="52"/>
      <c r="N154" s="56"/>
      <c r="O154" s="56"/>
      <c r="P154" s="38" t="str">
        <f t="shared" si="16"/>
        <v>OK</v>
      </c>
      <c r="Q154" s="39" t="b">
        <f>AND(A154&lt;&gt;"",OR(LEFT(A154,1)=[1]Source!$A$2,LEFT(A154,2)=[1]Source!$A$3,LEFT(A154,2)=[1]Source!$A$4,LEFT(A154,2)=[1]Source!$A$5,LEFT(A154,2)=[1]Source!$A$6))</f>
        <v>0</v>
      </c>
      <c r="R154" s="39" t="b">
        <f>AND(A154&lt;&gt;"",OR(LEFT(A154,2)=[1]Source!$A$7,LEFT(A154,3)=[1]Source!$A$8,LEFT(A154,3)=[1]Source!$A$9,LEFT(A154,3)=[1]Source!$A$10,LEFT(A154,3)=[1]Source!$A$11))</f>
        <v>1</v>
      </c>
      <c r="S154" s="39" t="b">
        <f>AND(A154&lt;&gt;"",OR(LEFT(A154,1)=[1]Source!$A$12,LEFT(A154,2)=[1]Source!$A$13,LEFT(A154,2)=[1]Source!$A$14,LEFT(A154,2)=[1]Source!$A$15,LEFT(A154,2)=[1]Source!$A$16))</f>
        <v>0</v>
      </c>
      <c r="T154" s="39" t="b">
        <f>AND(A154&lt;&gt;"",OR(LEFT(A154,1)=[1]Source!$A$17,LEFT(A154,2)=[1]Source!$A$18,LEFT(A154,2)=[1]Source!$A$19,LEFT(A154,2)=[1]Source!$A$20,LEFT(A154,2)=[1]Source!$A$21))</f>
        <v>0</v>
      </c>
      <c r="U154" s="39" t="b">
        <f>AND(A154&lt;&gt;"",OR(LEFT(A154,2)=[1]Source!$A$22,LEFT(A154,3)=[1]Source!$A$23,LEFT(A154,3)=[1]Source!$A$24,LEFT(A154,3)=[1]Source!$A$25,LEFT(A154,3)=[1]Source!$A$26))</f>
        <v>0</v>
      </c>
      <c r="V154" s="39" t="b">
        <f>AND(A154&lt;&gt;"",OR(A154=[1]Source!$A$27,A154=[1]Source!$A$28,A154=[1]Source!$A$29,A154=[1]Source!$A$30,A154=[1]Source!$A$31,A154=[1]Source!$A$32,A154=[1]Source!$A$33,A154=[1]Source!$A$34,A154=[1]Source!$A$35,A154=[1]Source!$A$36,A154=[1]Source!$A$37,A154=[1]Source!$A$38,A154=[1]Source!$A$39,A154=[1]Source!$A$40,A154=[1]Source!$A$41,A154=[1]Source!$A$42,A154=[1]Source!$A$43,A154=[1]Source!$A$44,A154=[1]Source!$A$45,A154=[1]Source!$A$46,A154=[1]Source!$A$47,A154=[1]Source!$A$48))</f>
        <v>0</v>
      </c>
      <c r="W154" s="40">
        <f t="shared" si="11"/>
        <v>1</v>
      </c>
      <c r="X154" s="41" t="str">
        <f t="shared" si="15"/>
        <v>10:00</v>
      </c>
      <c r="Y154" s="41" t="str">
        <f t="shared" si="15"/>
        <v>17:45</v>
      </c>
      <c r="Z154" s="41"/>
      <c r="AA154" s="41"/>
      <c r="AB154" s="41"/>
      <c r="AC154" s="41"/>
      <c r="AD154" s="41"/>
      <c r="AE154" s="41"/>
      <c r="AF154" s="41"/>
      <c r="AG154" s="41"/>
      <c r="AH154" s="41"/>
      <c r="AI154" s="41"/>
      <c r="AJ154" s="41"/>
      <c r="AK154" s="41"/>
      <c r="AL154" s="41"/>
      <c r="AM154" s="41"/>
      <c r="AN154" s="41"/>
      <c r="AO154" s="41"/>
      <c r="AP154" s="41"/>
      <c r="AQ154" s="41"/>
      <c r="AR154" s="41"/>
    </row>
    <row r="155" spans="1:44" s="38" customFormat="1" x14ac:dyDescent="0.2">
      <c r="A155" s="35" t="s">
        <v>216</v>
      </c>
      <c r="B155" s="47" t="str">
        <f t="shared" si="17"/>
        <v>10:15 - 19:00</v>
      </c>
      <c r="C155" s="53">
        <v>0.42708333333333331</v>
      </c>
      <c r="D155" s="53">
        <v>0.79166666666666663</v>
      </c>
      <c r="E155" s="49"/>
      <c r="F155" s="50">
        <f t="shared" si="7"/>
        <v>10.25</v>
      </c>
      <c r="G155" s="50">
        <f t="shared" si="7"/>
        <v>19</v>
      </c>
      <c r="H155" s="50">
        <v>0.75</v>
      </c>
      <c r="I155" s="50">
        <f t="shared" si="10"/>
        <v>8</v>
      </c>
      <c r="J155" s="54"/>
      <c r="K155" s="54">
        <v>6.25</v>
      </c>
      <c r="L155" s="54">
        <v>1.75</v>
      </c>
      <c r="M155" s="52"/>
      <c r="N155" s="56"/>
      <c r="O155" s="56"/>
      <c r="P155" s="38" t="str">
        <f t="shared" si="16"/>
        <v>OK</v>
      </c>
      <c r="Q155" s="39" t="b">
        <f>AND(A155&lt;&gt;"",OR(LEFT(A155,1)=[1]Source!$A$2,LEFT(A155,2)=[1]Source!$A$3,LEFT(A155,2)=[1]Source!$A$4,LEFT(A155,2)=[1]Source!$A$5,LEFT(A155,2)=[1]Source!$A$6))</f>
        <v>0</v>
      </c>
      <c r="R155" s="39" t="b">
        <f>AND(A155&lt;&gt;"",OR(LEFT(A155,2)=[1]Source!$A$7,LEFT(A155,3)=[1]Source!$A$8,LEFT(A155,3)=[1]Source!$A$9,LEFT(A155,3)=[1]Source!$A$10,LEFT(A155,3)=[1]Source!$A$11))</f>
        <v>1</v>
      </c>
      <c r="S155" s="39" t="b">
        <f>AND(A155&lt;&gt;"",OR(LEFT(A155,1)=[1]Source!$A$12,LEFT(A155,2)=[1]Source!$A$13,LEFT(A155,2)=[1]Source!$A$14,LEFT(A155,2)=[1]Source!$A$15,LEFT(A155,2)=[1]Source!$A$16))</f>
        <v>0</v>
      </c>
      <c r="T155" s="39" t="b">
        <f>AND(A155&lt;&gt;"",OR(LEFT(A155,1)=[1]Source!$A$17,LEFT(A155,2)=[1]Source!$A$18,LEFT(A155,2)=[1]Source!$A$19,LEFT(A155,2)=[1]Source!$A$20,LEFT(A155,2)=[1]Source!$A$21))</f>
        <v>0</v>
      </c>
      <c r="U155" s="39" t="b">
        <f>AND(A155&lt;&gt;"",OR(LEFT(A155,2)=[1]Source!$A$22,LEFT(A155,3)=[1]Source!$A$23,LEFT(A155,3)=[1]Source!$A$24,LEFT(A155,3)=[1]Source!$A$25,LEFT(A155,3)=[1]Source!$A$26))</f>
        <v>0</v>
      </c>
      <c r="V155" s="39" t="b">
        <f>AND(A155&lt;&gt;"",OR(A155=[1]Source!$A$27,A155=[1]Source!$A$28,A155=[1]Source!$A$29,A155=[1]Source!$A$30,A155=[1]Source!$A$31,A155=[1]Source!$A$32,A155=[1]Source!$A$33,A155=[1]Source!$A$34,A155=[1]Source!$A$35,A155=[1]Source!$A$36,A155=[1]Source!$A$37,A155=[1]Source!$A$38,A155=[1]Source!$A$39,A155=[1]Source!$A$40,A155=[1]Source!$A$41,A155=[1]Source!$A$42,A155=[1]Source!$A$43,A155=[1]Source!$A$44,A155=[1]Source!$A$45,A155=[1]Source!$A$46,A155=[1]Source!$A$47,A155=[1]Source!$A$48))</f>
        <v>0</v>
      </c>
      <c r="W155" s="40">
        <f t="shared" si="11"/>
        <v>1</v>
      </c>
      <c r="X155" s="41" t="str">
        <f t="shared" si="15"/>
        <v>10:15</v>
      </c>
      <c r="Y155" s="41" t="str">
        <f t="shared" si="15"/>
        <v>19:00</v>
      </c>
      <c r="Z155" s="41"/>
      <c r="AA155" s="41"/>
      <c r="AB155" s="41"/>
      <c r="AC155" s="41"/>
      <c r="AD155" s="41"/>
      <c r="AE155" s="41"/>
      <c r="AF155" s="41"/>
      <c r="AG155" s="41"/>
      <c r="AH155" s="41"/>
      <c r="AI155" s="41"/>
      <c r="AJ155" s="41"/>
      <c r="AK155" s="41"/>
      <c r="AL155" s="41"/>
      <c r="AM155" s="41"/>
      <c r="AN155" s="41"/>
      <c r="AO155" s="41"/>
      <c r="AP155" s="41"/>
      <c r="AQ155" s="41"/>
      <c r="AR155" s="41"/>
    </row>
    <row r="156" spans="1:44" s="38" customFormat="1" x14ac:dyDescent="0.2">
      <c r="A156" s="35" t="s">
        <v>217</v>
      </c>
      <c r="B156" s="47" t="str">
        <f t="shared" si="17"/>
        <v>11:15 - 19:00</v>
      </c>
      <c r="C156" s="53">
        <v>0.46875</v>
      </c>
      <c r="D156" s="53">
        <v>0.79166666666666663</v>
      </c>
      <c r="E156" s="49"/>
      <c r="F156" s="50">
        <f t="shared" si="7"/>
        <v>11.25</v>
      </c>
      <c r="G156" s="50">
        <f t="shared" si="7"/>
        <v>19</v>
      </c>
      <c r="H156" s="50">
        <v>0.75</v>
      </c>
      <c r="I156" s="50">
        <f t="shared" si="10"/>
        <v>7</v>
      </c>
      <c r="J156" s="52"/>
      <c r="K156" s="54">
        <v>4.5</v>
      </c>
      <c r="L156" s="54">
        <v>2.5</v>
      </c>
      <c r="M156" s="52"/>
      <c r="N156" s="56"/>
      <c r="O156" s="56"/>
      <c r="P156" s="38" t="str">
        <f t="shared" si="16"/>
        <v>OK</v>
      </c>
      <c r="Q156" s="39" t="b">
        <f>AND(A156&lt;&gt;"",OR(LEFT(A156,1)=[1]Source!$A$2,LEFT(A156,2)=[1]Source!$A$3,LEFT(A156,2)=[1]Source!$A$4,LEFT(A156,2)=[1]Source!$A$5,LEFT(A156,2)=[1]Source!$A$6))</f>
        <v>0</v>
      </c>
      <c r="R156" s="39" t="b">
        <f>AND(A156&lt;&gt;"",OR(LEFT(A156,2)=[1]Source!$A$7,LEFT(A156,3)=[1]Source!$A$8,LEFT(A156,3)=[1]Source!$A$9,LEFT(A156,3)=[1]Source!$A$10,LEFT(A156,3)=[1]Source!$A$11))</f>
        <v>1</v>
      </c>
      <c r="S156" s="39" t="b">
        <f>AND(A156&lt;&gt;"",OR(LEFT(A156,1)=[1]Source!$A$12,LEFT(A156,2)=[1]Source!$A$13,LEFT(A156,2)=[1]Source!$A$14,LEFT(A156,2)=[1]Source!$A$15,LEFT(A156,2)=[1]Source!$A$16))</f>
        <v>0</v>
      </c>
      <c r="T156" s="39" t="b">
        <f>AND(A156&lt;&gt;"",OR(LEFT(A156,1)=[1]Source!$A$17,LEFT(A156,2)=[1]Source!$A$18,LEFT(A156,2)=[1]Source!$A$19,LEFT(A156,2)=[1]Source!$A$20,LEFT(A156,2)=[1]Source!$A$21))</f>
        <v>0</v>
      </c>
      <c r="U156" s="39" t="b">
        <f>AND(A156&lt;&gt;"",OR(LEFT(A156,2)=[1]Source!$A$22,LEFT(A156,3)=[1]Source!$A$23,LEFT(A156,3)=[1]Source!$A$24,LEFT(A156,3)=[1]Source!$A$25,LEFT(A156,3)=[1]Source!$A$26))</f>
        <v>0</v>
      </c>
      <c r="V156" s="39" t="b">
        <f>AND(A156&lt;&gt;"",OR(A156=[1]Source!$A$27,A156=[1]Source!$A$28,A156=[1]Source!$A$29,A156=[1]Source!$A$30,A156=[1]Source!$A$31,A156=[1]Source!$A$32,A156=[1]Source!$A$33,A156=[1]Source!$A$34,A156=[1]Source!$A$35,A156=[1]Source!$A$36,A156=[1]Source!$A$37,A156=[1]Source!$A$38,A156=[1]Source!$A$39,A156=[1]Source!$A$40,A156=[1]Source!$A$41,A156=[1]Source!$A$42,A156=[1]Source!$A$43,A156=[1]Source!$A$44,A156=[1]Source!$A$45,A156=[1]Source!$A$46,A156=[1]Source!$A$47,A156=[1]Source!$A$48))</f>
        <v>0</v>
      </c>
      <c r="W156" s="40">
        <f t="shared" si="11"/>
        <v>1</v>
      </c>
      <c r="X156" s="41" t="str">
        <f t="shared" si="15"/>
        <v>11:15</v>
      </c>
      <c r="Y156" s="41" t="str">
        <f t="shared" si="15"/>
        <v>19:00</v>
      </c>
      <c r="Z156" s="41"/>
      <c r="AA156" s="41"/>
      <c r="AB156" s="41"/>
      <c r="AC156" s="41"/>
      <c r="AD156" s="41"/>
      <c r="AE156" s="41"/>
      <c r="AF156" s="41"/>
      <c r="AG156" s="41"/>
      <c r="AH156" s="41"/>
      <c r="AI156" s="41"/>
      <c r="AJ156" s="41"/>
      <c r="AK156" s="41"/>
      <c r="AL156" s="41"/>
      <c r="AM156" s="41"/>
      <c r="AN156" s="41"/>
      <c r="AO156" s="41"/>
      <c r="AP156" s="41"/>
      <c r="AQ156" s="41"/>
      <c r="AR156" s="41"/>
    </row>
    <row r="157" spans="1:44" s="38" customFormat="1" x14ac:dyDescent="0.2">
      <c r="A157" s="35" t="s">
        <v>218</v>
      </c>
      <c r="B157" s="47" t="str">
        <f t="shared" si="17"/>
        <v>10:30 - 19:03</v>
      </c>
      <c r="C157" s="53">
        <v>0.4375</v>
      </c>
      <c r="D157" s="53">
        <v>0.79375000000000007</v>
      </c>
      <c r="E157" s="49"/>
      <c r="F157" s="50">
        <f t="shared" si="7"/>
        <v>10.5</v>
      </c>
      <c r="G157" s="50">
        <f t="shared" si="7"/>
        <v>19.05</v>
      </c>
      <c r="H157" s="50">
        <v>0.75</v>
      </c>
      <c r="I157" s="50">
        <f t="shared" si="10"/>
        <v>7.8000000000000007</v>
      </c>
      <c r="J157" s="52"/>
      <c r="K157" s="54">
        <v>5.3</v>
      </c>
      <c r="L157" s="54">
        <v>2.5</v>
      </c>
      <c r="M157" s="52"/>
      <c r="N157" s="56"/>
      <c r="O157" s="56"/>
      <c r="P157" s="38" t="str">
        <f t="shared" si="16"/>
        <v>OK</v>
      </c>
      <c r="Q157" s="39" t="b">
        <f>AND(A157&lt;&gt;"",OR(LEFT(A157,1)=[1]Source!$A$2,LEFT(A157,2)=[1]Source!$A$3,LEFT(A157,2)=[1]Source!$A$4,LEFT(A157,2)=[1]Source!$A$5,LEFT(A157,2)=[1]Source!$A$6))</f>
        <v>0</v>
      </c>
      <c r="R157" s="39" t="b">
        <f>AND(A157&lt;&gt;"",OR(LEFT(A157,2)=[1]Source!$A$7,LEFT(A157,3)=[1]Source!$A$8,LEFT(A157,3)=[1]Source!$A$9,LEFT(A157,3)=[1]Source!$A$10,LEFT(A157,3)=[1]Source!$A$11))</f>
        <v>1</v>
      </c>
      <c r="S157" s="39" t="b">
        <f>AND(A157&lt;&gt;"",OR(LEFT(A157,1)=[1]Source!$A$12,LEFT(A157,2)=[1]Source!$A$13,LEFT(A157,2)=[1]Source!$A$14,LEFT(A157,2)=[1]Source!$A$15,LEFT(A157,2)=[1]Source!$A$16))</f>
        <v>0</v>
      </c>
      <c r="T157" s="39" t="b">
        <f>AND(A157&lt;&gt;"",OR(LEFT(A157,1)=[1]Source!$A$17,LEFT(A157,2)=[1]Source!$A$18,LEFT(A157,2)=[1]Source!$A$19,LEFT(A157,2)=[1]Source!$A$20,LEFT(A157,2)=[1]Source!$A$21))</f>
        <v>0</v>
      </c>
      <c r="U157" s="39" t="b">
        <f>AND(A157&lt;&gt;"",OR(LEFT(A157,2)=[1]Source!$A$22,LEFT(A157,3)=[1]Source!$A$23,LEFT(A157,3)=[1]Source!$A$24,LEFT(A157,3)=[1]Source!$A$25,LEFT(A157,3)=[1]Source!$A$26))</f>
        <v>0</v>
      </c>
      <c r="V157" s="39" t="b">
        <f>AND(A157&lt;&gt;"",OR(A157=[1]Source!$A$27,A157=[1]Source!$A$28,A157=[1]Source!$A$29,A157=[1]Source!$A$30,A157=[1]Source!$A$31,A157=[1]Source!$A$32,A157=[1]Source!$A$33,A157=[1]Source!$A$34,A157=[1]Source!$A$35,A157=[1]Source!$A$36,A157=[1]Source!$A$37,A157=[1]Source!$A$38,A157=[1]Source!$A$39,A157=[1]Source!$A$40,A157=[1]Source!$A$41,A157=[1]Source!$A$42,A157=[1]Source!$A$43,A157=[1]Source!$A$44,A157=[1]Source!$A$45,A157=[1]Source!$A$46,A157=[1]Source!$A$47,A157=[1]Source!$A$48))</f>
        <v>0</v>
      </c>
      <c r="W157" s="40">
        <f t="shared" si="11"/>
        <v>1</v>
      </c>
      <c r="X157" s="41" t="str">
        <f t="shared" si="15"/>
        <v>10:30</v>
      </c>
      <c r="Y157" s="41" t="str">
        <f t="shared" si="15"/>
        <v>19:03</v>
      </c>
      <c r="Z157" s="41"/>
      <c r="AA157" s="41"/>
      <c r="AB157" s="41"/>
      <c r="AC157" s="41"/>
      <c r="AD157" s="41"/>
      <c r="AE157" s="41"/>
      <c r="AF157" s="41"/>
      <c r="AG157" s="41"/>
      <c r="AH157" s="41"/>
      <c r="AI157" s="41"/>
      <c r="AJ157" s="41"/>
      <c r="AK157" s="41"/>
      <c r="AL157" s="41"/>
      <c r="AM157" s="41"/>
      <c r="AN157" s="41"/>
      <c r="AO157" s="41"/>
      <c r="AP157" s="41"/>
      <c r="AQ157" s="41"/>
      <c r="AR157" s="41"/>
    </row>
    <row r="158" spans="1:44" s="38" customFormat="1" x14ac:dyDescent="0.2">
      <c r="A158" s="35" t="s">
        <v>219</v>
      </c>
      <c r="B158" s="47" t="str">
        <f t="shared" si="17"/>
        <v>11:00 - 19:45</v>
      </c>
      <c r="C158" s="53">
        <v>0.45833333333333331</v>
      </c>
      <c r="D158" s="53">
        <v>0.82291666666666663</v>
      </c>
      <c r="E158" s="49"/>
      <c r="F158" s="50">
        <f t="shared" si="7"/>
        <v>11</v>
      </c>
      <c r="G158" s="50">
        <f t="shared" si="7"/>
        <v>19.75</v>
      </c>
      <c r="H158" s="50">
        <v>0.75</v>
      </c>
      <c r="I158" s="50">
        <f t="shared" si="10"/>
        <v>8</v>
      </c>
      <c r="J158" s="52"/>
      <c r="K158" s="54">
        <v>4.75</v>
      </c>
      <c r="L158" s="54">
        <v>3.25</v>
      </c>
      <c r="M158" s="52"/>
      <c r="N158" s="56"/>
      <c r="O158" s="56"/>
      <c r="P158" s="38" t="str">
        <f t="shared" si="16"/>
        <v>OK</v>
      </c>
      <c r="Q158" s="39" t="b">
        <f>AND(A158&lt;&gt;"",OR(LEFT(A158,1)=[1]Source!$A$2,LEFT(A158,2)=[1]Source!$A$3,LEFT(A158,2)=[1]Source!$A$4,LEFT(A158,2)=[1]Source!$A$5,LEFT(A158,2)=[1]Source!$A$6))</f>
        <v>0</v>
      </c>
      <c r="R158" s="39" t="b">
        <f>AND(A158&lt;&gt;"",OR(LEFT(A158,2)=[1]Source!$A$7,LEFT(A158,3)=[1]Source!$A$8,LEFT(A158,3)=[1]Source!$A$9,LEFT(A158,3)=[1]Source!$A$10,LEFT(A158,3)=[1]Source!$A$11))</f>
        <v>1</v>
      </c>
      <c r="S158" s="39" t="b">
        <f>AND(A158&lt;&gt;"",OR(LEFT(A158,1)=[1]Source!$A$12,LEFT(A158,2)=[1]Source!$A$13,LEFT(A158,2)=[1]Source!$A$14,LEFT(A158,2)=[1]Source!$A$15,LEFT(A158,2)=[1]Source!$A$16))</f>
        <v>0</v>
      </c>
      <c r="T158" s="39" t="b">
        <f>AND(A158&lt;&gt;"",OR(LEFT(A158,1)=[1]Source!$A$17,LEFT(A158,2)=[1]Source!$A$18,LEFT(A158,2)=[1]Source!$A$19,LEFT(A158,2)=[1]Source!$A$20,LEFT(A158,2)=[1]Source!$A$21))</f>
        <v>0</v>
      </c>
      <c r="U158" s="39" t="b">
        <f>AND(A158&lt;&gt;"",OR(LEFT(A158,2)=[1]Source!$A$22,LEFT(A158,3)=[1]Source!$A$23,LEFT(A158,3)=[1]Source!$A$24,LEFT(A158,3)=[1]Source!$A$25,LEFT(A158,3)=[1]Source!$A$26))</f>
        <v>0</v>
      </c>
      <c r="V158" s="39" t="b">
        <f>AND(A158&lt;&gt;"",OR(A158=[1]Source!$A$27,A158=[1]Source!$A$28,A158=[1]Source!$A$29,A158=[1]Source!$A$30,A158=[1]Source!$A$31,A158=[1]Source!$A$32,A158=[1]Source!$A$33,A158=[1]Source!$A$34,A158=[1]Source!$A$35,A158=[1]Source!$A$36,A158=[1]Source!$A$37,A158=[1]Source!$A$38,A158=[1]Source!$A$39,A158=[1]Source!$A$40,A158=[1]Source!$A$41,A158=[1]Source!$A$42,A158=[1]Source!$A$43,A158=[1]Source!$A$44,A158=[1]Source!$A$45,A158=[1]Source!$A$46,A158=[1]Source!$A$47,A158=[1]Source!$A$48))</f>
        <v>0</v>
      </c>
      <c r="W158" s="40">
        <f t="shared" si="11"/>
        <v>1</v>
      </c>
      <c r="X158" s="41" t="str">
        <f t="shared" si="15"/>
        <v>11:00</v>
      </c>
      <c r="Y158" s="41" t="str">
        <f t="shared" si="15"/>
        <v>19:45</v>
      </c>
      <c r="Z158" s="41"/>
      <c r="AA158" s="41"/>
      <c r="AB158" s="41"/>
      <c r="AC158" s="41"/>
      <c r="AD158" s="41"/>
      <c r="AE158" s="41"/>
      <c r="AF158" s="41"/>
      <c r="AG158" s="41"/>
      <c r="AH158" s="41"/>
      <c r="AI158" s="41"/>
      <c r="AJ158" s="41"/>
      <c r="AK158" s="41"/>
      <c r="AL158" s="41"/>
      <c r="AM158" s="41"/>
      <c r="AN158" s="41"/>
      <c r="AO158" s="41"/>
      <c r="AP158" s="41"/>
      <c r="AQ158" s="41"/>
      <c r="AR158" s="41"/>
    </row>
    <row r="159" spans="1:44" s="38" customFormat="1" x14ac:dyDescent="0.2">
      <c r="A159" s="35" t="s">
        <v>220</v>
      </c>
      <c r="B159" s="47" t="str">
        <f t="shared" si="17"/>
        <v>11:00 - 18:45</v>
      </c>
      <c r="C159" s="53">
        <v>0.45833333333333331</v>
      </c>
      <c r="D159" s="53">
        <v>0.78125</v>
      </c>
      <c r="E159" s="49"/>
      <c r="F159" s="50">
        <f t="shared" si="7"/>
        <v>11</v>
      </c>
      <c r="G159" s="50">
        <f t="shared" si="7"/>
        <v>18.75</v>
      </c>
      <c r="H159" s="50">
        <v>0.75</v>
      </c>
      <c r="I159" s="50">
        <f t="shared" si="10"/>
        <v>7</v>
      </c>
      <c r="J159" s="52"/>
      <c r="K159" s="54">
        <v>4.75</v>
      </c>
      <c r="L159" s="54">
        <v>2.25</v>
      </c>
      <c r="M159" s="52"/>
      <c r="N159" s="56"/>
      <c r="O159" s="56"/>
      <c r="P159" s="38" t="str">
        <f t="shared" si="16"/>
        <v>OK</v>
      </c>
      <c r="Q159" s="39" t="b">
        <f>AND(A159&lt;&gt;"",OR(LEFT(A159,1)=[1]Source!$A$2,LEFT(A159,2)=[1]Source!$A$3,LEFT(A159,2)=[1]Source!$A$4,LEFT(A159,2)=[1]Source!$A$5,LEFT(A159,2)=[1]Source!$A$6))</f>
        <v>0</v>
      </c>
      <c r="R159" s="39" t="b">
        <f>AND(A159&lt;&gt;"",OR(LEFT(A159,2)=[1]Source!$A$7,LEFT(A159,3)=[1]Source!$A$8,LEFT(A159,3)=[1]Source!$A$9,LEFT(A159,3)=[1]Source!$A$10,LEFT(A159,3)=[1]Source!$A$11))</f>
        <v>1</v>
      </c>
      <c r="S159" s="39" t="b">
        <f>AND(A159&lt;&gt;"",OR(LEFT(A159,1)=[1]Source!$A$12,LEFT(A159,2)=[1]Source!$A$13,LEFT(A159,2)=[1]Source!$A$14,LEFT(A159,2)=[1]Source!$A$15,LEFT(A159,2)=[1]Source!$A$16))</f>
        <v>0</v>
      </c>
      <c r="T159" s="39" t="b">
        <f>AND(A159&lt;&gt;"",OR(LEFT(A159,1)=[1]Source!$A$17,LEFT(A159,2)=[1]Source!$A$18,LEFT(A159,2)=[1]Source!$A$19,LEFT(A159,2)=[1]Source!$A$20,LEFT(A159,2)=[1]Source!$A$21))</f>
        <v>0</v>
      </c>
      <c r="U159" s="39" t="b">
        <f>AND(A159&lt;&gt;"",OR(LEFT(A159,2)=[1]Source!$A$22,LEFT(A159,3)=[1]Source!$A$23,LEFT(A159,3)=[1]Source!$A$24,LEFT(A159,3)=[1]Source!$A$25,LEFT(A159,3)=[1]Source!$A$26))</f>
        <v>0</v>
      </c>
      <c r="V159" s="39" t="b">
        <f>AND(A159&lt;&gt;"",OR(A159=[1]Source!$A$27,A159=[1]Source!$A$28,A159=[1]Source!$A$29,A159=[1]Source!$A$30,A159=[1]Source!$A$31,A159=[1]Source!$A$32,A159=[1]Source!$A$33,A159=[1]Source!$A$34,A159=[1]Source!$A$35,A159=[1]Source!$A$36,A159=[1]Source!$A$37,A159=[1]Source!$A$38,A159=[1]Source!$A$39,A159=[1]Source!$A$40,A159=[1]Source!$A$41,A159=[1]Source!$A$42,A159=[1]Source!$A$43,A159=[1]Source!$A$44,A159=[1]Source!$A$45,A159=[1]Source!$A$46,A159=[1]Source!$A$47,A159=[1]Source!$A$48))</f>
        <v>0</v>
      </c>
      <c r="W159" s="40">
        <f t="shared" si="11"/>
        <v>1</v>
      </c>
      <c r="X159" s="41" t="str">
        <f t="shared" si="15"/>
        <v>11:00</v>
      </c>
      <c r="Y159" s="41" t="str">
        <f t="shared" si="15"/>
        <v>18:45</v>
      </c>
      <c r="Z159" s="41"/>
      <c r="AA159" s="41"/>
      <c r="AB159" s="41"/>
      <c r="AC159" s="41"/>
      <c r="AD159" s="41"/>
      <c r="AE159" s="41"/>
      <c r="AF159" s="41"/>
      <c r="AG159" s="41"/>
      <c r="AH159" s="41"/>
      <c r="AI159" s="41"/>
      <c r="AJ159" s="41"/>
      <c r="AK159" s="41"/>
      <c r="AL159" s="41"/>
      <c r="AM159" s="41"/>
      <c r="AN159" s="41"/>
      <c r="AO159" s="41"/>
      <c r="AP159" s="41"/>
      <c r="AQ159" s="41"/>
      <c r="AR159" s="41"/>
    </row>
    <row r="160" spans="1:44" s="38" customFormat="1" x14ac:dyDescent="0.2">
      <c r="A160" s="35" t="s">
        <v>221</v>
      </c>
      <c r="B160" s="47" t="str">
        <f t="shared" si="17"/>
        <v>13:00 - 21:33</v>
      </c>
      <c r="C160" s="53">
        <v>0.54166666666666663</v>
      </c>
      <c r="D160" s="53">
        <v>0.8979166666666667</v>
      </c>
      <c r="E160" s="49"/>
      <c r="F160" s="50">
        <f t="shared" si="7"/>
        <v>13</v>
      </c>
      <c r="G160" s="50">
        <f t="shared" si="7"/>
        <v>21.55</v>
      </c>
      <c r="H160" s="50">
        <v>0.75</v>
      </c>
      <c r="I160" s="50">
        <f t="shared" si="10"/>
        <v>7.8000000000000007</v>
      </c>
      <c r="J160" s="52"/>
      <c r="K160" s="54">
        <v>3.5</v>
      </c>
      <c r="L160" s="54">
        <v>4.3</v>
      </c>
      <c r="M160" s="52"/>
      <c r="N160" s="56"/>
      <c r="O160" s="56"/>
      <c r="P160" s="38" t="str">
        <f t="shared" si="16"/>
        <v>OK</v>
      </c>
      <c r="Q160" s="39" t="b">
        <f>AND(A160&lt;&gt;"",OR(LEFT(A160,1)=[1]Source!$A$2,LEFT(A160,2)=[1]Source!$A$3,LEFT(A160,2)=[1]Source!$A$4,LEFT(A160,2)=[1]Source!$A$5,LEFT(A160,2)=[1]Source!$A$6))</f>
        <v>0</v>
      </c>
      <c r="R160" s="39" t="b">
        <f>AND(A160&lt;&gt;"",OR(LEFT(A160,2)=[1]Source!$A$7,LEFT(A160,3)=[1]Source!$A$8,LEFT(A160,3)=[1]Source!$A$9,LEFT(A160,3)=[1]Source!$A$10,LEFT(A160,3)=[1]Source!$A$11))</f>
        <v>1</v>
      </c>
      <c r="S160" s="39" t="b">
        <f>AND(A160&lt;&gt;"",OR(LEFT(A160,1)=[1]Source!$A$12,LEFT(A160,2)=[1]Source!$A$13,LEFT(A160,2)=[1]Source!$A$14,LEFT(A160,2)=[1]Source!$A$15,LEFT(A160,2)=[1]Source!$A$16))</f>
        <v>0</v>
      </c>
      <c r="T160" s="39" t="b">
        <f>AND(A160&lt;&gt;"",OR(LEFT(A160,1)=[1]Source!$A$17,LEFT(A160,2)=[1]Source!$A$18,LEFT(A160,2)=[1]Source!$A$19,LEFT(A160,2)=[1]Source!$A$20,LEFT(A160,2)=[1]Source!$A$21))</f>
        <v>0</v>
      </c>
      <c r="U160" s="39" t="b">
        <f>AND(A160&lt;&gt;"",OR(LEFT(A160,2)=[1]Source!$A$22,LEFT(A160,3)=[1]Source!$A$23,LEFT(A160,3)=[1]Source!$A$24,LEFT(A160,3)=[1]Source!$A$25,LEFT(A160,3)=[1]Source!$A$26))</f>
        <v>0</v>
      </c>
      <c r="V160" s="39" t="b">
        <f>AND(A160&lt;&gt;"",OR(A160=[1]Source!$A$27,A160=[1]Source!$A$28,A160=[1]Source!$A$29,A160=[1]Source!$A$30,A160=[1]Source!$A$31,A160=[1]Source!$A$32,A160=[1]Source!$A$33,A160=[1]Source!$A$34,A160=[1]Source!$A$35,A160=[1]Source!$A$36,A160=[1]Source!$A$37,A160=[1]Source!$A$38,A160=[1]Source!$A$39,A160=[1]Source!$A$40,A160=[1]Source!$A$41,A160=[1]Source!$A$42,A160=[1]Source!$A$43,A160=[1]Source!$A$44,A160=[1]Source!$A$45,A160=[1]Source!$A$46,A160=[1]Source!$A$47,A160=[1]Source!$A$48))</f>
        <v>0</v>
      </c>
      <c r="W160" s="40">
        <f t="shared" si="11"/>
        <v>1</v>
      </c>
      <c r="X160" s="41" t="str">
        <f t="shared" si="15"/>
        <v>13:00</v>
      </c>
      <c r="Y160" s="41" t="str">
        <f t="shared" si="15"/>
        <v>21:33</v>
      </c>
      <c r="Z160" s="41"/>
      <c r="AA160" s="41"/>
      <c r="AB160" s="41"/>
      <c r="AC160" s="41"/>
      <c r="AD160" s="41"/>
      <c r="AE160" s="41"/>
      <c r="AF160" s="41"/>
      <c r="AG160" s="41"/>
      <c r="AH160" s="41"/>
      <c r="AI160" s="41"/>
      <c r="AJ160" s="41"/>
      <c r="AK160" s="41"/>
      <c r="AL160" s="41"/>
      <c r="AM160" s="41"/>
      <c r="AN160" s="41"/>
      <c r="AO160" s="41"/>
      <c r="AP160" s="41"/>
      <c r="AQ160" s="41"/>
      <c r="AR160" s="41"/>
    </row>
    <row r="161" spans="1:44" s="38" customFormat="1" x14ac:dyDescent="0.2">
      <c r="A161" s="35" t="s">
        <v>222</v>
      </c>
      <c r="B161" s="47" t="str">
        <f t="shared" si="17"/>
        <v>13:15 - 22:00</v>
      </c>
      <c r="C161" s="53">
        <v>0.55208333333333337</v>
      </c>
      <c r="D161" s="53">
        <v>0.91666666666666663</v>
      </c>
      <c r="E161" s="49"/>
      <c r="F161" s="50">
        <f t="shared" si="7"/>
        <v>13.25</v>
      </c>
      <c r="G161" s="50">
        <f t="shared" si="7"/>
        <v>22</v>
      </c>
      <c r="H161" s="50">
        <v>0.75</v>
      </c>
      <c r="I161" s="50">
        <f t="shared" si="10"/>
        <v>8</v>
      </c>
      <c r="J161" s="52"/>
      <c r="K161" s="54">
        <v>3.25</v>
      </c>
      <c r="L161" s="54">
        <v>4.75</v>
      </c>
      <c r="M161" s="52"/>
      <c r="N161" s="56"/>
      <c r="O161" s="56"/>
      <c r="P161" s="38" t="str">
        <f t="shared" si="16"/>
        <v>OK</v>
      </c>
      <c r="Q161" s="39" t="b">
        <f>AND(A161&lt;&gt;"",OR(LEFT(A161,1)=[1]Source!$A$2,LEFT(A161,2)=[1]Source!$A$3,LEFT(A161,2)=[1]Source!$A$4,LEFT(A161,2)=[1]Source!$A$5,LEFT(A161,2)=[1]Source!$A$6))</f>
        <v>0</v>
      </c>
      <c r="R161" s="39" t="b">
        <f>AND(A161&lt;&gt;"",OR(LEFT(A161,2)=[1]Source!$A$7,LEFT(A161,3)=[1]Source!$A$8,LEFT(A161,3)=[1]Source!$A$9,LEFT(A161,3)=[1]Source!$A$10,LEFT(A161,3)=[1]Source!$A$11))</f>
        <v>1</v>
      </c>
      <c r="S161" s="39" t="b">
        <f>AND(A161&lt;&gt;"",OR(LEFT(A161,1)=[1]Source!$A$12,LEFT(A161,2)=[1]Source!$A$13,LEFT(A161,2)=[1]Source!$A$14,LEFT(A161,2)=[1]Source!$A$15,LEFT(A161,2)=[1]Source!$A$16))</f>
        <v>0</v>
      </c>
      <c r="T161" s="39" t="b">
        <f>AND(A161&lt;&gt;"",OR(LEFT(A161,1)=[1]Source!$A$17,LEFT(A161,2)=[1]Source!$A$18,LEFT(A161,2)=[1]Source!$A$19,LEFT(A161,2)=[1]Source!$A$20,LEFT(A161,2)=[1]Source!$A$21))</f>
        <v>0</v>
      </c>
      <c r="U161" s="39" t="b">
        <f>AND(A161&lt;&gt;"",OR(LEFT(A161,2)=[1]Source!$A$22,LEFT(A161,3)=[1]Source!$A$23,LEFT(A161,3)=[1]Source!$A$24,LEFT(A161,3)=[1]Source!$A$25,LEFT(A161,3)=[1]Source!$A$26))</f>
        <v>0</v>
      </c>
      <c r="V161" s="39" t="b">
        <f>AND(A161&lt;&gt;"",OR(A161=[1]Source!$A$27,A161=[1]Source!$A$28,A161=[1]Source!$A$29,A161=[1]Source!$A$30,A161=[1]Source!$A$31,A161=[1]Source!$A$32,A161=[1]Source!$A$33,A161=[1]Source!$A$34,A161=[1]Source!$A$35,A161=[1]Source!$A$36,A161=[1]Source!$A$37,A161=[1]Source!$A$38,A161=[1]Source!$A$39,A161=[1]Source!$A$40,A161=[1]Source!$A$41,A161=[1]Source!$A$42,A161=[1]Source!$A$43,A161=[1]Source!$A$44,A161=[1]Source!$A$45,A161=[1]Source!$A$46,A161=[1]Source!$A$47,A161=[1]Source!$A$48))</f>
        <v>0</v>
      </c>
      <c r="W161" s="40">
        <f t="shared" si="11"/>
        <v>1</v>
      </c>
      <c r="X161" s="41" t="str">
        <f t="shared" si="15"/>
        <v>13:15</v>
      </c>
      <c r="Y161" s="41" t="str">
        <f t="shared" si="15"/>
        <v>22:00</v>
      </c>
      <c r="Z161" s="41"/>
      <c r="AA161" s="41"/>
      <c r="AB161" s="41"/>
      <c r="AC161" s="41"/>
      <c r="AD161" s="41"/>
      <c r="AE161" s="41"/>
      <c r="AF161" s="41"/>
      <c r="AG161" s="41"/>
      <c r="AH161" s="41"/>
      <c r="AI161" s="41"/>
      <c r="AJ161" s="41"/>
      <c r="AK161" s="41"/>
      <c r="AL161" s="41"/>
      <c r="AM161" s="41"/>
      <c r="AN161" s="41"/>
      <c r="AO161" s="41"/>
      <c r="AP161" s="41"/>
      <c r="AQ161" s="41"/>
      <c r="AR161" s="41"/>
    </row>
    <row r="162" spans="1:44" s="38" customFormat="1" x14ac:dyDescent="0.2">
      <c r="A162" s="35" t="s">
        <v>223</v>
      </c>
      <c r="B162" s="47" t="str">
        <f t="shared" si="17"/>
        <v>14:15 - 22:00</v>
      </c>
      <c r="C162" s="53">
        <v>0.59375</v>
      </c>
      <c r="D162" s="53">
        <v>0.91666666666666663</v>
      </c>
      <c r="E162" s="49"/>
      <c r="F162" s="50">
        <f t="shared" si="7"/>
        <v>14.25</v>
      </c>
      <c r="G162" s="50">
        <f t="shared" si="7"/>
        <v>22</v>
      </c>
      <c r="H162" s="50">
        <v>0.75</v>
      </c>
      <c r="I162" s="50">
        <f t="shared" si="10"/>
        <v>7</v>
      </c>
      <c r="J162" s="52"/>
      <c r="K162" s="54">
        <v>2.25</v>
      </c>
      <c r="L162" s="54">
        <v>4.75</v>
      </c>
      <c r="M162" s="52"/>
      <c r="N162" s="56"/>
      <c r="O162" s="56"/>
      <c r="P162" s="38" t="str">
        <f t="shared" si="16"/>
        <v>OK</v>
      </c>
      <c r="Q162" s="39" t="b">
        <f>AND(A162&lt;&gt;"",OR(LEFT(A162,1)=[1]Source!$A$2,LEFT(A162,2)=[1]Source!$A$3,LEFT(A162,2)=[1]Source!$A$4,LEFT(A162,2)=[1]Source!$A$5,LEFT(A162,2)=[1]Source!$A$6))</f>
        <v>0</v>
      </c>
      <c r="R162" s="39" t="b">
        <f>AND(A162&lt;&gt;"",OR(LEFT(A162,2)=[1]Source!$A$7,LEFT(A162,3)=[1]Source!$A$8,LEFT(A162,3)=[1]Source!$A$9,LEFT(A162,3)=[1]Source!$A$10,LEFT(A162,3)=[1]Source!$A$11))</f>
        <v>1</v>
      </c>
      <c r="S162" s="39" t="b">
        <f>AND(A162&lt;&gt;"",OR(LEFT(A162,1)=[1]Source!$A$12,LEFT(A162,2)=[1]Source!$A$13,LEFT(A162,2)=[1]Source!$A$14,LEFT(A162,2)=[1]Source!$A$15,LEFT(A162,2)=[1]Source!$A$16))</f>
        <v>0</v>
      </c>
      <c r="T162" s="39" t="b">
        <f>AND(A162&lt;&gt;"",OR(LEFT(A162,1)=[1]Source!$A$17,LEFT(A162,2)=[1]Source!$A$18,LEFT(A162,2)=[1]Source!$A$19,LEFT(A162,2)=[1]Source!$A$20,LEFT(A162,2)=[1]Source!$A$21))</f>
        <v>0</v>
      </c>
      <c r="U162" s="39" t="b">
        <f>AND(A162&lt;&gt;"",OR(LEFT(A162,2)=[1]Source!$A$22,LEFT(A162,3)=[1]Source!$A$23,LEFT(A162,3)=[1]Source!$A$24,LEFT(A162,3)=[1]Source!$A$25,LEFT(A162,3)=[1]Source!$A$26))</f>
        <v>0</v>
      </c>
      <c r="V162" s="39" t="b">
        <f>AND(A162&lt;&gt;"",OR(A162=[1]Source!$A$27,A162=[1]Source!$A$28,A162=[1]Source!$A$29,A162=[1]Source!$A$30,A162=[1]Source!$A$31,A162=[1]Source!$A$32,A162=[1]Source!$A$33,A162=[1]Source!$A$34,A162=[1]Source!$A$35,A162=[1]Source!$A$36,A162=[1]Source!$A$37,A162=[1]Source!$A$38,A162=[1]Source!$A$39,A162=[1]Source!$A$40,A162=[1]Source!$A$41,A162=[1]Source!$A$42,A162=[1]Source!$A$43,A162=[1]Source!$A$44,A162=[1]Source!$A$45,A162=[1]Source!$A$46,A162=[1]Source!$A$47,A162=[1]Source!$A$48))</f>
        <v>0</v>
      </c>
      <c r="W162" s="40">
        <f t="shared" si="11"/>
        <v>1</v>
      </c>
      <c r="X162" s="41" t="str">
        <f t="shared" si="15"/>
        <v>14:15</v>
      </c>
      <c r="Y162" s="41" t="str">
        <f t="shared" si="15"/>
        <v>22:00</v>
      </c>
      <c r="Z162" s="41"/>
      <c r="AA162" s="41"/>
      <c r="AB162" s="41"/>
      <c r="AC162" s="41"/>
      <c r="AD162" s="41"/>
      <c r="AE162" s="41"/>
      <c r="AF162" s="41"/>
      <c r="AG162" s="41"/>
      <c r="AH162" s="41"/>
      <c r="AI162" s="41"/>
      <c r="AJ162" s="41"/>
      <c r="AK162" s="41"/>
      <c r="AL162" s="41"/>
      <c r="AM162" s="41"/>
      <c r="AN162" s="41"/>
      <c r="AO162" s="41"/>
      <c r="AP162" s="41"/>
      <c r="AQ162" s="41"/>
      <c r="AR162" s="41"/>
    </row>
    <row r="163" spans="1:44" s="38" customFormat="1" x14ac:dyDescent="0.2">
      <c r="A163" s="35" t="s">
        <v>224</v>
      </c>
      <c r="B163" s="47" t="str">
        <f t="shared" si="17"/>
        <v>13:30 - 22:03</v>
      </c>
      <c r="C163" s="53">
        <v>0.5625</v>
      </c>
      <c r="D163" s="53">
        <v>0.91875000000000007</v>
      </c>
      <c r="E163" s="49"/>
      <c r="F163" s="50">
        <f t="shared" si="7"/>
        <v>13.5</v>
      </c>
      <c r="G163" s="50">
        <f t="shared" si="7"/>
        <v>22.05</v>
      </c>
      <c r="H163" s="50">
        <v>0.75</v>
      </c>
      <c r="I163" s="50">
        <f t="shared" si="10"/>
        <v>7.8000000000000007</v>
      </c>
      <c r="J163" s="52"/>
      <c r="K163" s="54">
        <v>3</v>
      </c>
      <c r="L163" s="54">
        <v>4.8</v>
      </c>
      <c r="M163" s="52"/>
      <c r="N163" s="56"/>
      <c r="O163" s="56"/>
      <c r="P163" s="38" t="str">
        <f t="shared" si="16"/>
        <v>OK</v>
      </c>
      <c r="Q163" s="39" t="b">
        <f>AND(A163&lt;&gt;"",OR(LEFT(A163,1)=[1]Source!$A$2,LEFT(A163,2)=[1]Source!$A$3,LEFT(A163,2)=[1]Source!$A$4,LEFT(A163,2)=[1]Source!$A$5,LEFT(A163,2)=[1]Source!$A$6))</f>
        <v>0</v>
      </c>
      <c r="R163" s="39" t="b">
        <f>AND(A163&lt;&gt;"",OR(LEFT(A163,2)=[1]Source!$A$7,LEFT(A163,3)=[1]Source!$A$8,LEFT(A163,3)=[1]Source!$A$9,LEFT(A163,3)=[1]Source!$A$10,LEFT(A163,3)=[1]Source!$A$11))</f>
        <v>1</v>
      </c>
      <c r="S163" s="39" t="b">
        <f>AND(A163&lt;&gt;"",OR(LEFT(A163,1)=[1]Source!$A$12,LEFT(A163,2)=[1]Source!$A$13,LEFT(A163,2)=[1]Source!$A$14,LEFT(A163,2)=[1]Source!$A$15,LEFT(A163,2)=[1]Source!$A$16))</f>
        <v>0</v>
      </c>
      <c r="T163" s="39" t="b">
        <f>AND(A163&lt;&gt;"",OR(LEFT(A163,1)=[1]Source!$A$17,LEFT(A163,2)=[1]Source!$A$18,LEFT(A163,2)=[1]Source!$A$19,LEFT(A163,2)=[1]Source!$A$20,LEFT(A163,2)=[1]Source!$A$21))</f>
        <v>0</v>
      </c>
      <c r="U163" s="39" t="b">
        <f>AND(A163&lt;&gt;"",OR(LEFT(A163,2)=[1]Source!$A$22,LEFT(A163,3)=[1]Source!$A$23,LEFT(A163,3)=[1]Source!$A$24,LEFT(A163,3)=[1]Source!$A$25,LEFT(A163,3)=[1]Source!$A$26))</f>
        <v>0</v>
      </c>
      <c r="V163" s="39" t="b">
        <f>AND(A163&lt;&gt;"",OR(A163=[1]Source!$A$27,A163=[1]Source!$A$28,A163=[1]Source!$A$29,A163=[1]Source!$A$30,A163=[1]Source!$A$31,A163=[1]Source!$A$32,A163=[1]Source!$A$33,A163=[1]Source!$A$34,A163=[1]Source!$A$35,A163=[1]Source!$A$36,A163=[1]Source!$A$37,A163=[1]Source!$A$38,A163=[1]Source!$A$39,A163=[1]Source!$A$40,A163=[1]Source!$A$41,A163=[1]Source!$A$42,A163=[1]Source!$A$43,A163=[1]Source!$A$44,A163=[1]Source!$A$45,A163=[1]Source!$A$46,A163=[1]Source!$A$47,A163=[1]Source!$A$48))</f>
        <v>0</v>
      </c>
      <c r="W163" s="40">
        <f t="shared" si="11"/>
        <v>1</v>
      </c>
      <c r="X163" s="41" t="str">
        <f t="shared" si="15"/>
        <v>13:30</v>
      </c>
      <c r="Y163" s="41" t="str">
        <f t="shared" si="15"/>
        <v>22:03</v>
      </c>
      <c r="Z163" s="41"/>
      <c r="AA163" s="41"/>
      <c r="AB163" s="41"/>
      <c r="AC163" s="41"/>
      <c r="AD163" s="41"/>
      <c r="AE163" s="41"/>
      <c r="AF163" s="41"/>
      <c r="AG163" s="41"/>
      <c r="AH163" s="41"/>
      <c r="AI163" s="41"/>
      <c r="AJ163" s="41"/>
      <c r="AK163" s="41"/>
      <c r="AL163" s="41"/>
      <c r="AM163" s="41"/>
      <c r="AN163" s="41"/>
      <c r="AO163" s="41"/>
      <c r="AP163" s="41"/>
      <c r="AQ163" s="41"/>
      <c r="AR163" s="41"/>
    </row>
    <row r="164" spans="1:44" s="38" customFormat="1" x14ac:dyDescent="0.2">
      <c r="A164" s="35" t="s">
        <v>225</v>
      </c>
      <c r="B164" s="47" t="str">
        <f t="shared" si="17"/>
        <v>13:45 - 22:30</v>
      </c>
      <c r="C164" s="53">
        <v>0.57291666666666663</v>
      </c>
      <c r="D164" s="53">
        <v>0.9375</v>
      </c>
      <c r="E164" s="49"/>
      <c r="F164" s="50">
        <f t="shared" si="7"/>
        <v>13.75</v>
      </c>
      <c r="G164" s="50">
        <f t="shared" si="7"/>
        <v>22.5</v>
      </c>
      <c r="H164" s="50">
        <v>0.75</v>
      </c>
      <c r="I164" s="50">
        <f t="shared" si="10"/>
        <v>8</v>
      </c>
      <c r="J164" s="52"/>
      <c r="K164" s="54">
        <v>2.75</v>
      </c>
      <c r="L164" s="54">
        <v>5.25</v>
      </c>
      <c r="M164" s="52"/>
      <c r="N164" s="56"/>
      <c r="O164" s="56"/>
      <c r="P164" s="38" t="str">
        <f t="shared" si="16"/>
        <v>OK</v>
      </c>
      <c r="Q164" s="39" t="b">
        <f>AND(A164&lt;&gt;"",OR(LEFT(A164,1)=[1]Source!$A$2,LEFT(A164,2)=[1]Source!$A$3,LEFT(A164,2)=[1]Source!$A$4,LEFT(A164,2)=[1]Source!$A$5,LEFT(A164,2)=[1]Source!$A$6))</f>
        <v>0</v>
      </c>
      <c r="R164" s="39" t="b">
        <f>AND(A164&lt;&gt;"",OR(LEFT(A164,2)=[1]Source!$A$7,LEFT(A164,3)=[1]Source!$A$8,LEFT(A164,3)=[1]Source!$A$9,LEFT(A164,3)=[1]Source!$A$10,LEFT(A164,3)=[1]Source!$A$11))</f>
        <v>1</v>
      </c>
      <c r="S164" s="39" t="b">
        <f>AND(A164&lt;&gt;"",OR(LEFT(A164,1)=[1]Source!$A$12,LEFT(A164,2)=[1]Source!$A$13,LEFT(A164,2)=[1]Source!$A$14,LEFT(A164,2)=[1]Source!$A$15,LEFT(A164,2)=[1]Source!$A$16))</f>
        <v>0</v>
      </c>
      <c r="T164" s="39" t="b">
        <f>AND(A164&lt;&gt;"",OR(LEFT(A164,1)=[1]Source!$A$17,LEFT(A164,2)=[1]Source!$A$18,LEFT(A164,2)=[1]Source!$A$19,LEFT(A164,2)=[1]Source!$A$20,LEFT(A164,2)=[1]Source!$A$21))</f>
        <v>0</v>
      </c>
      <c r="U164" s="39" t="b">
        <f>AND(A164&lt;&gt;"",OR(LEFT(A164,2)=[1]Source!$A$22,LEFT(A164,3)=[1]Source!$A$23,LEFT(A164,3)=[1]Source!$A$24,LEFT(A164,3)=[1]Source!$A$25,LEFT(A164,3)=[1]Source!$A$26))</f>
        <v>0</v>
      </c>
      <c r="V164" s="39" t="b">
        <f>AND(A164&lt;&gt;"",OR(A164=[1]Source!$A$27,A164=[1]Source!$A$28,A164=[1]Source!$A$29,A164=[1]Source!$A$30,A164=[1]Source!$A$31,A164=[1]Source!$A$32,A164=[1]Source!$A$33,A164=[1]Source!$A$34,A164=[1]Source!$A$35,A164=[1]Source!$A$36,A164=[1]Source!$A$37,A164=[1]Source!$A$38,A164=[1]Source!$A$39,A164=[1]Source!$A$40,A164=[1]Source!$A$41,A164=[1]Source!$A$42,A164=[1]Source!$A$43,A164=[1]Source!$A$44,A164=[1]Source!$A$45,A164=[1]Source!$A$46,A164=[1]Source!$A$47,A164=[1]Source!$A$48))</f>
        <v>0</v>
      </c>
      <c r="W164" s="40">
        <f t="shared" si="11"/>
        <v>1</v>
      </c>
      <c r="X164" s="41" t="str">
        <f t="shared" si="15"/>
        <v>13:45</v>
      </c>
      <c r="Y164" s="41" t="str">
        <f t="shared" si="15"/>
        <v>22:30</v>
      </c>
      <c r="Z164" s="41"/>
      <c r="AA164" s="41"/>
      <c r="AB164" s="41"/>
      <c r="AC164" s="41"/>
      <c r="AD164" s="41"/>
      <c r="AE164" s="41"/>
      <c r="AF164" s="41"/>
      <c r="AG164" s="41"/>
      <c r="AH164" s="41"/>
      <c r="AI164" s="41"/>
      <c r="AJ164" s="41"/>
      <c r="AK164" s="41"/>
      <c r="AL164" s="41"/>
      <c r="AM164" s="41"/>
      <c r="AN164" s="41"/>
      <c r="AO164" s="41"/>
      <c r="AP164" s="41"/>
      <c r="AQ164" s="41"/>
      <c r="AR164" s="41"/>
    </row>
    <row r="165" spans="1:44" s="38" customFormat="1" x14ac:dyDescent="0.2">
      <c r="A165" s="35" t="s">
        <v>226</v>
      </c>
      <c r="B165" s="47" t="str">
        <f t="shared" si="17"/>
        <v>14:45 - 22:30</v>
      </c>
      <c r="C165" s="53">
        <v>0.61458333333333337</v>
      </c>
      <c r="D165" s="53">
        <v>0.9375</v>
      </c>
      <c r="E165" s="49"/>
      <c r="F165" s="50">
        <f t="shared" si="7"/>
        <v>14.75</v>
      </c>
      <c r="G165" s="50">
        <f t="shared" si="7"/>
        <v>22.5</v>
      </c>
      <c r="H165" s="50">
        <v>0.75</v>
      </c>
      <c r="I165" s="50">
        <f t="shared" si="10"/>
        <v>7</v>
      </c>
      <c r="J165" s="52"/>
      <c r="K165" s="54">
        <v>1.75</v>
      </c>
      <c r="L165" s="54">
        <v>5.25</v>
      </c>
      <c r="M165" s="52"/>
      <c r="N165" s="56"/>
      <c r="O165" s="56"/>
      <c r="P165" s="38" t="str">
        <f t="shared" si="16"/>
        <v>OK</v>
      </c>
      <c r="Q165" s="39" t="b">
        <f>AND(A165&lt;&gt;"",OR(LEFT(A165,1)=[1]Source!$A$2,LEFT(A165,2)=[1]Source!$A$3,LEFT(A165,2)=[1]Source!$A$4,LEFT(A165,2)=[1]Source!$A$5,LEFT(A165,2)=[1]Source!$A$6))</f>
        <v>0</v>
      </c>
      <c r="R165" s="39" t="b">
        <f>AND(A165&lt;&gt;"",OR(LEFT(A165,2)=[1]Source!$A$7,LEFT(A165,3)=[1]Source!$A$8,LEFT(A165,3)=[1]Source!$A$9,LEFT(A165,3)=[1]Source!$A$10,LEFT(A165,3)=[1]Source!$A$11))</f>
        <v>1</v>
      </c>
      <c r="S165" s="39" t="b">
        <f>AND(A165&lt;&gt;"",OR(LEFT(A165,1)=[1]Source!$A$12,LEFT(A165,2)=[1]Source!$A$13,LEFT(A165,2)=[1]Source!$A$14,LEFT(A165,2)=[1]Source!$A$15,LEFT(A165,2)=[1]Source!$A$16))</f>
        <v>0</v>
      </c>
      <c r="T165" s="39" t="b">
        <f>AND(A165&lt;&gt;"",OR(LEFT(A165,1)=[1]Source!$A$17,LEFT(A165,2)=[1]Source!$A$18,LEFT(A165,2)=[1]Source!$A$19,LEFT(A165,2)=[1]Source!$A$20,LEFT(A165,2)=[1]Source!$A$21))</f>
        <v>0</v>
      </c>
      <c r="U165" s="39" t="b">
        <f>AND(A165&lt;&gt;"",OR(LEFT(A165,2)=[1]Source!$A$22,LEFT(A165,3)=[1]Source!$A$23,LEFT(A165,3)=[1]Source!$A$24,LEFT(A165,3)=[1]Source!$A$25,LEFT(A165,3)=[1]Source!$A$26))</f>
        <v>0</v>
      </c>
      <c r="V165" s="39" t="b">
        <f>AND(A165&lt;&gt;"",OR(A165=[1]Source!$A$27,A165=[1]Source!$A$28,A165=[1]Source!$A$29,A165=[1]Source!$A$30,A165=[1]Source!$A$31,A165=[1]Source!$A$32,A165=[1]Source!$A$33,A165=[1]Source!$A$34,A165=[1]Source!$A$35,A165=[1]Source!$A$36,A165=[1]Source!$A$37,A165=[1]Source!$A$38,A165=[1]Source!$A$39,A165=[1]Source!$A$40,A165=[1]Source!$A$41,A165=[1]Source!$A$42,A165=[1]Source!$A$43,A165=[1]Source!$A$44,A165=[1]Source!$A$45,A165=[1]Source!$A$46,A165=[1]Source!$A$47,A165=[1]Source!$A$48))</f>
        <v>0</v>
      </c>
      <c r="W165" s="40">
        <f t="shared" si="11"/>
        <v>1</v>
      </c>
      <c r="X165" s="41" t="str">
        <f t="shared" si="15"/>
        <v>14:45</v>
      </c>
      <c r="Y165" s="41" t="str">
        <f t="shared" si="15"/>
        <v>22:30</v>
      </c>
      <c r="Z165" s="41"/>
      <c r="AA165" s="41"/>
      <c r="AB165" s="41"/>
      <c r="AC165" s="41"/>
      <c r="AD165" s="41"/>
      <c r="AE165" s="41"/>
      <c r="AF165" s="41"/>
      <c r="AG165" s="41"/>
      <c r="AH165" s="41"/>
      <c r="AI165" s="41"/>
      <c r="AJ165" s="41"/>
      <c r="AK165" s="41"/>
      <c r="AL165" s="41"/>
      <c r="AM165" s="41"/>
      <c r="AN165" s="41"/>
      <c r="AO165" s="41"/>
      <c r="AP165" s="41"/>
      <c r="AQ165" s="41"/>
      <c r="AR165" s="41"/>
    </row>
    <row r="166" spans="1:44" s="38" customFormat="1" x14ac:dyDescent="0.2">
      <c r="A166" s="35" t="s">
        <v>227</v>
      </c>
      <c r="B166" s="47" t="str">
        <f t="shared" si="17"/>
        <v>14:00 - 22:33</v>
      </c>
      <c r="C166" s="53">
        <v>0.58333333333333337</v>
      </c>
      <c r="D166" s="53">
        <v>0.93958333333333333</v>
      </c>
      <c r="E166" s="49"/>
      <c r="F166" s="50">
        <f t="shared" si="7"/>
        <v>14</v>
      </c>
      <c r="G166" s="50">
        <f t="shared" si="7"/>
        <v>22.55</v>
      </c>
      <c r="H166" s="50">
        <v>0.75</v>
      </c>
      <c r="I166" s="50">
        <f t="shared" si="10"/>
        <v>7.8000000000000007</v>
      </c>
      <c r="J166" s="52"/>
      <c r="K166" s="54"/>
      <c r="L166" s="54">
        <v>7.8000000000000007</v>
      </c>
      <c r="M166" s="52"/>
      <c r="N166" s="56"/>
      <c r="O166" s="56"/>
      <c r="P166" s="38" t="str">
        <f t="shared" si="16"/>
        <v>OK</v>
      </c>
      <c r="Q166" s="39" t="b">
        <f>AND(A166&lt;&gt;"",OR(LEFT(A166,1)=[1]Source!$A$2,LEFT(A166,2)=[1]Source!$A$3,LEFT(A166,2)=[1]Source!$A$4,LEFT(A166,2)=[1]Source!$A$5,LEFT(A166,2)=[1]Source!$A$6))</f>
        <v>0</v>
      </c>
      <c r="R166" s="39" t="b">
        <f>AND(A166&lt;&gt;"",OR(LEFT(A166,2)=[1]Source!$A$7,LEFT(A166,3)=[1]Source!$A$8,LEFT(A166,3)=[1]Source!$A$9,LEFT(A166,3)=[1]Source!$A$10,LEFT(A166,3)=[1]Source!$A$11))</f>
        <v>0</v>
      </c>
      <c r="S166" s="39" t="b">
        <f>AND(A166&lt;&gt;"",OR(LEFT(A166,1)=[1]Source!$A$12,LEFT(A166,2)=[1]Source!$A$13,LEFT(A166,2)=[1]Source!$A$14,LEFT(A166,2)=[1]Source!$A$15,LEFT(A166,2)=[1]Source!$A$16))</f>
        <v>1</v>
      </c>
      <c r="T166" s="39" t="b">
        <f>AND(A166&lt;&gt;"",OR(LEFT(A166,1)=[1]Source!$A$17,LEFT(A166,2)=[1]Source!$A$18,LEFT(A166,2)=[1]Source!$A$19,LEFT(A166,2)=[1]Source!$A$20,LEFT(A166,2)=[1]Source!$A$21))</f>
        <v>0</v>
      </c>
      <c r="U166" s="39" t="b">
        <f>AND(A166&lt;&gt;"",OR(LEFT(A166,2)=[1]Source!$A$22,LEFT(A166,3)=[1]Source!$A$23,LEFT(A166,3)=[1]Source!$A$24,LEFT(A166,3)=[1]Source!$A$25,LEFT(A166,3)=[1]Source!$A$26))</f>
        <v>0</v>
      </c>
      <c r="V166" s="39" t="b">
        <f>AND(A166&lt;&gt;"",OR(A166=[1]Source!$A$27,A166=[1]Source!$A$28,A166=[1]Source!$A$29,A166=[1]Source!$A$30,A166=[1]Source!$A$31,A166=[1]Source!$A$32,A166=[1]Source!$A$33,A166=[1]Source!$A$34,A166=[1]Source!$A$35,A166=[1]Source!$A$36,A166=[1]Source!$A$37,A166=[1]Source!$A$38,A166=[1]Source!$A$39,A166=[1]Source!$A$40,A166=[1]Source!$A$41,A166=[1]Source!$A$42,A166=[1]Source!$A$43,A166=[1]Source!$A$44,A166=[1]Source!$A$45,A166=[1]Source!$A$46,A166=[1]Source!$A$47,A166=[1]Source!$A$48))</f>
        <v>0</v>
      </c>
      <c r="W166" s="40">
        <f t="shared" si="11"/>
        <v>1</v>
      </c>
      <c r="X166" s="41" t="str">
        <f t="shared" si="15"/>
        <v>14:00</v>
      </c>
      <c r="Y166" s="41" t="str">
        <f t="shared" si="15"/>
        <v>22:33</v>
      </c>
      <c r="Z166" s="41"/>
      <c r="AA166" s="41"/>
      <c r="AB166" s="41"/>
      <c r="AC166" s="41"/>
      <c r="AD166" s="41"/>
      <c r="AE166" s="41"/>
      <c r="AF166" s="41"/>
      <c r="AG166" s="41"/>
      <c r="AH166" s="41"/>
      <c r="AI166" s="41"/>
      <c r="AJ166" s="41"/>
      <c r="AK166" s="41"/>
      <c r="AL166" s="41"/>
      <c r="AM166" s="41"/>
      <c r="AN166" s="41"/>
      <c r="AO166" s="41"/>
      <c r="AP166" s="41"/>
      <c r="AQ166" s="41"/>
      <c r="AR166" s="41"/>
    </row>
    <row r="167" spans="1:44" s="38" customFormat="1" x14ac:dyDescent="0.2">
      <c r="A167" s="35" t="s">
        <v>228</v>
      </c>
      <c r="B167" s="47" t="str">
        <f t="shared" si="17"/>
        <v>14:30 - 23:03</v>
      </c>
      <c r="C167" s="53">
        <v>0.60416666666666663</v>
      </c>
      <c r="D167" s="53">
        <v>0.9604166666666667</v>
      </c>
      <c r="E167" s="49"/>
      <c r="F167" s="50">
        <f t="shared" si="7"/>
        <v>14.5</v>
      </c>
      <c r="G167" s="50">
        <f t="shared" si="7"/>
        <v>23.05</v>
      </c>
      <c r="H167" s="50">
        <v>0.75</v>
      </c>
      <c r="I167" s="50">
        <f t="shared" si="10"/>
        <v>7.8000000000000007</v>
      </c>
      <c r="J167" s="52"/>
      <c r="K167" s="54"/>
      <c r="L167" s="54">
        <v>7.8000000000000007</v>
      </c>
      <c r="M167" s="52"/>
      <c r="N167" s="56"/>
      <c r="O167" s="56"/>
      <c r="P167" s="38" t="str">
        <f t="shared" si="16"/>
        <v>OK</v>
      </c>
      <c r="Q167" s="39" t="b">
        <f>AND(A167&lt;&gt;"",OR(LEFT(A167,1)=[1]Source!$A$2,LEFT(A167,2)=[1]Source!$A$3,LEFT(A167,2)=[1]Source!$A$4,LEFT(A167,2)=[1]Source!$A$5,LEFT(A167,2)=[1]Source!$A$6))</f>
        <v>0</v>
      </c>
      <c r="R167" s="39" t="b">
        <f>AND(A167&lt;&gt;"",OR(LEFT(A167,2)=[1]Source!$A$7,LEFT(A167,3)=[1]Source!$A$8,LEFT(A167,3)=[1]Source!$A$9,LEFT(A167,3)=[1]Source!$A$10,LEFT(A167,3)=[1]Source!$A$11))</f>
        <v>0</v>
      </c>
      <c r="S167" s="39" t="b">
        <f>AND(A167&lt;&gt;"",OR(LEFT(A167,1)=[1]Source!$A$12,LEFT(A167,2)=[1]Source!$A$13,LEFT(A167,2)=[1]Source!$A$14,LEFT(A167,2)=[1]Source!$A$15,LEFT(A167,2)=[1]Source!$A$16))</f>
        <v>1</v>
      </c>
      <c r="T167" s="39" t="b">
        <f>AND(A167&lt;&gt;"",OR(LEFT(A167,1)=[1]Source!$A$17,LEFT(A167,2)=[1]Source!$A$18,LEFT(A167,2)=[1]Source!$A$19,LEFT(A167,2)=[1]Source!$A$20,LEFT(A167,2)=[1]Source!$A$21))</f>
        <v>0</v>
      </c>
      <c r="U167" s="39" t="b">
        <f>AND(A167&lt;&gt;"",OR(LEFT(A167,2)=[1]Source!$A$22,LEFT(A167,3)=[1]Source!$A$23,LEFT(A167,3)=[1]Source!$A$24,LEFT(A167,3)=[1]Source!$A$25,LEFT(A167,3)=[1]Source!$A$26))</f>
        <v>0</v>
      </c>
      <c r="V167" s="39" t="b">
        <f>AND(A167&lt;&gt;"",OR(A167=[1]Source!$A$27,A167=[1]Source!$A$28,A167=[1]Source!$A$29,A167=[1]Source!$A$30,A167=[1]Source!$A$31,A167=[1]Source!$A$32,A167=[1]Source!$A$33,A167=[1]Source!$A$34,A167=[1]Source!$A$35,A167=[1]Source!$A$36,A167=[1]Source!$A$37,A167=[1]Source!$A$38,A167=[1]Source!$A$39,A167=[1]Source!$A$40,A167=[1]Source!$A$41,A167=[1]Source!$A$42,A167=[1]Source!$A$43,A167=[1]Source!$A$44,A167=[1]Source!$A$45,A167=[1]Source!$A$46,A167=[1]Source!$A$47,A167=[1]Source!$A$48))</f>
        <v>0</v>
      </c>
      <c r="W167" s="40">
        <f t="shared" si="11"/>
        <v>1</v>
      </c>
      <c r="X167" s="41" t="str">
        <f t="shared" si="15"/>
        <v>14:30</v>
      </c>
      <c r="Y167" s="41" t="str">
        <f t="shared" si="15"/>
        <v>23:03</v>
      </c>
      <c r="Z167" s="41"/>
      <c r="AA167" s="41"/>
      <c r="AB167" s="41"/>
      <c r="AC167" s="41"/>
      <c r="AD167" s="41"/>
      <c r="AE167" s="41"/>
      <c r="AF167" s="41"/>
      <c r="AG167" s="41"/>
      <c r="AH167" s="41"/>
      <c r="AI167" s="41"/>
      <c r="AJ167" s="41"/>
      <c r="AK167" s="41"/>
      <c r="AL167" s="41"/>
      <c r="AM167" s="41"/>
      <c r="AN167" s="41"/>
      <c r="AO167" s="41"/>
      <c r="AP167" s="41"/>
      <c r="AQ167" s="41"/>
      <c r="AR167" s="41"/>
    </row>
    <row r="168" spans="1:44" s="38" customFormat="1" x14ac:dyDescent="0.2">
      <c r="A168" s="35" t="s">
        <v>229</v>
      </c>
      <c r="B168" s="47" t="str">
        <f t="shared" si="17"/>
        <v>17:30 - 02:03</v>
      </c>
      <c r="C168" s="53">
        <v>0.72916666666666663</v>
      </c>
      <c r="D168" s="53">
        <v>8.5416666666666655E-2</v>
      </c>
      <c r="E168" s="49"/>
      <c r="F168" s="50">
        <f t="shared" si="7"/>
        <v>17.5</v>
      </c>
      <c r="G168" s="50">
        <f t="shared" si="7"/>
        <v>2.0499999999999998</v>
      </c>
      <c r="H168" s="50">
        <v>0.75</v>
      </c>
      <c r="I168" s="50">
        <f t="shared" si="10"/>
        <v>7.8000000000000007</v>
      </c>
      <c r="J168" s="52"/>
      <c r="K168" s="52"/>
      <c r="L168" s="54">
        <v>7.8000000000000007</v>
      </c>
      <c r="M168" s="52"/>
      <c r="N168" s="56"/>
      <c r="O168" s="56"/>
      <c r="P168" s="38" t="str">
        <f t="shared" si="16"/>
        <v>OK</v>
      </c>
      <c r="Q168" s="39" t="b">
        <f>AND(A168&lt;&gt;"",OR(LEFT(A168,1)=[1]Source!$A$2,LEFT(A168,2)=[1]Source!$A$3,LEFT(A168,2)=[1]Source!$A$4,LEFT(A168,2)=[1]Source!$A$5,LEFT(A168,2)=[1]Source!$A$6))</f>
        <v>0</v>
      </c>
      <c r="R168" s="39" t="b">
        <f>AND(A168&lt;&gt;"",OR(LEFT(A168,2)=[1]Source!$A$7,LEFT(A168,3)=[1]Source!$A$8,LEFT(A168,3)=[1]Source!$A$9,LEFT(A168,3)=[1]Source!$A$10,LEFT(A168,3)=[1]Source!$A$11))</f>
        <v>0</v>
      </c>
      <c r="S168" s="39" t="b">
        <f>AND(A168&lt;&gt;"",OR(LEFT(A168,1)=[1]Source!$A$12,LEFT(A168,2)=[1]Source!$A$13,LEFT(A168,2)=[1]Source!$A$14,LEFT(A168,2)=[1]Source!$A$15,LEFT(A168,2)=[1]Source!$A$16))</f>
        <v>1</v>
      </c>
      <c r="T168" s="39" t="b">
        <f>AND(A168&lt;&gt;"",OR(LEFT(A168,1)=[1]Source!$A$17,LEFT(A168,2)=[1]Source!$A$18,LEFT(A168,2)=[1]Source!$A$19,LEFT(A168,2)=[1]Source!$A$20,LEFT(A168,2)=[1]Source!$A$21))</f>
        <v>0</v>
      </c>
      <c r="U168" s="39" t="b">
        <f>AND(A168&lt;&gt;"",OR(LEFT(A168,2)=[1]Source!$A$22,LEFT(A168,3)=[1]Source!$A$23,LEFT(A168,3)=[1]Source!$A$24,LEFT(A168,3)=[1]Source!$A$25,LEFT(A168,3)=[1]Source!$A$26))</f>
        <v>0</v>
      </c>
      <c r="V168" s="39" t="b">
        <f>AND(A168&lt;&gt;"",OR(A168=[1]Source!$A$27,A168=[1]Source!$A$28,A168=[1]Source!$A$29,A168=[1]Source!$A$30,A168=[1]Source!$A$31,A168=[1]Source!$A$32,A168=[1]Source!$A$33,A168=[1]Source!$A$34,A168=[1]Source!$A$35,A168=[1]Source!$A$36,A168=[1]Source!$A$37,A168=[1]Source!$A$38,A168=[1]Source!$A$39,A168=[1]Source!$A$40,A168=[1]Source!$A$41,A168=[1]Source!$A$42,A168=[1]Source!$A$43,A168=[1]Source!$A$44,A168=[1]Source!$A$45,A168=[1]Source!$A$46,A168=[1]Source!$A$47,A168=[1]Source!$A$48))</f>
        <v>0</v>
      </c>
      <c r="W168" s="40">
        <f t="shared" si="11"/>
        <v>1</v>
      </c>
      <c r="X168" s="41" t="str">
        <f t="shared" si="15"/>
        <v>17:30</v>
      </c>
      <c r="Y168" s="41" t="str">
        <f t="shared" si="15"/>
        <v>02:03</v>
      </c>
      <c r="Z168" s="41"/>
      <c r="AA168" s="41"/>
      <c r="AB168" s="41"/>
      <c r="AC168" s="41"/>
      <c r="AD168" s="41"/>
      <c r="AE168" s="41"/>
      <c r="AF168" s="41"/>
      <c r="AG168" s="41"/>
      <c r="AH168" s="41"/>
      <c r="AI168" s="41"/>
      <c r="AJ168" s="41"/>
      <c r="AK168" s="41"/>
      <c r="AL168" s="41"/>
      <c r="AM168" s="41"/>
      <c r="AN168" s="41"/>
      <c r="AO168" s="41"/>
      <c r="AP168" s="41"/>
      <c r="AQ168" s="41"/>
      <c r="AR168" s="41"/>
    </row>
    <row r="169" spans="1:44" s="38" customFormat="1" x14ac:dyDescent="0.2">
      <c r="A169" s="35" t="s">
        <v>230</v>
      </c>
      <c r="B169" s="47" t="str">
        <f t="shared" si="17"/>
        <v>23:00 - 07:33</v>
      </c>
      <c r="C169" s="53">
        <v>0.95833333333333337</v>
      </c>
      <c r="D169" s="53">
        <v>0.31458333333333333</v>
      </c>
      <c r="E169" s="49"/>
      <c r="F169" s="50">
        <f t="shared" si="7"/>
        <v>23</v>
      </c>
      <c r="G169" s="50">
        <f t="shared" si="7"/>
        <v>7.55</v>
      </c>
      <c r="H169" s="50">
        <v>0.75</v>
      </c>
      <c r="I169" s="50">
        <f t="shared" si="10"/>
        <v>7.8000000000000007</v>
      </c>
      <c r="J169" s="57">
        <v>5.8</v>
      </c>
      <c r="K169" s="52"/>
      <c r="L169" s="57">
        <v>2</v>
      </c>
      <c r="M169" s="52"/>
      <c r="N169" s="56"/>
      <c r="O169" s="56"/>
      <c r="P169" s="38" t="str">
        <f t="shared" si="16"/>
        <v>OK</v>
      </c>
      <c r="Q169" s="39" t="b">
        <f>AND(A169&lt;&gt;"",OR(LEFT(A169,1)=[1]Source!$A$2,LEFT(A169,2)=[1]Source!$A$3,LEFT(A169,2)=[1]Source!$A$4,LEFT(A169,2)=[1]Source!$A$5,LEFT(A169,2)=[1]Source!$A$6))</f>
        <v>0</v>
      </c>
      <c r="R169" s="39" t="b">
        <f>AND(A169&lt;&gt;"",OR(LEFT(A169,2)=[1]Source!$A$7,LEFT(A169,3)=[1]Source!$A$8,LEFT(A169,3)=[1]Source!$A$9,LEFT(A169,3)=[1]Source!$A$10,LEFT(A169,3)=[1]Source!$A$11))</f>
        <v>0</v>
      </c>
      <c r="S169" s="39" t="b">
        <f>AND(A169&lt;&gt;"",OR(LEFT(A169,1)=[1]Source!$A$12,LEFT(A169,2)=[1]Source!$A$13,LEFT(A169,2)=[1]Source!$A$14,LEFT(A169,2)=[1]Source!$A$15,LEFT(A169,2)=[1]Source!$A$16))</f>
        <v>0</v>
      </c>
      <c r="T169" s="39" t="b">
        <f>AND(A169&lt;&gt;"",OR(LEFT(A169,1)=[1]Source!$A$17,LEFT(A169,2)=[1]Source!$A$18,LEFT(A169,2)=[1]Source!$A$19,LEFT(A169,2)=[1]Source!$A$20,LEFT(A169,2)=[1]Source!$A$21))</f>
        <v>1</v>
      </c>
      <c r="U169" s="39" t="b">
        <f>AND(A169&lt;&gt;"",OR(LEFT(A169,2)=[1]Source!$A$22,LEFT(A169,3)=[1]Source!$A$23,LEFT(A169,3)=[1]Source!$A$24,LEFT(A169,3)=[1]Source!$A$25,LEFT(A169,3)=[1]Source!$A$26))</f>
        <v>0</v>
      </c>
      <c r="V169" s="39" t="b">
        <f>AND(A169&lt;&gt;"",OR(A169=[1]Source!$A$27,A169=[1]Source!$A$28,A169=[1]Source!$A$29,A169=[1]Source!$A$30,A169=[1]Source!$A$31,A169=[1]Source!$A$32,A169=[1]Source!$A$33,A169=[1]Source!$A$34,A169=[1]Source!$A$35,A169=[1]Source!$A$36,A169=[1]Source!$A$37,A169=[1]Source!$A$38,A169=[1]Source!$A$39,A169=[1]Source!$A$40,A169=[1]Source!$A$41,A169=[1]Source!$A$42,A169=[1]Source!$A$43,A169=[1]Source!$A$44,A169=[1]Source!$A$45,A169=[1]Source!$A$46,A169=[1]Source!$A$47,A169=[1]Source!$A$48))</f>
        <v>0</v>
      </c>
      <c r="W169" s="40">
        <f t="shared" si="11"/>
        <v>1</v>
      </c>
      <c r="X169" s="41" t="str">
        <f t="shared" si="15"/>
        <v>23:00</v>
      </c>
      <c r="Y169" s="41" t="str">
        <f t="shared" si="15"/>
        <v>07:33</v>
      </c>
      <c r="Z169" s="41"/>
      <c r="AA169" s="41"/>
      <c r="AB169" s="41"/>
      <c r="AC169" s="41"/>
      <c r="AD169" s="41"/>
      <c r="AE169" s="41"/>
      <c r="AF169" s="41"/>
      <c r="AG169" s="41"/>
      <c r="AH169" s="41"/>
      <c r="AI169" s="41"/>
      <c r="AJ169" s="41"/>
      <c r="AK169" s="41"/>
      <c r="AL169" s="41"/>
      <c r="AM169" s="41"/>
      <c r="AN169" s="41"/>
      <c r="AO169" s="41"/>
      <c r="AP169" s="41"/>
      <c r="AQ169" s="41"/>
      <c r="AR169" s="41"/>
    </row>
    <row r="170" spans="1:44" s="38" customFormat="1" x14ac:dyDescent="0.2">
      <c r="A170" s="35" t="s">
        <v>231</v>
      </c>
      <c r="B170" s="47" t="str">
        <f t="shared" si="17"/>
        <v>20:00 - 07:03</v>
      </c>
      <c r="C170" s="53">
        <v>0.83333333333333337</v>
      </c>
      <c r="D170" s="53">
        <v>0.29375000000000001</v>
      </c>
      <c r="E170" s="49"/>
      <c r="F170" s="50">
        <f t="shared" si="7"/>
        <v>20</v>
      </c>
      <c r="G170" s="50">
        <f t="shared" si="7"/>
        <v>7.0500000000000007</v>
      </c>
      <c r="H170" s="50">
        <v>0.75</v>
      </c>
      <c r="I170" s="50">
        <f t="shared" si="10"/>
        <v>10.3</v>
      </c>
      <c r="J170" s="57">
        <v>4</v>
      </c>
      <c r="K170" s="52"/>
      <c r="L170" s="57">
        <v>6.3</v>
      </c>
      <c r="M170" s="52"/>
      <c r="N170" s="56"/>
      <c r="O170" s="56"/>
      <c r="P170" s="38" t="str">
        <f t="shared" si="16"/>
        <v>OK</v>
      </c>
      <c r="Q170" s="39" t="b">
        <f>AND(A170&lt;&gt;"",OR(LEFT(A170,1)=[1]Source!$A$2,LEFT(A170,2)=[1]Source!$A$3,LEFT(A170,2)=[1]Source!$A$4,LEFT(A170,2)=[1]Source!$A$5,LEFT(A170,2)=[1]Source!$A$6))</f>
        <v>0</v>
      </c>
      <c r="R170" s="39" t="b">
        <f>AND(A170&lt;&gt;"",OR(LEFT(A170,2)=[1]Source!$A$7,LEFT(A170,3)=[1]Source!$A$8,LEFT(A170,3)=[1]Source!$A$9,LEFT(A170,3)=[1]Source!$A$10,LEFT(A170,3)=[1]Source!$A$11))</f>
        <v>0</v>
      </c>
      <c r="S170" s="39" t="b">
        <f>AND(A170&lt;&gt;"",OR(LEFT(A170,1)=[1]Source!$A$12,LEFT(A170,2)=[1]Source!$A$13,LEFT(A170,2)=[1]Source!$A$14,LEFT(A170,2)=[1]Source!$A$15,LEFT(A170,2)=[1]Source!$A$16))</f>
        <v>0</v>
      </c>
      <c r="T170" s="39" t="b">
        <f>AND(A170&lt;&gt;"",OR(LEFT(A170,1)=[1]Source!$A$17,LEFT(A170,2)=[1]Source!$A$18,LEFT(A170,2)=[1]Source!$A$19,LEFT(A170,2)=[1]Source!$A$20,LEFT(A170,2)=[1]Source!$A$21))</f>
        <v>1</v>
      </c>
      <c r="U170" s="39" t="b">
        <f>AND(A170&lt;&gt;"",OR(LEFT(A170,2)=[1]Source!$A$22,LEFT(A170,3)=[1]Source!$A$23,LEFT(A170,3)=[1]Source!$A$24,LEFT(A170,3)=[1]Source!$A$25,LEFT(A170,3)=[1]Source!$A$26))</f>
        <v>0</v>
      </c>
      <c r="V170" s="39" t="b">
        <f>AND(A170&lt;&gt;"",OR(A170=[1]Source!$A$27,A170=[1]Source!$A$28,A170=[1]Source!$A$29,A170=[1]Source!$A$30,A170=[1]Source!$A$31,A170=[1]Source!$A$32,A170=[1]Source!$A$33,A170=[1]Source!$A$34,A170=[1]Source!$A$35,A170=[1]Source!$A$36,A170=[1]Source!$A$37,A170=[1]Source!$A$38,A170=[1]Source!$A$39,A170=[1]Source!$A$40,A170=[1]Source!$A$41,A170=[1]Source!$A$42,A170=[1]Source!$A$43,A170=[1]Source!$A$44,A170=[1]Source!$A$45,A170=[1]Source!$A$46,A170=[1]Source!$A$47,A170=[1]Source!$A$48))</f>
        <v>0</v>
      </c>
      <c r="W170" s="40">
        <f t="shared" si="11"/>
        <v>1</v>
      </c>
      <c r="X170" s="41" t="str">
        <f t="shared" si="15"/>
        <v>20:00</v>
      </c>
      <c r="Y170" s="41" t="str">
        <f t="shared" si="15"/>
        <v>07:03</v>
      </c>
      <c r="Z170" s="41"/>
      <c r="AA170" s="41"/>
      <c r="AB170" s="41"/>
      <c r="AC170" s="41"/>
      <c r="AD170" s="41"/>
      <c r="AE170" s="41"/>
      <c r="AF170" s="41"/>
      <c r="AG170" s="41"/>
      <c r="AH170" s="41"/>
      <c r="AI170" s="41"/>
      <c r="AJ170" s="41"/>
      <c r="AK170" s="41"/>
      <c r="AL170" s="41"/>
      <c r="AM170" s="41"/>
      <c r="AN170" s="41"/>
      <c r="AO170" s="41"/>
      <c r="AP170" s="41"/>
      <c r="AQ170" s="41"/>
      <c r="AR170" s="41"/>
    </row>
    <row r="171" spans="1:44" s="38" customFormat="1" x14ac:dyDescent="0.2">
      <c r="A171" s="35" t="s">
        <v>232</v>
      </c>
      <c r="B171" s="47" t="str">
        <f t="shared" si="17"/>
        <v>20:30 - 07:33</v>
      </c>
      <c r="C171" s="53">
        <v>0.85416666666666663</v>
      </c>
      <c r="D171" s="53">
        <v>0.31458333333333333</v>
      </c>
      <c r="E171" s="49"/>
      <c r="F171" s="50">
        <f t="shared" si="7"/>
        <v>20.5</v>
      </c>
      <c r="G171" s="50">
        <f t="shared" si="7"/>
        <v>7.55</v>
      </c>
      <c r="H171" s="50">
        <v>0.75</v>
      </c>
      <c r="I171" s="50">
        <f t="shared" si="10"/>
        <v>10.3</v>
      </c>
      <c r="J171" s="57">
        <v>3.5</v>
      </c>
      <c r="K171" s="52"/>
      <c r="L171" s="57">
        <v>6.8</v>
      </c>
      <c r="M171" s="52"/>
      <c r="N171" s="56"/>
      <c r="O171" s="56"/>
      <c r="P171" s="38" t="str">
        <f t="shared" si="16"/>
        <v>OK</v>
      </c>
      <c r="Q171" s="39" t="b">
        <f>AND(A171&lt;&gt;"",OR(LEFT(A171,1)=[1]Source!$A$2,LEFT(A171,2)=[1]Source!$A$3,LEFT(A171,2)=[1]Source!$A$4,LEFT(A171,2)=[1]Source!$A$5,LEFT(A171,2)=[1]Source!$A$6))</f>
        <v>0</v>
      </c>
      <c r="R171" s="39" t="b">
        <f>AND(A171&lt;&gt;"",OR(LEFT(A171,2)=[1]Source!$A$7,LEFT(A171,3)=[1]Source!$A$8,LEFT(A171,3)=[1]Source!$A$9,LEFT(A171,3)=[1]Source!$A$10,LEFT(A171,3)=[1]Source!$A$11))</f>
        <v>0</v>
      </c>
      <c r="S171" s="39" t="b">
        <f>AND(A171&lt;&gt;"",OR(LEFT(A171,1)=[1]Source!$A$12,LEFT(A171,2)=[1]Source!$A$13,LEFT(A171,2)=[1]Source!$A$14,LEFT(A171,2)=[1]Source!$A$15,LEFT(A171,2)=[1]Source!$A$16))</f>
        <v>0</v>
      </c>
      <c r="T171" s="39" t="b">
        <f>AND(A171&lt;&gt;"",OR(LEFT(A171,1)=[1]Source!$A$17,LEFT(A171,2)=[1]Source!$A$18,LEFT(A171,2)=[1]Source!$A$19,LEFT(A171,2)=[1]Source!$A$20,LEFT(A171,2)=[1]Source!$A$21))</f>
        <v>1</v>
      </c>
      <c r="U171" s="39" t="b">
        <f>AND(A171&lt;&gt;"",OR(LEFT(A171,2)=[1]Source!$A$22,LEFT(A171,3)=[1]Source!$A$23,LEFT(A171,3)=[1]Source!$A$24,LEFT(A171,3)=[1]Source!$A$25,LEFT(A171,3)=[1]Source!$A$26))</f>
        <v>0</v>
      </c>
      <c r="V171" s="39" t="b">
        <f>AND(A171&lt;&gt;"",OR(A171=[1]Source!$A$27,A171=[1]Source!$A$28,A171=[1]Source!$A$29,A171=[1]Source!$A$30,A171=[1]Source!$A$31,A171=[1]Source!$A$32,A171=[1]Source!$A$33,A171=[1]Source!$A$34,A171=[1]Source!$A$35,A171=[1]Source!$A$36,A171=[1]Source!$A$37,A171=[1]Source!$A$38,A171=[1]Source!$A$39,A171=[1]Source!$A$40,A171=[1]Source!$A$41,A171=[1]Source!$A$42,A171=[1]Source!$A$43,A171=[1]Source!$A$44,A171=[1]Source!$A$45,A171=[1]Source!$A$46,A171=[1]Source!$A$47,A171=[1]Source!$A$48))</f>
        <v>0</v>
      </c>
      <c r="W171" s="40">
        <f t="shared" si="11"/>
        <v>1</v>
      </c>
      <c r="X171" s="41" t="str">
        <f t="shared" si="15"/>
        <v>20:30</v>
      </c>
      <c r="Y171" s="41" t="str">
        <f t="shared" si="15"/>
        <v>07:33</v>
      </c>
      <c r="Z171" s="41"/>
      <c r="AA171" s="41"/>
      <c r="AB171" s="41"/>
      <c r="AC171" s="41"/>
      <c r="AD171" s="41"/>
      <c r="AE171" s="41"/>
      <c r="AF171" s="41"/>
      <c r="AG171" s="41"/>
      <c r="AH171" s="41"/>
      <c r="AI171" s="41"/>
      <c r="AJ171" s="41"/>
      <c r="AK171" s="41"/>
      <c r="AL171" s="41"/>
      <c r="AM171" s="41"/>
      <c r="AN171" s="41"/>
      <c r="AO171" s="41"/>
      <c r="AP171" s="41"/>
      <c r="AQ171" s="41"/>
      <c r="AR171" s="41"/>
    </row>
    <row r="172" spans="1:44" s="38" customFormat="1" x14ac:dyDescent="0.2">
      <c r="A172" s="35" t="s">
        <v>233</v>
      </c>
      <c r="B172" s="47" t="str">
        <f t="shared" si="17"/>
        <v>07:00 - 11:00</v>
      </c>
      <c r="C172" s="53">
        <v>0.29166666666666669</v>
      </c>
      <c r="D172" s="53">
        <v>0.45833333333333331</v>
      </c>
      <c r="E172" s="49"/>
      <c r="F172" s="50">
        <f t="shared" si="7"/>
        <v>7</v>
      </c>
      <c r="G172" s="50">
        <f t="shared" si="7"/>
        <v>11</v>
      </c>
      <c r="H172" s="59">
        <v>0</v>
      </c>
      <c r="I172" s="50">
        <f t="shared" si="10"/>
        <v>4</v>
      </c>
      <c r="J172" s="57">
        <v>4</v>
      </c>
      <c r="K172" s="52"/>
      <c r="L172" s="52"/>
      <c r="M172" s="52"/>
      <c r="N172" s="56"/>
      <c r="O172" s="56"/>
      <c r="P172" s="38" t="str">
        <f t="shared" si="16"/>
        <v>OK</v>
      </c>
      <c r="Q172" s="39" t="b">
        <f>AND(A172&lt;&gt;"",OR(LEFT(A172,1)=[1]Source!$A$2,LEFT(A172,2)=[1]Source!$A$3,LEFT(A172,2)=[1]Source!$A$4,LEFT(A172,2)=[1]Source!$A$5,LEFT(A172,2)=[1]Source!$A$6))</f>
        <v>0</v>
      </c>
      <c r="R172" s="39" t="b">
        <f>AND(A172&lt;&gt;"",OR(LEFT(A172,2)=[1]Source!$A$7,LEFT(A172,3)=[1]Source!$A$8,LEFT(A172,3)=[1]Source!$A$9,LEFT(A172,3)=[1]Source!$A$10,LEFT(A172,3)=[1]Source!$A$11))</f>
        <v>0</v>
      </c>
      <c r="S172" s="39" t="b">
        <f>AND(A172&lt;&gt;"",OR(LEFT(A172,1)=[1]Source!$A$12,LEFT(A172,2)=[1]Source!$A$13,LEFT(A172,2)=[1]Source!$A$14,LEFT(A172,2)=[1]Source!$A$15,LEFT(A172,2)=[1]Source!$A$16))</f>
        <v>0</v>
      </c>
      <c r="T172" s="39" t="b">
        <f>AND(A172&lt;&gt;"",OR(LEFT(A172,1)=[1]Source!$A$17,LEFT(A172,2)=[1]Source!$A$18,LEFT(A172,2)=[1]Source!$A$19,LEFT(A172,2)=[1]Source!$A$20,LEFT(A172,2)=[1]Source!$A$21))</f>
        <v>0</v>
      </c>
      <c r="U172" s="39" t="b">
        <f>AND(A172&lt;&gt;"",OR(LEFT(A172,2)=[1]Source!$A$22,LEFT(A172,3)=[1]Source!$A$23,LEFT(A172,3)=[1]Source!$A$24,LEFT(A172,3)=[1]Source!$A$25,LEFT(A172,3)=[1]Source!$A$26))</f>
        <v>1</v>
      </c>
      <c r="V172" s="39" t="b">
        <f>AND(A172&lt;&gt;"",OR(A172=[1]Source!$A$27,A172=[1]Source!$A$28,A172=[1]Source!$A$29,A172=[1]Source!$A$30,A172=[1]Source!$A$31,A172=[1]Source!$A$32,A172=[1]Source!$A$33,A172=[1]Source!$A$34,A172=[1]Source!$A$35,A172=[1]Source!$A$36,A172=[1]Source!$A$37,A172=[1]Source!$A$38,A172=[1]Source!$A$39,A172=[1]Source!$A$40,A172=[1]Source!$A$41,A172=[1]Source!$A$42,A172=[1]Source!$A$43,A172=[1]Source!$A$44,A172=[1]Source!$A$45,A172=[1]Source!$A$46,A172=[1]Source!$A$47,A172=[1]Source!$A$48))</f>
        <v>0</v>
      </c>
      <c r="W172" s="40">
        <f t="shared" si="11"/>
        <v>1</v>
      </c>
      <c r="X172" s="41" t="str">
        <f t="shared" si="15"/>
        <v>07:00</v>
      </c>
      <c r="Y172" s="41" t="str">
        <f t="shared" si="15"/>
        <v>11:00</v>
      </c>
      <c r="Z172" s="41"/>
      <c r="AA172" s="41"/>
      <c r="AB172" s="41"/>
      <c r="AC172" s="41"/>
      <c r="AD172" s="41"/>
      <c r="AE172" s="41"/>
      <c r="AF172" s="41"/>
      <c r="AG172" s="41"/>
      <c r="AH172" s="41"/>
      <c r="AI172" s="41"/>
      <c r="AJ172" s="41"/>
      <c r="AK172" s="41"/>
      <c r="AL172" s="41"/>
      <c r="AM172" s="41"/>
      <c r="AN172" s="41"/>
      <c r="AO172" s="41"/>
      <c r="AP172" s="41"/>
      <c r="AQ172" s="41"/>
      <c r="AR172" s="41"/>
    </row>
    <row r="173" spans="1:44" s="38" customFormat="1" x14ac:dyDescent="0.2">
      <c r="A173" s="35" t="s">
        <v>234</v>
      </c>
      <c r="B173" s="47" t="str">
        <f t="shared" si="17"/>
        <v>07:00 - 12:00</v>
      </c>
      <c r="C173" s="53">
        <v>0.29166666666666669</v>
      </c>
      <c r="D173" s="53">
        <v>0.5</v>
      </c>
      <c r="E173" s="49"/>
      <c r="F173" s="50">
        <f t="shared" si="7"/>
        <v>7</v>
      </c>
      <c r="G173" s="50">
        <f t="shared" si="7"/>
        <v>12</v>
      </c>
      <c r="H173" s="59">
        <v>0</v>
      </c>
      <c r="I173" s="50">
        <f t="shared" si="10"/>
        <v>5</v>
      </c>
      <c r="J173" s="57">
        <v>5</v>
      </c>
      <c r="K173" s="52"/>
      <c r="L173" s="52"/>
      <c r="M173" s="52"/>
      <c r="N173" s="56"/>
      <c r="O173" s="56"/>
      <c r="P173" s="38" t="str">
        <f t="shared" si="16"/>
        <v>OK</v>
      </c>
      <c r="Q173" s="39" t="b">
        <f>AND(A173&lt;&gt;"",OR(LEFT(A173,1)=[1]Source!$A$2,LEFT(A173,2)=[1]Source!$A$3,LEFT(A173,2)=[1]Source!$A$4,LEFT(A173,2)=[1]Source!$A$5,LEFT(A173,2)=[1]Source!$A$6))</f>
        <v>0</v>
      </c>
      <c r="R173" s="39" t="b">
        <f>AND(A173&lt;&gt;"",OR(LEFT(A173,2)=[1]Source!$A$7,LEFT(A173,3)=[1]Source!$A$8,LEFT(A173,3)=[1]Source!$A$9,LEFT(A173,3)=[1]Source!$A$10,LEFT(A173,3)=[1]Source!$A$11))</f>
        <v>0</v>
      </c>
      <c r="S173" s="39" t="b">
        <f>AND(A173&lt;&gt;"",OR(LEFT(A173,1)=[1]Source!$A$12,LEFT(A173,2)=[1]Source!$A$13,LEFT(A173,2)=[1]Source!$A$14,LEFT(A173,2)=[1]Source!$A$15,LEFT(A173,2)=[1]Source!$A$16))</f>
        <v>0</v>
      </c>
      <c r="T173" s="39" t="b">
        <f>AND(A173&lt;&gt;"",OR(LEFT(A173,1)=[1]Source!$A$17,LEFT(A173,2)=[1]Source!$A$18,LEFT(A173,2)=[1]Source!$A$19,LEFT(A173,2)=[1]Source!$A$20,LEFT(A173,2)=[1]Source!$A$21))</f>
        <v>0</v>
      </c>
      <c r="U173" s="39" t="b">
        <f>AND(A173&lt;&gt;"",OR(LEFT(A173,2)=[1]Source!$A$22,LEFT(A173,3)=[1]Source!$A$23,LEFT(A173,3)=[1]Source!$A$24,LEFT(A173,3)=[1]Source!$A$25,LEFT(A173,3)=[1]Source!$A$26))</f>
        <v>1</v>
      </c>
      <c r="V173" s="39" t="b">
        <f>AND(A173&lt;&gt;"",OR(A173=[1]Source!$A$27,A173=[1]Source!$A$28,A173=[1]Source!$A$29,A173=[1]Source!$A$30,A173=[1]Source!$A$31,A173=[1]Source!$A$32,A173=[1]Source!$A$33,A173=[1]Source!$A$34,A173=[1]Source!$A$35,A173=[1]Source!$A$36,A173=[1]Source!$A$37,A173=[1]Source!$A$38,A173=[1]Source!$A$39,A173=[1]Source!$A$40,A173=[1]Source!$A$41,A173=[1]Source!$A$42,A173=[1]Source!$A$43,A173=[1]Source!$A$44,A173=[1]Source!$A$45,A173=[1]Source!$A$46,A173=[1]Source!$A$47,A173=[1]Source!$A$48))</f>
        <v>0</v>
      </c>
      <c r="W173" s="40">
        <f t="shared" si="11"/>
        <v>1</v>
      </c>
      <c r="X173" s="41" t="str">
        <f t="shared" si="15"/>
        <v>07:00</v>
      </c>
      <c r="Y173" s="41" t="str">
        <f t="shared" si="15"/>
        <v>12:00</v>
      </c>
      <c r="Z173" s="41"/>
      <c r="AA173" s="41"/>
      <c r="AB173" s="41"/>
      <c r="AC173" s="41"/>
      <c r="AD173" s="41"/>
      <c r="AE173" s="41"/>
      <c r="AF173" s="41"/>
      <c r="AG173" s="41"/>
      <c r="AH173" s="41"/>
      <c r="AI173" s="41"/>
      <c r="AJ173" s="41"/>
      <c r="AK173" s="41"/>
      <c r="AL173" s="41"/>
      <c r="AM173" s="41"/>
      <c r="AN173" s="41"/>
      <c r="AO173" s="41"/>
      <c r="AP173" s="41"/>
      <c r="AQ173" s="41"/>
      <c r="AR173" s="41"/>
    </row>
    <row r="174" spans="1:44" s="38" customFormat="1" x14ac:dyDescent="0.2">
      <c r="A174" s="35" t="s">
        <v>235</v>
      </c>
      <c r="B174" s="47" t="str">
        <f t="shared" si="17"/>
        <v>07:30 - 11:30</v>
      </c>
      <c r="C174" s="53">
        <v>0.3125</v>
      </c>
      <c r="D174" s="53">
        <v>0.47916666666666669</v>
      </c>
      <c r="E174" s="49"/>
      <c r="F174" s="50">
        <f t="shared" si="7"/>
        <v>7.5</v>
      </c>
      <c r="G174" s="50">
        <f t="shared" si="7"/>
        <v>11.5</v>
      </c>
      <c r="H174" s="59">
        <v>0</v>
      </c>
      <c r="I174" s="50">
        <f t="shared" si="10"/>
        <v>4</v>
      </c>
      <c r="J174" s="57">
        <v>4</v>
      </c>
      <c r="K174" s="52"/>
      <c r="L174" s="52"/>
      <c r="M174" s="52"/>
      <c r="N174" s="56"/>
      <c r="O174" s="56"/>
      <c r="P174" s="38" t="str">
        <f t="shared" si="16"/>
        <v>OK</v>
      </c>
      <c r="Q174" s="39" t="b">
        <f>AND(A174&lt;&gt;"",OR(LEFT(A174,1)=[1]Source!$A$2,LEFT(A174,2)=[1]Source!$A$3,LEFT(A174,2)=[1]Source!$A$4,LEFT(A174,2)=[1]Source!$A$5,LEFT(A174,2)=[1]Source!$A$6))</f>
        <v>0</v>
      </c>
      <c r="R174" s="39" t="b">
        <f>AND(A174&lt;&gt;"",OR(LEFT(A174,2)=[1]Source!$A$7,LEFT(A174,3)=[1]Source!$A$8,LEFT(A174,3)=[1]Source!$A$9,LEFT(A174,3)=[1]Source!$A$10,LEFT(A174,3)=[1]Source!$A$11))</f>
        <v>0</v>
      </c>
      <c r="S174" s="39" t="b">
        <f>AND(A174&lt;&gt;"",OR(LEFT(A174,1)=[1]Source!$A$12,LEFT(A174,2)=[1]Source!$A$13,LEFT(A174,2)=[1]Source!$A$14,LEFT(A174,2)=[1]Source!$A$15,LEFT(A174,2)=[1]Source!$A$16))</f>
        <v>0</v>
      </c>
      <c r="T174" s="39" t="b">
        <f>AND(A174&lt;&gt;"",OR(LEFT(A174,1)=[1]Source!$A$17,LEFT(A174,2)=[1]Source!$A$18,LEFT(A174,2)=[1]Source!$A$19,LEFT(A174,2)=[1]Source!$A$20,LEFT(A174,2)=[1]Source!$A$21))</f>
        <v>0</v>
      </c>
      <c r="U174" s="39" t="b">
        <f>AND(A174&lt;&gt;"",OR(LEFT(A174,2)=[1]Source!$A$22,LEFT(A174,3)=[1]Source!$A$23,LEFT(A174,3)=[1]Source!$A$24,LEFT(A174,3)=[1]Source!$A$25,LEFT(A174,3)=[1]Source!$A$26))</f>
        <v>1</v>
      </c>
      <c r="V174" s="39" t="b">
        <f>AND(A174&lt;&gt;"",OR(A174=[1]Source!$A$27,A174=[1]Source!$A$28,A174=[1]Source!$A$29,A174=[1]Source!$A$30,A174=[1]Source!$A$31,A174=[1]Source!$A$32,A174=[1]Source!$A$33,A174=[1]Source!$A$34,A174=[1]Source!$A$35,A174=[1]Source!$A$36,A174=[1]Source!$A$37,A174=[1]Source!$A$38,A174=[1]Source!$A$39,A174=[1]Source!$A$40,A174=[1]Source!$A$41,A174=[1]Source!$A$42,A174=[1]Source!$A$43,A174=[1]Source!$A$44,A174=[1]Source!$A$45,A174=[1]Source!$A$46,A174=[1]Source!$A$47,A174=[1]Source!$A$48))</f>
        <v>0</v>
      </c>
      <c r="W174" s="40">
        <f t="shared" si="11"/>
        <v>1</v>
      </c>
      <c r="X174" s="41" t="str">
        <f t="shared" si="15"/>
        <v>07:30</v>
      </c>
      <c r="Y174" s="41" t="str">
        <f t="shared" si="15"/>
        <v>11:30</v>
      </c>
      <c r="Z174" s="41"/>
      <c r="AA174" s="41"/>
      <c r="AB174" s="41"/>
      <c r="AC174" s="41"/>
      <c r="AD174" s="41"/>
      <c r="AE174" s="41"/>
      <c r="AF174" s="41"/>
      <c r="AG174" s="41"/>
      <c r="AH174" s="41"/>
      <c r="AI174" s="41"/>
      <c r="AJ174" s="41"/>
      <c r="AK174" s="41"/>
      <c r="AL174" s="41"/>
      <c r="AM174" s="41"/>
      <c r="AN174" s="41"/>
      <c r="AO174" s="41"/>
      <c r="AP174" s="41"/>
      <c r="AQ174" s="41"/>
      <c r="AR174" s="41"/>
    </row>
    <row r="175" spans="1:44" s="38" customFormat="1" x14ac:dyDescent="0.2">
      <c r="A175" s="35" t="s">
        <v>236</v>
      </c>
      <c r="B175" s="47" t="str">
        <f t="shared" si="17"/>
        <v>07:30 - 12:30</v>
      </c>
      <c r="C175" s="53">
        <v>0.3125</v>
      </c>
      <c r="D175" s="53">
        <v>0.52083333333333337</v>
      </c>
      <c r="E175" s="49"/>
      <c r="F175" s="50">
        <f t="shared" si="7"/>
        <v>7.5</v>
      </c>
      <c r="G175" s="50">
        <f t="shared" si="7"/>
        <v>12.5</v>
      </c>
      <c r="H175" s="59">
        <v>0</v>
      </c>
      <c r="I175" s="50">
        <f t="shared" si="10"/>
        <v>5</v>
      </c>
      <c r="J175" s="57">
        <v>5</v>
      </c>
      <c r="K175" s="52"/>
      <c r="L175" s="52"/>
      <c r="M175" s="52"/>
      <c r="N175" s="56"/>
      <c r="O175" s="56"/>
      <c r="P175" s="38" t="str">
        <f t="shared" si="16"/>
        <v>OK</v>
      </c>
      <c r="Q175" s="39" t="b">
        <f>AND(A175&lt;&gt;"",OR(LEFT(A175,1)=[1]Source!$A$2,LEFT(A175,2)=[1]Source!$A$3,LEFT(A175,2)=[1]Source!$A$4,LEFT(A175,2)=[1]Source!$A$5,LEFT(A175,2)=[1]Source!$A$6))</f>
        <v>0</v>
      </c>
      <c r="R175" s="39" t="b">
        <f>AND(A175&lt;&gt;"",OR(LEFT(A175,2)=[1]Source!$A$7,LEFT(A175,3)=[1]Source!$A$8,LEFT(A175,3)=[1]Source!$A$9,LEFT(A175,3)=[1]Source!$A$10,LEFT(A175,3)=[1]Source!$A$11))</f>
        <v>0</v>
      </c>
      <c r="S175" s="39" t="b">
        <f>AND(A175&lt;&gt;"",OR(LEFT(A175,1)=[1]Source!$A$12,LEFT(A175,2)=[1]Source!$A$13,LEFT(A175,2)=[1]Source!$A$14,LEFT(A175,2)=[1]Source!$A$15,LEFT(A175,2)=[1]Source!$A$16))</f>
        <v>0</v>
      </c>
      <c r="T175" s="39" t="b">
        <f>AND(A175&lt;&gt;"",OR(LEFT(A175,1)=[1]Source!$A$17,LEFT(A175,2)=[1]Source!$A$18,LEFT(A175,2)=[1]Source!$A$19,LEFT(A175,2)=[1]Source!$A$20,LEFT(A175,2)=[1]Source!$A$21))</f>
        <v>0</v>
      </c>
      <c r="U175" s="39" t="b">
        <f>AND(A175&lt;&gt;"",OR(LEFT(A175,2)=[1]Source!$A$22,LEFT(A175,3)=[1]Source!$A$23,LEFT(A175,3)=[1]Source!$A$24,LEFT(A175,3)=[1]Source!$A$25,LEFT(A175,3)=[1]Source!$A$26))</f>
        <v>1</v>
      </c>
      <c r="V175" s="39" t="b">
        <f>AND(A175&lt;&gt;"",OR(A175=[1]Source!$A$27,A175=[1]Source!$A$28,A175=[1]Source!$A$29,A175=[1]Source!$A$30,A175=[1]Source!$A$31,A175=[1]Source!$A$32,A175=[1]Source!$A$33,A175=[1]Source!$A$34,A175=[1]Source!$A$35,A175=[1]Source!$A$36,A175=[1]Source!$A$37,A175=[1]Source!$A$38,A175=[1]Source!$A$39,A175=[1]Source!$A$40,A175=[1]Source!$A$41,A175=[1]Source!$A$42,A175=[1]Source!$A$43,A175=[1]Source!$A$44,A175=[1]Source!$A$45,A175=[1]Source!$A$46,A175=[1]Source!$A$47,A175=[1]Source!$A$48))</f>
        <v>0</v>
      </c>
      <c r="W175" s="40">
        <f t="shared" si="11"/>
        <v>1</v>
      </c>
      <c r="X175" s="41" t="str">
        <f t="shared" si="15"/>
        <v>07:30</v>
      </c>
      <c r="Y175" s="41" t="str">
        <f t="shared" si="15"/>
        <v>12:30</v>
      </c>
      <c r="Z175" s="41"/>
      <c r="AA175" s="41"/>
      <c r="AB175" s="41"/>
      <c r="AC175" s="41"/>
      <c r="AD175" s="41"/>
      <c r="AE175" s="41"/>
      <c r="AF175" s="41"/>
      <c r="AG175" s="41"/>
      <c r="AH175" s="41"/>
      <c r="AI175" s="41"/>
      <c r="AJ175" s="41"/>
      <c r="AK175" s="41"/>
      <c r="AL175" s="41"/>
      <c r="AM175" s="41"/>
      <c r="AN175" s="41"/>
      <c r="AO175" s="41"/>
      <c r="AP175" s="41"/>
      <c r="AQ175" s="41"/>
      <c r="AR175" s="41"/>
    </row>
    <row r="176" spans="1:44" s="38" customFormat="1" x14ac:dyDescent="0.2">
      <c r="A176" s="35" t="s">
        <v>237</v>
      </c>
      <c r="B176" s="47" t="str">
        <f t="shared" si="17"/>
        <v>08:00 - 12:00</v>
      </c>
      <c r="C176" s="53">
        <v>0.33333333333333331</v>
      </c>
      <c r="D176" s="53">
        <v>0.5</v>
      </c>
      <c r="E176" s="49"/>
      <c r="F176" s="50">
        <f t="shared" si="7"/>
        <v>8</v>
      </c>
      <c r="G176" s="50">
        <f t="shared" si="7"/>
        <v>12</v>
      </c>
      <c r="H176" s="59">
        <v>0</v>
      </c>
      <c r="I176" s="50">
        <f t="shared" si="10"/>
        <v>4</v>
      </c>
      <c r="J176" s="57">
        <v>4</v>
      </c>
      <c r="K176" s="52"/>
      <c r="L176" s="52"/>
      <c r="M176" s="52"/>
      <c r="N176" s="56"/>
      <c r="O176" s="56"/>
      <c r="P176" s="38" t="str">
        <f t="shared" si="16"/>
        <v>OK</v>
      </c>
      <c r="Q176" s="39" t="b">
        <f>AND(A176&lt;&gt;"",OR(LEFT(A176,1)=[1]Source!$A$2,LEFT(A176,2)=[1]Source!$A$3,LEFT(A176,2)=[1]Source!$A$4,LEFT(A176,2)=[1]Source!$A$5,LEFT(A176,2)=[1]Source!$A$6))</f>
        <v>0</v>
      </c>
      <c r="R176" s="39" t="b">
        <f>AND(A176&lt;&gt;"",OR(LEFT(A176,2)=[1]Source!$A$7,LEFT(A176,3)=[1]Source!$A$8,LEFT(A176,3)=[1]Source!$A$9,LEFT(A176,3)=[1]Source!$A$10,LEFT(A176,3)=[1]Source!$A$11))</f>
        <v>0</v>
      </c>
      <c r="S176" s="39" t="b">
        <f>AND(A176&lt;&gt;"",OR(LEFT(A176,1)=[1]Source!$A$12,LEFT(A176,2)=[1]Source!$A$13,LEFT(A176,2)=[1]Source!$A$14,LEFT(A176,2)=[1]Source!$A$15,LEFT(A176,2)=[1]Source!$A$16))</f>
        <v>0</v>
      </c>
      <c r="T176" s="39" t="b">
        <f>AND(A176&lt;&gt;"",OR(LEFT(A176,1)=[1]Source!$A$17,LEFT(A176,2)=[1]Source!$A$18,LEFT(A176,2)=[1]Source!$A$19,LEFT(A176,2)=[1]Source!$A$20,LEFT(A176,2)=[1]Source!$A$21))</f>
        <v>0</v>
      </c>
      <c r="U176" s="39" t="b">
        <f>AND(A176&lt;&gt;"",OR(LEFT(A176,2)=[1]Source!$A$22,LEFT(A176,3)=[1]Source!$A$23,LEFT(A176,3)=[1]Source!$A$24,LEFT(A176,3)=[1]Source!$A$25,LEFT(A176,3)=[1]Source!$A$26))</f>
        <v>1</v>
      </c>
      <c r="V176" s="39" t="b">
        <f>AND(A176&lt;&gt;"",OR(A176=[1]Source!$A$27,A176=[1]Source!$A$28,A176=[1]Source!$A$29,A176=[1]Source!$A$30,A176=[1]Source!$A$31,A176=[1]Source!$A$32,A176=[1]Source!$A$33,A176=[1]Source!$A$34,A176=[1]Source!$A$35,A176=[1]Source!$A$36,A176=[1]Source!$A$37,A176=[1]Source!$A$38,A176=[1]Source!$A$39,A176=[1]Source!$A$40,A176=[1]Source!$A$41,A176=[1]Source!$A$42,A176=[1]Source!$A$43,A176=[1]Source!$A$44,A176=[1]Source!$A$45,A176=[1]Source!$A$46,A176=[1]Source!$A$47,A176=[1]Source!$A$48))</f>
        <v>0</v>
      </c>
      <c r="W176" s="40">
        <f t="shared" si="11"/>
        <v>1</v>
      </c>
      <c r="X176" s="41" t="str">
        <f t="shared" si="15"/>
        <v>08:00</v>
      </c>
      <c r="Y176" s="41" t="str">
        <f t="shared" si="15"/>
        <v>12:00</v>
      </c>
      <c r="Z176" s="41"/>
      <c r="AA176" s="41"/>
      <c r="AB176" s="41"/>
      <c r="AC176" s="41"/>
      <c r="AD176" s="41"/>
      <c r="AE176" s="41"/>
      <c r="AF176" s="41"/>
      <c r="AG176" s="41"/>
      <c r="AH176" s="41"/>
      <c r="AI176" s="41"/>
      <c r="AJ176" s="41"/>
      <c r="AK176" s="41"/>
      <c r="AL176" s="41"/>
      <c r="AM176" s="41"/>
      <c r="AN176" s="41"/>
      <c r="AO176" s="41"/>
      <c r="AP176" s="41"/>
      <c r="AQ176" s="41"/>
      <c r="AR176" s="41"/>
    </row>
    <row r="177" spans="1:44" s="38" customFormat="1" x14ac:dyDescent="0.2">
      <c r="A177" s="35" t="s">
        <v>238</v>
      </c>
      <c r="B177" s="47" t="str">
        <f t="shared" si="17"/>
        <v>08:00 - 13:00</v>
      </c>
      <c r="C177" s="53">
        <v>0.33333333333333331</v>
      </c>
      <c r="D177" s="53">
        <v>0.54166666666666663</v>
      </c>
      <c r="E177" s="49"/>
      <c r="F177" s="50">
        <f t="shared" si="7"/>
        <v>8</v>
      </c>
      <c r="G177" s="50">
        <f t="shared" si="7"/>
        <v>13</v>
      </c>
      <c r="H177" s="59">
        <v>0</v>
      </c>
      <c r="I177" s="50">
        <f t="shared" si="10"/>
        <v>5</v>
      </c>
      <c r="J177" s="57">
        <v>4</v>
      </c>
      <c r="K177" s="57">
        <v>1</v>
      </c>
      <c r="L177" s="52"/>
      <c r="M177" s="52"/>
      <c r="N177" s="56"/>
      <c r="O177" s="56"/>
      <c r="P177" s="38" t="str">
        <f t="shared" si="16"/>
        <v>OK</v>
      </c>
      <c r="Q177" s="39" t="b">
        <f>AND(A177&lt;&gt;"",OR(LEFT(A177,1)=[1]Source!$A$2,LEFT(A177,2)=[1]Source!$A$3,LEFT(A177,2)=[1]Source!$A$4,LEFT(A177,2)=[1]Source!$A$5,LEFT(A177,2)=[1]Source!$A$6))</f>
        <v>0</v>
      </c>
      <c r="R177" s="39" t="b">
        <f>AND(A177&lt;&gt;"",OR(LEFT(A177,2)=[1]Source!$A$7,LEFT(A177,3)=[1]Source!$A$8,LEFT(A177,3)=[1]Source!$A$9,LEFT(A177,3)=[1]Source!$A$10,LEFT(A177,3)=[1]Source!$A$11))</f>
        <v>0</v>
      </c>
      <c r="S177" s="39" t="b">
        <f>AND(A177&lt;&gt;"",OR(LEFT(A177,1)=[1]Source!$A$12,LEFT(A177,2)=[1]Source!$A$13,LEFT(A177,2)=[1]Source!$A$14,LEFT(A177,2)=[1]Source!$A$15,LEFT(A177,2)=[1]Source!$A$16))</f>
        <v>0</v>
      </c>
      <c r="T177" s="39" t="b">
        <f>AND(A177&lt;&gt;"",OR(LEFT(A177,1)=[1]Source!$A$17,LEFT(A177,2)=[1]Source!$A$18,LEFT(A177,2)=[1]Source!$A$19,LEFT(A177,2)=[1]Source!$A$20,LEFT(A177,2)=[1]Source!$A$21))</f>
        <v>0</v>
      </c>
      <c r="U177" s="39" t="b">
        <f>AND(A177&lt;&gt;"",OR(LEFT(A177,2)=[1]Source!$A$22,LEFT(A177,3)=[1]Source!$A$23,LEFT(A177,3)=[1]Source!$A$24,LEFT(A177,3)=[1]Source!$A$25,LEFT(A177,3)=[1]Source!$A$26))</f>
        <v>1</v>
      </c>
      <c r="V177" s="39" t="b">
        <f>AND(A177&lt;&gt;"",OR(A177=[1]Source!$A$27,A177=[1]Source!$A$28,A177=[1]Source!$A$29,A177=[1]Source!$A$30,A177=[1]Source!$A$31,A177=[1]Source!$A$32,A177=[1]Source!$A$33,A177=[1]Source!$A$34,A177=[1]Source!$A$35,A177=[1]Source!$A$36,A177=[1]Source!$A$37,A177=[1]Source!$A$38,A177=[1]Source!$A$39,A177=[1]Source!$A$40,A177=[1]Source!$A$41,A177=[1]Source!$A$42,A177=[1]Source!$A$43,A177=[1]Source!$A$44,A177=[1]Source!$A$45,A177=[1]Source!$A$46,A177=[1]Source!$A$47,A177=[1]Source!$A$48))</f>
        <v>0</v>
      </c>
      <c r="W177" s="40">
        <f t="shared" si="11"/>
        <v>1</v>
      </c>
      <c r="X177" s="41" t="str">
        <f t="shared" si="15"/>
        <v>08:00</v>
      </c>
      <c r="Y177" s="41" t="str">
        <f t="shared" si="15"/>
        <v>13:00</v>
      </c>
      <c r="Z177" s="41"/>
      <c r="AA177" s="41"/>
      <c r="AB177" s="41"/>
      <c r="AC177" s="41"/>
      <c r="AD177" s="41"/>
      <c r="AE177" s="41"/>
      <c r="AF177" s="41"/>
      <c r="AG177" s="41"/>
      <c r="AH177" s="41"/>
      <c r="AI177" s="41"/>
      <c r="AJ177" s="41"/>
      <c r="AK177" s="41"/>
      <c r="AL177" s="41"/>
      <c r="AM177" s="41"/>
      <c r="AN177" s="41"/>
      <c r="AO177" s="41"/>
      <c r="AP177" s="41"/>
      <c r="AQ177" s="41"/>
      <c r="AR177" s="41"/>
    </row>
    <row r="178" spans="1:44" s="38" customFormat="1" x14ac:dyDescent="0.2">
      <c r="A178" s="35" t="s">
        <v>239</v>
      </c>
      <c r="B178" s="47" t="str">
        <f t="shared" si="17"/>
        <v>09:00 - 13:00</v>
      </c>
      <c r="C178" s="53">
        <v>0.375</v>
      </c>
      <c r="D178" s="53">
        <v>0.54166666666666663</v>
      </c>
      <c r="E178" s="49"/>
      <c r="F178" s="50">
        <f t="shared" si="7"/>
        <v>9</v>
      </c>
      <c r="G178" s="50">
        <f t="shared" ref="G178:G320" si="18">+IFERROR(D178*24,0)</f>
        <v>13</v>
      </c>
      <c r="H178" s="59">
        <v>0</v>
      </c>
      <c r="I178" s="50">
        <f t="shared" si="10"/>
        <v>4</v>
      </c>
      <c r="J178" s="57">
        <v>3</v>
      </c>
      <c r="K178" s="57">
        <v>1</v>
      </c>
      <c r="L178" s="52"/>
      <c r="M178" s="52"/>
      <c r="N178" s="56"/>
      <c r="O178" s="56"/>
      <c r="P178" s="38" t="str">
        <f t="shared" si="16"/>
        <v>OK</v>
      </c>
      <c r="Q178" s="39" t="b">
        <f>AND(A178&lt;&gt;"",OR(LEFT(A178,1)=[1]Source!$A$2,LEFT(A178,2)=[1]Source!$A$3,LEFT(A178,2)=[1]Source!$A$4,LEFT(A178,2)=[1]Source!$A$5,LEFT(A178,2)=[1]Source!$A$6))</f>
        <v>0</v>
      </c>
      <c r="R178" s="39" t="b">
        <f>AND(A178&lt;&gt;"",OR(LEFT(A178,2)=[1]Source!$A$7,LEFT(A178,3)=[1]Source!$A$8,LEFT(A178,3)=[1]Source!$A$9,LEFT(A178,3)=[1]Source!$A$10,LEFT(A178,3)=[1]Source!$A$11))</f>
        <v>0</v>
      </c>
      <c r="S178" s="39" t="b">
        <f>AND(A178&lt;&gt;"",OR(LEFT(A178,1)=[1]Source!$A$12,LEFT(A178,2)=[1]Source!$A$13,LEFT(A178,2)=[1]Source!$A$14,LEFT(A178,2)=[1]Source!$A$15,LEFT(A178,2)=[1]Source!$A$16))</f>
        <v>0</v>
      </c>
      <c r="T178" s="39" t="b">
        <f>AND(A178&lt;&gt;"",OR(LEFT(A178,1)=[1]Source!$A$17,LEFT(A178,2)=[1]Source!$A$18,LEFT(A178,2)=[1]Source!$A$19,LEFT(A178,2)=[1]Source!$A$20,LEFT(A178,2)=[1]Source!$A$21))</f>
        <v>0</v>
      </c>
      <c r="U178" s="39" t="b">
        <f>AND(A178&lt;&gt;"",OR(LEFT(A178,2)=[1]Source!$A$22,LEFT(A178,3)=[1]Source!$A$23,LEFT(A178,3)=[1]Source!$A$24,LEFT(A178,3)=[1]Source!$A$25,LEFT(A178,3)=[1]Source!$A$26))</f>
        <v>1</v>
      </c>
      <c r="V178" s="39" t="b">
        <f>AND(A178&lt;&gt;"",OR(A178=[1]Source!$A$27,A178=[1]Source!$A$28,A178=[1]Source!$A$29,A178=[1]Source!$A$30,A178=[1]Source!$A$31,A178=[1]Source!$A$32,A178=[1]Source!$A$33,A178=[1]Source!$A$34,A178=[1]Source!$A$35,A178=[1]Source!$A$36,A178=[1]Source!$A$37,A178=[1]Source!$A$38,A178=[1]Source!$A$39,A178=[1]Source!$A$40,A178=[1]Source!$A$41,A178=[1]Source!$A$42,A178=[1]Source!$A$43,A178=[1]Source!$A$44,A178=[1]Source!$A$45,A178=[1]Source!$A$46,A178=[1]Source!$A$47,A178=[1]Source!$A$48))</f>
        <v>0</v>
      </c>
      <c r="W178" s="40">
        <f t="shared" si="11"/>
        <v>1</v>
      </c>
      <c r="X178" s="41" t="str">
        <f t="shared" si="15"/>
        <v>09:00</v>
      </c>
      <c r="Y178" s="41" t="str">
        <f t="shared" si="15"/>
        <v>13:00</v>
      </c>
      <c r="Z178" s="41"/>
      <c r="AA178" s="41"/>
      <c r="AB178" s="41"/>
      <c r="AC178" s="41"/>
      <c r="AD178" s="41"/>
      <c r="AE178" s="41"/>
      <c r="AF178" s="41"/>
      <c r="AG178" s="41"/>
      <c r="AH178" s="41"/>
      <c r="AI178" s="41"/>
      <c r="AJ178" s="41"/>
      <c r="AK178" s="41"/>
      <c r="AL178" s="41"/>
      <c r="AM178" s="41"/>
      <c r="AN178" s="41"/>
      <c r="AO178" s="41"/>
      <c r="AP178" s="41"/>
      <c r="AQ178" s="41"/>
      <c r="AR178" s="41"/>
    </row>
    <row r="179" spans="1:44" s="38" customFormat="1" x14ac:dyDescent="0.2">
      <c r="A179" s="35" t="s">
        <v>240</v>
      </c>
      <c r="B179" s="47" t="str">
        <f t="shared" si="17"/>
        <v>09:00 - 14:00</v>
      </c>
      <c r="C179" s="53">
        <v>0.375</v>
      </c>
      <c r="D179" s="53">
        <v>0.58333333333333337</v>
      </c>
      <c r="E179" s="49"/>
      <c r="F179" s="50">
        <f t="shared" ref="F179:F320" si="19">+IFERROR(C179*24,0)</f>
        <v>9</v>
      </c>
      <c r="G179" s="50">
        <f t="shared" si="18"/>
        <v>14</v>
      </c>
      <c r="H179" s="59">
        <v>0</v>
      </c>
      <c r="I179" s="50">
        <f t="shared" si="10"/>
        <v>5</v>
      </c>
      <c r="J179" s="57">
        <v>3</v>
      </c>
      <c r="K179" s="57">
        <v>2</v>
      </c>
      <c r="L179" s="52"/>
      <c r="M179" s="52"/>
      <c r="N179" s="56"/>
      <c r="O179" s="56"/>
      <c r="P179" s="38" t="str">
        <f t="shared" si="16"/>
        <v>OK</v>
      </c>
      <c r="Q179" s="39" t="b">
        <f>AND(A179&lt;&gt;"",OR(LEFT(A179,1)=[1]Source!$A$2,LEFT(A179,2)=[1]Source!$A$3,LEFT(A179,2)=[1]Source!$A$4,LEFT(A179,2)=[1]Source!$A$5,LEFT(A179,2)=[1]Source!$A$6))</f>
        <v>0</v>
      </c>
      <c r="R179" s="39" t="b">
        <f>AND(A179&lt;&gt;"",OR(LEFT(A179,2)=[1]Source!$A$7,LEFT(A179,3)=[1]Source!$A$8,LEFT(A179,3)=[1]Source!$A$9,LEFT(A179,3)=[1]Source!$A$10,LEFT(A179,3)=[1]Source!$A$11))</f>
        <v>0</v>
      </c>
      <c r="S179" s="39" t="b">
        <f>AND(A179&lt;&gt;"",OR(LEFT(A179,1)=[1]Source!$A$12,LEFT(A179,2)=[1]Source!$A$13,LEFT(A179,2)=[1]Source!$A$14,LEFT(A179,2)=[1]Source!$A$15,LEFT(A179,2)=[1]Source!$A$16))</f>
        <v>0</v>
      </c>
      <c r="T179" s="39" t="b">
        <f>AND(A179&lt;&gt;"",OR(LEFT(A179,1)=[1]Source!$A$17,LEFT(A179,2)=[1]Source!$A$18,LEFT(A179,2)=[1]Source!$A$19,LEFT(A179,2)=[1]Source!$A$20,LEFT(A179,2)=[1]Source!$A$21))</f>
        <v>0</v>
      </c>
      <c r="U179" s="39" t="b">
        <f>AND(A179&lt;&gt;"",OR(LEFT(A179,2)=[1]Source!$A$22,LEFT(A179,3)=[1]Source!$A$23,LEFT(A179,3)=[1]Source!$A$24,LEFT(A179,3)=[1]Source!$A$25,LEFT(A179,3)=[1]Source!$A$26))</f>
        <v>1</v>
      </c>
      <c r="V179" s="39" t="b">
        <f>AND(A179&lt;&gt;"",OR(A179=[1]Source!$A$27,A179=[1]Source!$A$28,A179=[1]Source!$A$29,A179=[1]Source!$A$30,A179=[1]Source!$A$31,A179=[1]Source!$A$32,A179=[1]Source!$A$33,A179=[1]Source!$A$34,A179=[1]Source!$A$35,A179=[1]Source!$A$36,A179=[1]Source!$A$37,A179=[1]Source!$A$38,A179=[1]Source!$A$39,A179=[1]Source!$A$40,A179=[1]Source!$A$41,A179=[1]Source!$A$42,A179=[1]Source!$A$43,A179=[1]Source!$A$44,A179=[1]Source!$A$45,A179=[1]Source!$A$46,A179=[1]Source!$A$47,A179=[1]Source!$A$48))</f>
        <v>0</v>
      </c>
      <c r="W179" s="40">
        <f t="shared" si="11"/>
        <v>1</v>
      </c>
      <c r="X179" s="41" t="str">
        <f t="shared" si="15"/>
        <v>09:00</v>
      </c>
      <c r="Y179" s="41" t="str">
        <f t="shared" si="15"/>
        <v>14:00</v>
      </c>
      <c r="Z179" s="41"/>
      <c r="AA179" s="41"/>
      <c r="AB179" s="41"/>
      <c r="AC179" s="41"/>
      <c r="AD179" s="41"/>
      <c r="AE179" s="41"/>
      <c r="AF179" s="41"/>
      <c r="AG179" s="41"/>
      <c r="AH179" s="41"/>
      <c r="AI179" s="41"/>
      <c r="AJ179" s="41"/>
      <c r="AK179" s="41"/>
      <c r="AL179" s="41"/>
      <c r="AM179" s="41"/>
      <c r="AN179" s="41"/>
      <c r="AO179" s="41"/>
      <c r="AP179" s="41"/>
      <c r="AQ179" s="41"/>
      <c r="AR179" s="41"/>
    </row>
    <row r="180" spans="1:44" s="38" customFormat="1" x14ac:dyDescent="0.2">
      <c r="A180" s="35" t="s">
        <v>241</v>
      </c>
      <c r="B180" s="47" t="str">
        <f t="shared" si="17"/>
        <v>08:30 - 13:30</v>
      </c>
      <c r="C180" s="53">
        <v>0.35416666666666669</v>
      </c>
      <c r="D180" s="53">
        <v>0.5625</v>
      </c>
      <c r="E180" s="49"/>
      <c r="F180" s="50">
        <f t="shared" si="19"/>
        <v>8.5</v>
      </c>
      <c r="G180" s="50">
        <f t="shared" si="18"/>
        <v>13.5</v>
      </c>
      <c r="H180" s="59">
        <v>0</v>
      </c>
      <c r="I180" s="50">
        <f t="shared" si="10"/>
        <v>5</v>
      </c>
      <c r="J180" s="57">
        <v>2</v>
      </c>
      <c r="K180" s="57">
        <v>3</v>
      </c>
      <c r="L180" s="52"/>
      <c r="M180" s="52"/>
      <c r="N180" s="56"/>
      <c r="O180" s="56"/>
      <c r="P180" s="38" t="str">
        <f t="shared" si="16"/>
        <v>OK</v>
      </c>
      <c r="Q180" s="39" t="b">
        <f>AND(A180&lt;&gt;"",OR(LEFT(A180,1)=[1]Source!$A$2,LEFT(A180,2)=[1]Source!$A$3,LEFT(A180,2)=[1]Source!$A$4,LEFT(A180,2)=[1]Source!$A$5,LEFT(A180,2)=[1]Source!$A$6))</f>
        <v>0</v>
      </c>
      <c r="R180" s="39" t="b">
        <f>AND(A180&lt;&gt;"",OR(LEFT(A180,2)=[1]Source!$A$7,LEFT(A180,3)=[1]Source!$A$8,LEFT(A180,3)=[1]Source!$A$9,LEFT(A180,3)=[1]Source!$A$10,LEFT(A180,3)=[1]Source!$A$11))</f>
        <v>0</v>
      </c>
      <c r="S180" s="39" t="b">
        <f>AND(A180&lt;&gt;"",OR(LEFT(A180,1)=[1]Source!$A$12,LEFT(A180,2)=[1]Source!$A$13,LEFT(A180,2)=[1]Source!$A$14,LEFT(A180,2)=[1]Source!$A$15,LEFT(A180,2)=[1]Source!$A$16))</f>
        <v>0</v>
      </c>
      <c r="T180" s="39" t="b">
        <f>AND(A180&lt;&gt;"",OR(LEFT(A180,1)=[1]Source!$A$17,LEFT(A180,2)=[1]Source!$A$18,LEFT(A180,2)=[1]Source!$A$19,LEFT(A180,2)=[1]Source!$A$20,LEFT(A180,2)=[1]Source!$A$21))</f>
        <v>0</v>
      </c>
      <c r="U180" s="39" t="b">
        <f>AND(A180&lt;&gt;"",OR(LEFT(A180,2)=[1]Source!$A$22,LEFT(A180,3)=[1]Source!$A$23,LEFT(A180,3)=[1]Source!$A$24,LEFT(A180,3)=[1]Source!$A$25,LEFT(A180,3)=[1]Source!$A$26))</f>
        <v>1</v>
      </c>
      <c r="V180" s="39" t="b">
        <f>AND(A180&lt;&gt;"",OR(A180=[1]Source!$A$27,A180=[1]Source!$A$28,A180=[1]Source!$A$29,A180=[1]Source!$A$30,A180=[1]Source!$A$31,A180=[1]Source!$A$32,A180=[1]Source!$A$33,A180=[1]Source!$A$34,A180=[1]Source!$A$35,A180=[1]Source!$A$36,A180=[1]Source!$A$37,A180=[1]Source!$A$38,A180=[1]Source!$A$39,A180=[1]Source!$A$40,A180=[1]Source!$A$41,A180=[1]Source!$A$42,A180=[1]Source!$A$43,A180=[1]Source!$A$44,A180=[1]Source!$A$45,A180=[1]Source!$A$46,A180=[1]Source!$A$47,A180=[1]Source!$A$48))</f>
        <v>0</v>
      </c>
      <c r="W180" s="40">
        <f t="shared" si="11"/>
        <v>1</v>
      </c>
      <c r="X180" s="41" t="str">
        <f t="shared" si="15"/>
        <v>08:30</v>
      </c>
      <c r="Y180" s="41" t="str">
        <f t="shared" si="15"/>
        <v>13:30</v>
      </c>
      <c r="Z180" s="41"/>
      <c r="AA180" s="41"/>
      <c r="AB180" s="41"/>
      <c r="AC180" s="41"/>
      <c r="AD180" s="41"/>
      <c r="AE180" s="41"/>
      <c r="AF180" s="41"/>
      <c r="AG180" s="41"/>
      <c r="AH180" s="41"/>
      <c r="AI180" s="41"/>
      <c r="AJ180" s="41"/>
      <c r="AK180" s="41"/>
      <c r="AL180" s="41"/>
      <c r="AM180" s="41"/>
      <c r="AN180" s="41"/>
      <c r="AO180" s="41"/>
      <c r="AP180" s="41"/>
      <c r="AQ180" s="41"/>
      <c r="AR180" s="41"/>
    </row>
    <row r="181" spans="1:44" s="38" customFormat="1" x14ac:dyDescent="0.2">
      <c r="A181" s="35" t="s">
        <v>242</v>
      </c>
      <c r="B181" s="47" t="str">
        <f t="shared" si="17"/>
        <v>18:00 - 23:00</v>
      </c>
      <c r="C181" s="53">
        <v>0.75</v>
      </c>
      <c r="D181" s="53">
        <v>0.95833333333333337</v>
      </c>
      <c r="E181" s="49"/>
      <c r="F181" s="50">
        <f t="shared" si="19"/>
        <v>18</v>
      </c>
      <c r="G181" s="50">
        <f t="shared" si="18"/>
        <v>23</v>
      </c>
      <c r="H181" s="59">
        <v>0</v>
      </c>
      <c r="I181" s="50">
        <f t="shared" si="10"/>
        <v>5</v>
      </c>
      <c r="J181" s="52"/>
      <c r="K181" s="52"/>
      <c r="L181" s="57">
        <v>5</v>
      </c>
      <c r="M181" s="52"/>
      <c r="N181" s="56"/>
      <c r="O181" s="56"/>
      <c r="P181" s="38" t="str">
        <f t="shared" si="16"/>
        <v>OK</v>
      </c>
      <c r="Q181" s="39" t="b">
        <f>AND(A181&lt;&gt;"",OR(LEFT(A181,1)=[1]Source!$A$2,LEFT(A181,2)=[1]Source!$A$3,LEFT(A181,2)=[1]Source!$A$4,LEFT(A181,2)=[1]Source!$A$5,LEFT(A181,2)=[1]Source!$A$6))</f>
        <v>0</v>
      </c>
      <c r="R181" s="39" t="b">
        <f>AND(A181&lt;&gt;"",OR(LEFT(A181,2)=[1]Source!$A$7,LEFT(A181,3)=[1]Source!$A$8,LEFT(A181,3)=[1]Source!$A$9,LEFT(A181,3)=[1]Source!$A$10,LEFT(A181,3)=[1]Source!$A$11))</f>
        <v>0</v>
      </c>
      <c r="S181" s="39" t="b">
        <f>AND(A181&lt;&gt;"",OR(LEFT(A181,1)=[1]Source!$A$12,LEFT(A181,2)=[1]Source!$A$13,LEFT(A181,2)=[1]Source!$A$14,LEFT(A181,2)=[1]Source!$A$15,LEFT(A181,2)=[1]Source!$A$16))</f>
        <v>0</v>
      </c>
      <c r="T181" s="39" t="b">
        <f>AND(A181&lt;&gt;"",OR(LEFT(A181,1)=[1]Source!$A$17,LEFT(A181,2)=[1]Source!$A$18,LEFT(A181,2)=[1]Source!$A$19,LEFT(A181,2)=[1]Source!$A$20,LEFT(A181,2)=[1]Source!$A$21))</f>
        <v>0</v>
      </c>
      <c r="U181" s="39" t="b">
        <f>AND(A181&lt;&gt;"",OR(LEFT(A181,2)=[1]Source!$A$22,LEFT(A181,3)=[1]Source!$A$23,LEFT(A181,3)=[1]Source!$A$24,LEFT(A181,3)=[1]Source!$A$25,LEFT(A181,3)=[1]Source!$A$26))</f>
        <v>1</v>
      </c>
      <c r="V181" s="39" t="b">
        <f>AND(A181&lt;&gt;"",OR(A181=[1]Source!$A$27,A181=[1]Source!$A$28,A181=[1]Source!$A$29,A181=[1]Source!$A$30,A181=[1]Source!$A$31,A181=[1]Source!$A$32,A181=[1]Source!$A$33,A181=[1]Source!$A$34,A181=[1]Source!$A$35,A181=[1]Source!$A$36,A181=[1]Source!$A$37,A181=[1]Source!$A$38,A181=[1]Source!$A$39,A181=[1]Source!$A$40,A181=[1]Source!$A$41,A181=[1]Source!$A$42,A181=[1]Source!$A$43,A181=[1]Source!$A$44,A181=[1]Source!$A$45,A181=[1]Source!$A$46,A181=[1]Source!$A$47,A181=[1]Source!$A$48))</f>
        <v>0</v>
      </c>
      <c r="W181" s="40">
        <f t="shared" si="11"/>
        <v>1</v>
      </c>
      <c r="X181" s="41" t="str">
        <f t="shared" si="15"/>
        <v>18:00</v>
      </c>
      <c r="Y181" s="41" t="str">
        <f t="shared" si="15"/>
        <v>23:00</v>
      </c>
      <c r="Z181" s="41"/>
      <c r="AA181" s="41"/>
      <c r="AB181" s="41"/>
      <c r="AC181" s="41"/>
      <c r="AD181" s="41"/>
      <c r="AE181" s="41"/>
      <c r="AF181" s="41"/>
      <c r="AG181" s="41"/>
      <c r="AH181" s="41"/>
      <c r="AI181" s="41"/>
      <c r="AJ181" s="41"/>
      <c r="AK181" s="41"/>
      <c r="AL181" s="41"/>
      <c r="AM181" s="41"/>
      <c r="AN181" s="41"/>
      <c r="AO181" s="41"/>
      <c r="AP181" s="41"/>
      <c r="AQ181" s="41"/>
      <c r="AR181" s="41"/>
    </row>
    <row r="182" spans="1:44" s="38" customFormat="1" x14ac:dyDescent="0.2">
      <c r="A182" s="35" t="s">
        <v>243</v>
      </c>
      <c r="B182" s="47" t="str">
        <f t="shared" si="17"/>
        <v>18:30 - 23:30</v>
      </c>
      <c r="C182" s="53">
        <v>0.77083333333333337</v>
      </c>
      <c r="D182" s="53">
        <v>0.97916666666666663</v>
      </c>
      <c r="E182" s="49"/>
      <c r="F182" s="50">
        <f t="shared" si="19"/>
        <v>18.5</v>
      </c>
      <c r="G182" s="50">
        <f t="shared" si="18"/>
        <v>23.5</v>
      </c>
      <c r="H182" s="59">
        <v>0</v>
      </c>
      <c r="I182" s="50">
        <f t="shared" si="10"/>
        <v>5</v>
      </c>
      <c r="J182" s="52"/>
      <c r="K182" s="52"/>
      <c r="L182" s="57">
        <v>5</v>
      </c>
      <c r="M182" s="52"/>
      <c r="N182" s="56"/>
      <c r="O182" s="56"/>
      <c r="P182" s="38" t="str">
        <f t="shared" si="16"/>
        <v>OK</v>
      </c>
      <c r="Q182" s="39" t="b">
        <f>AND(A182&lt;&gt;"",OR(LEFT(A182,1)=[1]Source!$A$2,LEFT(A182,2)=[1]Source!$A$3,LEFT(A182,2)=[1]Source!$A$4,LEFT(A182,2)=[1]Source!$A$5,LEFT(A182,2)=[1]Source!$A$6))</f>
        <v>0</v>
      </c>
      <c r="R182" s="39" t="b">
        <f>AND(A182&lt;&gt;"",OR(LEFT(A182,2)=[1]Source!$A$7,LEFT(A182,3)=[1]Source!$A$8,LEFT(A182,3)=[1]Source!$A$9,LEFT(A182,3)=[1]Source!$A$10,LEFT(A182,3)=[1]Source!$A$11))</f>
        <v>0</v>
      </c>
      <c r="S182" s="39" t="b">
        <f>AND(A182&lt;&gt;"",OR(LEFT(A182,1)=[1]Source!$A$12,LEFT(A182,2)=[1]Source!$A$13,LEFT(A182,2)=[1]Source!$A$14,LEFT(A182,2)=[1]Source!$A$15,LEFT(A182,2)=[1]Source!$A$16))</f>
        <v>0</v>
      </c>
      <c r="T182" s="39" t="b">
        <f>AND(A182&lt;&gt;"",OR(LEFT(A182,1)=[1]Source!$A$17,LEFT(A182,2)=[1]Source!$A$18,LEFT(A182,2)=[1]Source!$A$19,LEFT(A182,2)=[1]Source!$A$20,LEFT(A182,2)=[1]Source!$A$21))</f>
        <v>0</v>
      </c>
      <c r="U182" s="39" t="b">
        <f>AND(A182&lt;&gt;"",OR(LEFT(A182,2)=[1]Source!$A$22,LEFT(A182,3)=[1]Source!$A$23,LEFT(A182,3)=[1]Source!$A$24,LEFT(A182,3)=[1]Source!$A$25,LEFT(A182,3)=[1]Source!$A$26))</f>
        <v>1</v>
      </c>
      <c r="V182" s="39" t="b">
        <f>AND(A182&lt;&gt;"",OR(A182=[1]Source!$A$27,A182=[1]Source!$A$28,A182=[1]Source!$A$29,A182=[1]Source!$A$30,A182=[1]Source!$A$31,A182=[1]Source!$A$32,A182=[1]Source!$A$33,A182=[1]Source!$A$34,A182=[1]Source!$A$35,A182=[1]Source!$A$36,A182=[1]Source!$A$37,A182=[1]Source!$A$38,A182=[1]Source!$A$39,A182=[1]Source!$A$40,A182=[1]Source!$A$41,A182=[1]Source!$A$42,A182=[1]Source!$A$43,A182=[1]Source!$A$44,A182=[1]Source!$A$45,A182=[1]Source!$A$46,A182=[1]Source!$A$47,A182=[1]Source!$A$48))</f>
        <v>0</v>
      </c>
      <c r="W182" s="40">
        <f t="shared" si="11"/>
        <v>1</v>
      </c>
      <c r="X182" s="41" t="str">
        <f t="shared" si="15"/>
        <v>18:30</v>
      </c>
      <c r="Y182" s="41" t="str">
        <f t="shared" si="15"/>
        <v>23:30</v>
      </c>
      <c r="Z182" s="41"/>
      <c r="AA182" s="41"/>
      <c r="AB182" s="41"/>
      <c r="AC182" s="41"/>
      <c r="AD182" s="41"/>
      <c r="AE182" s="41"/>
      <c r="AF182" s="41"/>
      <c r="AG182" s="41"/>
      <c r="AH182" s="41"/>
      <c r="AI182" s="41"/>
      <c r="AJ182" s="41"/>
      <c r="AK182" s="41"/>
      <c r="AL182" s="41"/>
      <c r="AM182" s="41"/>
      <c r="AN182" s="41"/>
      <c r="AO182" s="41"/>
      <c r="AP182" s="41"/>
      <c r="AQ182" s="41"/>
      <c r="AR182" s="41"/>
    </row>
    <row r="183" spans="1:44" s="38" customFormat="1" x14ac:dyDescent="0.2">
      <c r="A183" s="35" t="s">
        <v>244</v>
      </c>
      <c r="B183" s="47" t="str">
        <f t="shared" si="17"/>
        <v>19:00 - 00:00</v>
      </c>
      <c r="C183" s="53">
        <v>0.79166666666666663</v>
      </c>
      <c r="D183" s="53">
        <v>0</v>
      </c>
      <c r="E183" s="49"/>
      <c r="F183" s="50">
        <f t="shared" si="19"/>
        <v>19</v>
      </c>
      <c r="G183" s="50">
        <f t="shared" si="18"/>
        <v>0</v>
      </c>
      <c r="H183" s="59">
        <v>0</v>
      </c>
      <c r="I183" s="50">
        <f t="shared" si="10"/>
        <v>5</v>
      </c>
      <c r="J183" s="52"/>
      <c r="K183" s="52"/>
      <c r="L183" s="57">
        <v>5</v>
      </c>
      <c r="M183" s="52"/>
      <c r="N183" s="56"/>
      <c r="O183" s="56"/>
      <c r="P183" s="38" t="str">
        <f t="shared" si="16"/>
        <v>OK</v>
      </c>
      <c r="Q183" s="39" t="b">
        <f>AND(A183&lt;&gt;"",OR(LEFT(A183,1)=[1]Source!$A$2,LEFT(A183,2)=[1]Source!$A$3,LEFT(A183,2)=[1]Source!$A$4,LEFT(A183,2)=[1]Source!$A$5,LEFT(A183,2)=[1]Source!$A$6))</f>
        <v>0</v>
      </c>
      <c r="R183" s="39" t="b">
        <f>AND(A183&lt;&gt;"",OR(LEFT(A183,2)=[1]Source!$A$7,LEFT(A183,3)=[1]Source!$A$8,LEFT(A183,3)=[1]Source!$A$9,LEFT(A183,3)=[1]Source!$A$10,LEFT(A183,3)=[1]Source!$A$11))</f>
        <v>0</v>
      </c>
      <c r="S183" s="39" t="b">
        <f>AND(A183&lt;&gt;"",OR(LEFT(A183,1)=[1]Source!$A$12,LEFT(A183,2)=[1]Source!$A$13,LEFT(A183,2)=[1]Source!$A$14,LEFT(A183,2)=[1]Source!$A$15,LEFT(A183,2)=[1]Source!$A$16))</f>
        <v>0</v>
      </c>
      <c r="T183" s="39" t="b">
        <f>AND(A183&lt;&gt;"",OR(LEFT(A183,1)=[1]Source!$A$17,LEFT(A183,2)=[1]Source!$A$18,LEFT(A183,2)=[1]Source!$A$19,LEFT(A183,2)=[1]Source!$A$20,LEFT(A183,2)=[1]Source!$A$21))</f>
        <v>0</v>
      </c>
      <c r="U183" s="39" t="b">
        <f>AND(A183&lt;&gt;"",OR(LEFT(A183,2)=[1]Source!$A$22,LEFT(A183,3)=[1]Source!$A$23,LEFT(A183,3)=[1]Source!$A$24,LEFT(A183,3)=[1]Source!$A$25,LEFT(A183,3)=[1]Source!$A$26))</f>
        <v>1</v>
      </c>
      <c r="V183" s="39" t="b">
        <f>AND(A183&lt;&gt;"",OR(A183=[1]Source!$A$27,A183=[1]Source!$A$28,A183=[1]Source!$A$29,A183=[1]Source!$A$30,A183=[1]Source!$A$31,A183=[1]Source!$A$32,A183=[1]Source!$A$33,A183=[1]Source!$A$34,A183=[1]Source!$A$35,A183=[1]Source!$A$36,A183=[1]Source!$A$37,A183=[1]Source!$A$38,A183=[1]Source!$A$39,A183=[1]Source!$A$40,A183=[1]Source!$A$41,A183=[1]Source!$A$42,A183=[1]Source!$A$43,A183=[1]Source!$A$44,A183=[1]Source!$A$45,A183=[1]Source!$A$46,A183=[1]Source!$A$47,A183=[1]Source!$A$48))</f>
        <v>0</v>
      </c>
      <c r="W183" s="40">
        <f t="shared" si="11"/>
        <v>1</v>
      </c>
      <c r="X183" s="41" t="str">
        <f t="shared" si="15"/>
        <v>19:00</v>
      </c>
      <c r="Y183" s="41" t="str">
        <f t="shared" si="15"/>
        <v>00:00</v>
      </c>
      <c r="Z183" s="41"/>
      <c r="AA183" s="41"/>
      <c r="AB183" s="41"/>
      <c r="AC183" s="41"/>
      <c r="AD183" s="41"/>
      <c r="AE183" s="41"/>
      <c r="AF183" s="41"/>
      <c r="AG183" s="41"/>
      <c r="AH183" s="41"/>
      <c r="AI183" s="41"/>
      <c r="AJ183" s="41"/>
      <c r="AK183" s="41"/>
      <c r="AL183" s="41"/>
      <c r="AM183" s="41"/>
      <c r="AN183" s="41"/>
      <c r="AO183" s="41"/>
      <c r="AP183" s="41"/>
      <c r="AQ183" s="41"/>
      <c r="AR183" s="41"/>
    </row>
    <row r="184" spans="1:44" s="38" customFormat="1" x14ac:dyDescent="0.2">
      <c r="A184" s="35" t="s">
        <v>245</v>
      </c>
      <c r="B184" s="47" t="str">
        <f t="shared" si="17"/>
        <v>19:30 - 00:30</v>
      </c>
      <c r="C184" s="53">
        <v>0.8125</v>
      </c>
      <c r="D184" s="53">
        <v>2.0833333333333332E-2</v>
      </c>
      <c r="E184" s="49"/>
      <c r="F184" s="50">
        <f t="shared" si="19"/>
        <v>19.5</v>
      </c>
      <c r="G184" s="50">
        <f t="shared" si="18"/>
        <v>0.5</v>
      </c>
      <c r="H184" s="59">
        <v>0</v>
      </c>
      <c r="I184" s="50">
        <f t="shared" si="10"/>
        <v>5</v>
      </c>
      <c r="J184" s="52"/>
      <c r="K184" s="52"/>
      <c r="L184" s="57">
        <v>5</v>
      </c>
      <c r="M184" s="52"/>
      <c r="N184" s="56"/>
      <c r="O184" s="56"/>
      <c r="P184" s="38" t="str">
        <f t="shared" si="16"/>
        <v>OK</v>
      </c>
      <c r="Q184" s="39" t="b">
        <f>AND(A184&lt;&gt;"",OR(LEFT(A184,1)=[1]Source!$A$2,LEFT(A184,2)=[1]Source!$A$3,LEFT(A184,2)=[1]Source!$A$4,LEFT(A184,2)=[1]Source!$A$5,LEFT(A184,2)=[1]Source!$A$6))</f>
        <v>0</v>
      </c>
      <c r="R184" s="39" t="b">
        <f>AND(A184&lt;&gt;"",OR(LEFT(A184,2)=[1]Source!$A$7,LEFT(A184,3)=[1]Source!$A$8,LEFT(A184,3)=[1]Source!$A$9,LEFT(A184,3)=[1]Source!$A$10,LEFT(A184,3)=[1]Source!$A$11))</f>
        <v>0</v>
      </c>
      <c r="S184" s="39" t="b">
        <f>AND(A184&lt;&gt;"",OR(LEFT(A184,1)=[1]Source!$A$12,LEFT(A184,2)=[1]Source!$A$13,LEFT(A184,2)=[1]Source!$A$14,LEFT(A184,2)=[1]Source!$A$15,LEFT(A184,2)=[1]Source!$A$16))</f>
        <v>0</v>
      </c>
      <c r="T184" s="39" t="b">
        <f>AND(A184&lt;&gt;"",OR(LEFT(A184,1)=[1]Source!$A$17,LEFT(A184,2)=[1]Source!$A$18,LEFT(A184,2)=[1]Source!$A$19,LEFT(A184,2)=[1]Source!$A$20,LEFT(A184,2)=[1]Source!$A$21))</f>
        <v>0</v>
      </c>
      <c r="U184" s="39" t="b">
        <f>AND(A184&lt;&gt;"",OR(LEFT(A184,2)=[1]Source!$A$22,LEFT(A184,3)=[1]Source!$A$23,LEFT(A184,3)=[1]Source!$A$24,LEFT(A184,3)=[1]Source!$A$25,LEFT(A184,3)=[1]Source!$A$26))</f>
        <v>1</v>
      </c>
      <c r="V184" s="39" t="b">
        <f>AND(A184&lt;&gt;"",OR(A184=[1]Source!$A$27,A184=[1]Source!$A$28,A184=[1]Source!$A$29,A184=[1]Source!$A$30,A184=[1]Source!$A$31,A184=[1]Source!$A$32,A184=[1]Source!$A$33,A184=[1]Source!$A$34,A184=[1]Source!$A$35,A184=[1]Source!$A$36,A184=[1]Source!$A$37,A184=[1]Source!$A$38,A184=[1]Source!$A$39,A184=[1]Source!$A$40,A184=[1]Source!$A$41,A184=[1]Source!$A$42,A184=[1]Source!$A$43,A184=[1]Source!$A$44,A184=[1]Source!$A$45,A184=[1]Source!$A$46,A184=[1]Source!$A$47,A184=[1]Source!$A$48))</f>
        <v>0</v>
      </c>
      <c r="W184" s="40">
        <f t="shared" si="11"/>
        <v>1</v>
      </c>
      <c r="X184" s="41" t="str">
        <f t="shared" si="15"/>
        <v>19:30</v>
      </c>
      <c r="Y184" s="41" t="str">
        <f t="shared" si="15"/>
        <v>00:30</v>
      </c>
      <c r="Z184" s="41"/>
      <c r="AA184" s="41"/>
      <c r="AB184" s="41"/>
      <c r="AC184" s="41"/>
      <c r="AD184" s="41"/>
      <c r="AE184" s="41"/>
      <c r="AF184" s="41"/>
      <c r="AG184" s="41"/>
      <c r="AH184" s="41"/>
      <c r="AI184" s="41"/>
      <c r="AJ184" s="41"/>
      <c r="AK184" s="41"/>
      <c r="AL184" s="41"/>
      <c r="AM184" s="41"/>
      <c r="AN184" s="41"/>
      <c r="AO184" s="41"/>
      <c r="AP184" s="41"/>
      <c r="AQ184" s="41"/>
      <c r="AR184" s="41"/>
    </row>
    <row r="185" spans="1:44" s="38" customFormat="1" x14ac:dyDescent="0.2">
      <c r="A185" s="35" t="s">
        <v>246</v>
      </c>
      <c r="B185" s="47" t="str">
        <f t="shared" si="17"/>
        <v>20:00 - 01:00</v>
      </c>
      <c r="C185" s="53">
        <v>0.83333333333333337</v>
      </c>
      <c r="D185" s="53">
        <v>4.1666666666666664E-2</v>
      </c>
      <c r="E185" s="49"/>
      <c r="F185" s="50">
        <f t="shared" si="19"/>
        <v>20</v>
      </c>
      <c r="G185" s="50">
        <f t="shared" si="18"/>
        <v>1</v>
      </c>
      <c r="H185" s="59">
        <v>0</v>
      </c>
      <c r="I185" s="50">
        <f t="shared" si="10"/>
        <v>5</v>
      </c>
      <c r="J185" s="52"/>
      <c r="K185" s="52"/>
      <c r="L185" s="57">
        <v>5</v>
      </c>
      <c r="M185" s="52"/>
      <c r="N185" s="56"/>
      <c r="O185" s="56"/>
      <c r="P185" s="38" t="str">
        <f t="shared" si="16"/>
        <v>OK</v>
      </c>
      <c r="Q185" s="39" t="b">
        <f>AND(A185&lt;&gt;"",OR(LEFT(A185,1)=[1]Source!$A$2,LEFT(A185,2)=[1]Source!$A$3,LEFT(A185,2)=[1]Source!$A$4,LEFT(A185,2)=[1]Source!$A$5,LEFT(A185,2)=[1]Source!$A$6))</f>
        <v>0</v>
      </c>
      <c r="R185" s="39" t="b">
        <f>AND(A185&lt;&gt;"",OR(LEFT(A185,2)=[1]Source!$A$7,LEFT(A185,3)=[1]Source!$A$8,LEFT(A185,3)=[1]Source!$A$9,LEFT(A185,3)=[1]Source!$A$10,LEFT(A185,3)=[1]Source!$A$11))</f>
        <v>0</v>
      </c>
      <c r="S185" s="39" t="b">
        <f>AND(A185&lt;&gt;"",OR(LEFT(A185,1)=[1]Source!$A$12,LEFT(A185,2)=[1]Source!$A$13,LEFT(A185,2)=[1]Source!$A$14,LEFT(A185,2)=[1]Source!$A$15,LEFT(A185,2)=[1]Source!$A$16))</f>
        <v>0</v>
      </c>
      <c r="T185" s="39" t="b">
        <f>AND(A185&lt;&gt;"",OR(LEFT(A185,1)=[1]Source!$A$17,LEFT(A185,2)=[1]Source!$A$18,LEFT(A185,2)=[1]Source!$A$19,LEFT(A185,2)=[1]Source!$A$20,LEFT(A185,2)=[1]Source!$A$21))</f>
        <v>0</v>
      </c>
      <c r="U185" s="39" t="b">
        <f>AND(A185&lt;&gt;"",OR(LEFT(A185,2)=[1]Source!$A$22,LEFT(A185,3)=[1]Source!$A$23,LEFT(A185,3)=[1]Source!$A$24,LEFT(A185,3)=[1]Source!$A$25,LEFT(A185,3)=[1]Source!$A$26))</f>
        <v>1</v>
      </c>
      <c r="V185" s="39" t="b">
        <f>AND(A185&lt;&gt;"",OR(A185=[1]Source!$A$27,A185=[1]Source!$A$28,A185=[1]Source!$A$29,A185=[1]Source!$A$30,A185=[1]Source!$A$31,A185=[1]Source!$A$32,A185=[1]Source!$A$33,A185=[1]Source!$A$34,A185=[1]Source!$A$35,A185=[1]Source!$A$36,A185=[1]Source!$A$37,A185=[1]Source!$A$38,A185=[1]Source!$A$39,A185=[1]Source!$A$40,A185=[1]Source!$A$41,A185=[1]Source!$A$42,A185=[1]Source!$A$43,A185=[1]Source!$A$44,A185=[1]Source!$A$45,A185=[1]Source!$A$46,A185=[1]Source!$A$47,A185=[1]Source!$A$48))</f>
        <v>0</v>
      </c>
      <c r="W185" s="40">
        <f t="shared" si="11"/>
        <v>1</v>
      </c>
      <c r="X185" s="41" t="str">
        <f t="shared" si="15"/>
        <v>20:00</v>
      </c>
      <c r="Y185" s="41" t="str">
        <f t="shared" si="15"/>
        <v>01:00</v>
      </c>
      <c r="Z185" s="41"/>
      <c r="AA185" s="41"/>
      <c r="AB185" s="41"/>
      <c r="AC185" s="41"/>
      <c r="AD185" s="41"/>
      <c r="AE185" s="41"/>
      <c r="AF185" s="41"/>
      <c r="AG185" s="41"/>
      <c r="AH185" s="41"/>
      <c r="AI185" s="41"/>
      <c r="AJ185" s="41"/>
      <c r="AK185" s="41"/>
      <c r="AL185" s="41"/>
      <c r="AM185" s="41"/>
      <c r="AN185" s="41"/>
      <c r="AO185" s="41"/>
      <c r="AP185" s="41"/>
      <c r="AQ185" s="41"/>
      <c r="AR185" s="41"/>
    </row>
    <row r="186" spans="1:44" s="38" customFormat="1" x14ac:dyDescent="0.2">
      <c r="A186" s="35" t="s">
        <v>247</v>
      </c>
      <c r="B186" s="47" t="str">
        <f t="shared" si="17"/>
        <v>20:30 - 01:30</v>
      </c>
      <c r="C186" s="53">
        <v>0.85416666666666663</v>
      </c>
      <c r="D186" s="53">
        <v>6.25E-2</v>
      </c>
      <c r="E186" s="49"/>
      <c r="F186" s="50">
        <f t="shared" si="19"/>
        <v>20.5</v>
      </c>
      <c r="G186" s="50">
        <f t="shared" si="18"/>
        <v>1.5</v>
      </c>
      <c r="H186" s="59">
        <v>0</v>
      </c>
      <c r="I186" s="50">
        <f t="shared" si="10"/>
        <v>5</v>
      </c>
      <c r="J186" s="52"/>
      <c r="K186" s="52"/>
      <c r="L186" s="57">
        <v>5</v>
      </c>
      <c r="M186" s="52"/>
      <c r="N186" s="56"/>
      <c r="O186" s="56"/>
      <c r="P186" s="38" t="str">
        <f t="shared" si="16"/>
        <v>OK</v>
      </c>
      <c r="Q186" s="39" t="b">
        <f>AND(A186&lt;&gt;"",OR(LEFT(A186,1)=[1]Source!$A$2,LEFT(A186,2)=[1]Source!$A$3,LEFT(A186,2)=[1]Source!$A$4,LEFT(A186,2)=[1]Source!$A$5,LEFT(A186,2)=[1]Source!$A$6))</f>
        <v>0</v>
      </c>
      <c r="R186" s="39" t="b">
        <f>AND(A186&lt;&gt;"",OR(LEFT(A186,2)=[1]Source!$A$7,LEFT(A186,3)=[1]Source!$A$8,LEFT(A186,3)=[1]Source!$A$9,LEFT(A186,3)=[1]Source!$A$10,LEFT(A186,3)=[1]Source!$A$11))</f>
        <v>0</v>
      </c>
      <c r="S186" s="39" t="b">
        <f>AND(A186&lt;&gt;"",OR(LEFT(A186,1)=[1]Source!$A$12,LEFT(A186,2)=[1]Source!$A$13,LEFT(A186,2)=[1]Source!$A$14,LEFT(A186,2)=[1]Source!$A$15,LEFT(A186,2)=[1]Source!$A$16))</f>
        <v>0</v>
      </c>
      <c r="T186" s="39" t="b">
        <f>AND(A186&lt;&gt;"",OR(LEFT(A186,1)=[1]Source!$A$17,LEFT(A186,2)=[1]Source!$A$18,LEFT(A186,2)=[1]Source!$A$19,LEFT(A186,2)=[1]Source!$A$20,LEFT(A186,2)=[1]Source!$A$21))</f>
        <v>0</v>
      </c>
      <c r="U186" s="39" t="b">
        <f>AND(A186&lt;&gt;"",OR(LEFT(A186,2)=[1]Source!$A$22,LEFT(A186,3)=[1]Source!$A$23,LEFT(A186,3)=[1]Source!$A$24,LEFT(A186,3)=[1]Source!$A$25,LEFT(A186,3)=[1]Source!$A$26))</f>
        <v>1</v>
      </c>
      <c r="V186" s="39" t="b">
        <f>AND(A186&lt;&gt;"",OR(A186=[1]Source!$A$27,A186=[1]Source!$A$28,A186=[1]Source!$A$29,A186=[1]Source!$A$30,A186=[1]Source!$A$31,A186=[1]Source!$A$32,A186=[1]Source!$A$33,A186=[1]Source!$A$34,A186=[1]Source!$A$35,A186=[1]Source!$A$36,A186=[1]Source!$A$37,A186=[1]Source!$A$38,A186=[1]Source!$A$39,A186=[1]Source!$A$40,A186=[1]Source!$A$41,A186=[1]Source!$A$42,A186=[1]Source!$A$43,A186=[1]Source!$A$44,A186=[1]Source!$A$45,A186=[1]Source!$A$46,A186=[1]Source!$A$47,A186=[1]Source!$A$48))</f>
        <v>0</v>
      </c>
      <c r="W186" s="40">
        <f t="shared" si="11"/>
        <v>1</v>
      </c>
      <c r="X186" s="41" t="str">
        <f t="shared" ref="X186:Y187" si="20">+TEXT(C186,"hh:mm")</f>
        <v>20:30</v>
      </c>
      <c r="Y186" s="41" t="str">
        <f t="shared" si="20"/>
        <v>01:30</v>
      </c>
      <c r="Z186" s="41"/>
      <c r="AA186" s="41"/>
      <c r="AB186" s="41"/>
      <c r="AC186" s="41"/>
      <c r="AD186" s="41"/>
      <c r="AE186" s="41"/>
      <c r="AF186" s="41"/>
      <c r="AG186" s="41"/>
      <c r="AH186" s="41"/>
      <c r="AI186" s="41"/>
      <c r="AJ186" s="41"/>
      <c r="AK186" s="41"/>
      <c r="AL186" s="41"/>
      <c r="AM186" s="41"/>
      <c r="AN186" s="41"/>
      <c r="AO186" s="41"/>
      <c r="AP186" s="41"/>
      <c r="AQ186" s="41"/>
      <c r="AR186" s="41"/>
    </row>
    <row r="187" spans="1:44" s="38" customFormat="1" x14ac:dyDescent="0.2">
      <c r="A187" s="35" t="s">
        <v>248</v>
      </c>
      <c r="B187" s="47" t="str">
        <f t="shared" si="17"/>
        <v>21:00 - 02:00</v>
      </c>
      <c r="C187" s="53">
        <v>0.875</v>
      </c>
      <c r="D187" s="53">
        <v>8.3333333333333329E-2</v>
      </c>
      <c r="E187" s="49"/>
      <c r="F187" s="50">
        <f t="shared" si="19"/>
        <v>21</v>
      </c>
      <c r="G187" s="50">
        <f t="shared" si="18"/>
        <v>2</v>
      </c>
      <c r="H187" s="59">
        <v>0</v>
      </c>
      <c r="I187" s="50">
        <f t="shared" si="10"/>
        <v>5</v>
      </c>
      <c r="J187" s="52"/>
      <c r="K187" s="52"/>
      <c r="L187" s="57">
        <v>5</v>
      </c>
      <c r="M187" s="52"/>
      <c r="N187" s="56"/>
      <c r="O187" s="56"/>
      <c r="P187" s="38" t="str">
        <f t="shared" si="16"/>
        <v>OK</v>
      </c>
      <c r="Q187" s="39" t="b">
        <f>AND(A187&lt;&gt;"",OR(LEFT(A187,1)=[1]Source!$A$2,LEFT(A187,2)=[1]Source!$A$3,LEFT(A187,2)=[1]Source!$A$4,LEFT(A187,2)=[1]Source!$A$5,LEFT(A187,2)=[1]Source!$A$6))</f>
        <v>0</v>
      </c>
      <c r="R187" s="39" t="b">
        <f>AND(A187&lt;&gt;"",OR(LEFT(A187,2)=[1]Source!$A$7,LEFT(A187,3)=[1]Source!$A$8,LEFT(A187,3)=[1]Source!$A$9,LEFT(A187,3)=[1]Source!$A$10,LEFT(A187,3)=[1]Source!$A$11))</f>
        <v>0</v>
      </c>
      <c r="S187" s="39" t="b">
        <f>AND(A187&lt;&gt;"",OR(LEFT(A187,1)=[1]Source!$A$12,LEFT(A187,2)=[1]Source!$A$13,LEFT(A187,2)=[1]Source!$A$14,LEFT(A187,2)=[1]Source!$A$15,LEFT(A187,2)=[1]Source!$A$16))</f>
        <v>0</v>
      </c>
      <c r="T187" s="39" t="b">
        <f>AND(A187&lt;&gt;"",OR(LEFT(A187,1)=[1]Source!$A$17,LEFT(A187,2)=[1]Source!$A$18,LEFT(A187,2)=[1]Source!$A$19,LEFT(A187,2)=[1]Source!$A$20,LEFT(A187,2)=[1]Source!$A$21))</f>
        <v>0</v>
      </c>
      <c r="U187" s="39" t="b">
        <f>AND(A187&lt;&gt;"",OR(LEFT(A187,2)=[1]Source!$A$22,LEFT(A187,3)=[1]Source!$A$23,LEFT(A187,3)=[1]Source!$A$24,LEFT(A187,3)=[1]Source!$A$25,LEFT(A187,3)=[1]Source!$A$26))</f>
        <v>1</v>
      </c>
      <c r="V187" s="39" t="b">
        <f>AND(A187&lt;&gt;"",OR(A187=[1]Source!$A$27,A187=[1]Source!$A$28,A187=[1]Source!$A$29,A187=[1]Source!$A$30,A187=[1]Source!$A$31,A187=[1]Source!$A$32,A187=[1]Source!$A$33,A187=[1]Source!$A$34,A187=[1]Source!$A$35,A187=[1]Source!$A$36,A187=[1]Source!$A$37,A187=[1]Source!$A$38,A187=[1]Source!$A$39,A187=[1]Source!$A$40,A187=[1]Source!$A$41,A187=[1]Source!$A$42,A187=[1]Source!$A$43,A187=[1]Source!$A$44,A187=[1]Source!$A$45,A187=[1]Source!$A$46,A187=[1]Source!$A$47,A187=[1]Source!$A$48))</f>
        <v>0</v>
      </c>
      <c r="W187" s="40">
        <f t="shared" si="11"/>
        <v>1</v>
      </c>
      <c r="X187" s="41" t="str">
        <f t="shared" si="20"/>
        <v>21:00</v>
      </c>
      <c r="Y187" s="41" t="str">
        <f t="shared" si="20"/>
        <v>02:00</v>
      </c>
      <c r="Z187" s="41"/>
      <c r="AA187" s="41"/>
      <c r="AB187" s="41"/>
      <c r="AC187" s="41"/>
      <c r="AD187" s="41"/>
      <c r="AE187" s="41"/>
      <c r="AF187" s="41"/>
      <c r="AG187" s="41"/>
      <c r="AH187" s="41"/>
      <c r="AI187" s="41"/>
      <c r="AJ187" s="41"/>
      <c r="AK187" s="41"/>
      <c r="AL187" s="41"/>
      <c r="AM187" s="41"/>
      <c r="AN187" s="41"/>
      <c r="AO187" s="41"/>
      <c r="AP187" s="41"/>
      <c r="AQ187" s="41"/>
      <c r="AR187" s="41"/>
    </row>
    <row r="188" spans="1:44" s="38" customFormat="1" x14ac:dyDescent="0.2">
      <c r="A188" s="35" t="s">
        <v>249</v>
      </c>
      <c r="B188" s="47" t="str">
        <f t="shared" si="17"/>
        <v>04:00 - 12:33</v>
      </c>
      <c r="C188" s="48">
        <v>0.16666666666666666</v>
      </c>
      <c r="D188" s="48">
        <v>0.5229166666666667</v>
      </c>
      <c r="E188" s="49"/>
      <c r="F188" s="50">
        <f t="shared" si="19"/>
        <v>4</v>
      </c>
      <c r="G188" s="50">
        <f t="shared" si="18"/>
        <v>12.55</v>
      </c>
      <c r="H188" s="50">
        <v>0.75</v>
      </c>
      <c r="I188" s="50">
        <f t="shared" si="10"/>
        <v>7.8000000000000007</v>
      </c>
      <c r="J188" s="51">
        <v>7.8</v>
      </c>
      <c r="K188" s="54"/>
      <c r="L188" s="54"/>
      <c r="M188" s="54"/>
      <c r="N188" s="58"/>
      <c r="O188" s="58"/>
      <c r="P188" s="38" t="str">
        <f t="shared" ref="P188:P200" si="21">+IF(ABS(SUM(J188:O188)-I188)&lt;0.01,"OK","Erreur")</f>
        <v>OK</v>
      </c>
      <c r="Q188" s="39" t="b">
        <f>AND(A188&lt;&gt;"",OR(LEFT(A188,1)=[1]Source!$A$2,LEFT(A188,2)=[1]Source!$A$3,LEFT(A188,2)=[1]Source!$A$4,LEFT(A188,2)=[1]Source!$A$5,LEFT(A188,2)=[1]Source!$A$6))</f>
        <v>1</v>
      </c>
      <c r="R188" s="39" t="b">
        <f>AND(A188&lt;&gt;"",OR(LEFT(A188,2)=[1]Source!$A$7,LEFT(A188,3)=[1]Source!$A$8,LEFT(A188,3)=[1]Source!$A$9,LEFT(A188,3)=[1]Source!$A$10,LEFT(A188,3)=[1]Source!$A$11))</f>
        <v>0</v>
      </c>
      <c r="S188" s="39" t="b">
        <f>AND(A188&lt;&gt;"",OR(LEFT(A188,1)=[1]Source!$A$12,LEFT(A188,2)=[1]Source!$A$13,LEFT(A188,2)=[1]Source!$A$14,LEFT(A188,2)=[1]Source!$A$15,LEFT(A188,2)=[1]Source!$A$16))</f>
        <v>0</v>
      </c>
      <c r="T188" s="39" t="b">
        <f>AND(A188&lt;&gt;"",OR(LEFT(A188,1)=[1]Source!$A$17,LEFT(A188,2)=[1]Source!$A$18,LEFT(A188,2)=[1]Source!$A$19,LEFT(A188,2)=[1]Source!$A$20,LEFT(A188,2)=[1]Source!$A$21))</f>
        <v>0</v>
      </c>
      <c r="U188" s="39" t="b">
        <f>AND(A188&lt;&gt;"",OR(LEFT(A188,2)=[1]Source!$A$22,LEFT(A188,3)=[1]Source!$A$23,LEFT(A188,3)=[1]Source!$A$24,LEFT(A188,3)=[1]Source!$A$25,LEFT(A188,3)=[1]Source!$A$26))</f>
        <v>0</v>
      </c>
      <c r="V188" s="39" t="b">
        <f>AND(A188&lt;&gt;"",OR(A188=[1]Source!$A$27,A188=[1]Source!$A$28,A188=[1]Source!$A$29,A188=[1]Source!$A$30,A188=[1]Source!$A$31,A188=[1]Source!$A$32,A188=[1]Source!$A$33,A188=[1]Source!$A$34,A188=[1]Source!$A$35,A188=[1]Source!$A$36,A188=[1]Source!$A$37,A188=[1]Source!$A$38,A188=[1]Source!$A$39,A188=[1]Source!$A$40,A188=[1]Source!$A$41,A188=[1]Source!$A$42,A188=[1]Source!$A$43,A188=[1]Source!$A$44,A188=[1]Source!$A$45,A188=[1]Source!$A$46,A188=[1]Source!$A$47,A188=[1]Source!$A$48))</f>
        <v>0</v>
      </c>
      <c r="W188" s="40">
        <f t="shared" si="11"/>
        <v>1</v>
      </c>
      <c r="X188" s="41" t="str">
        <f>+TEXT(C188,"hh:mm")</f>
        <v>04:00</v>
      </c>
      <c r="Y188" s="41" t="str">
        <f>+TEXT(D188,"hh:mm")</f>
        <v>12:33</v>
      </c>
      <c r="Z188" s="41"/>
      <c r="AA188" s="41"/>
      <c r="AB188" s="41"/>
      <c r="AC188" s="41"/>
      <c r="AD188" s="41"/>
      <c r="AE188" s="41"/>
      <c r="AF188" s="41"/>
      <c r="AG188" s="41"/>
      <c r="AH188" s="41"/>
      <c r="AI188" s="41"/>
      <c r="AJ188" s="41"/>
      <c r="AK188" s="41"/>
      <c r="AL188" s="41"/>
      <c r="AM188" s="41"/>
      <c r="AN188" s="41"/>
      <c r="AO188" s="41"/>
      <c r="AP188" s="41"/>
      <c r="AQ188" s="41"/>
      <c r="AR188" s="41"/>
    </row>
    <row r="189" spans="1:44" s="38" customFormat="1" x14ac:dyDescent="0.2">
      <c r="A189" s="35" t="s">
        <v>250</v>
      </c>
      <c r="B189" s="47" t="str">
        <f t="shared" si="17"/>
        <v>06:00 - 14:33</v>
      </c>
      <c r="C189" s="53">
        <v>0.25</v>
      </c>
      <c r="D189" s="53">
        <v>0.60625000000000007</v>
      </c>
      <c r="E189" s="49" t="s">
        <v>120</v>
      </c>
      <c r="F189" s="50">
        <f t="shared" si="19"/>
        <v>6</v>
      </c>
      <c r="G189" s="50">
        <f t="shared" si="18"/>
        <v>14.55</v>
      </c>
      <c r="H189" s="50">
        <v>0.75</v>
      </c>
      <c r="I189" s="50">
        <f t="shared" si="10"/>
        <v>7.8000000000000007</v>
      </c>
      <c r="J189" s="51">
        <v>5.5</v>
      </c>
      <c r="K189" s="54">
        <v>2.2999999999999998</v>
      </c>
      <c r="L189" s="54"/>
      <c r="M189" s="54"/>
      <c r="N189" s="58"/>
      <c r="O189" s="58"/>
      <c r="P189" s="38" t="str">
        <f t="shared" si="21"/>
        <v>OK</v>
      </c>
      <c r="Q189" s="39" t="b">
        <f>AND(A189&lt;&gt;"",OR(LEFT(A189,1)=[1]Source!$A$2,LEFT(A189,2)=[1]Source!$A$3,LEFT(A189,2)=[1]Source!$A$4,LEFT(A189,2)=[1]Source!$A$5,LEFT(A189,2)=[1]Source!$A$6))</f>
        <v>1</v>
      </c>
      <c r="R189" s="39" t="b">
        <f>AND(A189&lt;&gt;"",OR(LEFT(A189,2)=[1]Source!$A$7,LEFT(A189,3)=[1]Source!$A$8,LEFT(A189,3)=[1]Source!$A$9,LEFT(A189,3)=[1]Source!$A$10,LEFT(A189,3)=[1]Source!$A$11))</f>
        <v>0</v>
      </c>
      <c r="S189" s="39" t="b">
        <f>AND(A189&lt;&gt;"",OR(LEFT(A189,1)=[1]Source!$A$12,LEFT(A189,2)=[1]Source!$A$13,LEFT(A189,2)=[1]Source!$A$14,LEFT(A189,2)=[1]Source!$A$15,LEFT(A189,2)=[1]Source!$A$16))</f>
        <v>0</v>
      </c>
      <c r="T189" s="39" t="b">
        <f>AND(A189&lt;&gt;"",OR(LEFT(A189,1)=[1]Source!$A$17,LEFT(A189,2)=[1]Source!$A$18,LEFT(A189,2)=[1]Source!$A$19,LEFT(A189,2)=[1]Source!$A$20,LEFT(A189,2)=[1]Source!$A$21))</f>
        <v>0</v>
      </c>
      <c r="U189" s="39" t="b">
        <f>AND(A189&lt;&gt;"",OR(LEFT(A189,2)=[1]Source!$A$22,LEFT(A189,3)=[1]Source!$A$23,LEFT(A189,3)=[1]Source!$A$24,LEFT(A189,3)=[1]Source!$A$25,LEFT(A189,3)=[1]Source!$A$26))</f>
        <v>0</v>
      </c>
      <c r="V189" s="39" t="b">
        <f>AND(A189&lt;&gt;"",OR(A189=[1]Source!$A$27,A189=[1]Source!$A$28,A189=[1]Source!$A$29,A189=[1]Source!$A$30,A189=[1]Source!$A$31,A189=[1]Source!$A$32,A189=[1]Source!$A$33,A189=[1]Source!$A$34,A189=[1]Source!$A$35,A189=[1]Source!$A$36,A189=[1]Source!$A$37,A189=[1]Source!$A$38,A189=[1]Source!$A$39,A189=[1]Source!$A$40,A189=[1]Source!$A$41,A189=[1]Source!$A$42,A189=[1]Source!$A$43,A189=[1]Source!$A$44,A189=[1]Source!$A$45,A189=[1]Source!$A$46,A189=[1]Source!$A$47,A189=[1]Source!$A$48))</f>
        <v>0</v>
      </c>
      <c r="W189" s="40">
        <f t="shared" si="11"/>
        <v>1</v>
      </c>
      <c r="X189" s="41" t="str">
        <f t="shared" ref="X189:Y252" si="22">+TEXT(C189,"hh:mm")</f>
        <v>06:00</v>
      </c>
      <c r="Y189" s="41" t="str">
        <f t="shared" si="22"/>
        <v>14:33</v>
      </c>
      <c r="Z189" s="41"/>
      <c r="AA189" s="41"/>
      <c r="AB189" s="41"/>
      <c r="AC189" s="41"/>
      <c r="AD189" s="41"/>
      <c r="AE189" s="41"/>
      <c r="AF189" s="41"/>
      <c r="AG189" s="41"/>
      <c r="AH189" s="41"/>
      <c r="AI189" s="41"/>
      <c r="AJ189" s="41"/>
      <c r="AK189" s="41"/>
      <c r="AL189" s="41"/>
      <c r="AM189" s="41"/>
      <c r="AN189" s="41"/>
      <c r="AO189" s="41"/>
      <c r="AP189" s="41"/>
      <c r="AQ189" s="41"/>
      <c r="AR189" s="41"/>
    </row>
    <row r="190" spans="1:44" s="38" customFormat="1" x14ac:dyDescent="0.2">
      <c r="A190" s="35" t="s">
        <v>250</v>
      </c>
      <c r="B190" s="47" t="str">
        <f t="shared" si="17"/>
        <v>06:00 - 14:33</v>
      </c>
      <c r="C190" s="53">
        <v>0.25</v>
      </c>
      <c r="D190" s="53">
        <v>0.60625000000000007</v>
      </c>
      <c r="E190" s="49" t="s">
        <v>121</v>
      </c>
      <c r="F190" s="50">
        <f t="shared" si="19"/>
        <v>6</v>
      </c>
      <c r="G190" s="50">
        <f t="shared" si="18"/>
        <v>14.55</v>
      </c>
      <c r="H190" s="50">
        <v>0.75</v>
      </c>
      <c r="I190" s="50">
        <f t="shared" si="10"/>
        <v>7.8000000000000007</v>
      </c>
      <c r="J190" s="51">
        <v>5.5</v>
      </c>
      <c r="K190" s="54">
        <v>2.2999999999999998</v>
      </c>
      <c r="L190" s="54"/>
      <c r="M190" s="54"/>
      <c r="N190" s="58"/>
      <c r="O190" s="58"/>
      <c r="P190" s="38" t="str">
        <f t="shared" si="21"/>
        <v>OK</v>
      </c>
      <c r="Q190" s="39" t="b">
        <f>AND(A190&lt;&gt;"",OR(LEFT(A190,1)=[1]Source!$A$2,LEFT(A190,2)=[1]Source!$A$3,LEFT(A190,2)=[1]Source!$A$4,LEFT(A190,2)=[1]Source!$A$5,LEFT(A190,2)=[1]Source!$A$6))</f>
        <v>1</v>
      </c>
      <c r="R190" s="39" t="b">
        <f>AND(A190&lt;&gt;"",OR(LEFT(A190,2)=[1]Source!$A$7,LEFT(A190,3)=[1]Source!$A$8,LEFT(A190,3)=[1]Source!$A$9,LEFT(A190,3)=[1]Source!$A$10,LEFT(A190,3)=[1]Source!$A$11))</f>
        <v>0</v>
      </c>
      <c r="S190" s="39" t="b">
        <f>AND(A190&lt;&gt;"",OR(LEFT(A190,1)=[1]Source!$A$12,LEFT(A190,2)=[1]Source!$A$13,LEFT(A190,2)=[1]Source!$A$14,LEFT(A190,2)=[1]Source!$A$15,LEFT(A190,2)=[1]Source!$A$16))</f>
        <v>0</v>
      </c>
      <c r="T190" s="39" t="b">
        <f>AND(A190&lt;&gt;"",OR(LEFT(A190,1)=[1]Source!$A$17,LEFT(A190,2)=[1]Source!$A$18,LEFT(A190,2)=[1]Source!$A$19,LEFT(A190,2)=[1]Source!$A$20,LEFT(A190,2)=[1]Source!$A$21))</f>
        <v>0</v>
      </c>
      <c r="U190" s="39" t="b">
        <f>AND(A190&lt;&gt;"",OR(LEFT(A190,2)=[1]Source!$A$22,LEFT(A190,3)=[1]Source!$A$23,LEFT(A190,3)=[1]Source!$A$24,LEFT(A190,3)=[1]Source!$A$25,LEFT(A190,3)=[1]Source!$A$26))</f>
        <v>0</v>
      </c>
      <c r="V190" s="39" t="b">
        <f>AND(A190&lt;&gt;"",OR(A190=[1]Source!$A$27,A190=[1]Source!$A$28,A190=[1]Source!$A$29,A190=[1]Source!$A$30,A190=[1]Source!$A$31,A190=[1]Source!$A$32,A190=[1]Source!$A$33,A190=[1]Source!$A$34,A190=[1]Source!$A$35,A190=[1]Source!$A$36,A190=[1]Source!$A$37,A190=[1]Source!$A$38,A190=[1]Source!$A$39,A190=[1]Source!$A$40,A190=[1]Source!$A$41,A190=[1]Source!$A$42,A190=[1]Source!$A$43,A190=[1]Source!$A$44,A190=[1]Source!$A$45,A190=[1]Source!$A$46,A190=[1]Source!$A$47,A190=[1]Source!$A$48))</f>
        <v>0</v>
      </c>
      <c r="W190" s="40">
        <f t="shared" si="11"/>
        <v>1</v>
      </c>
      <c r="X190" s="41" t="str">
        <f t="shared" si="22"/>
        <v>06:00</v>
      </c>
      <c r="Y190" s="41" t="str">
        <f t="shared" si="22"/>
        <v>14:33</v>
      </c>
      <c r="Z190" s="41"/>
      <c r="AA190" s="41"/>
      <c r="AB190" s="41"/>
      <c r="AC190" s="41"/>
      <c r="AD190" s="41"/>
      <c r="AE190" s="41"/>
      <c r="AF190" s="41"/>
      <c r="AG190" s="41"/>
      <c r="AH190" s="41"/>
      <c r="AI190" s="41"/>
      <c r="AJ190" s="41"/>
      <c r="AK190" s="41"/>
      <c r="AL190" s="41"/>
      <c r="AM190" s="41"/>
      <c r="AN190" s="41"/>
      <c r="AO190" s="41"/>
      <c r="AP190" s="41"/>
      <c r="AQ190" s="41"/>
      <c r="AR190" s="41"/>
    </row>
    <row r="191" spans="1:44" s="38" customFormat="1" x14ac:dyDescent="0.2">
      <c r="A191" s="35" t="s">
        <v>251</v>
      </c>
      <c r="B191" s="47" t="str">
        <f t="shared" si="17"/>
        <v>07:00 - 15:33</v>
      </c>
      <c r="C191" s="53">
        <v>0.29166666666666669</v>
      </c>
      <c r="D191" s="53">
        <v>0.6479166666666667</v>
      </c>
      <c r="E191" s="49"/>
      <c r="F191" s="50">
        <f t="shared" si="19"/>
        <v>7</v>
      </c>
      <c r="G191" s="50">
        <f t="shared" si="18"/>
        <v>15.55</v>
      </c>
      <c r="H191" s="50">
        <v>0.75</v>
      </c>
      <c r="I191" s="50">
        <f t="shared" si="10"/>
        <v>7.8000000000000007</v>
      </c>
      <c r="J191" s="51">
        <v>4.5</v>
      </c>
      <c r="K191" s="54">
        <v>3.3</v>
      </c>
      <c r="L191" s="54"/>
      <c r="M191" s="54"/>
      <c r="N191" s="58"/>
      <c r="O191" s="58"/>
      <c r="P191" s="38" t="str">
        <f t="shared" si="21"/>
        <v>OK</v>
      </c>
      <c r="Q191" s="39" t="b">
        <f>AND(A191&lt;&gt;"",OR(LEFT(A191,1)=[1]Source!$A$2,LEFT(A191,2)=[1]Source!$A$3,LEFT(A191,2)=[1]Source!$A$4,LEFT(A191,2)=[1]Source!$A$5,LEFT(A191,2)=[1]Source!$A$6))</f>
        <v>1</v>
      </c>
      <c r="R191" s="39" t="b">
        <f>AND(A191&lt;&gt;"",OR(LEFT(A191,2)=[1]Source!$A$7,LEFT(A191,3)=[1]Source!$A$8,LEFT(A191,3)=[1]Source!$A$9,LEFT(A191,3)=[1]Source!$A$10,LEFT(A191,3)=[1]Source!$A$11))</f>
        <v>0</v>
      </c>
      <c r="S191" s="39" t="b">
        <f>AND(A191&lt;&gt;"",OR(LEFT(A191,1)=[1]Source!$A$12,LEFT(A191,2)=[1]Source!$A$13,LEFT(A191,2)=[1]Source!$A$14,LEFT(A191,2)=[1]Source!$A$15,LEFT(A191,2)=[1]Source!$A$16))</f>
        <v>0</v>
      </c>
      <c r="T191" s="39" t="b">
        <f>AND(A191&lt;&gt;"",OR(LEFT(A191,1)=[1]Source!$A$17,LEFT(A191,2)=[1]Source!$A$18,LEFT(A191,2)=[1]Source!$A$19,LEFT(A191,2)=[1]Source!$A$20,LEFT(A191,2)=[1]Source!$A$21))</f>
        <v>0</v>
      </c>
      <c r="U191" s="39" t="b">
        <f>AND(A191&lt;&gt;"",OR(LEFT(A191,2)=[1]Source!$A$22,LEFT(A191,3)=[1]Source!$A$23,LEFT(A191,3)=[1]Source!$A$24,LEFT(A191,3)=[1]Source!$A$25,LEFT(A191,3)=[1]Source!$A$26))</f>
        <v>0</v>
      </c>
      <c r="V191" s="39" t="b">
        <f>AND(A191&lt;&gt;"",OR(A191=[1]Source!$A$27,A191=[1]Source!$A$28,A191=[1]Source!$A$29,A191=[1]Source!$A$30,A191=[1]Source!$A$31,A191=[1]Source!$A$32,A191=[1]Source!$A$33,A191=[1]Source!$A$34,A191=[1]Source!$A$35,A191=[1]Source!$A$36,A191=[1]Source!$A$37,A191=[1]Source!$A$38,A191=[1]Source!$A$39,A191=[1]Source!$A$40,A191=[1]Source!$A$41,A191=[1]Source!$A$42,A191=[1]Source!$A$43,A191=[1]Source!$A$44,A191=[1]Source!$A$45,A191=[1]Source!$A$46,A191=[1]Source!$A$47,A191=[1]Source!$A$48))</f>
        <v>0</v>
      </c>
      <c r="W191" s="40">
        <f t="shared" si="11"/>
        <v>1</v>
      </c>
      <c r="X191" s="41" t="str">
        <f t="shared" si="22"/>
        <v>07:00</v>
      </c>
      <c r="Y191" s="41" t="str">
        <f t="shared" si="22"/>
        <v>15:33</v>
      </c>
      <c r="Z191" s="41"/>
      <c r="AA191" s="41"/>
      <c r="AB191" s="41"/>
      <c r="AC191" s="41"/>
      <c r="AD191" s="41"/>
      <c r="AE191" s="41"/>
      <c r="AF191" s="41"/>
      <c r="AG191" s="41"/>
      <c r="AH191" s="41"/>
      <c r="AI191" s="41"/>
      <c r="AJ191" s="41"/>
      <c r="AK191" s="41"/>
      <c r="AL191" s="41"/>
      <c r="AM191" s="41"/>
      <c r="AN191" s="41"/>
      <c r="AO191" s="41"/>
      <c r="AP191" s="41"/>
      <c r="AQ191" s="41"/>
      <c r="AR191" s="41"/>
    </row>
    <row r="192" spans="1:44" s="38" customFormat="1" x14ac:dyDescent="0.2">
      <c r="A192" s="35" t="s">
        <v>252</v>
      </c>
      <c r="B192" s="47" t="str">
        <f t="shared" si="17"/>
        <v>07:30 - 16:03</v>
      </c>
      <c r="C192" s="53">
        <v>0.3125</v>
      </c>
      <c r="D192" s="53">
        <v>0.66875000000000007</v>
      </c>
      <c r="E192" s="49"/>
      <c r="F192" s="50">
        <f t="shared" si="19"/>
        <v>7.5</v>
      </c>
      <c r="G192" s="50">
        <f t="shared" si="18"/>
        <v>16.05</v>
      </c>
      <c r="H192" s="50">
        <v>0.75</v>
      </c>
      <c r="I192" s="50">
        <f t="shared" si="10"/>
        <v>7.8000000000000007</v>
      </c>
      <c r="J192" s="51">
        <v>4.5</v>
      </c>
      <c r="K192" s="54">
        <v>3.3</v>
      </c>
      <c r="L192" s="54"/>
      <c r="M192" s="54"/>
      <c r="N192" s="58"/>
      <c r="O192" s="58"/>
      <c r="P192" s="38" t="str">
        <f t="shared" si="21"/>
        <v>OK</v>
      </c>
      <c r="Q192" s="39" t="b">
        <f>AND(A192&lt;&gt;"",OR(LEFT(A192,1)=[1]Source!$A$2,LEFT(A192,2)=[1]Source!$A$3,LEFT(A192,2)=[1]Source!$A$4,LEFT(A192,2)=[1]Source!$A$5,LEFT(A192,2)=[1]Source!$A$6))</f>
        <v>1</v>
      </c>
      <c r="R192" s="39" t="b">
        <f>AND(A192&lt;&gt;"",OR(LEFT(A192,2)=[1]Source!$A$7,LEFT(A192,3)=[1]Source!$A$8,LEFT(A192,3)=[1]Source!$A$9,LEFT(A192,3)=[1]Source!$A$10,LEFT(A192,3)=[1]Source!$A$11))</f>
        <v>0</v>
      </c>
      <c r="S192" s="39" t="b">
        <f>AND(A192&lt;&gt;"",OR(LEFT(A192,1)=[1]Source!$A$12,LEFT(A192,2)=[1]Source!$A$13,LEFT(A192,2)=[1]Source!$A$14,LEFT(A192,2)=[1]Source!$A$15,LEFT(A192,2)=[1]Source!$A$16))</f>
        <v>0</v>
      </c>
      <c r="T192" s="39" t="b">
        <f>AND(A192&lt;&gt;"",OR(LEFT(A192,1)=[1]Source!$A$17,LEFT(A192,2)=[1]Source!$A$18,LEFT(A192,2)=[1]Source!$A$19,LEFT(A192,2)=[1]Source!$A$20,LEFT(A192,2)=[1]Source!$A$21))</f>
        <v>0</v>
      </c>
      <c r="U192" s="39" t="b">
        <f>AND(A192&lt;&gt;"",OR(LEFT(A192,2)=[1]Source!$A$22,LEFT(A192,3)=[1]Source!$A$23,LEFT(A192,3)=[1]Source!$A$24,LEFT(A192,3)=[1]Source!$A$25,LEFT(A192,3)=[1]Source!$A$26))</f>
        <v>0</v>
      </c>
      <c r="V192" s="39" t="b">
        <f>AND(A192&lt;&gt;"",OR(A192=[1]Source!$A$27,A192=[1]Source!$A$28,A192=[1]Source!$A$29,A192=[1]Source!$A$30,A192=[1]Source!$A$31,A192=[1]Source!$A$32,A192=[1]Source!$A$33,A192=[1]Source!$A$34,A192=[1]Source!$A$35,A192=[1]Source!$A$36,A192=[1]Source!$A$37,A192=[1]Source!$A$38,A192=[1]Source!$A$39,A192=[1]Source!$A$40,A192=[1]Source!$A$41,A192=[1]Source!$A$42,A192=[1]Source!$A$43,A192=[1]Source!$A$44,A192=[1]Source!$A$45,A192=[1]Source!$A$46,A192=[1]Source!$A$47,A192=[1]Source!$A$48))</f>
        <v>0</v>
      </c>
      <c r="W192" s="40">
        <f t="shared" si="11"/>
        <v>1</v>
      </c>
      <c r="X192" s="41" t="str">
        <f t="shared" si="22"/>
        <v>07:30</v>
      </c>
      <c r="Y192" s="41" t="str">
        <f t="shared" si="22"/>
        <v>16:03</v>
      </c>
      <c r="Z192" s="41"/>
      <c r="AA192" s="41"/>
      <c r="AB192" s="41"/>
      <c r="AC192" s="41"/>
      <c r="AD192" s="41"/>
      <c r="AE192" s="41"/>
      <c r="AF192" s="41"/>
      <c r="AG192" s="41"/>
      <c r="AH192" s="41"/>
      <c r="AI192" s="41"/>
      <c r="AJ192" s="41"/>
      <c r="AK192" s="41"/>
      <c r="AL192" s="41"/>
      <c r="AM192" s="41"/>
      <c r="AN192" s="41"/>
      <c r="AO192" s="41"/>
      <c r="AP192" s="41"/>
      <c r="AQ192" s="41"/>
      <c r="AR192" s="41"/>
    </row>
    <row r="193" spans="1:44" s="38" customFormat="1" x14ac:dyDescent="0.2">
      <c r="A193" s="35" t="s">
        <v>253</v>
      </c>
      <c r="B193" s="47" t="str">
        <f t="shared" si="17"/>
        <v>08:00 - 16:33</v>
      </c>
      <c r="C193" s="53">
        <v>0.33333333333333331</v>
      </c>
      <c r="D193" s="53">
        <v>0.68958333333333333</v>
      </c>
      <c r="E193" s="49"/>
      <c r="F193" s="50">
        <f t="shared" si="19"/>
        <v>8</v>
      </c>
      <c r="G193" s="50">
        <f t="shared" si="18"/>
        <v>16.55</v>
      </c>
      <c r="H193" s="50">
        <v>0.75</v>
      </c>
      <c r="I193" s="50">
        <f t="shared" si="10"/>
        <v>7.8000000000000007</v>
      </c>
      <c r="J193" s="51">
        <v>3.3</v>
      </c>
      <c r="K193" s="54">
        <v>4.5</v>
      </c>
      <c r="L193" s="54"/>
      <c r="M193" s="54"/>
      <c r="N193" s="58"/>
      <c r="O193" s="58"/>
      <c r="P193" s="38" t="str">
        <f t="shared" si="21"/>
        <v>OK</v>
      </c>
      <c r="Q193" s="39" t="b">
        <f>AND(A193&lt;&gt;"",OR(LEFT(A193,1)=[1]Source!$A$2,LEFT(A193,2)=[1]Source!$A$3,LEFT(A193,2)=[1]Source!$A$4,LEFT(A193,2)=[1]Source!$A$5,LEFT(A193,2)=[1]Source!$A$6))</f>
        <v>1</v>
      </c>
      <c r="R193" s="39" t="b">
        <f>AND(A193&lt;&gt;"",OR(LEFT(A193,2)=[1]Source!$A$7,LEFT(A193,3)=[1]Source!$A$8,LEFT(A193,3)=[1]Source!$A$9,LEFT(A193,3)=[1]Source!$A$10,LEFT(A193,3)=[1]Source!$A$11))</f>
        <v>0</v>
      </c>
      <c r="S193" s="39" t="b">
        <f>AND(A193&lt;&gt;"",OR(LEFT(A193,1)=[1]Source!$A$12,LEFT(A193,2)=[1]Source!$A$13,LEFT(A193,2)=[1]Source!$A$14,LEFT(A193,2)=[1]Source!$A$15,LEFT(A193,2)=[1]Source!$A$16))</f>
        <v>0</v>
      </c>
      <c r="T193" s="39" t="b">
        <f>AND(A193&lt;&gt;"",OR(LEFT(A193,1)=[1]Source!$A$17,LEFT(A193,2)=[1]Source!$A$18,LEFT(A193,2)=[1]Source!$A$19,LEFT(A193,2)=[1]Source!$A$20,LEFT(A193,2)=[1]Source!$A$21))</f>
        <v>0</v>
      </c>
      <c r="U193" s="39" t="b">
        <f>AND(A193&lt;&gt;"",OR(LEFT(A193,2)=[1]Source!$A$22,LEFT(A193,3)=[1]Source!$A$23,LEFT(A193,3)=[1]Source!$A$24,LEFT(A193,3)=[1]Source!$A$25,LEFT(A193,3)=[1]Source!$A$26))</f>
        <v>0</v>
      </c>
      <c r="V193" s="39" t="b">
        <f>AND(A193&lt;&gt;"",OR(A193=[1]Source!$A$27,A193=[1]Source!$A$28,A193=[1]Source!$A$29,A193=[1]Source!$A$30,A193=[1]Source!$A$31,A193=[1]Source!$A$32,A193=[1]Source!$A$33,A193=[1]Source!$A$34,A193=[1]Source!$A$35,A193=[1]Source!$A$36,A193=[1]Source!$A$37,A193=[1]Source!$A$38,A193=[1]Source!$A$39,A193=[1]Source!$A$40,A193=[1]Source!$A$41,A193=[1]Source!$A$42,A193=[1]Source!$A$43,A193=[1]Source!$A$44,A193=[1]Source!$A$45,A193=[1]Source!$A$46,A193=[1]Source!$A$47,A193=[1]Source!$A$48))</f>
        <v>0</v>
      </c>
      <c r="W193" s="40">
        <f t="shared" si="11"/>
        <v>1</v>
      </c>
      <c r="X193" s="41" t="str">
        <f t="shared" si="22"/>
        <v>08:00</v>
      </c>
      <c r="Y193" s="41" t="str">
        <f t="shared" si="22"/>
        <v>16:33</v>
      </c>
      <c r="Z193" s="41"/>
      <c r="AA193" s="41"/>
      <c r="AB193" s="41"/>
      <c r="AC193" s="41"/>
      <c r="AD193" s="41"/>
      <c r="AE193" s="41"/>
      <c r="AF193" s="41"/>
      <c r="AG193" s="41"/>
      <c r="AH193" s="41"/>
      <c r="AI193" s="41"/>
      <c r="AJ193" s="41"/>
      <c r="AK193" s="41"/>
      <c r="AL193" s="41"/>
      <c r="AM193" s="41"/>
      <c r="AN193" s="41"/>
      <c r="AO193" s="41"/>
      <c r="AP193" s="41"/>
      <c r="AQ193" s="41"/>
      <c r="AR193" s="41"/>
    </row>
    <row r="194" spans="1:44" s="38" customFormat="1" x14ac:dyDescent="0.2">
      <c r="A194" s="35" t="s">
        <v>254</v>
      </c>
      <c r="B194" s="47" t="str">
        <f t="shared" si="17"/>
        <v>11:00 - 19:33</v>
      </c>
      <c r="C194" s="53">
        <v>0.45833333333333331</v>
      </c>
      <c r="D194" s="53">
        <v>0.81458333333333333</v>
      </c>
      <c r="E194" s="49"/>
      <c r="F194" s="50">
        <f t="shared" si="19"/>
        <v>11</v>
      </c>
      <c r="G194" s="50">
        <f t="shared" si="18"/>
        <v>19.55</v>
      </c>
      <c r="H194" s="50">
        <v>0.75</v>
      </c>
      <c r="I194" s="50">
        <f t="shared" si="10"/>
        <v>7.8000000000000007</v>
      </c>
      <c r="J194" s="51"/>
      <c r="K194" s="54">
        <v>5.5</v>
      </c>
      <c r="L194" s="54">
        <v>2.2999999999999998</v>
      </c>
      <c r="M194" s="54"/>
      <c r="N194" s="58"/>
      <c r="O194" s="58"/>
      <c r="P194" s="38" t="str">
        <f t="shared" si="21"/>
        <v>OK</v>
      </c>
      <c r="Q194" s="39" t="b">
        <f>AND(A194&lt;&gt;"",OR(LEFT(A194,1)=[1]Source!$A$2,LEFT(A194,2)=[1]Source!$A$3,LEFT(A194,2)=[1]Source!$A$4,LEFT(A194,2)=[1]Source!$A$5,LEFT(A194,2)=[1]Source!$A$6))</f>
        <v>0</v>
      </c>
      <c r="R194" s="39" t="b">
        <f>AND(A194&lt;&gt;"",OR(LEFT(A194,2)=[1]Source!$A$7,LEFT(A194,3)=[1]Source!$A$8,LEFT(A194,3)=[1]Source!$A$9,LEFT(A194,3)=[1]Source!$A$10,LEFT(A194,3)=[1]Source!$A$11))</f>
        <v>1</v>
      </c>
      <c r="S194" s="39" t="b">
        <f>AND(A194&lt;&gt;"",OR(LEFT(A194,1)=[1]Source!$A$12,LEFT(A194,2)=[1]Source!$A$13,LEFT(A194,2)=[1]Source!$A$14,LEFT(A194,2)=[1]Source!$A$15,LEFT(A194,2)=[1]Source!$A$16))</f>
        <v>0</v>
      </c>
      <c r="T194" s="39" t="b">
        <f>AND(A194&lt;&gt;"",OR(LEFT(A194,1)=[1]Source!$A$17,LEFT(A194,2)=[1]Source!$A$18,LEFT(A194,2)=[1]Source!$A$19,LEFT(A194,2)=[1]Source!$A$20,LEFT(A194,2)=[1]Source!$A$21))</f>
        <v>0</v>
      </c>
      <c r="U194" s="39" t="b">
        <f>AND(A194&lt;&gt;"",OR(LEFT(A194,2)=[1]Source!$A$22,LEFT(A194,3)=[1]Source!$A$23,LEFT(A194,3)=[1]Source!$A$24,LEFT(A194,3)=[1]Source!$A$25,LEFT(A194,3)=[1]Source!$A$26))</f>
        <v>0</v>
      </c>
      <c r="V194" s="39" t="b">
        <f>AND(A194&lt;&gt;"",OR(A194=[1]Source!$A$27,A194=[1]Source!$A$28,A194=[1]Source!$A$29,A194=[1]Source!$A$30,A194=[1]Source!$A$31,A194=[1]Source!$A$32,A194=[1]Source!$A$33,A194=[1]Source!$A$34,A194=[1]Source!$A$35,A194=[1]Source!$A$36,A194=[1]Source!$A$37,A194=[1]Source!$A$38,A194=[1]Source!$A$39,A194=[1]Source!$A$40,A194=[1]Source!$A$41,A194=[1]Source!$A$42,A194=[1]Source!$A$43,A194=[1]Source!$A$44,A194=[1]Source!$A$45,A194=[1]Source!$A$46,A194=[1]Source!$A$47,A194=[1]Source!$A$48))</f>
        <v>0</v>
      </c>
      <c r="W194" s="55">
        <f t="shared" si="11"/>
        <v>1</v>
      </c>
      <c r="X194" s="41" t="str">
        <f t="shared" si="22"/>
        <v>11:00</v>
      </c>
      <c r="Y194" s="41" t="str">
        <f t="shared" si="22"/>
        <v>19:33</v>
      </c>
      <c r="Z194" s="41"/>
      <c r="AA194" s="41"/>
      <c r="AB194" s="41"/>
      <c r="AC194" s="41"/>
      <c r="AD194" s="41"/>
      <c r="AE194" s="41"/>
      <c r="AF194" s="41"/>
      <c r="AG194" s="41"/>
      <c r="AH194" s="41"/>
      <c r="AI194" s="41"/>
      <c r="AJ194" s="41"/>
      <c r="AK194" s="41"/>
      <c r="AL194" s="41"/>
      <c r="AM194" s="41"/>
      <c r="AN194" s="41"/>
      <c r="AO194" s="41"/>
      <c r="AP194" s="41"/>
      <c r="AQ194" s="41"/>
      <c r="AR194" s="41"/>
    </row>
    <row r="195" spans="1:44" s="38" customFormat="1" x14ac:dyDescent="0.2">
      <c r="A195" s="35" t="s">
        <v>255</v>
      </c>
      <c r="B195" s="47" t="str">
        <f t="shared" si="17"/>
        <v>12:00 - 20:33</v>
      </c>
      <c r="C195" s="53">
        <v>0.5</v>
      </c>
      <c r="D195" s="53">
        <v>0.85625000000000007</v>
      </c>
      <c r="E195" s="49"/>
      <c r="F195" s="50">
        <f t="shared" si="19"/>
        <v>12</v>
      </c>
      <c r="G195" s="50">
        <f t="shared" si="18"/>
        <v>20.55</v>
      </c>
      <c r="H195" s="50">
        <v>0.75</v>
      </c>
      <c r="I195" s="50">
        <f t="shared" si="10"/>
        <v>7.8000000000000007</v>
      </c>
      <c r="J195" s="51"/>
      <c r="K195" s="54">
        <v>4.5</v>
      </c>
      <c r="L195" s="54">
        <v>3.3</v>
      </c>
      <c r="M195" s="54"/>
      <c r="N195" s="58"/>
      <c r="O195" s="58"/>
      <c r="P195" s="38" t="str">
        <f t="shared" si="21"/>
        <v>OK</v>
      </c>
      <c r="Q195" s="39" t="b">
        <f>AND(A195&lt;&gt;"",OR(LEFT(A195,1)=[1]Source!$A$2,LEFT(A195,2)=[1]Source!$A$3,LEFT(A195,2)=[1]Source!$A$4,LEFT(A195,2)=[1]Source!$A$5,LEFT(A195,2)=[1]Source!$A$6))</f>
        <v>0</v>
      </c>
      <c r="R195" s="39" t="b">
        <f>AND(A195&lt;&gt;"",OR(LEFT(A195,2)=[1]Source!$A$7,LEFT(A195,3)=[1]Source!$A$8,LEFT(A195,3)=[1]Source!$A$9,LEFT(A195,3)=[1]Source!$A$10,LEFT(A195,3)=[1]Source!$A$11))</f>
        <v>1</v>
      </c>
      <c r="S195" s="39" t="b">
        <f>AND(A195&lt;&gt;"",OR(LEFT(A195,1)=[1]Source!$A$12,LEFT(A195,2)=[1]Source!$A$13,LEFT(A195,2)=[1]Source!$A$14,LEFT(A195,2)=[1]Source!$A$15,LEFT(A195,2)=[1]Source!$A$16))</f>
        <v>0</v>
      </c>
      <c r="T195" s="39" t="b">
        <f>AND(A195&lt;&gt;"",OR(LEFT(A195,1)=[1]Source!$A$17,LEFT(A195,2)=[1]Source!$A$18,LEFT(A195,2)=[1]Source!$A$19,LEFT(A195,2)=[1]Source!$A$20,LEFT(A195,2)=[1]Source!$A$21))</f>
        <v>0</v>
      </c>
      <c r="U195" s="39" t="b">
        <f>AND(A195&lt;&gt;"",OR(LEFT(A195,2)=[1]Source!$A$22,LEFT(A195,3)=[1]Source!$A$23,LEFT(A195,3)=[1]Source!$A$24,LEFT(A195,3)=[1]Source!$A$25,LEFT(A195,3)=[1]Source!$A$26))</f>
        <v>0</v>
      </c>
      <c r="V195" s="39" t="b">
        <f>AND(A195&lt;&gt;"",OR(A195=[1]Source!$A$27,A195=[1]Source!$A$28,A195=[1]Source!$A$29,A195=[1]Source!$A$30,A195=[1]Source!$A$31,A195=[1]Source!$A$32,A195=[1]Source!$A$33,A195=[1]Source!$A$34,A195=[1]Source!$A$35,A195=[1]Source!$A$36,A195=[1]Source!$A$37,A195=[1]Source!$A$38,A195=[1]Source!$A$39,A195=[1]Source!$A$40,A195=[1]Source!$A$41,A195=[1]Source!$A$42,A195=[1]Source!$A$43,A195=[1]Source!$A$44,A195=[1]Source!$A$45,A195=[1]Source!$A$46,A195=[1]Source!$A$47,A195=[1]Source!$A$48))</f>
        <v>0</v>
      </c>
      <c r="W195" s="40">
        <f t="shared" si="11"/>
        <v>1</v>
      </c>
      <c r="X195" s="41" t="str">
        <f t="shared" si="22"/>
        <v>12:00</v>
      </c>
      <c r="Y195" s="41" t="str">
        <f t="shared" si="22"/>
        <v>20:33</v>
      </c>
      <c r="Z195" s="41"/>
      <c r="AA195" s="41"/>
      <c r="AB195" s="41"/>
      <c r="AC195" s="41"/>
      <c r="AD195" s="41"/>
      <c r="AE195" s="41"/>
      <c r="AF195" s="41"/>
      <c r="AG195" s="41"/>
      <c r="AH195" s="41"/>
      <c r="AI195" s="41"/>
      <c r="AJ195" s="41"/>
      <c r="AK195" s="41"/>
      <c r="AL195" s="41"/>
      <c r="AM195" s="41"/>
      <c r="AN195" s="41"/>
      <c r="AO195" s="41"/>
      <c r="AP195" s="41"/>
      <c r="AQ195" s="41"/>
      <c r="AR195" s="41"/>
    </row>
    <row r="196" spans="1:44" s="38" customFormat="1" x14ac:dyDescent="0.2">
      <c r="A196" s="35" t="s">
        <v>256</v>
      </c>
      <c r="B196" s="47" t="str">
        <f t="shared" si="17"/>
        <v>15:00 - 23:33</v>
      </c>
      <c r="C196" s="53">
        <v>0.625</v>
      </c>
      <c r="D196" s="53">
        <v>0.98125000000000007</v>
      </c>
      <c r="E196" s="49" t="s">
        <v>121</v>
      </c>
      <c r="F196" s="50">
        <f t="shared" si="19"/>
        <v>15</v>
      </c>
      <c r="G196" s="50">
        <f t="shared" si="18"/>
        <v>23.55</v>
      </c>
      <c r="H196" s="50">
        <v>0.75</v>
      </c>
      <c r="I196" s="50">
        <f t="shared" si="10"/>
        <v>7.8000000000000007</v>
      </c>
      <c r="J196" s="51"/>
      <c r="K196" s="54"/>
      <c r="L196" s="54">
        <v>7.8000000000000007</v>
      </c>
      <c r="M196" s="54"/>
      <c r="N196" s="58"/>
      <c r="O196" s="58"/>
      <c r="P196" s="38" t="str">
        <f t="shared" si="21"/>
        <v>OK</v>
      </c>
      <c r="Q196" s="39" t="b">
        <f>AND(A196&lt;&gt;"",OR(LEFT(A196,1)=[1]Source!$A$2,LEFT(A196,2)=[1]Source!$A$3,LEFT(A196,2)=[1]Source!$A$4,LEFT(A196,2)=[1]Source!$A$5,LEFT(A196,2)=[1]Source!$A$6))</f>
        <v>0</v>
      </c>
      <c r="R196" s="39" t="b">
        <f>AND(A196&lt;&gt;"",OR(LEFT(A196,2)=[1]Source!$A$7,LEFT(A196,3)=[1]Source!$A$8,LEFT(A196,3)=[1]Source!$A$9,LEFT(A196,3)=[1]Source!$A$10,LEFT(A196,3)=[1]Source!$A$11))</f>
        <v>0</v>
      </c>
      <c r="S196" s="39" t="b">
        <f>AND(A196&lt;&gt;"",OR(LEFT(A196,1)=[1]Source!$A$12,LEFT(A196,2)=[1]Source!$A$13,LEFT(A196,2)=[1]Source!$A$14,LEFT(A196,2)=[1]Source!$A$15,LEFT(A196,2)=[1]Source!$A$16))</f>
        <v>1</v>
      </c>
      <c r="T196" s="39" t="b">
        <f>AND(A196&lt;&gt;"",OR(LEFT(A196,1)=[1]Source!$A$17,LEFT(A196,2)=[1]Source!$A$18,LEFT(A196,2)=[1]Source!$A$19,LEFT(A196,2)=[1]Source!$A$20,LEFT(A196,2)=[1]Source!$A$21))</f>
        <v>0</v>
      </c>
      <c r="U196" s="39" t="b">
        <f>AND(A196&lt;&gt;"",OR(LEFT(A196,2)=[1]Source!$A$22,LEFT(A196,3)=[1]Source!$A$23,LEFT(A196,3)=[1]Source!$A$24,LEFT(A196,3)=[1]Source!$A$25,LEFT(A196,3)=[1]Source!$A$26))</f>
        <v>0</v>
      </c>
      <c r="V196" s="39" t="b">
        <f>AND(A196&lt;&gt;"",OR(A196=[1]Source!$A$27,A196=[1]Source!$A$28,A196=[1]Source!$A$29,A196=[1]Source!$A$30,A196=[1]Source!$A$31,A196=[1]Source!$A$32,A196=[1]Source!$A$33,A196=[1]Source!$A$34,A196=[1]Source!$A$35,A196=[1]Source!$A$36,A196=[1]Source!$A$37,A196=[1]Source!$A$38,A196=[1]Source!$A$39,A196=[1]Source!$A$40,A196=[1]Source!$A$41,A196=[1]Source!$A$42,A196=[1]Source!$A$43,A196=[1]Source!$A$44,A196=[1]Source!$A$45,A196=[1]Source!$A$46,A196=[1]Source!$A$47,A196=[1]Source!$A$48))</f>
        <v>0</v>
      </c>
      <c r="W196" s="40">
        <f t="shared" si="11"/>
        <v>1</v>
      </c>
      <c r="X196" s="41" t="str">
        <f t="shared" si="22"/>
        <v>15:00</v>
      </c>
      <c r="Y196" s="41" t="str">
        <f t="shared" si="22"/>
        <v>23:33</v>
      </c>
      <c r="Z196" s="41"/>
      <c r="AA196" s="41"/>
      <c r="AB196" s="41"/>
      <c r="AC196" s="41"/>
      <c r="AD196" s="41"/>
      <c r="AE196" s="41"/>
      <c r="AF196" s="41"/>
      <c r="AG196" s="41"/>
      <c r="AH196" s="41"/>
      <c r="AI196" s="41"/>
      <c r="AJ196" s="41"/>
      <c r="AK196" s="41"/>
      <c r="AL196" s="41"/>
      <c r="AM196" s="41"/>
      <c r="AN196" s="41"/>
      <c r="AO196" s="41"/>
      <c r="AP196" s="41"/>
      <c r="AQ196" s="41"/>
      <c r="AR196" s="41"/>
    </row>
    <row r="197" spans="1:44" s="38" customFormat="1" x14ac:dyDescent="0.2">
      <c r="A197" s="35" t="s">
        <v>257</v>
      </c>
      <c r="B197" s="47" t="str">
        <f t="shared" si="17"/>
        <v>15:30 - 00:03</v>
      </c>
      <c r="C197" s="53">
        <v>0.64583333333333337</v>
      </c>
      <c r="D197" s="53">
        <v>2.0833333333333333E-3</v>
      </c>
      <c r="E197" s="49" t="s">
        <v>121</v>
      </c>
      <c r="F197" s="50">
        <f t="shared" si="19"/>
        <v>15.5</v>
      </c>
      <c r="G197" s="50">
        <f t="shared" si="18"/>
        <v>0.05</v>
      </c>
      <c r="H197" s="50">
        <v>0.75</v>
      </c>
      <c r="I197" s="50">
        <f t="shared" si="10"/>
        <v>7.8000000000000007</v>
      </c>
      <c r="J197" s="51"/>
      <c r="K197" s="54"/>
      <c r="L197" s="54">
        <v>7.8000000000000007</v>
      </c>
      <c r="M197" s="54"/>
      <c r="N197" s="58"/>
      <c r="O197" s="58"/>
      <c r="P197" s="38" t="str">
        <f t="shared" si="21"/>
        <v>OK</v>
      </c>
      <c r="Q197" s="39" t="b">
        <f>AND(A197&lt;&gt;"",OR(LEFT(A197,1)=[1]Source!$A$2,LEFT(A197,2)=[1]Source!$A$3,LEFT(A197,2)=[1]Source!$A$4,LEFT(A197,2)=[1]Source!$A$5,LEFT(A197,2)=[1]Source!$A$6))</f>
        <v>0</v>
      </c>
      <c r="R197" s="39" t="b">
        <f>AND(A197&lt;&gt;"",OR(LEFT(A197,2)=[1]Source!$A$7,LEFT(A197,3)=[1]Source!$A$8,LEFT(A197,3)=[1]Source!$A$9,LEFT(A197,3)=[1]Source!$A$10,LEFT(A197,3)=[1]Source!$A$11))</f>
        <v>0</v>
      </c>
      <c r="S197" s="39" t="b">
        <f>AND(A197&lt;&gt;"",OR(LEFT(A197,1)=[1]Source!$A$12,LEFT(A197,2)=[1]Source!$A$13,LEFT(A197,2)=[1]Source!$A$14,LEFT(A197,2)=[1]Source!$A$15,LEFT(A197,2)=[1]Source!$A$16))</f>
        <v>1</v>
      </c>
      <c r="T197" s="39" t="b">
        <f>AND(A197&lt;&gt;"",OR(LEFT(A197,1)=[1]Source!$A$17,LEFT(A197,2)=[1]Source!$A$18,LEFT(A197,2)=[1]Source!$A$19,LEFT(A197,2)=[1]Source!$A$20,LEFT(A197,2)=[1]Source!$A$21))</f>
        <v>0</v>
      </c>
      <c r="U197" s="39" t="b">
        <f>AND(A197&lt;&gt;"",OR(LEFT(A197,2)=[1]Source!$A$22,LEFT(A197,3)=[1]Source!$A$23,LEFT(A197,3)=[1]Source!$A$24,LEFT(A197,3)=[1]Source!$A$25,LEFT(A197,3)=[1]Source!$A$26))</f>
        <v>0</v>
      </c>
      <c r="V197" s="39" t="b">
        <f>AND(A197&lt;&gt;"",OR(A197=[1]Source!$A$27,A197=[1]Source!$A$28,A197=[1]Source!$A$29,A197=[1]Source!$A$30,A197=[1]Source!$A$31,A197=[1]Source!$A$32,A197=[1]Source!$A$33,A197=[1]Source!$A$34,A197=[1]Source!$A$35,A197=[1]Source!$A$36,A197=[1]Source!$A$37,A197=[1]Source!$A$38,A197=[1]Source!$A$39,A197=[1]Source!$A$40,A197=[1]Source!$A$41,A197=[1]Source!$A$42,A197=[1]Source!$A$43,A197=[1]Source!$A$44,A197=[1]Source!$A$45,A197=[1]Source!$A$46,A197=[1]Source!$A$47,A197=[1]Source!$A$48))</f>
        <v>0</v>
      </c>
      <c r="W197" s="40">
        <f t="shared" si="11"/>
        <v>1</v>
      </c>
      <c r="X197" s="41" t="str">
        <f t="shared" si="22"/>
        <v>15:30</v>
      </c>
      <c r="Y197" s="41" t="str">
        <f t="shared" si="22"/>
        <v>00:03</v>
      </c>
      <c r="Z197" s="41"/>
      <c r="AA197" s="41"/>
      <c r="AB197" s="41"/>
      <c r="AC197" s="41"/>
      <c r="AD197" s="41"/>
      <c r="AE197" s="41"/>
      <c r="AF197" s="41"/>
      <c r="AG197" s="41"/>
      <c r="AH197" s="41"/>
      <c r="AI197" s="41"/>
      <c r="AJ197" s="41"/>
      <c r="AK197" s="41"/>
      <c r="AL197" s="41"/>
      <c r="AM197" s="41"/>
      <c r="AN197" s="41"/>
      <c r="AO197" s="41"/>
      <c r="AP197" s="41"/>
      <c r="AQ197" s="41"/>
      <c r="AR197" s="41"/>
    </row>
    <row r="198" spans="1:44" s="38" customFormat="1" x14ac:dyDescent="0.2">
      <c r="A198" s="35" t="s">
        <v>258</v>
      </c>
      <c r="B198" s="47" t="str">
        <f t="shared" si="17"/>
        <v>16:00 - 00:33</v>
      </c>
      <c r="C198" s="53">
        <v>0.66666666666666663</v>
      </c>
      <c r="D198" s="53">
        <v>2.2916666666666669E-2</v>
      </c>
      <c r="E198" s="49" t="s">
        <v>120</v>
      </c>
      <c r="F198" s="50">
        <f t="shared" si="19"/>
        <v>16</v>
      </c>
      <c r="G198" s="50">
        <f t="shared" si="18"/>
        <v>0.55000000000000004</v>
      </c>
      <c r="H198" s="50">
        <v>0.75</v>
      </c>
      <c r="I198" s="50">
        <f t="shared" si="10"/>
        <v>7.8000000000000007</v>
      </c>
      <c r="J198" s="51"/>
      <c r="K198" s="54"/>
      <c r="L198" s="54">
        <v>7.8000000000000007</v>
      </c>
      <c r="M198" s="54"/>
      <c r="N198" s="58"/>
      <c r="O198" s="58"/>
      <c r="P198" s="38" t="str">
        <f t="shared" si="21"/>
        <v>OK</v>
      </c>
      <c r="Q198" s="39" t="b">
        <f>AND(A198&lt;&gt;"",OR(LEFT(A198,1)=[1]Source!$A$2,LEFT(A198,2)=[1]Source!$A$3,LEFT(A198,2)=[1]Source!$A$4,LEFT(A198,2)=[1]Source!$A$5,LEFT(A198,2)=[1]Source!$A$6))</f>
        <v>0</v>
      </c>
      <c r="R198" s="39" t="b">
        <f>AND(A198&lt;&gt;"",OR(LEFT(A198,2)=[1]Source!$A$7,LEFT(A198,3)=[1]Source!$A$8,LEFT(A198,3)=[1]Source!$A$9,LEFT(A198,3)=[1]Source!$A$10,LEFT(A198,3)=[1]Source!$A$11))</f>
        <v>0</v>
      </c>
      <c r="S198" s="39" t="b">
        <f>AND(A198&lt;&gt;"",OR(LEFT(A198,1)=[1]Source!$A$12,LEFT(A198,2)=[1]Source!$A$13,LEFT(A198,2)=[1]Source!$A$14,LEFT(A198,2)=[1]Source!$A$15,LEFT(A198,2)=[1]Source!$A$16))</f>
        <v>1</v>
      </c>
      <c r="T198" s="39" t="b">
        <f>AND(A198&lt;&gt;"",OR(LEFT(A198,1)=[1]Source!$A$17,LEFT(A198,2)=[1]Source!$A$18,LEFT(A198,2)=[1]Source!$A$19,LEFT(A198,2)=[1]Source!$A$20,LEFT(A198,2)=[1]Source!$A$21))</f>
        <v>0</v>
      </c>
      <c r="U198" s="39" t="b">
        <f>AND(A198&lt;&gt;"",OR(LEFT(A198,2)=[1]Source!$A$22,LEFT(A198,3)=[1]Source!$A$23,LEFT(A198,3)=[1]Source!$A$24,LEFT(A198,3)=[1]Source!$A$25,LEFT(A198,3)=[1]Source!$A$26))</f>
        <v>0</v>
      </c>
      <c r="V198" s="39" t="b">
        <f>AND(A198&lt;&gt;"",OR(A198=[1]Source!$A$27,A198=[1]Source!$A$28,A198=[1]Source!$A$29,A198=[1]Source!$A$30,A198=[1]Source!$A$31,A198=[1]Source!$A$32,A198=[1]Source!$A$33,A198=[1]Source!$A$34,A198=[1]Source!$A$35,A198=[1]Source!$A$36,A198=[1]Source!$A$37,A198=[1]Source!$A$38,A198=[1]Source!$A$39,A198=[1]Source!$A$40,A198=[1]Source!$A$41,A198=[1]Source!$A$42,A198=[1]Source!$A$43,A198=[1]Source!$A$44,A198=[1]Source!$A$45,A198=[1]Source!$A$46,A198=[1]Source!$A$47,A198=[1]Source!$A$48))</f>
        <v>0</v>
      </c>
      <c r="W198" s="40">
        <f t="shared" si="11"/>
        <v>1</v>
      </c>
      <c r="X198" s="41" t="str">
        <f t="shared" si="22"/>
        <v>16:00</v>
      </c>
      <c r="Y198" s="41" t="str">
        <f t="shared" si="22"/>
        <v>00:33</v>
      </c>
      <c r="Z198" s="41"/>
      <c r="AA198" s="41"/>
      <c r="AB198" s="41"/>
      <c r="AC198" s="41"/>
      <c r="AD198" s="41"/>
      <c r="AE198" s="41"/>
      <c r="AF198" s="41"/>
      <c r="AG198" s="41"/>
      <c r="AH198" s="41"/>
      <c r="AI198" s="41"/>
      <c r="AJ198" s="41"/>
      <c r="AK198" s="41"/>
      <c r="AL198" s="41"/>
      <c r="AM198" s="41"/>
      <c r="AN198" s="41"/>
      <c r="AO198" s="41"/>
      <c r="AP198" s="41"/>
      <c r="AQ198" s="41"/>
      <c r="AR198" s="41"/>
    </row>
    <row r="199" spans="1:44" s="38" customFormat="1" x14ac:dyDescent="0.2">
      <c r="A199" s="35" t="s">
        <v>259</v>
      </c>
      <c r="B199" s="47" t="str">
        <f t="shared" si="17"/>
        <v>16:30 - 01:03</v>
      </c>
      <c r="C199" s="53">
        <v>0.6875</v>
      </c>
      <c r="D199" s="53">
        <v>4.3750000000000004E-2</v>
      </c>
      <c r="E199" s="49" t="s">
        <v>121</v>
      </c>
      <c r="F199" s="50">
        <f t="shared" si="19"/>
        <v>16.5</v>
      </c>
      <c r="G199" s="50">
        <f t="shared" si="18"/>
        <v>1.05</v>
      </c>
      <c r="H199" s="50">
        <v>0.75</v>
      </c>
      <c r="I199" s="50">
        <f t="shared" si="10"/>
        <v>7.8000000000000007</v>
      </c>
      <c r="J199" s="51"/>
      <c r="K199" s="54"/>
      <c r="L199" s="54">
        <v>7.8000000000000007</v>
      </c>
      <c r="M199" s="54"/>
      <c r="N199" s="58"/>
      <c r="O199" s="58"/>
      <c r="P199" s="38" t="str">
        <f t="shared" si="21"/>
        <v>OK</v>
      </c>
      <c r="Q199" s="39" t="b">
        <f>AND(A199&lt;&gt;"",OR(LEFT(A199,1)=[1]Source!$A$2,LEFT(A199,2)=[1]Source!$A$3,LEFT(A199,2)=[1]Source!$A$4,LEFT(A199,2)=[1]Source!$A$5,LEFT(A199,2)=[1]Source!$A$6))</f>
        <v>0</v>
      </c>
      <c r="R199" s="39" t="b">
        <f>AND(A199&lt;&gt;"",OR(LEFT(A199,2)=[1]Source!$A$7,LEFT(A199,3)=[1]Source!$A$8,LEFT(A199,3)=[1]Source!$A$9,LEFT(A199,3)=[1]Source!$A$10,LEFT(A199,3)=[1]Source!$A$11))</f>
        <v>0</v>
      </c>
      <c r="S199" s="39" t="b">
        <f>AND(A199&lt;&gt;"",OR(LEFT(A199,1)=[1]Source!$A$12,LEFT(A199,2)=[1]Source!$A$13,LEFT(A199,2)=[1]Source!$A$14,LEFT(A199,2)=[1]Source!$A$15,LEFT(A199,2)=[1]Source!$A$16))</f>
        <v>1</v>
      </c>
      <c r="T199" s="39" t="b">
        <f>AND(A199&lt;&gt;"",OR(LEFT(A199,1)=[1]Source!$A$17,LEFT(A199,2)=[1]Source!$A$18,LEFT(A199,2)=[1]Source!$A$19,LEFT(A199,2)=[1]Source!$A$20,LEFT(A199,2)=[1]Source!$A$21))</f>
        <v>0</v>
      </c>
      <c r="U199" s="39" t="b">
        <f>AND(A199&lt;&gt;"",OR(LEFT(A199,2)=[1]Source!$A$22,LEFT(A199,3)=[1]Source!$A$23,LEFT(A199,3)=[1]Source!$A$24,LEFT(A199,3)=[1]Source!$A$25,LEFT(A199,3)=[1]Source!$A$26))</f>
        <v>0</v>
      </c>
      <c r="V199" s="39" t="b">
        <f>AND(A199&lt;&gt;"",OR(A199=[1]Source!$A$27,A199=[1]Source!$A$28,A199=[1]Source!$A$29,A199=[1]Source!$A$30,A199=[1]Source!$A$31,A199=[1]Source!$A$32,A199=[1]Source!$A$33,A199=[1]Source!$A$34,A199=[1]Source!$A$35,A199=[1]Source!$A$36,A199=[1]Source!$A$37,A199=[1]Source!$A$38,A199=[1]Source!$A$39,A199=[1]Source!$A$40,A199=[1]Source!$A$41,A199=[1]Source!$A$42,A199=[1]Source!$A$43,A199=[1]Source!$A$44,A199=[1]Source!$A$45,A199=[1]Source!$A$46,A199=[1]Source!$A$47,A199=[1]Source!$A$48))</f>
        <v>0</v>
      </c>
      <c r="W199" s="40">
        <f t="shared" si="11"/>
        <v>1</v>
      </c>
      <c r="X199" s="41" t="str">
        <f t="shared" si="22"/>
        <v>16:30</v>
      </c>
      <c r="Y199" s="41" t="str">
        <f t="shared" si="22"/>
        <v>01:03</v>
      </c>
      <c r="Z199" s="41"/>
      <c r="AA199" s="41"/>
      <c r="AB199" s="41"/>
      <c r="AC199" s="41"/>
      <c r="AD199" s="41"/>
      <c r="AE199" s="41"/>
      <c r="AF199" s="41"/>
      <c r="AG199" s="41"/>
      <c r="AH199" s="41"/>
      <c r="AI199" s="41"/>
      <c r="AJ199" s="41"/>
      <c r="AK199" s="41"/>
      <c r="AL199" s="41"/>
      <c r="AM199" s="41"/>
      <c r="AN199" s="41"/>
      <c r="AO199" s="41"/>
      <c r="AP199" s="41"/>
      <c r="AQ199" s="41"/>
      <c r="AR199" s="41"/>
    </row>
    <row r="200" spans="1:44" s="38" customFormat="1" x14ac:dyDescent="0.2">
      <c r="A200" s="35" t="s">
        <v>260</v>
      </c>
      <c r="B200" s="47" t="str">
        <f t="shared" si="17"/>
        <v>17:00 - 01:33</v>
      </c>
      <c r="C200" s="53">
        <v>0.70833333333333337</v>
      </c>
      <c r="D200" s="53">
        <v>6.458333333333334E-2</v>
      </c>
      <c r="E200" s="49" t="s">
        <v>121</v>
      </c>
      <c r="F200" s="50">
        <f t="shared" si="19"/>
        <v>17</v>
      </c>
      <c r="G200" s="50">
        <f t="shared" si="18"/>
        <v>1.5500000000000003</v>
      </c>
      <c r="H200" s="50">
        <v>0.75</v>
      </c>
      <c r="I200" s="50">
        <f t="shared" si="10"/>
        <v>7.8000000000000007</v>
      </c>
      <c r="J200" s="51"/>
      <c r="K200" s="54"/>
      <c r="L200" s="54">
        <v>7.8000000000000007</v>
      </c>
      <c r="M200" s="54"/>
      <c r="N200" s="58"/>
      <c r="O200" s="58"/>
      <c r="P200" s="38" t="str">
        <f t="shared" si="21"/>
        <v>OK</v>
      </c>
      <c r="Q200" s="39" t="b">
        <f>AND(A200&lt;&gt;"",OR(LEFT(A200,1)=[1]Source!$A$2,LEFT(A200,2)=[1]Source!$A$3,LEFT(A200,2)=[1]Source!$A$4,LEFT(A200,2)=[1]Source!$A$5,LEFT(A200,2)=[1]Source!$A$6))</f>
        <v>0</v>
      </c>
      <c r="R200" s="39" t="b">
        <f>AND(A200&lt;&gt;"",OR(LEFT(A200,2)=[1]Source!$A$7,LEFT(A200,3)=[1]Source!$A$8,LEFT(A200,3)=[1]Source!$A$9,LEFT(A200,3)=[1]Source!$A$10,LEFT(A200,3)=[1]Source!$A$11))</f>
        <v>0</v>
      </c>
      <c r="S200" s="39" t="b">
        <f>AND(A200&lt;&gt;"",OR(LEFT(A200,1)=[1]Source!$A$12,LEFT(A200,2)=[1]Source!$A$13,LEFT(A200,2)=[1]Source!$A$14,LEFT(A200,2)=[1]Source!$A$15,LEFT(A200,2)=[1]Source!$A$16))</f>
        <v>1</v>
      </c>
      <c r="T200" s="39" t="b">
        <f>AND(A200&lt;&gt;"",OR(LEFT(A200,1)=[1]Source!$A$17,LEFT(A200,2)=[1]Source!$A$18,LEFT(A200,2)=[1]Source!$A$19,LEFT(A200,2)=[1]Source!$A$20,LEFT(A200,2)=[1]Source!$A$21))</f>
        <v>0</v>
      </c>
      <c r="U200" s="39" t="b">
        <f>AND(A200&lt;&gt;"",OR(LEFT(A200,2)=[1]Source!$A$22,LEFT(A200,3)=[1]Source!$A$23,LEFT(A200,3)=[1]Source!$A$24,LEFT(A200,3)=[1]Source!$A$25,LEFT(A200,3)=[1]Source!$A$26))</f>
        <v>0</v>
      </c>
      <c r="V200" s="39" t="b">
        <f>AND(A200&lt;&gt;"",OR(A200=[1]Source!$A$27,A200=[1]Source!$A$28,A200=[1]Source!$A$29,A200=[1]Source!$A$30,A200=[1]Source!$A$31,A200=[1]Source!$A$32,A200=[1]Source!$A$33,A200=[1]Source!$A$34,A200=[1]Source!$A$35,A200=[1]Source!$A$36,A200=[1]Source!$A$37,A200=[1]Source!$A$38,A200=[1]Source!$A$39,A200=[1]Source!$A$40,A200=[1]Source!$A$41,A200=[1]Source!$A$42,A200=[1]Source!$A$43,A200=[1]Source!$A$44,A200=[1]Source!$A$45,A200=[1]Source!$A$46,A200=[1]Source!$A$47,A200=[1]Source!$A$48))</f>
        <v>0</v>
      </c>
      <c r="W200" s="40">
        <f t="shared" si="11"/>
        <v>1</v>
      </c>
      <c r="X200" s="41" t="str">
        <f t="shared" si="22"/>
        <v>17:00</v>
      </c>
      <c r="Y200" s="41" t="str">
        <f t="shared" si="22"/>
        <v>01:33</v>
      </c>
      <c r="Z200" s="41"/>
      <c r="AA200" s="41"/>
      <c r="AB200" s="41"/>
      <c r="AC200" s="41"/>
      <c r="AD200" s="41"/>
      <c r="AE200" s="41"/>
      <c r="AF200" s="41"/>
      <c r="AG200" s="41"/>
      <c r="AH200" s="41"/>
      <c r="AI200" s="41"/>
      <c r="AJ200" s="41"/>
      <c r="AK200" s="41"/>
      <c r="AL200" s="41"/>
      <c r="AM200" s="41"/>
      <c r="AN200" s="41"/>
      <c r="AO200" s="41"/>
      <c r="AP200" s="41"/>
      <c r="AQ200" s="41"/>
      <c r="AR200" s="41"/>
    </row>
    <row r="201" spans="1:44" s="38" customFormat="1" x14ac:dyDescent="0.2">
      <c r="A201" s="35" t="s">
        <v>261</v>
      </c>
      <c r="B201" s="47" t="str">
        <f t="shared" si="17"/>
        <v>04:30 - 13:03</v>
      </c>
      <c r="C201" s="53">
        <v>0.1875</v>
      </c>
      <c r="D201" s="53">
        <v>0.54375000000000007</v>
      </c>
      <c r="E201" s="49"/>
      <c r="F201" s="50">
        <f t="shared" si="19"/>
        <v>4.5</v>
      </c>
      <c r="G201" s="50">
        <f t="shared" si="18"/>
        <v>13.05</v>
      </c>
      <c r="H201" s="50">
        <v>0.75</v>
      </c>
      <c r="I201" s="50">
        <f t="shared" si="10"/>
        <v>7.8000000000000007</v>
      </c>
      <c r="J201" s="54">
        <v>7.8</v>
      </c>
      <c r="K201" s="52"/>
      <c r="L201" s="52"/>
      <c r="M201" s="52"/>
      <c r="N201" s="56"/>
      <c r="O201" s="56"/>
      <c r="P201" s="38" t="str">
        <f t="shared" ref="P201:P254" si="23">+IF(ABS(SUM(J201:O201)-I201)&lt;0.01,"OK","Erreur")</f>
        <v>OK</v>
      </c>
      <c r="Q201" s="39" t="b">
        <f>AND(A201&lt;&gt;"",OR(LEFT(A201,1)=[1]Source!$A$2,LEFT(A201,2)=[1]Source!$A$3,LEFT(A201,2)=[1]Source!$A$4,LEFT(A201,2)=[1]Source!$A$5,LEFT(A201,2)=[1]Source!$A$6))</f>
        <v>1</v>
      </c>
      <c r="R201" s="39" t="b">
        <f>AND(A201&lt;&gt;"",OR(LEFT(A201,2)=[1]Source!$A$7,LEFT(A201,3)=[1]Source!$A$8,LEFT(A201,3)=[1]Source!$A$9,LEFT(A201,3)=[1]Source!$A$10,LEFT(A201,3)=[1]Source!$A$11))</f>
        <v>0</v>
      </c>
      <c r="S201" s="39" t="b">
        <f>AND(A201&lt;&gt;"",OR(LEFT(A201,1)=[1]Source!$A$12,LEFT(A201,2)=[1]Source!$A$13,LEFT(A201,2)=[1]Source!$A$14,LEFT(A201,2)=[1]Source!$A$15,LEFT(A201,2)=[1]Source!$A$16))</f>
        <v>0</v>
      </c>
      <c r="T201" s="39" t="b">
        <f>AND(A201&lt;&gt;"",OR(LEFT(A201,1)=[1]Source!$A$17,LEFT(A201,2)=[1]Source!$A$18,LEFT(A201,2)=[1]Source!$A$19,LEFT(A201,2)=[1]Source!$A$20,LEFT(A201,2)=[1]Source!$A$21))</f>
        <v>0</v>
      </c>
      <c r="U201" s="39" t="b">
        <f>AND(A201&lt;&gt;"",OR(LEFT(A201,2)=[1]Source!$A$22,LEFT(A201,3)=[1]Source!$A$23,LEFT(A201,3)=[1]Source!$A$24,LEFT(A201,3)=[1]Source!$A$25,LEFT(A201,3)=[1]Source!$A$26))</f>
        <v>0</v>
      </c>
      <c r="V201" s="39" t="b">
        <f>AND(A201&lt;&gt;"",OR(A201=[1]Source!$A$27,A201=[1]Source!$A$28,A201=[1]Source!$A$29,A201=[1]Source!$A$30,A201=[1]Source!$A$31,A201=[1]Source!$A$32,A201=[1]Source!$A$33,A201=[1]Source!$A$34,A201=[1]Source!$A$35,A201=[1]Source!$A$36,A201=[1]Source!$A$37,A201=[1]Source!$A$38,A201=[1]Source!$A$39,A201=[1]Source!$A$40,A201=[1]Source!$A$41,A201=[1]Source!$A$42,A201=[1]Source!$A$43,A201=[1]Source!$A$44,A201=[1]Source!$A$45,A201=[1]Source!$A$46,A201=[1]Source!$A$47,A201=[1]Source!$A$48))</f>
        <v>0</v>
      </c>
      <c r="W201" s="40">
        <f t="shared" si="11"/>
        <v>1</v>
      </c>
      <c r="X201" s="41" t="str">
        <f t="shared" si="22"/>
        <v>04:30</v>
      </c>
      <c r="Y201" s="41" t="str">
        <f t="shared" si="22"/>
        <v>13:03</v>
      </c>
      <c r="Z201" s="41"/>
      <c r="AA201" s="41"/>
      <c r="AB201" s="41"/>
      <c r="AC201" s="41"/>
      <c r="AD201" s="41"/>
      <c r="AE201" s="41"/>
      <c r="AF201" s="41"/>
      <c r="AG201" s="41"/>
      <c r="AH201" s="41"/>
      <c r="AI201" s="41"/>
      <c r="AJ201" s="41"/>
      <c r="AK201" s="41"/>
      <c r="AL201" s="41"/>
      <c r="AM201" s="41"/>
      <c r="AN201" s="41"/>
      <c r="AO201" s="41"/>
      <c r="AP201" s="41"/>
      <c r="AQ201" s="41"/>
      <c r="AR201" s="41"/>
    </row>
    <row r="202" spans="1:44" s="38" customFormat="1" x14ac:dyDescent="0.2">
      <c r="A202" s="35" t="s">
        <v>262</v>
      </c>
      <c r="B202" s="47" t="str">
        <f t="shared" si="17"/>
        <v>05:00 - 13:33</v>
      </c>
      <c r="C202" s="53">
        <v>0.20833333333333334</v>
      </c>
      <c r="D202" s="53">
        <v>0.56458333333333333</v>
      </c>
      <c r="E202" s="49"/>
      <c r="F202" s="50">
        <f t="shared" si="19"/>
        <v>5</v>
      </c>
      <c r="G202" s="50">
        <f t="shared" si="18"/>
        <v>13.55</v>
      </c>
      <c r="H202" s="50">
        <v>0.75</v>
      </c>
      <c r="I202" s="50">
        <f t="shared" si="10"/>
        <v>7.8000000000000007</v>
      </c>
      <c r="J202" s="54">
        <v>7.8</v>
      </c>
      <c r="K202" s="52"/>
      <c r="L202" s="52"/>
      <c r="M202" s="52"/>
      <c r="N202" s="56"/>
      <c r="O202" s="56"/>
      <c r="P202" s="38" t="str">
        <f t="shared" si="23"/>
        <v>OK</v>
      </c>
      <c r="Q202" s="39" t="b">
        <f>AND(A202&lt;&gt;"",OR(LEFT(A202,1)=[1]Source!$A$2,LEFT(A202,2)=[1]Source!$A$3,LEFT(A202,2)=[1]Source!$A$4,LEFT(A202,2)=[1]Source!$A$5,LEFT(A202,2)=[1]Source!$A$6))</f>
        <v>1</v>
      </c>
      <c r="R202" s="39" t="b">
        <f>AND(A202&lt;&gt;"",OR(LEFT(A202,2)=[1]Source!$A$7,LEFT(A202,3)=[1]Source!$A$8,LEFT(A202,3)=[1]Source!$A$9,LEFT(A202,3)=[1]Source!$A$10,LEFT(A202,3)=[1]Source!$A$11))</f>
        <v>0</v>
      </c>
      <c r="S202" s="39" t="b">
        <f>AND(A202&lt;&gt;"",OR(LEFT(A202,1)=[1]Source!$A$12,LEFT(A202,2)=[1]Source!$A$13,LEFT(A202,2)=[1]Source!$A$14,LEFT(A202,2)=[1]Source!$A$15,LEFT(A202,2)=[1]Source!$A$16))</f>
        <v>0</v>
      </c>
      <c r="T202" s="39" t="b">
        <f>AND(A202&lt;&gt;"",OR(LEFT(A202,1)=[1]Source!$A$17,LEFT(A202,2)=[1]Source!$A$18,LEFT(A202,2)=[1]Source!$A$19,LEFT(A202,2)=[1]Source!$A$20,LEFT(A202,2)=[1]Source!$A$21))</f>
        <v>0</v>
      </c>
      <c r="U202" s="39" t="b">
        <f>AND(A202&lt;&gt;"",OR(LEFT(A202,2)=[1]Source!$A$22,LEFT(A202,3)=[1]Source!$A$23,LEFT(A202,3)=[1]Source!$A$24,LEFT(A202,3)=[1]Source!$A$25,LEFT(A202,3)=[1]Source!$A$26))</f>
        <v>0</v>
      </c>
      <c r="V202" s="39" t="b">
        <f>AND(A202&lt;&gt;"",OR(A202=[1]Source!$A$27,A202=[1]Source!$A$28,A202=[1]Source!$A$29,A202=[1]Source!$A$30,A202=[1]Source!$A$31,A202=[1]Source!$A$32,A202=[1]Source!$A$33,A202=[1]Source!$A$34,A202=[1]Source!$A$35,A202=[1]Source!$A$36,A202=[1]Source!$A$37,A202=[1]Source!$A$38,A202=[1]Source!$A$39,A202=[1]Source!$A$40,A202=[1]Source!$A$41,A202=[1]Source!$A$42,A202=[1]Source!$A$43,A202=[1]Source!$A$44,A202=[1]Source!$A$45,A202=[1]Source!$A$46,A202=[1]Source!$A$47,A202=[1]Source!$A$48))</f>
        <v>0</v>
      </c>
      <c r="W202" s="40">
        <f t="shared" si="11"/>
        <v>1</v>
      </c>
      <c r="X202" s="41" t="str">
        <f t="shared" si="22"/>
        <v>05:00</v>
      </c>
      <c r="Y202" s="41" t="str">
        <f t="shared" si="22"/>
        <v>13:33</v>
      </c>
      <c r="Z202" s="41"/>
      <c r="AA202" s="41"/>
      <c r="AB202" s="41"/>
      <c r="AC202" s="41"/>
      <c r="AD202" s="41"/>
      <c r="AE202" s="41"/>
      <c r="AF202" s="41"/>
      <c r="AG202" s="41"/>
      <c r="AH202" s="41"/>
      <c r="AI202" s="41"/>
      <c r="AJ202" s="41"/>
      <c r="AK202" s="41"/>
      <c r="AL202" s="41"/>
      <c r="AM202" s="41"/>
      <c r="AN202" s="41"/>
      <c r="AO202" s="41"/>
      <c r="AP202" s="41"/>
      <c r="AQ202" s="41"/>
      <c r="AR202" s="41"/>
    </row>
    <row r="203" spans="1:44" s="38" customFormat="1" x14ac:dyDescent="0.2">
      <c r="A203" s="35" t="s">
        <v>263</v>
      </c>
      <c r="B203" s="47" t="str">
        <f t="shared" si="17"/>
        <v>05:30 - 14:03</v>
      </c>
      <c r="C203" s="53">
        <v>0.22916666666666666</v>
      </c>
      <c r="D203" s="53">
        <v>0.5854166666666667</v>
      </c>
      <c r="E203" s="49"/>
      <c r="F203" s="50">
        <f t="shared" si="19"/>
        <v>5.5</v>
      </c>
      <c r="G203" s="50">
        <f t="shared" si="18"/>
        <v>14.05</v>
      </c>
      <c r="H203" s="50">
        <v>0.75</v>
      </c>
      <c r="I203" s="50">
        <f t="shared" si="10"/>
        <v>7.8000000000000007</v>
      </c>
      <c r="J203" s="54">
        <v>7.8</v>
      </c>
      <c r="K203" s="52"/>
      <c r="L203" s="52"/>
      <c r="M203" s="52"/>
      <c r="N203" s="56"/>
      <c r="O203" s="56"/>
      <c r="P203" s="38" t="str">
        <f t="shared" si="23"/>
        <v>OK</v>
      </c>
      <c r="Q203" s="39" t="b">
        <f>AND(A203&lt;&gt;"",OR(LEFT(A203,1)=[1]Source!$A$2,LEFT(A203,2)=[1]Source!$A$3,LEFT(A203,2)=[1]Source!$A$4,LEFT(A203,2)=[1]Source!$A$5,LEFT(A203,2)=[1]Source!$A$6))</f>
        <v>1</v>
      </c>
      <c r="R203" s="39" t="b">
        <f>AND(A203&lt;&gt;"",OR(LEFT(A203,2)=[1]Source!$A$7,LEFT(A203,3)=[1]Source!$A$8,LEFT(A203,3)=[1]Source!$A$9,LEFT(A203,3)=[1]Source!$A$10,LEFT(A203,3)=[1]Source!$A$11))</f>
        <v>0</v>
      </c>
      <c r="S203" s="39" t="b">
        <f>AND(A203&lt;&gt;"",OR(LEFT(A203,1)=[1]Source!$A$12,LEFT(A203,2)=[1]Source!$A$13,LEFT(A203,2)=[1]Source!$A$14,LEFT(A203,2)=[1]Source!$A$15,LEFT(A203,2)=[1]Source!$A$16))</f>
        <v>0</v>
      </c>
      <c r="T203" s="39" t="b">
        <f>AND(A203&lt;&gt;"",OR(LEFT(A203,1)=[1]Source!$A$17,LEFT(A203,2)=[1]Source!$A$18,LEFT(A203,2)=[1]Source!$A$19,LEFT(A203,2)=[1]Source!$A$20,LEFT(A203,2)=[1]Source!$A$21))</f>
        <v>0</v>
      </c>
      <c r="U203" s="39" t="b">
        <f>AND(A203&lt;&gt;"",OR(LEFT(A203,2)=[1]Source!$A$22,LEFT(A203,3)=[1]Source!$A$23,LEFT(A203,3)=[1]Source!$A$24,LEFT(A203,3)=[1]Source!$A$25,LEFT(A203,3)=[1]Source!$A$26))</f>
        <v>0</v>
      </c>
      <c r="V203" s="39" t="b">
        <f>AND(A203&lt;&gt;"",OR(A203=[1]Source!$A$27,A203=[1]Source!$A$28,A203=[1]Source!$A$29,A203=[1]Source!$A$30,A203=[1]Source!$A$31,A203=[1]Source!$A$32,A203=[1]Source!$A$33,A203=[1]Source!$A$34,A203=[1]Source!$A$35,A203=[1]Source!$A$36,A203=[1]Source!$A$37,A203=[1]Source!$A$38,A203=[1]Source!$A$39,A203=[1]Source!$A$40,A203=[1]Source!$A$41,A203=[1]Source!$A$42,A203=[1]Source!$A$43,A203=[1]Source!$A$44,A203=[1]Source!$A$45,A203=[1]Source!$A$46,A203=[1]Source!$A$47,A203=[1]Source!$A$48))</f>
        <v>0</v>
      </c>
      <c r="W203" s="40">
        <f t="shared" si="11"/>
        <v>1</v>
      </c>
      <c r="X203" s="41" t="str">
        <f t="shared" si="22"/>
        <v>05:30</v>
      </c>
      <c r="Y203" s="41" t="str">
        <f t="shared" si="22"/>
        <v>14:03</v>
      </c>
      <c r="Z203" s="41"/>
      <c r="AA203" s="41"/>
      <c r="AB203" s="41"/>
      <c r="AC203" s="41"/>
      <c r="AD203" s="41"/>
      <c r="AE203" s="41"/>
      <c r="AF203" s="41"/>
      <c r="AG203" s="41"/>
      <c r="AH203" s="41"/>
      <c r="AI203" s="41"/>
      <c r="AJ203" s="41"/>
      <c r="AK203" s="41"/>
      <c r="AL203" s="41"/>
      <c r="AM203" s="41"/>
      <c r="AN203" s="41"/>
      <c r="AO203" s="41"/>
      <c r="AP203" s="41"/>
      <c r="AQ203" s="41"/>
      <c r="AR203" s="41"/>
    </row>
    <row r="204" spans="1:44" s="38" customFormat="1" x14ac:dyDescent="0.2">
      <c r="A204" s="35" t="s">
        <v>264</v>
      </c>
      <c r="B204" s="47" t="str">
        <f t="shared" si="17"/>
        <v>07:00 - 15:45</v>
      </c>
      <c r="C204" s="53">
        <v>0.29166666666666669</v>
      </c>
      <c r="D204" s="53">
        <v>0.65625</v>
      </c>
      <c r="E204" s="49"/>
      <c r="F204" s="50">
        <f t="shared" si="19"/>
        <v>7</v>
      </c>
      <c r="G204" s="50">
        <f t="shared" si="18"/>
        <v>15.75</v>
      </c>
      <c r="H204" s="50">
        <v>0.75</v>
      </c>
      <c r="I204" s="50">
        <f t="shared" si="10"/>
        <v>8</v>
      </c>
      <c r="J204" s="54">
        <v>4.5</v>
      </c>
      <c r="K204" s="54">
        <v>3.5</v>
      </c>
      <c r="L204" s="52"/>
      <c r="M204" s="52"/>
      <c r="N204" s="56"/>
      <c r="O204" s="56"/>
      <c r="P204" s="38" t="str">
        <f t="shared" si="23"/>
        <v>OK</v>
      </c>
      <c r="Q204" s="39" t="b">
        <f>AND(A204&lt;&gt;"",OR(LEFT(A204,1)=[1]Source!$A$2,LEFT(A204,2)=[1]Source!$A$3,LEFT(A204,2)=[1]Source!$A$4,LEFT(A204,2)=[1]Source!$A$5,LEFT(A204,2)=[1]Source!$A$6))</f>
        <v>1</v>
      </c>
      <c r="R204" s="39" t="b">
        <f>AND(A204&lt;&gt;"",OR(LEFT(A204,2)=[1]Source!$A$7,LEFT(A204,3)=[1]Source!$A$8,LEFT(A204,3)=[1]Source!$A$9,LEFT(A204,3)=[1]Source!$A$10,LEFT(A204,3)=[1]Source!$A$11))</f>
        <v>0</v>
      </c>
      <c r="S204" s="39" t="b">
        <f>AND(A204&lt;&gt;"",OR(LEFT(A204,1)=[1]Source!$A$12,LEFT(A204,2)=[1]Source!$A$13,LEFT(A204,2)=[1]Source!$A$14,LEFT(A204,2)=[1]Source!$A$15,LEFT(A204,2)=[1]Source!$A$16))</f>
        <v>0</v>
      </c>
      <c r="T204" s="39" t="b">
        <f>AND(A204&lt;&gt;"",OR(LEFT(A204,1)=[1]Source!$A$17,LEFT(A204,2)=[1]Source!$A$18,LEFT(A204,2)=[1]Source!$A$19,LEFT(A204,2)=[1]Source!$A$20,LEFT(A204,2)=[1]Source!$A$21))</f>
        <v>0</v>
      </c>
      <c r="U204" s="39" t="b">
        <f>AND(A204&lt;&gt;"",OR(LEFT(A204,2)=[1]Source!$A$22,LEFT(A204,3)=[1]Source!$A$23,LEFT(A204,3)=[1]Source!$A$24,LEFT(A204,3)=[1]Source!$A$25,LEFT(A204,3)=[1]Source!$A$26))</f>
        <v>0</v>
      </c>
      <c r="V204" s="39" t="b">
        <f>AND(A204&lt;&gt;"",OR(A204=[1]Source!$A$27,A204=[1]Source!$A$28,A204=[1]Source!$A$29,A204=[1]Source!$A$30,A204=[1]Source!$A$31,A204=[1]Source!$A$32,A204=[1]Source!$A$33,A204=[1]Source!$A$34,A204=[1]Source!$A$35,A204=[1]Source!$A$36,A204=[1]Source!$A$37,A204=[1]Source!$A$38,A204=[1]Source!$A$39,A204=[1]Source!$A$40,A204=[1]Source!$A$41,A204=[1]Source!$A$42,A204=[1]Source!$A$43,A204=[1]Source!$A$44,A204=[1]Source!$A$45,A204=[1]Source!$A$46,A204=[1]Source!$A$47,A204=[1]Source!$A$48))</f>
        <v>0</v>
      </c>
      <c r="W204" s="40">
        <f t="shared" si="11"/>
        <v>1</v>
      </c>
      <c r="X204" s="41" t="str">
        <f t="shared" si="22"/>
        <v>07:00</v>
      </c>
      <c r="Y204" s="41" t="str">
        <f t="shared" si="22"/>
        <v>15:45</v>
      </c>
      <c r="Z204" s="41"/>
      <c r="AA204" s="41"/>
      <c r="AB204" s="41"/>
      <c r="AC204" s="41"/>
      <c r="AD204" s="41"/>
      <c r="AE204" s="41"/>
      <c r="AF204" s="41"/>
      <c r="AG204" s="41"/>
      <c r="AH204" s="41"/>
      <c r="AI204" s="41"/>
      <c r="AJ204" s="41"/>
      <c r="AK204" s="41"/>
      <c r="AL204" s="41"/>
      <c r="AM204" s="41"/>
      <c r="AN204" s="41"/>
      <c r="AO204" s="41"/>
      <c r="AP204" s="41"/>
      <c r="AQ204" s="41"/>
      <c r="AR204" s="41"/>
    </row>
    <row r="205" spans="1:44" s="38" customFormat="1" x14ac:dyDescent="0.2">
      <c r="A205" s="35" t="s">
        <v>265</v>
      </c>
      <c r="B205" s="47" t="str">
        <f t="shared" si="17"/>
        <v>07:00 - 14:45</v>
      </c>
      <c r="C205" s="53">
        <v>0.29166666666666669</v>
      </c>
      <c r="D205" s="53">
        <v>0.61458333333333337</v>
      </c>
      <c r="E205" s="49"/>
      <c r="F205" s="50">
        <f t="shared" si="19"/>
        <v>7</v>
      </c>
      <c r="G205" s="50">
        <f t="shared" si="18"/>
        <v>14.75</v>
      </c>
      <c r="H205" s="50">
        <v>0.75</v>
      </c>
      <c r="I205" s="50">
        <f t="shared" si="10"/>
        <v>7</v>
      </c>
      <c r="J205" s="54">
        <v>4.5</v>
      </c>
      <c r="K205" s="54">
        <v>2.5</v>
      </c>
      <c r="L205" s="52"/>
      <c r="M205" s="52"/>
      <c r="N205" s="56"/>
      <c r="O205" s="56"/>
      <c r="P205" s="38" t="str">
        <f t="shared" si="23"/>
        <v>OK</v>
      </c>
      <c r="Q205" s="39" t="b">
        <f>AND(A205&lt;&gt;"",OR(LEFT(A205,1)=[1]Source!$A$2,LEFT(A205,2)=[1]Source!$A$3,LEFT(A205,2)=[1]Source!$A$4,LEFT(A205,2)=[1]Source!$A$5,LEFT(A205,2)=[1]Source!$A$6))</f>
        <v>1</v>
      </c>
      <c r="R205" s="39" t="b">
        <f>AND(A205&lt;&gt;"",OR(LEFT(A205,2)=[1]Source!$A$7,LEFT(A205,3)=[1]Source!$A$8,LEFT(A205,3)=[1]Source!$A$9,LEFT(A205,3)=[1]Source!$A$10,LEFT(A205,3)=[1]Source!$A$11))</f>
        <v>0</v>
      </c>
      <c r="S205" s="39" t="b">
        <f>AND(A205&lt;&gt;"",OR(LEFT(A205,1)=[1]Source!$A$12,LEFT(A205,2)=[1]Source!$A$13,LEFT(A205,2)=[1]Source!$A$14,LEFT(A205,2)=[1]Source!$A$15,LEFT(A205,2)=[1]Source!$A$16))</f>
        <v>0</v>
      </c>
      <c r="T205" s="39" t="b">
        <f>AND(A205&lt;&gt;"",OR(LEFT(A205,1)=[1]Source!$A$17,LEFT(A205,2)=[1]Source!$A$18,LEFT(A205,2)=[1]Source!$A$19,LEFT(A205,2)=[1]Source!$A$20,LEFT(A205,2)=[1]Source!$A$21))</f>
        <v>0</v>
      </c>
      <c r="U205" s="39" t="b">
        <f>AND(A205&lt;&gt;"",OR(LEFT(A205,2)=[1]Source!$A$22,LEFT(A205,3)=[1]Source!$A$23,LEFT(A205,3)=[1]Source!$A$24,LEFT(A205,3)=[1]Source!$A$25,LEFT(A205,3)=[1]Source!$A$26))</f>
        <v>0</v>
      </c>
      <c r="V205" s="39" t="b">
        <f>AND(A205&lt;&gt;"",OR(A205=[1]Source!$A$27,A205=[1]Source!$A$28,A205=[1]Source!$A$29,A205=[1]Source!$A$30,A205=[1]Source!$A$31,A205=[1]Source!$A$32,A205=[1]Source!$A$33,A205=[1]Source!$A$34,A205=[1]Source!$A$35,A205=[1]Source!$A$36,A205=[1]Source!$A$37,A205=[1]Source!$A$38,A205=[1]Source!$A$39,A205=[1]Source!$A$40,A205=[1]Source!$A$41,A205=[1]Source!$A$42,A205=[1]Source!$A$43,A205=[1]Source!$A$44,A205=[1]Source!$A$45,A205=[1]Source!$A$46,A205=[1]Source!$A$47,A205=[1]Source!$A$48))</f>
        <v>0</v>
      </c>
      <c r="W205" s="40">
        <f t="shared" si="11"/>
        <v>1</v>
      </c>
      <c r="X205" s="41" t="str">
        <f t="shared" si="22"/>
        <v>07:00</v>
      </c>
      <c r="Y205" s="41" t="str">
        <f t="shared" si="22"/>
        <v>14:45</v>
      </c>
      <c r="Z205" s="41"/>
      <c r="AA205" s="41"/>
      <c r="AB205" s="41"/>
      <c r="AC205" s="41"/>
      <c r="AD205" s="41"/>
      <c r="AE205" s="41"/>
      <c r="AF205" s="41"/>
      <c r="AG205" s="41"/>
      <c r="AH205" s="41"/>
      <c r="AI205" s="41"/>
      <c r="AJ205" s="41"/>
      <c r="AK205" s="41"/>
      <c r="AL205" s="41"/>
      <c r="AM205" s="41"/>
      <c r="AN205" s="41"/>
      <c r="AO205" s="41"/>
      <c r="AP205" s="41"/>
      <c r="AQ205" s="41"/>
      <c r="AR205" s="41"/>
    </row>
    <row r="206" spans="1:44" s="38" customFormat="1" x14ac:dyDescent="0.2">
      <c r="A206" s="35" t="s">
        <v>266</v>
      </c>
      <c r="B206" s="47" t="str">
        <f t="shared" si="17"/>
        <v>07:30 - 16:15</v>
      </c>
      <c r="C206" s="53">
        <v>0.3125</v>
      </c>
      <c r="D206" s="53">
        <v>0.67708333333333337</v>
      </c>
      <c r="E206" s="49"/>
      <c r="F206" s="50">
        <f t="shared" si="19"/>
        <v>7.5</v>
      </c>
      <c r="G206" s="50">
        <f t="shared" si="18"/>
        <v>16.25</v>
      </c>
      <c r="H206" s="50">
        <v>0.75</v>
      </c>
      <c r="I206" s="50">
        <f t="shared" si="10"/>
        <v>8</v>
      </c>
      <c r="J206" s="54">
        <v>4.5</v>
      </c>
      <c r="K206" s="54">
        <v>3.5</v>
      </c>
      <c r="L206" s="52"/>
      <c r="M206" s="52"/>
      <c r="N206" s="56"/>
      <c r="O206" s="56"/>
      <c r="P206" s="38" t="str">
        <f t="shared" si="23"/>
        <v>OK</v>
      </c>
      <c r="Q206" s="39" t="b">
        <f>AND(A206&lt;&gt;"",OR(LEFT(A206,1)=[1]Source!$A$2,LEFT(A206,2)=[1]Source!$A$3,LEFT(A206,2)=[1]Source!$A$4,LEFT(A206,2)=[1]Source!$A$5,LEFT(A206,2)=[1]Source!$A$6))</f>
        <v>1</v>
      </c>
      <c r="R206" s="39" t="b">
        <f>AND(A206&lt;&gt;"",OR(LEFT(A206,2)=[1]Source!$A$7,LEFT(A206,3)=[1]Source!$A$8,LEFT(A206,3)=[1]Source!$A$9,LEFT(A206,3)=[1]Source!$A$10,LEFT(A206,3)=[1]Source!$A$11))</f>
        <v>0</v>
      </c>
      <c r="S206" s="39" t="b">
        <f>AND(A206&lt;&gt;"",OR(LEFT(A206,1)=[1]Source!$A$12,LEFT(A206,2)=[1]Source!$A$13,LEFT(A206,2)=[1]Source!$A$14,LEFT(A206,2)=[1]Source!$A$15,LEFT(A206,2)=[1]Source!$A$16))</f>
        <v>0</v>
      </c>
      <c r="T206" s="39" t="b">
        <f>AND(A206&lt;&gt;"",OR(LEFT(A206,1)=[1]Source!$A$17,LEFT(A206,2)=[1]Source!$A$18,LEFT(A206,2)=[1]Source!$A$19,LEFT(A206,2)=[1]Source!$A$20,LEFT(A206,2)=[1]Source!$A$21))</f>
        <v>0</v>
      </c>
      <c r="U206" s="39" t="b">
        <f>AND(A206&lt;&gt;"",OR(LEFT(A206,2)=[1]Source!$A$22,LEFT(A206,3)=[1]Source!$A$23,LEFT(A206,3)=[1]Source!$A$24,LEFT(A206,3)=[1]Source!$A$25,LEFT(A206,3)=[1]Source!$A$26))</f>
        <v>0</v>
      </c>
      <c r="V206" s="39" t="b">
        <f>AND(A206&lt;&gt;"",OR(A206=[1]Source!$A$27,A206=[1]Source!$A$28,A206=[1]Source!$A$29,A206=[1]Source!$A$30,A206=[1]Source!$A$31,A206=[1]Source!$A$32,A206=[1]Source!$A$33,A206=[1]Source!$A$34,A206=[1]Source!$A$35,A206=[1]Source!$A$36,A206=[1]Source!$A$37,A206=[1]Source!$A$38,A206=[1]Source!$A$39,A206=[1]Source!$A$40,A206=[1]Source!$A$41,A206=[1]Source!$A$42,A206=[1]Source!$A$43,A206=[1]Source!$A$44,A206=[1]Source!$A$45,A206=[1]Source!$A$46,A206=[1]Source!$A$47,A206=[1]Source!$A$48))</f>
        <v>0</v>
      </c>
      <c r="W206" s="40">
        <f t="shared" si="11"/>
        <v>1</v>
      </c>
      <c r="X206" s="41" t="str">
        <f t="shared" si="22"/>
        <v>07:30</v>
      </c>
      <c r="Y206" s="41" t="str">
        <f t="shared" si="22"/>
        <v>16:15</v>
      </c>
      <c r="Z206" s="41"/>
      <c r="AA206" s="41"/>
      <c r="AB206" s="41"/>
      <c r="AC206" s="41"/>
      <c r="AD206" s="41"/>
      <c r="AE206" s="41"/>
      <c r="AF206" s="41"/>
      <c r="AG206" s="41"/>
      <c r="AH206" s="41"/>
      <c r="AI206" s="41"/>
      <c r="AJ206" s="41"/>
      <c r="AK206" s="41"/>
      <c r="AL206" s="41"/>
      <c r="AM206" s="41"/>
      <c r="AN206" s="41"/>
      <c r="AO206" s="41"/>
      <c r="AP206" s="41"/>
      <c r="AQ206" s="41"/>
      <c r="AR206" s="41"/>
    </row>
    <row r="207" spans="1:44" s="38" customFormat="1" x14ac:dyDescent="0.2">
      <c r="A207" s="35" t="s">
        <v>267</v>
      </c>
      <c r="B207" s="47" t="str">
        <f t="shared" si="17"/>
        <v>07:30 - 15:15</v>
      </c>
      <c r="C207" s="53">
        <v>0.3125</v>
      </c>
      <c r="D207" s="53">
        <v>0.63541666666666663</v>
      </c>
      <c r="E207" s="49"/>
      <c r="F207" s="50">
        <f t="shared" si="19"/>
        <v>7.5</v>
      </c>
      <c r="G207" s="50">
        <f t="shared" si="18"/>
        <v>15.25</v>
      </c>
      <c r="H207" s="50">
        <v>0.75</v>
      </c>
      <c r="I207" s="50">
        <f t="shared" si="10"/>
        <v>7</v>
      </c>
      <c r="J207" s="54">
        <v>3</v>
      </c>
      <c r="K207" s="54">
        <v>4</v>
      </c>
      <c r="L207" s="52"/>
      <c r="M207" s="52"/>
      <c r="N207" s="56"/>
      <c r="O207" s="56"/>
      <c r="P207" s="38" t="str">
        <f t="shared" si="23"/>
        <v>OK</v>
      </c>
      <c r="Q207" s="39" t="b">
        <f>AND(A207&lt;&gt;"",OR(LEFT(A207,1)=[1]Source!$A$2,LEFT(A207,2)=[1]Source!$A$3,LEFT(A207,2)=[1]Source!$A$4,LEFT(A207,2)=[1]Source!$A$5,LEFT(A207,2)=[1]Source!$A$6))</f>
        <v>1</v>
      </c>
      <c r="R207" s="39" t="b">
        <f>AND(A207&lt;&gt;"",OR(LEFT(A207,2)=[1]Source!$A$7,LEFT(A207,3)=[1]Source!$A$8,LEFT(A207,3)=[1]Source!$A$9,LEFT(A207,3)=[1]Source!$A$10,LEFT(A207,3)=[1]Source!$A$11))</f>
        <v>0</v>
      </c>
      <c r="S207" s="39" t="b">
        <f>AND(A207&lt;&gt;"",OR(LEFT(A207,1)=[1]Source!$A$12,LEFT(A207,2)=[1]Source!$A$13,LEFT(A207,2)=[1]Source!$A$14,LEFT(A207,2)=[1]Source!$A$15,LEFT(A207,2)=[1]Source!$A$16))</f>
        <v>0</v>
      </c>
      <c r="T207" s="39" t="b">
        <f>AND(A207&lt;&gt;"",OR(LEFT(A207,1)=[1]Source!$A$17,LEFT(A207,2)=[1]Source!$A$18,LEFT(A207,2)=[1]Source!$A$19,LEFT(A207,2)=[1]Source!$A$20,LEFT(A207,2)=[1]Source!$A$21))</f>
        <v>0</v>
      </c>
      <c r="U207" s="39" t="b">
        <f>AND(A207&lt;&gt;"",OR(LEFT(A207,2)=[1]Source!$A$22,LEFT(A207,3)=[1]Source!$A$23,LEFT(A207,3)=[1]Source!$A$24,LEFT(A207,3)=[1]Source!$A$25,LEFT(A207,3)=[1]Source!$A$26))</f>
        <v>0</v>
      </c>
      <c r="V207" s="39" t="b">
        <f>AND(A207&lt;&gt;"",OR(A207=[1]Source!$A$27,A207=[1]Source!$A$28,A207=[1]Source!$A$29,A207=[1]Source!$A$30,A207=[1]Source!$A$31,A207=[1]Source!$A$32,A207=[1]Source!$A$33,A207=[1]Source!$A$34,A207=[1]Source!$A$35,A207=[1]Source!$A$36,A207=[1]Source!$A$37,A207=[1]Source!$A$38,A207=[1]Source!$A$39,A207=[1]Source!$A$40,A207=[1]Source!$A$41,A207=[1]Source!$A$42,A207=[1]Source!$A$43,A207=[1]Source!$A$44,A207=[1]Source!$A$45,A207=[1]Source!$A$46,A207=[1]Source!$A$47,A207=[1]Source!$A$48))</f>
        <v>0</v>
      </c>
      <c r="W207" s="40">
        <f t="shared" si="11"/>
        <v>1</v>
      </c>
      <c r="X207" s="41" t="str">
        <f t="shared" si="22"/>
        <v>07:30</v>
      </c>
      <c r="Y207" s="41" t="str">
        <f t="shared" si="22"/>
        <v>15:15</v>
      </c>
      <c r="Z207" s="41"/>
      <c r="AA207" s="41"/>
      <c r="AB207" s="41"/>
      <c r="AC207" s="41"/>
      <c r="AD207" s="41"/>
      <c r="AE207" s="41"/>
      <c r="AF207" s="41"/>
      <c r="AG207" s="41"/>
      <c r="AH207" s="41"/>
      <c r="AI207" s="41"/>
      <c r="AJ207" s="41"/>
      <c r="AK207" s="41"/>
      <c r="AL207" s="41"/>
      <c r="AM207" s="41"/>
      <c r="AN207" s="41"/>
      <c r="AO207" s="41"/>
      <c r="AP207" s="41"/>
      <c r="AQ207" s="41"/>
      <c r="AR207" s="41"/>
    </row>
    <row r="208" spans="1:44" s="38" customFormat="1" x14ac:dyDescent="0.2">
      <c r="A208" s="35" t="s">
        <v>268</v>
      </c>
      <c r="B208" s="47" t="str">
        <f t="shared" si="17"/>
        <v>08:00 - 16:45</v>
      </c>
      <c r="C208" s="53">
        <v>0.33333333333333331</v>
      </c>
      <c r="D208" s="53">
        <v>0.69791666666666663</v>
      </c>
      <c r="E208" s="49"/>
      <c r="F208" s="50">
        <f t="shared" si="19"/>
        <v>8</v>
      </c>
      <c r="G208" s="50">
        <f t="shared" si="18"/>
        <v>16.75</v>
      </c>
      <c r="H208" s="50">
        <v>0.75</v>
      </c>
      <c r="I208" s="50">
        <f t="shared" si="10"/>
        <v>8</v>
      </c>
      <c r="J208" s="54">
        <v>3.3</v>
      </c>
      <c r="K208" s="54">
        <v>4.7</v>
      </c>
      <c r="L208" s="52"/>
      <c r="M208" s="52"/>
      <c r="N208" s="56"/>
      <c r="O208" s="56"/>
      <c r="P208" s="38" t="str">
        <f t="shared" si="23"/>
        <v>OK</v>
      </c>
      <c r="Q208" s="39" t="b">
        <f>AND(A208&lt;&gt;"",OR(LEFT(A208,1)=[1]Source!$A$2,LEFT(A208,2)=[1]Source!$A$3,LEFT(A208,2)=[1]Source!$A$4,LEFT(A208,2)=[1]Source!$A$5,LEFT(A208,2)=[1]Source!$A$6))</f>
        <v>1</v>
      </c>
      <c r="R208" s="39" t="b">
        <f>AND(A208&lt;&gt;"",OR(LEFT(A208,2)=[1]Source!$A$7,LEFT(A208,3)=[1]Source!$A$8,LEFT(A208,3)=[1]Source!$A$9,LEFT(A208,3)=[1]Source!$A$10,LEFT(A208,3)=[1]Source!$A$11))</f>
        <v>0</v>
      </c>
      <c r="S208" s="39" t="b">
        <f>AND(A208&lt;&gt;"",OR(LEFT(A208,1)=[1]Source!$A$12,LEFT(A208,2)=[1]Source!$A$13,LEFT(A208,2)=[1]Source!$A$14,LEFT(A208,2)=[1]Source!$A$15,LEFT(A208,2)=[1]Source!$A$16))</f>
        <v>0</v>
      </c>
      <c r="T208" s="39" t="b">
        <f>AND(A208&lt;&gt;"",OR(LEFT(A208,1)=[1]Source!$A$17,LEFT(A208,2)=[1]Source!$A$18,LEFT(A208,2)=[1]Source!$A$19,LEFT(A208,2)=[1]Source!$A$20,LEFT(A208,2)=[1]Source!$A$21))</f>
        <v>0</v>
      </c>
      <c r="U208" s="39" t="b">
        <f>AND(A208&lt;&gt;"",OR(LEFT(A208,2)=[1]Source!$A$22,LEFT(A208,3)=[1]Source!$A$23,LEFT(A208,3)=[1]Source!$A$24,LEFT(A208,3)=[1]Source!$A$25,LEFT(A208,3)=[1]Source!$A$26))</f>
        <v>0</v>
      </c>
      <c r="V208" s="39" t="b">
        <f>AND(A208&lt;&gt;"",OR(A208=[1]Source!$A$27,A208=[1]Source!$A$28,A208=[1]Source!$A$29,A208=[1]Source!$A$30,A208=[1]Source!$A$31,A208=[1]Source!$A$32,A208=[1]Source!$A$33,A208=[1]Source!$A$34,A208=[1]Source!$A$35,A208=[1]Source!$A$36,A208=[1]Source!$A$37,A208=[1]Source!$A$38,A208=[1]Source!$A$39,A208=[1]Source!$A$40,A208=[1]Source!$A$41,A208=[1]Source!$A$42,A208=[1]Source!$A$43,A208=[1]Source!$A$44,A208=[1]Source!$A$45,A208=[1]Source!$A$46,A208=[1]Source!$A$47,A208=[1]Source!$A$48))</f>
        <v>0</v>
      </c>
      <c r="W208" s="40">
        <f t="shared" si="11"/>
        <v>1</v>
      </c>
      <c r="X208" s="41" t="str">
        <f t="shared" si="22"/>
        <v>08:00</v>
      </c>
      <c r="Y208" s="41" t="str">
        <f t="shared" si="22"/>
        <v>16:45</v>
      </c>
      <c r="Z208" s="41"/>
      <c r="AA208" s="41"/>
      <c r="AB208" s="41"/>
      <c r="AC208" s="41"/>
      <c r="AD208" s="41"/>
      <c r="AE208" s="41"/>
      <c r="AF208" s="41"/>
      <c r="AG208" s="41"/>
      <c r="AH208" s="41"/>
      <c r="AI208" s="41"/>
      <c r="AJ208" s="41"/>
      <c r="AK208" s="41"/>
      <c r="AL208" s="41"/>
      <c r="AM208" s="41"/>
      <c r="AN208" s="41"/>
      <c r="AO208" s="41"/>
      <c r="AP208" s="41"/>
      <c r="AQ208" s="41"/>
      <c r="AR208" s="41"/>
    </row>
    <row r="209" spans="1:44" s="38" customFormat="1" x14ac:dyDescent="0.2">
      <c r="A209" s="35" t="s">
        <v>269</v>
      </c>
      <c r="B209" s="47" t="str">
        <f t="shared" si="17"/>
        <v>08:00 - 15:45</v>
      </c>
      <c r="C209" s="53">
        <v>0.33333333333333331</v>
      </c>
      <c r="D209" s="53">
        <v>0.65625</v>
      </c>
      <c r="E209" s="49"/>
      <c r="F209" s="50">
        <f t="shared" si="19"/>
        <v>8</v>
      </c>
      <c r="G209" s="50">
        <f t="shared" si="18"/>
        <v>15.75</v>
      </c>
      <c r="H209" s="50">
        <v>0.75</v>
      </c>
      <c r="I209" s="50">
        <f t="shared" si="10"/>
        <v>7</v>
      </c>
      <c r="J209" s="54">
        <v>3.3</v>
      </c>
      <c r="K209" s="54">
        <v>3.7</v>
      </c>
      <c r="L209" s="52"/>
      <c r="M209" s="52"/>
      <c r="N209" s="56"/>
      <c r="O209" s="56"/>
      <c r="P209" s="38" t="str">
        <f t="shared" si="23"/>
        <v>OK</v>
      </c>
      <c r="Q209" s="39" t="b">
        <f>AND(A209&lt;&gt;"",OR(LEFT(A209,1)=[1]Source!$A$2,LEFT(A209,2)=[1]Source!$A$3,LEFT(A209,2)=[1]Source!$A$4,LEFT(A209,2)=[1]Source!$A$5,LEFT(A209,2)=[1]Source!$A$6))</f>
        <v>1</v>
      </c>
      <c r="R209" s="39" t="b">
        <f>AND(A209&lt;&gt;"",OR(LEFT(A209,2)=[1]Source!$A$7,LEFT(A209,3)=[1]Source!$A$8,LEFT(A209,3)=[1]Source!$A$9,LEFT(A209,3)=[1]Source!$A$10,LEFT(A209,3)=[1]Source!$A$11))</f>
        <v>0</v>
      </c>
      <c r="S209" s="39" t="b">
        <f>AND(A209&lt;&gt;"",OR(LEFT(A209,1)=[1]Source!$A$12,LEFT(A209,2)=[1]Source!$A$13,LEFT(A209,2)=[1]Source!$A$14,LEFT(A209,2)=[1]Source!$A$15,LEFT(A209,2)=[1]Source!$A$16))</f>
        <v>0</v>
      </c>
      <c r="T209" s="39" t="b">
        <f>AND(A209&lt;&gt;"",OR(LEFT(A209,1)=[1]Source!$A$17,LEFT(A209,2)=[1]Source!$A$18,LEFT(A209,2)=[1]Source!$A$19,LEFT(A209,2)=[1]Source!$A$20,LEFT(A209,2)=[1]Source!$A$21))</f>
        <v>0</v>
      </c>
      <c r="U209" s="39" t="b">
        <f>AND(A209&lt;&gt;"",OR(LEFT(A209,2)=[1]Source!$A$22,LEFT(A209,3)=[1]Source!$A$23,LEFT(A209,3)=[1]Source!$A$24,LEFT(A209,3)=[1]Source!$A$25,LEFT(A209,3)=[1]Source!$A$26))</f>
        <v>0</v>
      </c>
      <c r="V209" s="39" t="b">
        <f>AND(A209&lt;&gt;"",OR(A209=[1]Source!$A$27,A209=[1]Source!$A$28,A209=[1]Source!$A$29,A209=[1]Source!$A$30,A209=[1]Source!$A$31,A209=[1]Source!$A$32,A209=[1]Source!$A$33,A209=[1]Source!$A$34,A209=[1]Source!$A$35,A209=[1]Source!$A$36,A209=[1]Source!$A$37,A209=[1]Source!$A$38,A209=[1]Source!$A$39,A209=[1]Source!$A$40,A209=[1]Source!$A$41,A209=[1]Source!$A$42,A209=[1]Source!$A$43,A209=[1]Source!$A$44,A209=[1]Source!$A$45,A209=[1]Source!$A$46,A209=[1]Source!$A$47,A209=[1]Source!$A$48))</f>
        <v>0</v>
      </c>
      <c r="W209" s="40">
        <f t="shared" si="11"/>
        <v>1</v>
      </c>
      <c r="X209" s="41" t="str">
        <f t="shared" si="22"/>
        <v>08:00</v>
      </c>
      <c r="Y209" s="41" t="str">
        <f t="shared" si="22"/>
        <v>15:45</v>
      </c>
      <c r="Z209" s="41"/>
      <c r="AA209" s="41"/>
      <c r="AB209" s="41"/>
      <c r="AC209" s="41"/>
      <c r="AD209" s="41"/>
      <c r="AE209" s="41"/>
      <c r="AF209" s="41"/>
      <c r="AG209" s="41"/>
      <c r="AH209" s="41"/>
      <c r="AI209" s="41"/>
      <c r="AJ209" s="41"/>
      <c r="AK209" s="41"/>
      <c r="AL209" s="41"/>
      <c r="AM209" s="41"/>
      <c r="AN209" s="41"/>
      <c r="AO209" s="41"/>
      <c r="AP209" s="41"/>
      <c r="AQ209" s="41"/>
      <c r="AR209" s="41"/>
    </row>
    <row r="210" spans="1:44" s="38" customFormat="1" x14ac:dyDescent="0.2">
      <c r="A210" s="35" t="s">
        <v>270</v>
      </c>
      <c r="B210" s="47" t="str">
        <f t="shared" si="17"/>
        <v>08:30 - 17:03</v>
      </c>
      <c r="C210" s="53">
        <v>0.35416666666666669</v>
      </c>
      <c r="D210" s="53">
        <v>0.7104166666666667</v>
      </c>
      <c r="E210" s="49"/>
      <c r="F210" s="50">
        <f t="shared" si="19"/>
        <v>8.5</v>
      </c>
      <c r="G210" s="50">
        <f t="shared" si="18"/>
        <v>17.05</v>
      </c>
      <c r="H210" s="50">
        <v>0.75</v>
      </c>
      <c r="I210" s="50">
        <f t="shared" si="10"/>
        <v>7.8000000000000007</v>
      </c>
      <c r="J210" s="54">
        <v>3</v>
      </c>
      <c r="K210" s="54">
        <v>4.8</v>
      </c>
      <c r="L210" s="52"/>
      <c r="M210" s="52"/>
      <c r="N210" s="56"/>
      <c r="O210" s="56"/>
      <c r="P210" s="38" t="str">
        <f t="shared" si="23"/>
        <v>OK</v>
      </c>
      <c r="Q210" s="39" t="b">
        <f>AND(A210&lt;&gt;"",OR(LEFT(A210,1)=[1]Source!$A$2,LEFT(A210,2)=[1]Source!$A$3,LEFT(A210,2)=[1]Source!$A$4,LEFT(A210,2)=[1]Source!$A$5,LEFT(A210,2)=[1]Source!$A$6))</f>
        <v>1</v>
      </c>
      <c r="R210" s="39" t="b">
        <f>AND(A210&lt;&gt;"",OR(LEFT(A210,2)=[1]Source!$A$7,LEFT(A210,3)=[1]Source!$A$8,LEFT(A210,3)=[1]Source!$A$9,LEFT(A210,3)=[1]Source!$A$10,LEFT(A210,3)=[1]Source!$A$11))</f>
        <v>0</v>
      </c>
      <c r="S210" s="39" t="b">
        <f>AND(A210&lt;&gt;"",OR(LEFT(A210,1)=[1]Source!$A$12,LEFT(A210,2)=[1]Source!$A$13,LEFT(A210,2)=[1]Source!$A$14,LEFT(A210,2)=[1]Source!$A$15,LEFT(A210,2)=[1]Source!$A$16))</f>
        <v>0</v>
      </c>
      <c r="T210" s="39" t="b">
        <f>AND(A210&lt;&gt;"",OR(LEFT(A210,1)=[1]Source!$A$17,LEFT(A210,2)=[1]Source!$A$18,LEFT(A210,2)=[1]Source!$A$19,LEFT(A210,2)=[1]Source!$A$20,LEFT(A210,2)=[1]Source!$A$21))</f>
        <v>0</v>
      </c>
      <c r="U210" s="39" t="b">
        <f>AND(A210&lt;&gt;"",OR(LEFT(A210,2)=[1]Source!$A$22,LEFT(A210,3)=[1]Source!$A$23,LEFT(A210,3)=[1]Source!$A$24,LEFT(A210,3)=[1]Source!$A$25,LEFT(A210,3)=[1]Source!$A$26))</f>
        <v>0</v>
      </c>
      <c r="V210" s="39" t="b">
        <f>AND(A210&lt;&gt;"",OR(A210=[1]Source!$A$27,A210=[1]Source!$A$28,A210=[1]Source!$A$29,A210=[1]Source!$A$30,A210=[1]Source!$A$31,A210=[1]Source!$A$32,A210=[1]Source!$A$33,A210=[1]Source!$A$34,A210=[1]Source!$A$35,A210=[1]Source!$A$36,A210=[1]Source!$A$37,A210=[1]Source!$A$38,A210=[1]Source!$A$39,A210=[1]Source!$A$40,A210=[1]Source!$A$41,A210=[1]Source!$A$42,A210=[1]Source!$A$43,A210=[1]Source!$A$44,A210=[1]Source!$A$45,A210=[1]Source!$A$46,A210=[1]Source!$A$47,A210=[1]Source!$A$48))</f>
        <v>0</v>
      </c>
      <c r="W210" s="40">
        <f t="shared" si="11"/>
        <v>1</v>
      </c>
      <c r="X210" s="41" t="str">
        <f t="shared" si="22"/>
        <v>08:30</v>
      </c>
      <c r="Y210" s="41" t="str">
        <f t="shared" si="22"/>
        <v>17:03</v>
      </c>
      <c r="Z210" s="41"/>
      <c r="AA210" s="41"/>
      <c r="AB210" s="41"/>
      <c r="AC210" s="41"/>
      <c r="AD210" s="41"/>
      <c r="AE210" s="41"/>
      <c r="AF210" s="41"/>
      <c r="AG210" s="41"/>
      <c r="AH210" s="41"/>
      <c r="AI210" s="41"/>
      <c r="AJ210" s="41"/>
      <c r="AK210" s="41"/>
      <c r="AL210" s="41"/>
      <c r="AM210" s="41"/>
      <c r="AN210" s="41"/>
      <c r="AO210" s="41"/>
      <c r="AP210" s="41"/>
      <c r="AQ210" s="41"/>
      <c r="AR210" s="41"/>
    </row>
    <row r="211" spans="1:44" s="38" customFormat="1" x14ac:dyDescent="0.2">
      <c r="A211" s="35" t="s">
        <v>271</v>
      </c>
      <c r="B211" s="47" t="str">
        <f t="shared" si="17"/>
        <v>08:30 - 17:15</v>
      </c>
      <c r="C211" s="53">
        <v>0.35416666666666669</v>
      </c>
      <c r="D211" s="53">
        <v>0.71875</v>
      </c>
      <c r="E211" s="49"/>
      <c r="F211" s="50">
        <f t="shared" si="19"/>
        <v>8.5</v>
      </c>
      <c r="G211" s="50">
        <f t="shared" si="18"/>
        <v>17.25</v>
      </c>
      <c r="H211" s="50">
        <v>0.75</v>
      </c>
      <c r="I211" s="50">
        <f t="shared" si="10"/>
        <v>8</v>
      </c>
      <c r="J211" s="54">
        <v>3</v>
      </c>
      <c r="K211" s="54">
        <v>5</v>
      </c>
      <c r="L211" s="52"/>
      <c r="M211" s="52"/>
      <c r="N211" s="56"/>
      <c r="O211" s="56"/>
      <c r="P211" s="38" t="str">
        <f t="shared" si="23"/>
        <v>OK</v>
      </c>
      <c r="Q211" s="39" t="b">
        <f>AND(A211&lt;&gt;"",OR(LEFT(A211,1)=[1]Source!$A$2,LEFT(A211,2)=[1]Source!$A$3,LEFT(A211,2)=[1]Source!$A$4,LEFT(A211,2)=[1]Source!$A$5,LEFT(A211,2)=[1]Source!$A$6))</f>
        <v>1</v>
      </c>
      <c r="R211" s="39" t="b">
        <f>AND(A211&lt;&gt;"",OR(LEFT(A211,2)=[1]Source!$A$7,LEFT(A211,3)=[1]Source!$A$8,LEFT(A211,3)=[1]Source!$A$9,LEFT(A211,3)=[1]Source!$A$10,LEFT(A211,3)=[1]Source!$A$11))</f>
        <v>0</v>
      </c>
      <c r="S211" s="39" t="b">
        <f>AND(A211&lt;&gt;"",OR(LEFT(A211,1)=[1]Source!$A$12,LEFT(A211,2)=[1]Source!$A$13,LEFT(A211,2)=[1]Source!$A$14,LEFT(A211,2)=[1]Source!$A$15,LEFT(A211,2)=[1]Source!$A$16))</f>
        <v>0</v>
      </c>
      <c r="T211" s="39" t="b">
        <f>AND(A211&lt;&gt;"",OR(LEFT(A211,1)=[1]Source!$A$17,LEFT(A211,2)=[1]Source!$A$18,LEFT(A211,2)=[1]Source!$A$19,LEFT(A211,2)=[1]Source!$A$20,LEFT(A211,2)=[1]Source!$A$21))</f>
        <v>0</v>
      </c>
      <c r="U211" s="39" t="b">
        <f>AND(A211&lt;&gt;"",OR(LEFT(A211,2)=[1]Source!$A$22,LEFT(A211,3)=[1]Source!$A$23,LEFT(A211,3)=[1]Source!$A$24,LEFT(A211,3)=[1]Source!$A$25,LEFT(A211,3)=[1]Source!$A$26))</f>
        <v>0</v>
      </c>
      <c r="V211" s="39" t="b">
        <f>AND(A211&lt;&gt;"",OR(A211=[1]Source!$A$27,A211=[1]Source!$A$28,A211=[1]Source!$A$29,A211=[1]Source!$A$30,A211=[1]Source!$A$31,A211=[1]Source!$A$32,A211=[1]Source!$A$33,A211=[1]Source!$A$34,A211=[1]Source!$A$35,A211=[1]Source!$A$36,A211=[1]Source!$A$37,A211=[1]Source!$A$38,A211=[1]Source!$A$39,A211=[1]Source!$A$40,A211=[1]Source!$A$41,A211=[1]Source!$A$42,A211=[1]Source!$A$43,A211=[1]Source!$A$44,A211=[1]Source!$A$45,A211=[1]Source!$A$46,A211=[1]Source!$A$47,A211=[1]Source!$A$48))</f>
        <v>0</v>
      </c>
      <c r="W211" s="40">
        <f t="shared" si="11"/>
        <v>1</v>
      </c>
      <c r="X211" s="41" t="str">
        <f t="shared" si="22"/>
        <v>08:30</v>
      </c>
      <c r="Y211" s="41" t="str">
        <f t="shared" si="22"/>
        <v>17:15</v>
      </c>
      <c r="Z211" s="41"/>
      <c r="AA211" s="41"/>
      <c r="AB211" s="41"/>
      <c r="AC211" s="41"/>
      <c r="AD211" s="41"/>
      <c r="AE211" s="41"/>
      <c r="AF211" s="41"/>
      <c r="AG211" s="41"/>
      <c r="AH211" s="41"/>
      <c r="AI211" s="41"/>
      <c r="AJ211" s="41"/>
      <c r="AK211" s="41"/>
      <c r="AL211" s="41"/>
      <c r="AM211" s="41"/>
      <c r="AN211" s="41"/>
      <c r="AO211" s="41"/>
      <c r="AP211" s="41"/>
      <c r="AQ211" s="41"/>
      <c r="AR211" s="41"/>
    </row>
    <row r="212" spans="1:44" s="38" customFormat="1" x14ac:dyDescent="0.2">
      <c r="A212" s="35" t="s">
        <v>272</v>
      </c>
      <c r="B212" s="47" t="str">
        <f t="shared" si="17"/>
        <v>08:30 - 16:15</v>
      </c>
      <c r="C212" s="53">
        <v>0.35416666666666669</v>
      </c>
      <c r="D212" s="53">
        <v>0.67708333333333337</v>
      </c>
      <c r="E212" s="49"/>
      <c r="F212" s="50">
        <f t="shared" si="19"/>
        <v>8.5</v>
      </c>
      <c r="G212" s="50">
        <f t="shared" si="18"/>
        <v>16.25</v>
      </c>
      <c r="H212" s="50">
        <v>0.75</v>
      </c>
      <c r="I212" s="50">
        <f t="shared" si="10"/>
        <v>7</v>
      </c>
      <c r="J212" s="54">
        <v>3</v>
      </c>
      <c r="K212" s="54">
        <v>4</v>
      </c>
      <c r="L212" s="52"/>
      <c r="M212" s="52"/>
      <c r="N212" s="56"/>
      <c r="O212" s="56"/>
      <c r="P212" s="38" t="str">
        <f t="shared" si="23"/>
        <v>OK</v>
      </c>
      <c r="Q212" s="39" t="b">
        <f>AND(A212&lt;&gt;"",OR(LEFT(A212,1)=[1]Source!$A$2,LEFT(A212,2)=[1]Source!$A$3,LEFT(A212,2)=[1]Source!$A$4,LEFT(A212,2)=[1]Source!$A$5,LEFT(A212,2)=[1]Source!$A$6))</f>
        <v>1</v>
      </c>
      <c r="R212" s="39" t="b">
        <f>AND(A212&lt;&gt;"",OR(LEFT(A212,2)=[1]Source!$A$7,LEFT(A212,3)=[1]Source!$A$8,LEFT(A212,3)=[1]Source!$A$9,LEFT(A212,3)=[1]Source!$A$10,LEFT(A212,3)=[1]Source!$A$11))</f>
        <v>0</v>
      </c>
      <c r="S212" s="39" t="b">
        <f>AND(A212&lt;&gt;"",OR(LEFT(A212,1)=[1]Source!$A$12,LEFT(A212,2)=[1]Source!$A$13,LEFT(A212,2)=[1]Source!$A$14,LEFT(A212,2)=[1]Source!$A$15,LEFT(A212,2)=[1]Source!$A$16))</f>
        <v>0</v>
      </c>
      <c r="T212" s="39" t="b">
        <f>AND(A212&lt;&gt;"",OR(LEFT(A212,1)=[1]Source!$A$17,LEFT(A212,2)=[1]Source!$A$18,LEFT(A212,2)=[1]Source!$A$19,LEFT(A212,2)=[1]Source!$A$20,LEFT(A212,2)=[1]Source!$A$21))</f>
        <v>0</v>
      </c>
      <c r="U212" s="39" t="b">
        <f>AND(A212&lt;&gt;"",OR(LEFT(A212,2)=[1]Source!$A$22,LEFT(A212,3)=[1]Source!$A$23,LEFT(A212,3)=[1]Source!$A$24,LEFT(A212,3)=[1]Source!$A$25,LEFT(A212,3)=[1]Source!$A$26))</f>
        <v>0</v>
      </c>
      <c r="V212" s="39" t="b">
        <f>AND(A212&lt;&gt;"",OR(A212=[1]Source!$A$27,A212=[1]Source!$A$28,A212=[1]Source!$A$29,A212=[1]Source!$A$30,A212=[1]Source!$A$31,A212=[1]Source!$A$32,A212=[1]Source!$A$33,A212=[1]Source!$A$34,A212=[1]Source!$A$35,A212=[1]Source!$A$36,A212=[1]Source!$A$37,A212=[1]Source!$A$38,A212=[1]Source!$A$39,A212=[1]Source!$A$40,A212=[1]Source!$A$41,A212=[1]Source!$A$42,A212=[1]Source!$A$43,A212=[1]Source!$A$44,A212=[1]Source!$A$45,A212=[1]Source!$A$46,A212=[1]Source!$A$47,A212=[1]Source!$A$48))</f>
        <v>0</v>
      </c>
      <c r="W212" s="40">
        <f t="shared" si="11"/>
        <v>1</v>
      </c>
      <c r="X212" s="41" t="str">
        <f t="shared" si="22"/>
        <v>08:30</v>
      </c>
      <c r="Y212" s="41" t="str">
        <f t="shared" si="22"/>
        <v>16:15</v>
      </c>
      <c r="Z212" s="41"/>
      <c r="AA212" s="41"/>
      <c r="AB212" s="41"/>
      <c r="AC212" s="41"/>
      <c r="AD212" s="41"/>
      <c r="AE212" s="41"/>
      <c r="AF212" s="41"/>
      <c r="AG212" s="41"/>
      <c r="AH212" s="41"/>
      <c r="AI212" s="41"/>
      <c r="AJ212" s="41"/>
      <c r="AK212" s="41"/>
      <c r="AL212" s="41"/>
      <c r="AM212" s="41"/>
      <c r="AN212" s="41"/>
      <c r="AO212" s="41"/>
      <c r="AP212" s="41"/>
      <c r="AQ212" s="41"/>
      <c r="AR212" s="41"/>
    </row>
    <row r="213" spans="1:44" s="38" customFormat="1" x14ac:dyDescent="0.2">
      <c r="A213" s="35" t="s">
        <v>273</v>
      </c>
      <c r="B213" s="47" t="str">
        <f t="shared" si="17"/>
        <v>09:00 - 17:33</v>
      </c>
      <c r="C213" s="53">
        <v>0.375</v>
      </c>
      <c r="D213" s="53">
        <v>0.73125000000000007</v>
      </c>
      <c r="E213" s="49"/>
      <c r="F213" s="50">
        <f t="shared" si="19"/>
        <v>9</v>
      </c>
      <c r="G213" s="50">
        <f t="shared" si="18"/>
        <v>17.55</v>
      </c>
      <c r="H213" s="50">
        <v>0.75</v>
      </c>
      <c r="I213" s="50">
        <f t="shared" si="10"/>
        <v>7.8000000000000007</v>
      </c>
      <c r="J213" s="54">
        <v>2</v>
      </c>
      <c r="K213" s="54">
        <v>4.8</v>
      </c>
      <c r="L213" s="54">
        <v>1</v>
      </c>
      <c r="M213" s="52"/>
      <c r="N213" s="56"/>
      <c r="O213" s="56"/>
      <c r="P213" s="38" t="str">
        <f t="shared" si="23"/>
        <v>OK</v>
      </c>
      <c r="Q213" s="39" t="b">
        <f>AND(A213&lt;&gt;"",OR(LEFT(A213,1)=[1]Source!$A$2,LEFT(A213,2)=[1]Source!$A$3,LEFT(A213,2)=[1]Source!$A$4,LEFT(A213,2)=[1]Source!$A$5,LEFT(A213,2)=[1]Source!$A$6))</f>
        <v>1</v>
      </c>
      <c r="R213" s="39" t="b">
        <f>AND(A213&lt;&gt;"",OR(LEFT(A213,2)=[1]Source!$A$7,LEFT(A213,3)=[1]Source!$A$8,LEFT(A213,3)=[1]Source!$A$9,LEFT(A213,3)=[1]Source!$A$10,LEFT(A213,3)=[1]Source!$A$11))</f>
        <v>0</v>
      </c>
      <c r="S213" s="39" t="b">
        <f>AND(A213&lt;&gt;"",OR(LEFT(A213,1)=[1]Source!$A$12,LEFT(A213,2)=[1]Source!$A$13,LEFT(A213,2)=[1]Source!$A$14,LEFT(A213,2)=[1]Source!$A$15,LEFT(A213,2)=[1]Source!$A$16))</f>
        <v>0</v>
      </c>
      <c r="T213" s="39" t="b">
        <f>AND(A213&lt;&gt;"",OR(LEFT(A213,1)=[1]Source!$A$17,LEFT(A213,2)=[1]Source!$A$18,LEFT(A213,2)=[1]Source!$A$19,LEFT(A213,2)=[1]Source!$A$20,LEFT(A213,2)=[1]Source!$A$21))</f>
        <v>0</v>
      </c>
      <c r="U213" s="39" t="b">
        <f>AND(A213&lt;&gt;"",OR(LEFT(A213,2)=[1]Source!$A$22,LEFT(A213,3)=[1]Source!$A$23,LEFT(A213,3)=[1]Source!$A$24,LEFT(A213,3)=[1]Source!$A$25,LEFT(A213,3)=[1]Source!$A$26))</f>
        <v>0</v>
      </c>
      <c r="V213" s="39" t="b">
        <f>AND(A213&lt;&gt;"",OR(A213=[1]Source!$A$27,A213=[1]Source!$A$28,A213=[1]Source!$A$29,A213=[1]Source!$A$30,A213=[1]Source!$A$31,A213=[1]Source!$A$32,A213=[1]Source!$A$33,A213=[1]Source!$A$34,A213=[1]Source!$A$35,A213=[1]Source!$A$36,A213=[1]Source!$A$37,A213=[1]Source!$A$38,A213=[1]Source!$A$39,A213=[1]Source!$A$40,A213=[1]Source!$A$41,A213=[1]Source!$A$42,A213=[1]Source!$A$43,A213=[1]Source!$A$44,A213=[1]Source!$A$45,A213=[1]Source!$A$46,A213=[1]Source!$A$47,A213=[1]Source!$A$48))</f>
        <v>0</v>
      </c>
      <c r="W213" s="40">
        <f t="shared" si="11"/>
        <v>1</v>
      </c>
      <c r="X213" s="41" t="str">
        <f t="shared" si="22"/>
        <v>09:00</v>
      </c>
      <c r="Y213" s="41" t="str">
        <f t="shared" si="22"/>
        <v>17:33</v>
      </c>
      <c r="Z213" s="41"/>
      <c r="AA213" s="41"/>
      <c r="AB213" s="41"/>
      <c r="AC213" s="41"/>
      <c r="AD213" s="41"/>
      <c r="AE213" s="41"/>
      <c r="AF213" s="41"/>
      <c r="AG213" s="41"/>
      <c r="AH213" s="41"/>
      <c r="AI213" s="41"/>
      <c r="AJ213" s="41"/>
      <c r="AK213" s="41"/>
      <c r="AL213" s="41"/>
      <c r="AM213" s="41"/>
      <c r="AN213" s="41"/>
      <c r="AO213" s="41"/>
      <c r="AP213" s="41"/>
      <c r="AQ213" s="41"/>
      <c r="AR213" s="41"/>
    </row>
    <row r="214" spans="1:44" s="38" customFormat="1" x14ac:dyDescent="0.2">
      <c r="A214" s="35" t="s">
        <v>274</v>
      </c>
      <c r="B214" s="47" t="str">
        <f t="shared" si="17"/>
        <v>09:00 - 17:45</v>
      </c>
      <c r="C214" s="53">
        <v>0.375</v>
      </c>
      <c r="D214" s="53">
        <v>0.73958333333333337</v>
      </c>
      <c r="E214" s="49"/>
      <c r="F214" s="50">
        <f t="shared" si="19"/>
        <v>9</v>
      </c>
      <c r="G214" s="50">
        <f t="shared" si="18"/>
        <v>17.75</v>
      </c>
      <c r="H214" s="50">
        <v>0.75</v>
      </c>
      <c r="I214" s="50">
        <f t="shared" si="10"/>
        <v>8</v>
      </c>
      <c r="J214" s="54">
        <v>1.5</v>
      </c>
      <c r="K214" s="54">
        <v>4.75</v>
      </c>
      <c r="L214" s="54">
        <v>1.75</v>
      </c>
      <c r="M214" s="52"/>
      <c r="N214" s="56"/>
      <c r="O214" s="56"/>
      <c r="P214" s="38" t="str">
        <f t="shared" si="23"/>
        <v>OK</v>
      </c>
      <c r="Q214" s="39" t="b">
        <f>AND(A214&lt;&gt;"",OR(LEFT(A214,1)=[1]Source!$A$2,LEFT(A214,2)=[1]Source!$A$3,LEFT(A214,2)=[1]Source!$A$4,LEFT(A214,2)=[1]Source!$A$5,LEFT(A214,2)=[1]Source!$A$6))</f>
        <v>1</v>
      </c>
      <c r="R214" s="39" t="b">
        <f>AND(A214&lt;&gt;"",OR(LEFT(A214,2)=[1]Source!$A$7,LEFT(A214,3)=[1]Source!$A$8,LEFT(A214,3)=[1]Source!$A$9,LEFT(A214,3)=[1]Source!$A$10,LEFT(A214,3)=[1]Source!$A$11))</f>
        <v>0</v>
      </c>
      <c r="S214" s="39" t="b">
        <f>AND(A214&lt;&gt;"",OR(LEFT(A214,1)=[1]Source!$A$12,LEFT(A214,2)=[1]Source!$A$13,LEFT(A214,2)=[1]Source!$A$14,LEFT(A214,2)=[1]Source!$A$15,LEFT(A214,2)=[1]Source!$A$16))</f>
        <v>0</v>
      </c>
      <c r="T214" s="39" t="b">
        <f>AND(A214&lt;&gt;"",OR(LEFT(A214,1)=[1]Source!$A$17,LEFT(A214,2)=[1]Source!$A$18,LEFT(A214,2)=[1]Source!$A$19,LEFT(A214,2)=[1]Source!$A$20,LEFT(A214,2)=[1]Source!$A$21))</f>
        <v>0</v>
      </c>
      <c r="U214" s="39" t="b">
        <f>AND(A214&lt;&gt;"",OR(LEFT(A214,2)=[1]Source!$A$22,LEFT(A214,3)=[1]Source!$A$23,LEFT(A214,3)=[1]Source!$A$24,LEFT(A214,3)=[1]Source!$A$25,LEFT(A214,3)=[1]Source!$A$26))</f>
        <v>0</v>
      </c>
      <c r="V214" s="39" t="b">
        <f>AND(A214&lt;&gt;"",OR(A214=[1]Source!$A$27,A214=[1]Source!$A$28,A214=[1]Source!$A$29,A214=[1]Source!$A$30,A214=[1]Source!$A$31,A214=[1]Source!$A$32,A214=[1]Source!$A$33,A214=[1]Source!$A$34,A214=[1]Source!$A$35,A214=[1]Source!$A$36,A214=[1]Source!$A$37,A214=[1]Source!$A$38,A214=[1]Source!$A$39,A214=[1]Source!$A$40,A214=[1]Source!$A$41,A214=[1]Source!$A$42,A214=[1]Source!$A$43,A214=[1]Source!$A$44,A214=[1]Source!$A$45,A214=[1]Source!$A$46,A214=[1]Source!$A$47,A214=[1]Source!$A$48))</f>
        <v>0</v>
      </c>
      <c r="W214" s="40">
        <f t="shared" si="11"/>
        <v>1</v>
      </c>
      <c r="X214" s="41" t="str">
        <f t="shared" si="22"/>
        <v>09:00</v>
      </c>
      <c r="Y214" s="41" t="str">
        <f t="shared" si="22"/>
        <v>17:45</v>
      </c>
      <c r="Z214" s="41"/>
      <c r="AA214" s="41"/>
      <c r="AB214" s="41"/>
      <c r="AC214" s="41"/>
      <c r="AD214" s="41"/>
      <c r="AE214" s="41"/>
      <c r="AF214" s="41"/>
      <c r="AG214" s="41"/>
      <c r="AH214" s="41"/>
      <c r="AI214" s="41"/>
      <c r="AJ214" s="41"/>
      <c r="AK214" s="41"/>
      <c r="AL214" s="41"/>
      <c r="AM214" s="41"/>
      <c r="AN214" s="41"/>
      <c r="AO214" s="41"/>
      <c r="AP214" s="41"/>
      <c r="AQ214" s="41"/>
      <c r="AR214" s="41"/>
    </row>
    <row r="215" spans="1:44" s="38" customFormat="1" x14ac:dyDescent="0.2">
      <c r="A215" s="35" t="s">
        <v>275</v>
      </c>
      <c r="B215" s="47" t="str">
        <f t="shared" si="17"/>
        <v>09:00 - 16:45</v>
      </c>
      <c r="C215" s="53">
        <v>0.375</v>
      </c>
      <c r="D215" s="53">
        <v>0.69791666666666663</v>
      </c>
      <c r="E215" s="49"/>
      <c r="F215" s="50">
        <f t="shared" si="19"/>
        <v>9</v>
      </c>
      <c r="G215" s="50">
        <f t="shared" si="18"/>
        <v>16.75</v>
      </c>
      <c r="H215" s="50">
        <v>0.75</v>
      </c>
      <c r="I215" s="50">
        <f t="shared" si="10"/>
        <v>7</v>
      </c>
      <c r="J215" s="54">
        <v>1.5</v>
      </c>
      <c r="K215" s="54">
        <v>5.25</v>
      </c>
      <c r="L215" s="54">
        <v>0.25</v>
      </c>
      <c r="M215" s="52"/>
      <c r="N215" s="56"/>
      <c r="O215" s="56"/>
      <c r="P215" s="38" t="str">
        <f t="shared" si="23"/>
        <v>OK</v>
      </c>
      <c r="Q215" s="39" t="b">
        <f>AND(A215&lt;&gt;"",OR(LEFT(A215,1)=[1]Source!$A$2,LEFT(A215,2)=[1]Source!$A$3,LEFT(A215,2)=[1]Source!$A$4,LEFT(A215,2)=[1]Source!$A$5,LEFT(A215,2)=[1]Source!$A$6))</f>
        <v>1</v>
      </c>
      <c r="R215" s="39" t="b">
        <f>AND(A215&lt;&gt;"",OR(LEFT(A215,2)=[1]Source!$A$7,LEFT(A215,3)=[1]Source!$A$8,LEFT(A215,3)=[1]Source!$A$9,LEFT(A215,3)=[1]Source!$A$10,LEFT(A215,3)=[1]Source!$A$11))</f>
        <v>0</v>
      </c>
      <c r="S215" s="39" t="b">
        <f>AND(A215&lt;&gt;"",OR(LEFT(A215,1)=[1]Source!$A$12,LEFT(A215,2)=[1]Source!$A$13,LEFT(A215,2)=[1]Source!$A$14,LEFT(A215,2)=[1]Source!$A$15,LEFT(A215,2)=[1]Source!$A$16))</f>
        <v>0</v>
      </c>
      <c r="T215" s="39" t="b">
        <f>AND(A215&lt;&gt;"",OR(LEFT(A215,1)=[1]Source!$A$17,LEFT(A215,2)=[1]Source!$A$18,LEFT(A215,2)=[1]Source!$A$19,LEFT(A215,2)=[1]Source!$A$20,LEFT(A215,2)=[1]Source!$A$21))</f>
        <v>0</v>
      </c>
      <c r="U215" s="39" t="b">
        <f>AND(A215&lt;&gt;"",OR(LEFT(A215,2)=[1]Source!$A$22,LEFT(A215,3)=[1]Source!$A$23,LEFT(A215,3)=[1]Source!$A$24,LEFT(A215,3)=[1]Source!$A$25,LEFT(A215,3)=[1]Source!$A$26))</f>
        <v>0</v>
      </c>
      <c r="V215" s="39" t="b">
        <f>AND(A215&lt;&gt;"",OR(A215=[1]Source!$A$27,A215=[1]Source!$A$28,A215=[1]Source!$A$29,A215=[1]Source!$A$30,A215=[1]Source!$A$31,A215=[1]Source!$A$32,A215=[1]Source!$A$33,A215=[1]Source!$A$34,A215=[1]Source!$A$35,A215=[1]Source!$A$36,A215=[1]Source!$A$37,A215=[1]Source!$A$38,A215=[1]Source!$A$39,A215=[1]Source!$A$40,A215=[1]Source!$A$41,A215=[1]Source!$A$42,A215=[1]Source!$A$43,A215=[1]Source!$A$44,A215=[1]Source!$A$45,A215=[1]Source!$A$46,A215=[1]Source!$A$47,A215=[1]Source!$A$48))</f>
        <v>0</v>
      </c>
      <c r="W215" s="40">
        <f t="shared" si="11"/>
        <v>1</v>
      </c>
      <c r="X215" s="41" t="str">
        <f t="shared" si="22"/>
        <v>09:00</v>
      </c>
      <c r="Y215" s="41" t="str">
        <f t="shared" si="22"/>
        <v>16:45</v>
      </c>
      <c r="Z215" s="41"/>
      <c r="AA215" s="41"/>
      <c r="AB215" s="41"/>
      <c r="AC215" s="41"/>
      <c r="AD215" s="41"/>
      <c r="AE215" s="41"/>
      <c r="AF215" s="41"/>
      <c r="AG215" s="41"/>
      <c r="AH215" s="41"/>
      <c r="AI215" s="41"/>
      <c r="AJ215" s="41"/>
      <c r="AK215" s="41"/>
      <c r="AL215" s="41"/>
      <c r="AM215" s="41"/>
      <c r="AN215" s="41"/>
      <c r="AO215" s="41"/>
      <c r="AP215" s="41"/>
      <c r="AQ215" s="41"/>
      <c r="AR215" s="41"/>
    </row>
    <row r="216" spans="1:44" s="38" customFormat="1" x14ac:dyDescent="0.2">
      <c r="A216" s="35" t="s">
        <v>276</v>
      </c>
      <c r="B216" s="47" t="str">
        <f t="shared" si="17"/>
        <v>09:30 - 18:03</v>
      </c>
      <c r="C216" s="53">
        <v>0.39583333333333331</v>
      </c>
      <c r="D216" s="53">
        <v>0.75208333333333333</v>
      </c>
      <c r="E216" s="49"/>
      <c r="F216" s="50">
        <f t="shared" si="19"/>
        <v>9.5</v>
      </c>
      <c r="G216" s="50">
        <f t="shared" si="18"/>
        <v>18.05</v>
      </c>
      <c r="H216" s="50">
        <v>0.75</v>
      </c>
      <c r="I216" s="50">
        <f t="shared" si="10"/>
        <v>7.8000000000000007</v>
      </c>
      <c r="J216" s="54">
        <v>1.5</v>
      </c>
      <c r="K216" s="54">
        <v>4.8</v>
      </c>
      <c r="L216" s="54">
        <v>1.5</v>
      </c>
      <c r="M216" s="52"/>
      <c r="N216" s="56"/>
      <c r="O216" s="56"/>
      <c r="P216" s="38" t="str">
        <f t="shared" si="23"/>
        <v>OK</v>
      </c>
      <c r="Q216" s="39" t="b">
        <f>AND(A216&lt;&gt;"",OR(LEFT(A216,1)=[1]Source!$A$2,LEFT(A216,2)=[1]Source!$A$3,LEFT(A216,2)=[1]Source!$A$4,LEFT(A216,2)=[1]Source!$A$5,LEFT(A216,2)=[1]Source!$A$6))</f>
        <v>1</v>
      </c>
      <c r="R216" s="39" t="b">
        <f>AND(A216&lt;&gt;"",OR(LEFT(A216,2)=[1]Source!$A$7,LEFT(A216,3)=[1]Source!$A$8,LEFT(A216,3)=[1]Source!$A$9,LEFT(A216,3)=[1]Source!$A$10,LEFT(A216,3)=[1]Source!$A$11))</f>
        <v>0</v>
      </c>
      <c r="S216" s="39" t="b">
        <f>AND(A216&lt;&gt;"",OR(LEFT(A216,1)=[1]Source!$A$12,LEFT(A216,2)=[1]Source!$A$13,LEFT(A216,2)=[1]Source!$A$14,LEFT(A216,2)=[1]Source!$A$15,LEFT(A216,2)=[1]Source!$A$16))</f>
        <v>0</v>
      </c>
      <c r="T216" s="39" t="b">
        <f>AND(A216&lt;&gt;"",OR(LEFT(A216,1)=[1]Source!$A$17,LEFT(A216,2)=[1]Source!$A$18,LEFT(A216,2)=[1]Source!$A$19,LEFT(A216,2)=[1]Source!$A$20,LEFT(A216,2)=[1]Source!$A$21))</f>
        <v>0</v>
      </c>
      <c r="U216" s="39" t="b">
        <f>AND(A216&lt;&gt;"",OR(LEFT(A216,2)=[1]Source!$A$22,LEFT(A216,3)=[1]Source!$A$23,LEFT(A216,3)=[1]Source!$A$24,LEFT(A216,3)=[1]Source!$A$25,LEFT(A216,3)=[1]Source!$A$26))</f>
        <v>0</v>
      </c>
      <c r="V216" s="39" t="b">
        <f>AND(A216&lt;&gt;"",OR(A216=[1]Source!$A$27,A216=[1]Source!$A$28,A216=[1]Source!$A$29,A216=[1]Source!$A$30,A216=[1]Source!$A$31,A216=[1]Source!$A$32,A216=[1]Source!$A$33,A216=[1]Source!$A$34,A216=[1]Source!$A$35,A216=[1]Source!$A$36,A216=[1]Source!$A$37,A216=[1]Source!$A$38,A216=[1]Source!$A$39,A216=[1]Source!$A$40,A216=[1]Source!$A$41,A216=[1]Source!$A$42,A216=[1]Source!$A$43,A216=[1]Source!$A$44,A216=[1]Source!$A$45,A216=[1]Source!$A$46,A216=[1]Source!$A$47,A216=[1]Source!$A$48))</f>
        <v>0</v>
      </c>
      <c r="W216" s="40">
        <f t="shared" si="11"/>
        <v>1</v>
      </c>
      <c r="X216" s="41" t="str">
        <f t="shared" si="22"/>
        <v>09:30</v>
      </c>
      <c r="Y216" s="41" t="str">
        <f t="shared" si="22"/>
        <v>18:03</v>
      </c>
      <c r="Z216" s="41"/>
      <c r="AA216" s="41"/>
      <c r="AB216" s="41"/>
      <c r="AC216" s="41"/>
      <c r="AD216" s="41"/>
      <c r="AE216" s="41"/>
      <c r="AF216" s="41"/>
      <c r="AG216" s="41"/>
      <c r="AH216" s="41"/>
      <c r="AI216" s="41"/>
      <c r="AJ216" s="41"/>
      <c r="AK216" s="41"/>
      <c r="AL216" s="41"/>
      <c r="AM216" s="41"/>
      <c r="AN216" s="41"/>
      <c r="AO216" s="41"/>
      <c r="AP216" s="41"/>
      <c r="AQ216" s="41"/>
      <c r="AR216" s="41"/>
    </row>
    <row r="217" spans="1:44" s="38" customFormat="1" x14ac:dyDescent="0.2">
      <c r="A217" s="35" t="s">
        <v>277</v>
      </c>
      <c r="B217" s="47" t="str">
        <f t="shared" ref="B217:B343" si="24">+IF(OR(C217="",D217=""),E217,X217&amp;" - "&amp;Y217)</f>
        <v>09:30 - 18:15</v>
      </c>
      <c r="C217" s="53">
        <v>0.39583333333333331</v>
      </c>
      <c r="D217" s="53">
        <v>0.76041666666666663</v>
      </c>
      <c r="E217" s="49"/>
      <c r="F217" s="50">
        <f t="shared" si="19"/>
        <v>9.5</v>
      </c>
      <c r="G217" s="50">
        <f t="shared" si="18"/>
        <v>18.25</v>
      </c>
      <c r="H217" s="50">
        <v>0.75</v>
      </c>
      <c r="I217" s="50">
        <f t="shared" si="10"/>
        <v>8</v>
      </c>
      <c r="J217" s="54">
        <v>1</v>
      </c>
      <c r="K217" s="54">
        <v>5.25</v>
      </c>
      <c r="L217" s="54">
        <v>1.75</v>
      </c>
      <c r="M217" s="52"/>
      <c r="N217" s="56"/>
      <c r="O217" s="56"/>
      <c r="P217" s="38" t="str">
        <f t="shared" si="23"/>
        <v>OK</v>
      </c>
      <c r="Q217" s="39" t="b">
        <f>AND(A217&lt;&gt;"",OR(LEFT(A217,1)=[1]Source!$A$2,LEFT(A217,2)=[1]Source!$A$3,LEFT(A217,2)=[1]Source!$A$4,LEFT(A217,2)=[1]Source!$A$5,LEFT(A217,2)=[1]Source!$A$6))</f>
        <v>1</v>
      </c>
      <c r="R217" s="39" t="b">
        <f>AND(A217&lt;&gt;"",OR(LEFT(A217,2)=[1]Source!$A$7,LEFT(A217,3)=[1]Source!$A$8,LEFT(A217,3)=[1]Source!$A$9,LEFT(A217,3)=[1]Source!$A$10,LEFT(A217,3)=[1]Source!$A$11))</f>
        <v>0</v>
      </c>
      <c r="S217" s="39" t="b">
        <f>AND(A217&lt;&gt;"",OR(LEFT(A217,1)=[1]Source!$A$12,LEFT(A217,2)=[1]Source!$A$13,LEFT(A217,2)=[1]Source!$A$14,LEFT(A217,2)=[1]Source!$A$15,LEFT(A217,2)=[1]Source!$A$16))</f>
        <v>0</v>
      </c>
      <c r="T217" s="39" t="b">
        <f>AND(A217&lt;&gt;"",OR(LEFT(A217,1)=[1]Source!$A$17,LEFT(A217,2)=[1]Source!$A$18,LEFT(A217,2)=[1]Source!$A$19,LEFT(A217,2)=[1]Source!$A$20,LEFT(A217,2)=[1]Source!$A$21))</f>
        <v>0</v>
      </c>
      <c r="U217" s="39" t="b">
        <f>AND(A217&lt;&gt;"",OR(LEFT(A217,2)=[1]Source!$A$22,LEFT(A217,3)=[1]Source!$A$23,LEFT(A217,3)=[1]Source!$A$24,LEFT(A217,3)=[1]Source!$A$25,LEFT(A217,3)=[1]Source!$A$26))</f>
        <v>0</v>
      </c>
      <c r="V217" s="39" t="b">
        <f>AND(A217&lt;&gt;"",OR(A217=[1]Source!$A$27,A217=[1]Source!$A$28,A217=[1]Source!$A$29,A217=[1]Source!$A$30,A217=[1]Source!$A$31,A217=[1]Source!$A$32,A217=[1]Source!$A$33,A217=[1]Source!$A$34,A217=[1]Source!$A$35,A217=[1]Source!$A$36,A217=[1]Source!$A$37,A217=[1]Source!$A$38,A217=[1]Source!$A$39,A217=[1]Source!$A$40,A217=[1]Source!$A$41,A217=[1]Source!$A$42,A217=[1]Source!$A$43,A217=[1]Source!$A$44,A217=[1]Source!$A$45,A217=[1]Source!$A$46,A217=[1]Source!$A$47,A217=[1]Source!$A$48))</f>
        <v>0</v>
      </c>
      <c r="W217" s="40">
        <f t="shared" si="11"/>
        <v>1</v>
      </c>
      <c r="X217" s="41" t="str">
        <f t="shared" si="22"/>
        <v>09:30</v>
      </c>
      <c r="Y217" s="41" t="str">
        <f t="shared" si="22"/>
        <v>18:15</v>
      </c>
      <c r="Z217" s="41"/>
      <c r="AA217" s="41"/>
      <c r="AB217" s="41"/>
      <c r="AC217" s="41"/>
      <c r="AD217" s="41"/>
      <c r="AE217" s="41"/>
      <c r="AF217" s="41"/>
      <c r="AG217" s="41"/>
      <c r="AH217" s="41"/>
      <c r="AI217" s="41"/>
      <c r="AJ217" s="41"/>
      <c r="AK217" s="41"/>
      <c r="AL217" s="41"/>
      <c r="AM217" s="41"/>
      <c r="AN217" s="41"/>
      <c r="AO217" s="41"/>
      <c r="AP217" s="41"/>
      <c r="AQ217" s="41"/>
      <c r="AR217" s="41"/>
    </row>
    <row r="218" spans="1:44" s="38" customFormat="1" x14ac:dyDescent="0.2">
      <c r="A218" s="35" t="s">
        <v>278</v>
      </c>
      <c r="B218" s="47" t="str">
        <f t="shared" si="24"/>
        <v>09:30 - 17:15</v>
      </c>
      <c r="C218" s="53">
        <v>0.39583333333333331</v>
      </c>
      <c r="D218" s="53">
        <v>0.71875</v>
      </c>
      <c r="E218" s="49"/>
      <c r="F218" s="50">
        <f t="shared" si="19"/>
        <v>9.5</v>
      </c>
      <c r="G218" s="50">
        <f t="shared" si="18"/>
        <v>17.25</v>
      </c>
      <c r="H218" s="50">
        <v>0.75</v>
      </c>
      <c r="I218" s="50">
        <f t="shared" si="10"/>
        <v>7</v>
      </c>
      <c r="J218" s="54">
        <v>1</v>
      </c>
      <c r="K218" s="54">
        <v>5.25</v>
      </c>
      <c r="L218" s="54">
        <v>0.75</v>
      </c>
      <c r="M218" s="52"/>
      <c r="N218" s="56"/>
      <c r="O218" s="56"/>
      <c r="P218" s="38" t="str">
        <f t="shared" si="23"/>
        <v>OK</v>
      </c>
      <c r="Q218" s="39" t="b">
        <f>AND(A218&lt;&gt;"",OR(LEFT(A218,1)=[1]Source!$A$2,LEFT(A218,2)=[1]Source!$A$3,LEFT(A218,2)=[1]Source!$A$4,LEFT(A218,2)=[1]Source!$A$5,LEFT(A218,2)=[1]Source!$A$6))</f>
        <v>1</v>
      </c>
      <c r="R218" s="39" t="b">
        <f>AND(A218&lt;&gt;"",OR(LEFT(A218,2)=[1]Source!$A$7,LEFT(A218,3)=[1]Source!$A$8,LEFT(A218,3)=[1]Source!$A$9,LEFT(A218,3)=[1]Source!$A$10,LEFT(A218,3)=[1]Source!$A$11))</f>
        <v>0</v>
      </c>
      <c r="S218" s="39" t="b">
        <f>AND(A218&lt;&gt;"",OR(LEFT(A218,1)=[1]Source!$A$12,LEFT(A218,2)=[1]Source!$A$13,LEFT(A218,2)=[1]Source!$A$14,LEFT(A218,2)=[1]Source!$A$15,LEFT(A218,2)=[1]Source!$A$16))</f>
        <v>0</v>
      </c>
      <c r="T218" s="39" t="b">
        <f>AND(A218&lt;&gt;"",OR(LEFT(A218,1)=[1]Source!$A$17,LEFT(A218,2)=[1]Source!$A$18,LEFT(A218,2)=[1]Source!$A$19,LEFT(A218,2)=[1]Source!$A$20,LEFT(A218,2)=[1]Source!$A$21))</f>
        <v>0</v>
      </c>
      <c r="U218" s="39" t="b">
        <f>AND(A218&lt;&gt;"",OR(LEFT(A218,2)=[1]Source!$A$22,LEFT(A218,3)=[1]Source!$A$23,LEFT(A218,3)=[1]Source!$A$24,LEFT(A218,3)=[1]Source!$A$25,LEFT(A218,3)=[1]Source!$A$26))</f>
        <v>0</v>
      </c>
      <c r="V218" s="39" t="b">
        <f>AND(A218&lt;&gt;"",OR(A218=[1]Source!$A$27,A218=[1]Source!$A$28,A218=[1]Source!$A$29,A218=[1]Source!$A$30,A218=[1]Source!$A$31,A218=[1]Source!$A$32,A218=[1]Source!$A$33,A218=[1]Source!$A$34,A218=[1]Source!$A$35,A218=[1]Source!$A$36,A218=[1]Source!$A$37,A218=[1]Source!$A$38,A218=[1]Source!$A$39,A218=[1]Source!$A$40,A218=[1]Source!$A$41,A218=[1]Source!$A$42,A218=[1]Source!$A$43,A218=[1]Source!$A$44,A218=[1]Source!$A$45,A218=[1]Source!$A$46,A218=[1]Source!$A$47,A218=[1]Source!$A$48))</f>
        <v>0</v>
      </c>
      <c r="W218" s="40">
        <f t="shared" si="11"/>
        <v>1</v>
      </c>
      <c r="X218" s="41" t="str">
        <f t="shared" si="22"/>
        <v>09:30</v>
      </c>
      <c r="Y218" s="41" t="str">
        <f t="shared" si="22"/>
        <v>17:15</v>
      </c>
      <c r="Z218" s="41"/>
      <c r="AA218" s="41"/>
      <c r="AB218" s="41"/>
      <c r="AC218" s="41"/>
      <c r="AD218" s="41"/>
      <c r="AE218" s="41"/>
      <c r="AF218" s="41"/>
      <c r="AG218" s="41"/>
      <c r="AH218" s="41"/>
      <c r="AI218" s="41"/>
      <c r="AJ218" s="41"/>
      <c r="AK218" s="41"/>
      <c r="AL218" s="41"/>
      <c r="AM218" s="41"/>
      <c r="AN218" s="41"/>
      <c r="AO218" s="41"/>
      <c r="AP218" s="41"/>
      <c r="AQ218" s="41"/>
      <c r="AR218" s="41"/>
    </row>
    <row r="219" spans="1:44" s="38" customFormat="1" x14ac:dyDescent="0.2">
      <c r="A219" s="35" t="s">
        <v>279</v>
      </c>
      <c r="B219" s="47" t="str">
        <f t="shared" si="24"/>
        <v>10:00 - 18:33</v>
      </c>
      <c r="C219" s="53">
        <v>0.41666666666666669</v>
      </c>
      <c r="D219" s="53">
        <v>0.7729166666666667</v>
      </c>
      <c r="E219" s="49"/>
      <c r="F219" s="50">
        <f t="shared" si="19"/>
        <v>10</v>
      </c>
      <c r="G219" s="50">
        <f t="shared" si="18"/>
        <v>18.55</v>
      </c>
      <c r="H219" s="50">
        <v>0.75</v>
      </c>
      <c r="I219" s="50">
        <f t="shared" si="10"/>
        <v>7.8000000000000007</v>
      </c>
      <c r="J219" s="54"/>
      <c r="K219" s="54">
        <v>5.8</v>
      </c>
      <c r="L219" s="54">
        <v>2</v>
      </c>
      <c r="M219" s="52"/>
      <c r="N219" s="56"/>
      <c r="O219" s="56"/>
      <c r="P219" s="38" t="str">
        <f t="shared" si="23"/>
        <v>OK</v>
      </c>
      <c r="Q219" s="39" t="b">
        <f>AND(A219&lt;&gt;"",OR(LEFT(A219,1)=[1]Source!$A$2,LEFT(A219,2)=[1]Source!$A$3,LEFT(A219,2)=[1]Source!$A$4,LEFT(A219,2)=[1]Source!$A$5,LEFT(A219,2)=[1]Source!$A$6))</f>
        <v>0</v>
      </c>
      <c r="R219" s="39" t="b">
        <f>AND(A219&lt;&gt;"",OR(LEFT(A219,2)=[1]Source!$A$7,LEFT(A219,3)=[1]Source!$A$8,LEFT(A219,3)=[1]Source!$A$9,LEFT(A219,3)=[1]Source!$A$10,LEFT(A219,3)=[1]Source!$A$11))</f>
        <v>1</v>
      </c>
      <c r="S219" s="39" t="b">
        <f>AND(A219&lt;&gt;"",OR(LEFT(A219,1)=[1]Source!$A$12,LEFT(A219,2)=[1]Source!$A$13,LEFT(A219,2)=[1]Source!$A$14,LEFT(A219,2)=[1]Source!$A$15,LEFT(A219,2)=[1]Source!$A$16))</f>
        <v>0</v>
      </c>
      <c r="T219" s="39" t="b">
        <f>AND(A219&lt;&gt;"",OR(LEFT(A219,1)=[1]Source!$A$17,LEFT(A219,2)=[1]Source!$A$18,LEFT(A219,2)=[1]Source!$A$19,LEFT(A219,2)=[1]Source!$A$20,LEFT(A219,2)=[1]Source!$A$21))</f>
        <v>0</v>
      </c>
      <c r="U219" s="39" t="b">
        <f>AND(A219&lt;&gt;"",OR(LEFT(A219,2)=[1]Source!$A$22,LEFT(A219,3)=[1]Source!$A$23,LEFT(A219,3)=[1]Source!$A$24,LEFT(A219,3)=[1]Source!$A$25,LEFT(A219,3)=[1]Source!$A$26))</f>
        <v>0</v>
      </c>
      <c r="V219" s="39" t="b">
        <f>AND(A219&lt;&gt;"",OR(A219=[1]Source!$A$27,A219=[1]Source!$A$28,A219=[1]Source!$A$29,A219=[1]Source!$A$30,A219=[1]Source!$A$31,A219=[1]Source!$A$32,A219=[1]Source!$A$33,A219=[1]Source!$A$34,A219=[1]Source!$A$35,A219=[1]Source!$A$36,A219=[1]Source!$A$37,A219=[1]Source!$A$38,A219=[1]Source!$A$39,A219=[1]Source!$A$40,A219=[1]Source!$A$41,A219=[1]Source!$A$42,A219=[1]Source!$A$43,A219=[1]Source!$A$44,A219=[1]Source!$A$45,A219=[1]Source!$A$46,A219=[1]Source!$A$47,A219=[1]Source!$A$48))</f>
        <v>0</v>
      </c>
      <c r="W219" s="40">
        <f t="shared" si="11"/>
        <v>1</v>
      </c>
      <c r="X219" s="41" t="str">
        <f t="shared" si="22"/>
        <v>10:00</v>
      </c>
      <c r="Y219" s="41" t="str">
        <f t="shared" si="22"/>
        <v>18:33</v>
      </c>
      <c r="Z219" s="41"/>
      <c r="AA219" s="41"/>
      <c r="AB219" s="41"/>
      <c r="AC219" s="41"/>
      <c r="AD219" s="41"/>
      <c r="AE219" s="41"/>
      <c r="AF219" s="41"/>
      <c r="AG219" s="41"/>
      <c r="AH219" s="41"/>
      <c r="AI219" s="41"/>
      <c r="AJ219" s="41"/>
      <c r="AK219" s="41"/>
      <c r="AL219" s="41"/>
      <c r="AM219" s="41"/>
      <c r="AN219" s="41"/>
      <c r="AO219" s="41"/>
      <c r="AP219" s="41"/>
      <c r="AQ219" s="41"/>
      <c r="AR219" s="41"/>
    </row>
    <row r="220" spans="1:44" s="38" customFormat="1" x14ac:dyDescent="0.2">
      <c r="A220" s="35" t="s">
        <v>280</v>
      </c>
      <c r="B220" s="47" t="str">
        <f t="shared" si="24"/>
        <v>10:00 - 18:45</v>
      </c>
      <c r="C220" s="53">
        <v>0.41666666666666669</v>
      </c>
      <c r="D220" s="53">
        <v>0.78125</v>
      </c>
      <c r="E220" s="49"/>
      <c r="F220" s="50">
        <f t="shared" si="19"/>
        <v>10</v>
      </c>
      <c r="G220" s="50">
        <f t="shared" si="18"/>
        <v>18.75</v>
      </c>
      <c r="H220" s="50">
        <v>0.75</v>
      </c>
      <c r="I220" s="50">
        <f t="shared" si="10"/>
        <v>8</v>
      </c>
      <c r="J220" s="54"/>
      <c r="K220" s="54">
        <v>5.8</v>
      </c>
      <c r="L220" s="54">
        <v>2.2000000000000002</v>
      </c>
      <c r="M220" s="52"/>
      <c r="N220" s="56"/>
      <c r="O220" s="56"/>
      <c r="P220" s="38" t="str">
        <f t="shared" si="23"/>
        <v>OK</v>
      </c>
      <c r="Q220" s="39" t="b">
        <f>AND(A220&lt;&gt;"",OR(LEFT(A220,1)=[1]Source!$A$2,LEFT(A220,2)=[1]Source!$A$3,LEFT(A220,2)=[1]Source!$A$4,LEFT(A220,2)=[1]Source!$A$5,LEFT(A220,2)=[1]Source!$A$6))</f>
        <v>0</v>
      </c>
      <c r="R220" s="39" t="b">
        <f>AND(A220&lt;&gt;"",OR(LEFT(A220,2)=[1]Source!$A$7,LEFT(A220,3)=[1]Source!$A$8,LEFT(A220,3)=[1]Source!$A$9,LEFT(A220,3)=[1]Source!$A$10,LEFT(A220,3)=[1]Source!$A$11))</f>
        <v>1</v>
      </c>
      <c r="S220" s="39" t="b">
        <f>AND(A220&lt;&gt;"",OR(LEFT(A220,1)=[1]Source!$A$12,LEFT(A220,2)=[1]Source!$A$13,LEFT(A220,2)=[1]Source!$A$14,LEFT(A220,2)=[1]Source!$A$15,LEFT(A220,2)=[1]Source!$A$16))</f>
        <v>0</v>
      </c>
      <c r="T220" s="39" t="b">
        <f>AND(A220&lt;&gt;"",OR(LEFT(A220,1)=[1]Source!$A$17,LEFT(A220,2)=[1]Source!$A$18,LEFT(A220,2)=[1]Source!$A$19,LEFT(A220,2)=[1]Source!$A$20,LEFT(A220,2)=[1]Source!$A$21))</f>
        <v>0</v>
      </c>
      <c r="U220" s="39" t="b">
        <f>AND(A220&lt;&gt;"",OR(LEFT(A220,2)=[1]Source!$A$22,LEFT(A220,3)=[1]Source!$A$23,LEFT(A220,3)=[1]Source!$A$24,LEFT(A220,3)=[1]Source!$A$25,LEFT(A220,3)=[1]Source!$A$26))</f>
        <v>0</v>
      </c>
      <c r="V220" s="39" t="b">
        <f>AND(A220&lt;&gt;"",OR(A220=[1]Source!$A$27,A220=[1]Source!$A$28,A220=[1]Source!$A$29,A220=[1]Source!$A$30,A220=[1]Source!$A$31,A220=[1]Source!$A$32,A220=[1]Source!$A$33,A220=[1]Source!$A$34,A220=[1]Source!$A$35,A220=[1]Source!$A$36,A220=[1]Source!$A$37,A220=[1]Source!$A$38,A220=[1]Source!$A$39,A220=[1]Source!$A$40,A220=[1]Source!$A$41,A220=[1]Source!$A$42,A220=[1]Source!$A$43,A220=[1]Source!$A$44,A220=[1]Source!$A$45,A220=[1]Source!$A$46,A220=[1]Source!$A$47,A220=[1]Source!$A$48))</f>
        <v>0</v>
      </c>
      <c r="W220" s="40">
        <f t="shared" si="11"/>
        <v>1</v>
      </c>
      <c r="X220" s="41" t="str">
        <f t="shared" si="22"/>
        <v>10:00</v>
      </c>
      <c r="Y220" s="41" t="str">
        <f t="shared" si="22"/>
        <v>18:45</v>
      </c>
      <c r="Z220" s="41"/>
      <c r="AA220" s="41"/>
      <c r="AB220" s="41"/>
      <c r="AC220" s="41"/>
      <c r="AD220" s="41"/>
      <c r="AE220" s="41"/>
      <c r="AF220" s="41"/>
      <c r="AG220" s="41"/>
      <c r="AH220" s="41"/>
      <c r="AI220" s="41"/>
      <c r="AJ220" s="41"/>
      <c r="AK220" s="41"/>
      <c r="AL220" s="41"/>
      <c r="AM220" s="41"/>
      <c r="AN220" s="41"/>
      <c r="AO220" s="41"/>
      <c r="AP220" s="41"/>
      <c r="AQ220" s="41"/>
      <c r="AR220" s="41"/>
    </row>
    <row r="221" spans="1:44" s="38" customFormat="1" x14ac:dyDescent="0.2">
      <c r="A221" s="35" t="s">
        <v>281</v>
      </c>
      <c r="B221" s="47" t="str">
        <f t="shared" si="24"/>
        <v>10:00 - 17:45</v>
      </c>
      <c r="C221" s="53">
        <v>0.41666666666666669</v>
      </c>
      <c r="D221" s="53">
        <v>0.73958333333333337</v>
      </c>
      <c r="E221" s="49"/>
      <c r="F221" s="50">
        <f t="shared" si="19"/>
        <v>10</v>
      </c>
      <c r="G221" s="50">
        <f t="shared" si="18"/>
        <v>17.75</v>
      </c>
      <c r="H221" s="50">
        <v>0.75</v>
      </c>
      <c r="I221" s="50">
        <f t="shared" si="10"/>
        <v>7</v>
      </c>
      <c r="J221" s="54"/>
      <c r="K221" s="54">
        <v>5.8</v>
      </c>
      <c r="L221" s="54">
        <v>1.2</v>
      </c>
      <c r="M221" s="52"/>
      <c r="N221" s="56"/>
      <c r="O221" s="56"/>
      <c r="P221" s="38" t="str">
        <f t="shared" si="23"/>
        <v>OK</v>
      </c>
      <c r="Q221" s="39" t="b">
        <f>AND(A221&lt;&gt;"",OR(LEFT(A221,1)=[1]Source!$A$2,LEFT(A221,2)=[1]Source!$A$3,LEFT(A221,2)=[1]Source!$A$4,LEFT(A221,2)=[1]Source!$A$5,LEFT(A221,2)=[1]Source!$A$6))</f>
        <v>0</v>
      </c>
      <c r="R221" s="39" t="b">
        <f>AND(A221&lt;&gt;"",OR(LEFT(A221,2)=[1]Source!$A$7,LEFT(A221,3)=[1]Source!$A$8,LEFT(A221,3)=[1]Source!$A$9,LEFT(A221,3)=[1]Source!$A$10,LEFT(A221,3)=[1]Source!$A$11))</f>
        <v>1</v>
      </c>
      <c r="S221" s="39" t="b">
        <f>AND(A221&lt;&gt;"",OR(LEFT(A221,1)=[1]Source!$A$12,LEFT(A221,2)=[1]Source!$A$13,LEFT(A221,2)=[1]Source!$A$14,LEFT(A221,2)=[1]Source!$A$15,LEFT(A221,2)=[1]Source!$A$16))</f>
        <v>0</v>
      </c>
      <c r="T221" s="39" t="b">
        <f>AND(A221&lt;&gt;"",OR(LEFT(A221,1)=[1]Source!$A$17,LEFT(A221,2)=[1]Source!$A$18,LEFT(A221,2)=[1]Source!$A$19,LEFT(A221,2)=[1]Source!$A$20,LEFT(A221,2)=[1]Source!$A$21))</f>
        <v>0</v>
      </c>
      <c r="U221" s="39" t="b">
        <f>AND(A221&lt;&gt;"",OR(LEFT(A221,2)=[1]Source!$A$22,LEFT(A221,3)=[1]Source!$A$23,LEFT(A221,3)=[1]Source!$A$24,LEFT(A221,3)=[1]Source!$A$25,LEFT(A221,3)=[1]Source!$A$26))</f>
        <v>0</v>
      </c>
      <c r="V221" s="39" t="b">
        <f>AND(A221&lt;&gt;"",OR(A221=[1]Source!$A$27,A221=[1]Source!$A$28,A221=[1]Source!$A$29,A221=[1]Source!$A$30,A221=[1]Source!$A$31,A221=[1]Source!$A$32,A221=[1]Source!$A$33,A221=[1]Source!$A$34,A221=[1]Source!$A$35,A221=[1]Source!$A$36,A221=[1]Source!$A$37,A221=[1]Source!$A$38,A221=[1]Source!$A$39,A221=[1]Source!$A$40,A221=[1]Source!$A$41,A221=[1]Source!$A$42,A221=[1]Source!$A$43,A221=[1]Source!$A$44,A221=[1]Source!$A$45,A221=[1]Source!$A$46,A221=[1]Source!$A$47,A221=[1]Source!$A$48))</f>
        <v>0</v>
      </c>
      <c r="W221" s="40">
        <f t="shared" si="11"/>
        <v>1</v>
      </c>
      <c r="X221" s="41" t="str">
        <f t="shared" si="22"/>
        <v>10:00</v>
      </c>
      <c r="Y221" s="41" t="str">
        <f t="shared" si="22"/>
        <v>17:45</v>
      </c>
      <c r="Z221" s="41"/>
      <c r="AA221" s="41"/>
      <c r="AB221" s="41"/>
      <c r="AC221" s="41"/>
      <c r="AD221" s="41"/>
      <c r="AE221" s="41"/>
      <c r="AF221" s="41"/>
      <c r="AG221" s="41"/>
      <c r="AH221" s="41"/>
      <c r="AI221" s="41"/>
      <c r="AJ221" s="41"/>
      <c r="AK221" s="41"/>
      <c r="AL221" s="41"/>
      <c r="AM221" s="41"/>
      <c r="AN221" s="41"/>
      <c r="AO221" s="41"/>
      <c r="AP221" s="41"/>
      <c r="AQ221" s="41"/>
      <c r="AR221" s="41"/>
    </row>
    <row r="222" spans="1:44" s="38" customFormat="1" x14ac:dyDescent="0.2">
      <c r="A222" s="35" t="s">
        <v>282</v>
      </c>
      <c r="B222" s="47" t="str">
        <f t="shared" si="24"/>
        <v>10:15 - 19:00</v>
      </c>
      <c r="C222" s="53">
        <v>0.42708333333333331</v>
      </c>
      <c r="D222" s="53">
        <v>0.79166666666666663</v>
      </c>
      <c r="E222" s="49"/>
      <c r="F222" s="50">
        <f t="shared" si="19"/>
        <v>10.25</v>
      </c>
      <c r="G222" s="50">
        <f t="shared" si="18"/>
        <v>19</v>
      </c>
      <c r="H222" s="50">
        <v>0.75</v>
      </c>
      <c r="I222" s="50">
        <f t="shared" si="10"/>
        <v>8</v>
      </c>
      <c r="J222" s="54"/>
      <c r="K222" s="54">
        <v>6.25</v>
      </c>
      <c r="L222" s="54">
        <v>1.75</v>
      </c>
      <c r="M222" s="52"/>
      <c r="N222" s="56"/>
      <c r="O222" s="56"/>
      <c r="P222" s="38" t="str">
        <f t="shared" si="23"/>
        <v>OK</v>
      </c>
      <c r="Q222" s="39" t="b">
        <f>AND(A222&lt;&gt;"",OR(LEFT(A222,1)=[1]Source!$A$2,LEFT(A222,2)=[1]Source!$A$3,LEFT(A222,2)=[1]Source!$A$4,LEFT(A222,2)=[1]Source!$A$5,LEFT(A222,2)=[1]Source!$A$6))</f>
        <v>0</v>
      </c>
      <c r="R222" s="39" t="b">
        <f>AND(A222&lt;&gt;"",OR(LEFT(A222,2)=[1]Source!$A$7,LEFT(A222,3)=[1]Source!$A$8,LEFT(A222,3)=[1]Source!$A$9,LEFT(A222,3)=[1]Source!$A$10,LEFT(A222,3)=[1]Source!$A$11))</f>
        <v>1</v>
      </c>
      <c r="S222" s="39" t="b">
        <f>AND(A222&lt;&gt;"",OR(LEFT(A222,1)=[1]Source!$A$12,LEFT(A222,2)=[1]Source!$A$13,LEFT(A222,2)=[1]Source!$A$14,LEFT(A222,2)=[1]Source!$A$15,LEFT(A222,2)=[1]Source!$A$16))</f>
        <v>0</v>
      </c>
      <c r="T222" s="39" t="b">
        <f>AND(A222&lt;&gt;"",OR(LEFT(A222,1)=[1]Source!$A$17,LEFT(A222,2)=[1]Source!$A$18,LEFT(A222,2)=[1]Source!$A$19,LEFT(A222,2)=[1]Source!$A$20,LEFT(A222,2)=[1]Source!$A$21))</f>
        <v>0</v>
      </c>
      <c r="U222" s="39" t="b">
        <f>AND(A222&lt;&gt;"",OR(LEFT(A222,2)=[1]Source!$A$22,LEFT(A222,3)=[1]Source!$A$23,LEFT(A222,3)=[1]Source!$A$24,LEFT(A222,3)=[1]Source!$A$25,LEFT(A222,3)=[1]Source!$A$26))</f>
        <v>0</v>
      </c>
      <c r="V222" s="39" t="b">
        <f>AND(A222&lt;&gt;"",OR(A222=[1]Source!$A$27,A222=[1]Source!$A$28,A222=[1]Source!$A$29,A222=[1]Source!$A$30,A222=[1]Source!$A$31,A222=[1]Source!$A$32,A222=[1]Source!$A$33,A222=[1]Source!$A$34,A222=[1]Source!$A$35,A222=[1]Source!$A$36,A222=[1]Source!$A$37,A222=[1]Source!$A$38,A222=[1]Source!$A$39,A222=[1]Source!$A$40,A222=[1]Source!$A$41,A222=[1]Source!$A$42,A222=[1]Source!$A$43,A222=[1]Source!$A$44,A222=[1]Source!$A$45,A222=[1]Source!$A$46,A222=[1]Source!$A$47,A222=[1]Source!$A$48))</f>
        <v>0</v>
      </c>
      <c r="W222" s="40">
        <f t="shared" si="11"/>
        <v>1</v>
      </c>
      <c r="X222" s="41" t="str">
        <f t="shared" si="22"/>
        <v>10:15</v>
      </c>
      <c r="Y222" s="41" t="str">
        <f t="shared" si="22"/>
        <v>19:00</v>
      </c>
      <c r="Z222" s="41"/>
      <c r="AA222" s="41"/>
      <c r="AB222" s="41"/>
      <c r="AC222" s="41"/>
      <c r="AD222" s="41"/>
      <c r="AE222" s="41"/>
      <c r="AF222" s="41"/>
      <c r="AG222" s="41"/>
      <c r="AH222" s="41"/>
      <c r="AI222" s="41"/>
      <c r="AJ222" s="41"/>
      <c r="AK222" s="41"/>
      <c r="AL222" s="41"/>
      <c r="AM222" s="41"/>
      <c r="AN222" s="41"/>
      <c r="AO222" s="41"/>
      <c r="AP222" s="41"/>
      <c r="AQ222" s="41"/>
      <c r="AR222" s="41"/>
    </row>
    <row r="223" spans="1:44" s="38" customFormat="1" x14ac:dyDescent="0.2">
      <c r="A223" s="35" t="s">
        <v>283</v>
      </c>
      <c r="B223" s="47" t="str">
        <f t="shared" si="24"/>
        <v>11:15 - 19:00</v>
      </c>
      <c r="C223" s="53">
        <v>0.46875</v>
      </c>
      <c r="D223" s="53">
        <v>0.79166666666666663</v>
      </c>
      <c r="E223" s="49"/>
      <c r="F223" s="50">
        <f t="shared" si="19"/>
        <v>11.25</v>
      </c>
      <c r="G223" s="50">
        <f t="shared" si="18"/>
        <v>19</v>
      </c>
      <c r="H223" s="50">
        <v>0.75</v>
      </c>
      <c r="I223" s="50">
        <f t="shared" si="10"/>
        <v>7</v>
      </c>
      <c r="J223" s="52"/>
      <c r="K223" s="54">
        <v>4.5</v>
      </c>
      <c r="L223" s="54">
        <v>2.5</v>
      </c>
      <c r="M223" s="52"/>
      <c r="N223" s="56"/>
      <c r="O223" s="56"/>
      <c r="P223" s="38" t="str">
        <f t="shared" si="23"/>
        <v>OK</v>
      </c>
      <c r="Q223" s="39" t="b">
        <f>AND(A223&lt;&gt;"",OR(LEFT(A223,1)=[1]Source!$A$2,LEFT(A223,2)=[1]Source!$A$3,LEFT(A223,2)=[1]Source!$A$4,LEFT(A223,2)=[1]Source!$A$5,LEFT(A223,2)=[1]Source!$A$6))</f>
        <v>0</v>
      </c>
      <c r="R223" s="39" t="b">
        <f>AND(A223&lt;&gt;"",OR(LEFT(A223,2)=[1]Source!$A$7,LEFT(A223,3)=[1]Source!$A$8,LEFT(A223,3)=[1]Source!$A$9,LEFT(A223,3)=[1]Source!$A$10,LEFT(A223,3)=[1]Source!$A$11))</f>
        <v>1</v>
      </c>
      <c r="S223" s="39" t="b">
        <f>AND(A223&lt;&gt;"",OR(LEFT(A223,1)=[1]Source!$A$12,LEFT(A223,2)=[1]Source!$A$13,LEFT(A223,2)=[1]Source!$A$14,LEFT(A223,2)=[1]Source!$A$15,LEFT(A223,2)=[1]Source!$A$16))</f>
        <v>0</v>
      </c>
      <c r="T223" s="39" t="b">
        <f>AND(A223&lt;&gt;"",OR(LEFT(A223,1)=[1]Source!$A$17,LEFT(A223,2)=[1]Source!$A$18,LEFT(A223,2)=[1]Source!$A$19,LEFT(A223,2)=[1]Source!$A$20,LEFT(A223,2)=[1]Source!$A$21))</f>
        <v>0</v>
      </c>
      <c r="U223" s="39" t="b">
        <f>AND(A223&lt;&gt;"",OR(LEFT(A223,2)=[1]Source!$A$22,LEFT(A223,3)=[1]Source!$A$23,LEFT(A223,3)=[1]Source!$A$24,LEFT(A223,3)=[1]Source!$A$25,LEFT(A223,3)=[1]Source!$A$26))</f>
        <v>0</v>
      </c>
      <c r="V223" s="39" t="b">
        <f>AND(A223&lt;&gt;"",OR(A223=[1]Source!$A$27,A223=[1]Source!$A$28,A223=[1]Source!$A$29,A223=[1]Source!$A$30,A223=[1]Source!$A$31,A223=[1]Source!$A$32,A223=[1]Source!$A$33,A223=[1]Source!$A$34,A223=[1]Source!$A$35,A223=[1]Source!$A$36,A223=[1]Source!$A$37,A223=[1]Source!$A$38,A223=[1]Source!$A$39,A223=[1]Source!$A$40,A223=[1]Source!$A$41,A223=[1]Source!$A$42,A223=[1]Source!$A$43,A223=[1]Source!$A$44,A223=[1]Source!$A$45,A223=[1]Source!$A$46,A223=[1]Source!$A$47,A223=[1]Source!$A$48))</f>
        <v>0</v>
      </c>
      <c r="W223" s="40">
        <f t="shared" si="11"/>
        <v>1</v>
      </c>
      <c r="X223" s="41" t="str">
        <f t="shared" si="22"/>
        <v>11:15</v>
      </c>
      <c r="Y223" s="41" t="str">
        <f t="shared" si="22"/>
        <v>19:00</v>
      </c>
      <c r="Z223" s="41"/>
      <c r="AA223" s="41"/>
      <c r="AB223" s="41"/>
      <c r="AC223" s="41"/>
      <c r="AD223" s="41"/>
      <c r="AE223" s="41"/>
      <c r="AF223" s="41"/>
      <c r="AG223" s="41"/>
      <c r="AH223" s="41"/>
      <c r="AI223" s="41"/>
      <c r="AJ223" s="41"/>
      <c r="AK223" s="41"/>
      <c r="AL223" s="41"/>
      <c r="AM223" s="41"/>
      <c r="AN223" s="41"/>
      <c r="AO223" s="41"/>
      <c r="AP223" s="41"/>
      <c r="AQ223" s="41"/>
      <c r="AR223" s="41"/>
    </row>
    <row r="224" spans="1:44" s="38" customFormat="1" x14ac:dyDescent="0.2">
      <c r="A224" s="35" t="s">
        <v>284</v>
      </c>
      <c r="B224" s="47" t="str">
        <f t="shared" si="24"/>
        <v>10:30 - 19:03</v>
      </c>
      <c r="C224" s="53">
        <v>0.4375</v>
      </c>
      <c r="D224" s="53">
        <v>0.79375000000000007</v>
      </c>
      <c r="E224" s="49"/>
      <c r="F224" s="50">
        <f t="shared" si="19"/>
        <v>10.5</v>
      </c>
      <c r="G224" s="50">
        <f t="shared" si="18"/>
        <v>19.05</v>
      </c>
      <c r="H224" s="50">
        <v>0.75</v>
      </c>
      <c r="I224" s="50">
        <f t="shared" si="10"/>
        <v>7.8000000000000007</v>
      </c>
      <c r="J224" s="52"/>
      <c r="K224" s="54">
        <v>5.3</v>
      </c>
      <c r="L224" s="54">
        <v>2.5</v>
      </c>
      <c r="M224" s="52"/>
      <c r="N224" s="56"/>
      <c r="O224" s="56"/>
      <c r="P224" s="38" t="str">
        <f t="shared" si="23"/>
        <v>OK</v>
      </c>
      <c r="Q224" s="39" t="b">
        <f>AND(A224&lt;&gt;"",OR(LEFT(A224,1)=[1]Source!$A$2,LEFT(A224,2)=[1]Source!$A$3,LEFT(A224,2)=[1]Source!$A$4,LEFT(A224,2)=[1]Source!$A$5,LEFT(A224,2)=[1]Source!$A$6))</f>
        <v>0</v>
      </c>
      <c r="R224" s="39" t="b">
        <f>AND(A224&lt;&gt;"",OR(LEFT(A224,2)=[1]Source!$A$7,LEFT(A224,3)=[1]Source!$A$8,LEFT(A224,3)=[1]Source!$A$9,LEFT(A224,3)=[1]Source!$A$10,LEFT(A224,3)=[1]Source!$A$11))</f>
        <v>1</v>
      </c>
      <c r="S224" s="39" t="b">
        <f>AND(A224&lt;&gt;"",OR(LEFT(A224,1)=[1]Source!$A$12,LEFT(A224,2)=[1]Source!$A$13,LEFT(A224,2)=[1]Source!$A$14,LEFT(A224,2)=[1]Source!$A$15,LEFT(A224,2)=[1]Source!$A$16))</f>
        <v>0</v>
      </c>
      <c r="T224" s="39" t="b">
        <f>AND(A224&lt;&gt;"",OR(LEFT(A224,1)=[1]Source!$A$17,LEFT(A224,2)=[1]Source!$A$18,LEFT(A224,2)=[1]Source!$A$19,LEFT(A224,2)=[1]Source!$A$20,LEFT(A224,2)=[1]Source!$A$21))</f>
        <v>0</v>
      </c>
      <c r="U224" s="39" t="b">
        <f>AND(A224&lt;&gt;"",OR(LEFT(A224,2)=[1]Source!$A$22,LEFT(A224,3)=[1]Source!$A$23,LEFT(A224,3)=[1]Source!$A$24,LEFT(A224,3)=[1]Source!$A$25,LEFT(A224,3)=[1]Source!$A$26))</f>
        <v>0</v>
      </c>
      <c r="V224" s="39" t="b">
        <f>AND(A224&lt;&gt;"",OR(A224=[1]Source!$A$27,A224=[1]Source!$A$28,A224=[1]Source!$A$29,A224=[1]Source!$A$30,A224=[1]Source!$A$31,A224=[1]Source!$A$32,A224=[1]Source!$A$33,A224=[1]Source!$A$34,A224=[1]Source!$A$35,A224=[1]Source!$A$36,A224=[1]Source!$A$37,A224=[1]Source!$A$38,A224=[1]Source!$A$39,A224=[1]Source!$A$40,A224=[1]Source!$A$41,A224=[1]Source!$A$42,A224=[1]Source!$A$43,A224=[1]Source!$A$44,A224=[1]Source!$A$45,A224=[1]Source!$A$46,A224=[1]Source!$A$47,A224=[1]Source!$A$48))</f>
        <v>0</v>
      </c>
      <c r="W224" s="40">
        <f t="shared" si="11"/>
        <v>1</v>
      </c>
      <c r="X224" s="41" t="str">
        <f t="shared" si="22"/>
        <v>10:30</v>
      </c>
      <c r="Y224" s="41" t="str">
        <f t="shared" si="22"/>
        <v>19:03</v>
      </c>
      <c r="Z224" s="41"/>
      <c r="AA224" s="41"/>
      <c r="AB224" s="41"/>
      <c r="AC224" s="41"/>
      <c r="AD224" s="41"/>
      <c r="AE224" s="41"/>
      <c r="AF224" s="41"/>
      <c r="AG224" s="41"/>
      <c r="AH224" s="41"/>
      <c r="AI224" s="41"/>
      <c r="AJ224" s="41"/>
      <c r="AK224" s="41"/>
      <c r="AL224" s="41"/>
      <c r="AM224" s="41"/>
      <c r="AN224" s="41"/>
      <c r="AO224" s="41"/>
      <c r="AP224" s="41"/>
      <c r="AQ224" s="41"/>
      <c r="AR224" s="41"/>
    </row>
    <row r="225" spans="1:44" s="38" customFormat="1" x14ac:dyDescent="0.2">
      <c r="A225" s="35" t="s">
        <v>285</v>
      </c>
      <c r="B225" s="47" t="str">
        <f t="shared" si="24"/>
        <v>11:00 - 19:45</v>
      </c>
      <c r="C225" s="53">
        <v>0.45833333333333331</v>
      </c>
      <c r="D225" s="53">
        <v>0.82291666666666663</v>
      </c>
      <c r="E225" s="49"/>
      <c r="F225" s="50">
        <f t="shared" si="19"/>
        <v>11</v>
      </c>
      <c r="G225" s="50">
        <f t="shared" si="18"/>
        <v>19.75</v>
      </c>
      <c r="H225" s="50">
        <v>0.75</v>
      </c>
      <c r="I225" s="50">
        <f t="shared" si="10"/>
        <v>8</v>
      </c>
      <c r="J225" s="52"/>
      <c r="K225" s="54">
        <v>4.75</v>
      </c>
      <c r="L225" s="54">
        <v>3.25</v>
      </c>
      <c r="M225" s="52"/>
      <c r="N225" s="56"/>
      <c r="O225" s="56"/>
      <c r="P225" s="38" t="str">
        <f t="shared" si="23"/>
        <v>OK</v>
      </c>
      <c r="Q225" s="39" t="b">
        <f>AND(A225&lt;&gt;"",OR(LEFT(A225,1)=[1]Source!$A$2,LEFT(A225,2)=[1]Source!$A$3,LEFT(A225,2)=[1]Source!$A$4,LEFT(A225,2)=[1]Source!$A$5,LEFT(A225,2)=[1]Source!$A$6))</f>
        <v>0</v>
      </c>
      <c r="R225" s="39" t="b">
        <f>AND(A225&lt;&gt;"",OR(LEFT(A225,2)=[1]Source!$A$7,LEFT(A225,3)=[1]Source!$A$8,LEFT(A225,3)=[1]Source!$A$9,LEFT(A225,3)=[1]Source!$A$10,LEFT(A225,3)=[1]Source!$A$11))</f>
        <v>1</v>
      </c>
      <c r="S225" s="39" t="b">
        <f>AND(A225&lt;&gt;"",OR(LEFT(A225,1)=[1]Source!$A$12,LEFT(A225,2)=[1]Source!$A$13,LEFT(A225,2)=[1]Source!$A$14,LEFT(A225,2)=[1]Source!$A$15,LEFT(A225,2)=[1]Source!$A$16))</f>
        <v>0</v>
      </c>
      <c r="T225" s="39" t="b">
        <f>AND(A225&lt;&gt;"",OR(LEFT(A225,1)=[1]Source!$A$17,LEFT(A225,2)=[1]Source!$A$18,LEFT(A225,2)=[1]Source!$A$19,LEFT(A225,2)=[1]Source!$A$20,LEFT(A225,2)=[1]Source!$A$21))</f>
        <v>0</v>
      </c>
      <c r="U225" s="39" t="b">
        <f>AND(A225&lt;&gt;"",OR(LEFT(A225,2)=[1]Source!$A$22,LEFT(A225,3)=[1]Source!$A$23,LEFT(A225,3)=[1]Source!$A$24,LEFT(A225,3)=[1]Source!$A$25,LEFT(A225,3)=[1]Source!$A$26))</f>
        <v>0</v>
      </c>
      <c r="V225" s="39" t="b">
        <f>AND(A225&lt;&gt;"",OR(A225=[1]Source!$A$27,A225=[1]Source!$A$28,A225=[1]Source!$A$29,A225=[1]Source!$A$30,A225=[1]Source!$A$31,A225=[1]Source!$A$32,A225=[1]Source!$A$33,A225=[1]Source!$A$34,A225=[1]Source!$A$35,A225=[1]Source!$A$36,A225=[1]Source!$A$37,A225=[1]Source!$A$38,A225=[1]Source!$A$39,A225=[1]Source!$A$40,A225=[1]Source!$A$41,A225=[1]Source!$A$42,A225=[1]Source!$A$43,A225=[1]Source!$A$44,A225=[1]Source!$A$45,A225=[1]Source!$A$46,A225=[1]Source!$A$47,A225=[1]Source!$A$48))</f>
        <v>0</v>
      </c>
      <c r="W225" s="40">
        <f t="shared" si="11"/>
        <v>1</v>
      </c>
      <c r="X225" s="41" t="str">
        <f t="shared" si="22"/>
        <v>11:00</v>
      </c>
      <c r="Y225" s="41" t="str">
        <f t="shared" si="22"/>
        <v>19:45</v>
      </c>
      <c r="Z225" s="41"/>
      <c r="AA225" s="41"/>
      <c r="AB225" s="41"/>
      <c r="AC225" s="41"/>
      <c r="AD225" s="41"/>
      <c r="AE225" s="41"/>
      <c r="AF225" s="41"/>
      <c r="AG225" s="41"/>
      <c r="AH225" s="41"/>
      <c r="AI225" s="41"/>
      <c r="AJ225" s="41"/>
      <c r="AK225" s="41"/>
      <c r="AL225" s="41"/>
      <c r="AM225" s="41"/>
      <c r="AN225" s="41"/>
      <c r="AO225" s="41"/>
      <c r="AP225" s="41"/>
      <c r="AQ225" s="41"/>
      <c r="AR225" s="41"/>
    </row>
    <row r="226" spans="1:44" s="38" customFormat="1" x14ac:dyDescent="0.2">
      <c r="A226" s="35" t="s">
        <v>286</v>
      </c>
      <c r="B226" s="47" t="str">
        <f t="shared" si="24"/>
        <v>11:00 - 18:45</v>
      </c>
      <c r="C226" s="53">
        <v>0.45833333333333331</v>
      </c>
      <c r="D226" s="53">
        <v>0.78125</v>
      </c>
      <c r="E226" s="49"/>
      <c r="F226" s="50">
        <f t="shared" si="19"/>
        <v>11</v>
      </c>
      <c r="G226" s="50">
        <f t="shared" si="18"/>
        <v>18.75</v>
      </c>
      <c r="H226" s="50">
        <v>0.75</v>
      </c>
      <c r="I226" s="50">
        <f t="shared" si="10"/>
        <v>7</v>
      </c>
      <c r="J226" s="52"/>
      <c r="K226" s="54">
        <v>4.75</v>
      </c>
      <c r="L226" s="54">
        <v>2.25</v>
      </c>
      <c r="M226" s="52"/>
      <c r="N226" s="56"/>
      <c r="O226" s="56"/>
      <c r="P226" s="38" t="str">
        <f t="shared" si="23"/>
        <v>OK</v>
      </c>
      <c r="Q226" s="39" t="b">
        <f>AND(A226&lt;&gt;"",OR(LEFT(A226,1)=[1]Source!$A$2,LEFT(A226,2)=[1]Source!$A$3,LEFT(A226,2)=[1]Source!$A$4,LEFT(A226,2)=[1]Source!$A$5,LEFT(A226,2)=[1]Source!$A$6))</f>
        <v>0</v>
      </c>
      <c r="R226" s="39" t="b">
        <f>AND(A226&lt;&gt;"",OR(LEFT(A226,2)=[1]Source!$A$7,LEFT(A226,3)=[1]Source!$A$8,LEFT(A226,3)=[1]Source!$A$9,LEFT(A226,3)=[1]Source!$A$10,LEFT(A226,3)=[1]Source!$A$11))</f>
        <v>1</v>
      </c>
      <c r="S226" s="39" t="b">
        <f>AND(A226&lt;&gt;"",OR(LEFT(A226,1)=[1]Source!$A$12,LEFT(A226,2)=[1]Source!$A$13,LEFT(A226,2)=[1]Source!$A$14,LEFT(A226,2)=[1]Source!$A$15,LEFT(A226,2)=[1]Source!$A$16))</f>
        <v>0</v>
      </c>
      <c r="T226" s="39" t="b">
        <f>AND(A226&lt;&gt;"",OR(LEFT(A226,1)=[1]Source!$A$17,LEFT(A226,2)=[1]Source!$A$18,LEFT(A226,2)=[1]Source!$A$19,LEFT(A226,2)=[1]Source!$A$20,LEFT(A226,2)=[1]Source!$A$21))</f>
        <v>0</v>
      </c>
      <c r="U226" s="39" t="b">
        <f>AND(A226&lt;&gt;"",OR(LEFT(A226,2)=[1]Source!$A$22,LEFT(A226,3)=[1]Source!$A$23,LEFT(A226,3)=[1]Source!$A$24,LEFT(A226,3)=[1]Source!$A$25,LEFT(A226,3)=[1]Source!$A$26))</f>
        <v>0</v>
      </c>
      <c r="V226" s="39" t="b">
        <f>AND(A226&lt;&gt;"",OR(A226=[1]Source!$A$27,A226=[1]Source!$A$28,A226=[1]Source!$A$29,A226=[1]Source!$A$30,A226=[1]Source!$A$31,A226=[1]Source!$A$32,A226=[1]Source!$A$33,A226=[1]Source!$A$34,A226=[1]Source!$A$35,A226=[1]Source!$A$36,A226=[1]Source!$A$37,A226=[1]Source!$A$38,A226=[1]Source!$A$39,A226=[1]Source!$A$40,A226=[1]Source!$A$41,A226=[1]Source!$A$42,A226=[1]Source!$A$43,A226=[1]Source!$A$44,A226=[1]Source!$A$45,A226=[1]Source!$A$46,A226=[1]Source!$A$47,A226=[1]Source!$A$48))</f>
        <v>0</v>
      </c>
      <c r="W226" s="40">
        <f t="shared" si="11"/>
        <v>1</v>
      </c>
      <c r="X226" s="41" t="str">
        <f t="shared" si="22"/>
        <v>11:00</v>
      </c>
      <c r="Y226" s="41" t="str">
        <f t="shared" si="22"/>
        <v>18:45</v>
      </c>
      <c r="Z226" s="41"/>
      <c r="AA226" s="41"/>
      <c r="AB226" s="41"/>
      <c r="AC226" s="41"/>
      <c r="AD226" s="41"/>
      <c r="AE226" s="41"/>
      <c r="AF226" s="41"/>
      <c r="AG226" s="41"/>
      <c r="AH226" s="41"/>
      <c r="AI226" s="41"/>
      <c r="AJ226" s="41"/>
      <c r="AK226" s="41"/>
      <c r="AL226" s="41"/>
      <c r="AM226" s="41"/>
      <c r="AN226" s="41"/>
      <c r="AO226" s="41"/>
      <c r="AP226" s="41"/>
      <c r="AQ226" s="41"/>
      <c r="AR226" s="41"/>
    </row>
    <row r="227" spans="1:44" s="38" customFormat="1" x14ac:dyDescent="0.2">
      <c r="A227" s="35" t="s">
        <v>287</v>
      </c>
      <c r="B227" s="47" t="str">
        <f t="shared" si="24"/>
        <v>13:00 - 21:33</v>
      </c>
      <c r="C227" s="53">
        <v>0.54166666666666663</v>
      </c>
      <c r="D227" s="53">
        <v>0.8979166666666667</v>
      </c>
      <c r="E227" s="49"/>
      <c r="F227" s="50">
        <f t="shared" si="19"/>
        <v>13</v>
      </c>
      <c r="G227" s="50">
        <f t="shared" si="18"/>
        <v>21.55</v>
      </c>
      <c r="H227" s="50">
        <v>0.75</v>
      </c>
      <c r="I227" s="50">
        <f t="shared" si="10"/>
        <v>7.8000000000000007</v>
      </c>
      <c r="J227" s="52"/>
      <c r="K227" s="54">
        <v>3.5</v>
      </c>
      <c r="L227" s="54">
        <v>4.3</v>
      </c>
      <c r="M227" s="52"/>
      <c r="N227" s="56"/>
      <c r="O227" s="56"/>
      <c r="P227" s="38" t="str">
        <f t="shared" si="23"/>
        <v>OK</v>
      </c>
      <c r="Q227" s="39" t="b">
        <f>AND(A227&lt;&gt;"",OR(LEFT(A227,1)=[1]Source!$A$2,LEFT(A227,2)=[1]Source!$A$3,LEFT(A227,2)=[1]Source!$A$4,LEFT(A227,2)=[1]Source!$A$5,LEFT(A227,2)=[1]Source!$A$6))</f>
        <v>0</v>
      </c>
      <c r="R227" s="39" t="b">
        <f>AND(A227&lt;&gt;"",OR(LEFT(A227,2)=[1]Source!$A$7,LEFT(A227,3)=[1]Source!$A$8,LEFT(A227,3)=[1]Source!$A$9,LEFT(A227,3)=[1]Source!$A$10,LEFT(A227,3)=[1]Source!$A$11))</f>
        <v>1</v>
      </c>
      <c r="S227" s="39" t="b">
        <f>AND(A227&lt;&gt;"",OR(LEFT(A227,1)=[1]Source!$A$12,LEFT(A227,2)=[1]Source!$A$13,LEFT(A227,2)=[1]Source!$A$14,LEFT(A227,2)=[1]Source!$A$15,LEFT(A227,2)=[1]Source!$A$16))</f>
        <v>0</v>
      </c>
      <c r="T227" s="39" t="b">
        <f>AND(A227&lt;&gt;"",OR(LEFT(A227,1)=[1]Source!$A$17,LEFT(A227,2)=[1]Source!$A$18,LEFT(A227,2)=[1]Source!$A$19,LEFT(A227,2)=[1]Source!$A$20,LEFT(A227,2)=[1]Source!$A$21))</f>
        <v>0</v>
      </c>
      <c r="U227" s="39" t="b">
        <f>AND(A227&lt;&gt;"",OR(LEFT(A227,2)=[1]Source!$A$22,LEFT(A227,3)=[1]Source!$A$23,LEFT(A227,3)=[1]Source!$A$24,LEFT(A227,3)=[1]Source!$A$25,LEFT(A227,3)=[1]Source!$A$26))</f>
        <v>0</v>
      </c>
      <c r="V227" s="39" t="b">
        <f>AND(A227&lt;&gt;"",OR(A227=[1]Source!$A$27,A227=[1]Source!$A$28,A227=[1]Source!$A$29,A227=[1]Source!$A$30,A227=[1]Source!$A$31,A227=[1]Source!$A$32,A227=[1]Source!$A$33,A227=[1]Source!$A$34,A227=[1]Source!$A$35,A227=[1]Source!$A$36,A227=[1]Source!$A$37,A227=[1]Source!$A$38,A227=[1]Source!$A$39,A227=[1]Source!$A$40,A227=[1]Source!$A$41,A227=[1]Source!$A$42,A227=[1]Source!$A$43,A227=[1]Source!$A$44,A227=[1]Source!$A$45,A227=[1]Source!$A$46,A227=[1]Source!$A$47,A227=[1]Source!$A$48))</f>
        <v>0</v>
      </c>
      <c r="W227" s="40">
        <f t="shared" si="11"/>
        <v>1</v>
      </c>
      <c r="X227" s="41" t="str">
        <f t="shared" si="22"/>
        <v>13:00</v>
      </c>
      <c r="Y227" s="41" t="str">
        <f t="shared" si="22"/>
        <v>21:33</v>
      </c>
      <c r="Z227" s="41"/>
      <c r="AA227" s="41"/>
      <c r="AB227" s="41"/>
      <c r="AC227" s="41"/>
      <c r="AD227" s="41"/>
      <c r="AE227" s="41"/>
      <c r="AF227" s="41"/>
      <c r="AG227" s="41"/>
      <c r="AH227" s="41"/>
      <c r="AI227" s="41"/>
      <c r="AJ227" s="41"/>
      <c r="AK227" s="41"/>
      <c r="AL227" s="41"/>
      <c r="AM227" s="41"/>
      <c r="AN227" s="41"/>
      <c r="AO227" s="41"/>
      <c r="AP227" s="41"/>
      <c r="AQ227" s="41"/>
      <c r="AR227" s="41"/>
    </row>
    <row r="228" spans="1:44" s="38" customFormat="1" x14ac:dyDescent="0.2">
      <c r="A228" s="35" t="s">
        <v>288</v>
      </c>
      <c r="B228" s="47" t="str">
        <f t="shared" si="24"/>
        <v>13:15 - 22:00</v>
      </c>
      <c r="C228" s="53">
        <v>0.55208333333333337</v>
      </c>
      <c r="D228" s="53">
        <v>0.91666666666666663</v>
      </c>
      <c r="E228" s="49"/>
      <c r="F228" s="50">
        <f t="shared" si="19"/>
        <v>13.25</v>
      </c>
      <c r="G228" s="50">
        <f t="shared" si="18"/>
        <v>22</v>
      </c>
      <c r="H228" s="50">
        <v>0.75</v>
      </c>
      <c r="I228" s="50">
        <f t="shared" si="10"/>
        <v>8</v>
      </c>
      <c r="J228" s="52"/>
      <c r="K228" s="54">
        <v>3.25</v>
      </c>
      <c r="L228" s="54">
        <v>4.75</v>
      </c>
      <c r="M228" s="52"/>
      <c r="N228" s="56"/>
      <c r="O228" s="56"/>
      <c r="P228" s="38" t="str">
        <f t="shared" si="23"/>
        <v>OK</v>
      </c>
      <c r="Q228" s="39" t="b">
        <f>AND(A228&lt;&gt;"",OR(LEFT(A228,1)=[1]Source!$A$2,LEFT(A228,2)=[1]Source!$A$3,LEFT(A228,2)=[1]Source!$A$4,LEFT(A228,2)=[1]Source!$A$5,LEFT(A228,2)=[1]Source!$A$6))</f>
        <v>0</v>
      </c>
      <c r="R228" s="39" t="b">
        <f>AND(A228&lt;&gt;"",OR(LEFT(A228,2)=[1]Source!$A$7,LEFT(A228,3)=[1]Source!$A$8,LEFT(A228,3)=[1]Source!$A$9,LEFT(A228,3)=[1]Source!$A$10,LEFT(A228,3)=[1]Source!$A$11))</f>
        <v>1</v>
      </c>
      <c r="S228" s="39" t="b">
        <f>AND(A228&lt;&gt;"",OR(LEFT(A228,1)=[1]Source!$A$12,LEFT(A228,2)=[1]Source!$A$13,LEFT(A228,2)=[1]Source!$A$14,LEFT(A228,2)=[1]Source!$A$15,LEFT(A228,2)=[1]Source!$A$16))</f>
        <v>0</v>
      </c>
      <c r="T228" s="39" t="b">
        <f>AND(A228&lt;&gt;"",OR(LEFT(A228,1)=[1]Source!$A$17,LEFT(A228,2)=[1]Source!$A$18,LEFT(A228,2)=[1]Source!$A$19,LEFT(A228,2)=[1]Source!$A$20,LEFT(A228,2)=[1]Source!$A$21))</f>
        <v>0</v>
      </c>
      <c r="U228" s="39" t="b">
        <f>AND(A228&lt;&gt;"",OR(LEFT(A228,2)=[1]Source!$A$22,LEFT(A228,3)=[1]Source!$A$23,LEFT(A228,3)=[1]Source!$A$24,LEFT(A228,3)=[1]Source!$A$25,LEFT(A228,3)=[1]Source!$A$26))</f>
        <v>0</v>
      </c>
      <c r="V228" s="39" t="b">
        <f>AND(A228&lt;&gt;"",OR(A228=[1]Source!$A$27,A228=[1]Source!$A$28,A228=[1]Source!$A$29,A228=[1]Source!$A$30,A228=[1]Source!$A$31,A228=[1]Source!$A$32,A228=[1]Source!$A$33,A228=[1]Source!$A$34,A228=[1]Source!$A$35,A228=[1]Source!$A$36,A228=[1]Source!$A$37,A228=[1]Source!$A$38,A228=[1]Source!$A$39,A228=[1]Source!$A$40,A228=[1]Source!$A$41,A228=[1]Source!$A$42,A228=[1]Source!$A$43,A228=[1]Source!$A$44,A228=[1]Source!$A$45,A228=[1]Source!$A$46,A228=[1]Source!$A$47,A228=[1]Source!$A$48))</f>
        <v>0</v>
      </c>
      <c r="W228" s="40">
        <f t="shared" si="11"/>
        <v>1</v>
      </c>
      <c r="X228" s="41" t="str">
        <f t="shared" si="22"/>
        <v>13:15</v>
      </c>
      <c r="Y228" s="41" t="str">
        <f t="shared" si="22"/>
        <v>22:00</v>
      </c>
      <c r="Z228" s="41"/>
      <c r="AA228" s="41"/>
      <c r="AB228" s="41"/>
      <c r="AC228" s="41"/>
      <c r="AD228" s="41"/>
      <c r="AE228" s="41"/>
      <c r="AF228" s="41"/>
      <c r="AG228" s="41"/>
      <c r="AH228" s="41"/>
      <c r="AI228" s="41"/>
      <c r="AJ228" s="41"/>
      <c r="AK228" s="41"/>
      <c r="AL228" s="41"/>
      <c r="AM228" s="41"/>
      <c r="AN228" s="41"/>
      <c r="AO228" s="41"/>
      <c r="AP228" s="41"/>
      <c r="AQ228" s="41"/>
      <c r="AR228" s="41"/>
    </row>
    <row r="229" spans="1:44" s="38" customFormat="1" x14ac:dyDescent="0.2">
      <c r="A229" s="35" t="s">
        <v>289</v>
      </c>
      <c r="B229" s="47" t="str">
        <f t="shared" si="24"/>
        <v>14:15 - 22:00</v>
      </c>
      <c r="C229" s="53">
        <v>0.59375</v>
      </c>
      <c r="D229" s="53">
        <v>0.91666666666666663</v>
      </c>
      <c r="E229" s="49"/>
      <c r="F229" s="50">
        <f t="shared" si="19"/>
        <v>14.25</v>
      </c>
      <c r="G229" s="50">
        <f t="shared" si="18"/>
        <v>22</v>
      </c>
      <c r="H229" s="50">
        <v>0.75</v>
      </c>
      <c r="I229" s="50">
        <f t="shared" si="10"/>
        <v>7</v>
      </c>
      <c r="J229" s="52"/>
      <c r="K229" s="54">
        <v>2.25</v>
      </c>
      <c r="L229" s="54">
        <v>4.75</v>
      </c>
      <c r="M229" s="52"/>
      <c r="N229" s="56"/>
      <c r="O229" s="56"/>
      <c r="P229" s="38" t="str">
        <f t="shared" si="23"/>
        <v>OK</v>
      </c>
      <c r="Q229" s="39" t="b">
        <f>AND(A229&lt;&gt;"",OR(LEFT(A229,1)=[1]Source!$A$2,LEFT(A229,2)=[1]Source!$A$3,LEFT(A229,2)=[1]Source!$A$4,LEFT(A229,2)=[1]Source!$A$5,LEFT(A229,2)=[1]Source!$A$6))</f>
        <v>0</v>
      </c>
      <c r="R229" s="39" t="b">
        <f>AND(A229&lt;&gt;"",OR(LEFT(A229,2)=[1]Source!$A$7,LEFT(A229,3)=[1]Source!$A$8,LEFT(A229,3)=[1]Source!$A$9,LEFT(A229,3)=[1]Source!$A$10,LEFT(A229,3)=[1]Source!$A$11))</f>
        <v>1</v>
      </c>
      <c r="S229" s="39" t="b">
        <f>AND(A229&lt;&gt;"",OR(LEFT(A229,1)=[1]Source!$A$12,LEFT(A229,2)=[1]Source!$A$13,LEFT(A229,2)=[1]Source!$A$14,LEFT(A229,2)=[1]Source!$A$15,LEFT(A229,2)=[1]Source!$A$16))</f>
        <v>0</v>
      </c>
      <c r="T229" s="39" t="b">
        <f>AND(A229&lt;&gt;"",OR(LEFT(A229,1)=[1]Source!$A$17,LEFT(A229,2)=[1]Source!$A$18,LEFT(A229,2)=[1]Source!$A$19,LEFT(A229,2)=[1]Source!$A$20,LEFT(A229,2)=[1]Source!$A$21))</f>
        <v>0</v>
      </c>
      <c r="U229" s="39" t="b">
        <f>AND(A229&lt;&gt;"",OR(LEFT(A229,2)=[1]Source!$A$22,LEFT(A229,3)=[1]Source!$A$23,LEFT(A229,3)=[1]Source!$A$24,LEFT(A229,3)=[1]Source!$A$25,LEFT(A229,3)=[1]Source!$A$26))</f>
        <v>0</v>
      </c>
      <c r="V229" s="39" t="b">
        <f>AND(A229&lt;&gt;"",OR(A229=[1]Source!$A$27,A229=[1]Source!$A$28,A229=[1]Source!$A$29,A229=[1]Source!$A$30,A229=[1]Source!$A$31,A229=[1]Source!$A$32,A229=[1]Source!$A$33,A229=[1]Source!$A$34,A229=[1]Source!$A$35,A229=[1]Source!$A$36,A229=[1]Source!$A$37,A229=[1]Source!$A$38,A229=[1]Source!$A$39,A229=[1]Source!$A$40,A229=[1]Source!$A$41,A229=[1]Source!$A$42,A229=[1]Source!$A$43,A229=[1]Source!$A$44,A229=[1]Source!$A$45,A229=[1]Source!$A$46,A229=[1]Source!$A$47,A229=[1]Source!$A$48))</f>
        <v>0</v>
      </c>
      <c r="W229" s="40">
        <f t="shared" si="11"/>
        <v>1</v>
      </c>
      <c r="X229" s="41" t="str">
        <f t="shared" si="22"/>
        <v>14:15</v>
      </c>
      <c r="Y229" s="41" t="str">
        <f t="shared" si="22"/>
        <v>22:00</v>
      </c>
      <c r="Z229" s="41"/>
      <c r="AA229" s="41"/>
      <c r="AB229" s="41"/>
      <c r="AC229" s="41"/>
      <c r="AD229" s="41"/>
      <c r="AE229" s="41"/>
      <c r="AF229" s="41"/>
      <c r="AG229" s="41"/>
      <c r="AH229" s="41"/>
      <c r="AI229" s="41"/>
      <c r="AJ229" s="41"/>
      <c r="AK229" s="41"/>
      <c r="AL229" s="41"/>
      <c r="AM229" s="41"/>
      <c r="AN229" s="41"/>
      <c r="AO229" s="41"/>
      <c r="AP229" s="41"/>
      <c r="AQ229" s="41"/>
      <c r="AR229" s="41"/>
    </row>
    <row r="230" spans="1:44" s="38" customFormat="1" x14ac:dyDescent="0.2">
      <c r="A230" s="35" t="s">
        <v>290</v>
      </c>
      <c r="B230" s="47" t="str">
        <f t="shared" si="24"/>
        <v>13:30 - 22:03</v>
      </c>
      <c r="C230" s="53">
        <v>0.5625</v>
      </c>
      <c r="D230" s="53">
        <v>0.91875000000000007</v>
      </c>
      <c r="E230" s="49"/>
      <c r="F230" s="50">
        <f t="shared" si="19"/>
        <v>13.5</v>
      </c>
      <c r="G230" s="50">
        <f t="shared" si="18"/>
        <v>22.05</v>
      </c>
      <c r="H230" s="50">
        <v>0.75</v>
      </c>
      <c r="I230" s="50">
        <f t="shared" si="10"/>
        <v>7.8000000000000007</v>
      </c>
      <c r="J230" s="52"/>
      <c r="K230" s="54">
        <v>3</v>
      </c>
      <c r="L230" s="54">
        <v>4.8</v>
      </c>
      <c r="M230" s="52"/>
      <c r="N230" s="56"/>
      <c r="O230" s="56"/>
      <c r="P230" s="38" t="str">
        <f t="shared" si="23"/>
        <v>OK</v>
      </c>
      <c r="Q230" s="39" t="b">
        <f>AND(A230&lt;&gt;"",OR(LEFT(A230,1)=[1]Source!$A$2,LEFT(A230,2)=[1]Source!$A$3,LEFT(A230,2)=[1]Source!$A$4,LEFT(A230,2)=[1]Source!$A$5,LEFT(A230,2)=[1]Source!$A$6))</f>
        <v>0</v>
      </c>
      <c r="R230" s="39" t="b">
        <f>AND(A230&lt;&gt;"",OR(LEFT(A230,2)=[1]Source!$A$7,LEFT(A230,3)=[1]Source!$A$8,LEFT(A230,3)=[1]Source!$A$9,LEFT(A230,3)=[1]Source!$A$10,LEFT(A230,3)=[1]Source!$A$11))</f>
        <v>1</v>
      </c>
      <c r="S230" s="39" t="b">
        <f>AND(A230&lt;&gt;"",OR(LEFT(A230,1)=[1]Source!$A$12,LEFT(A230,2)=[1]Source!$A$13,LEFT(A230,2)=[1]Source!$A$14,LEFT(A230,2)=[1]Source!$A$15,LEFT(A230,2)=[1]Source!$A$16))</f>
        <v>0</v>
      </c>
      <c r="T230" s="39" t="b">
        <f>AND(A230&lt;&gt;"",OR(LEFT(A230,1)=[1]Source!$A$17,LEFT(A230,2)=[1]Source!$A$18,LEFT(A230,2)=[1]Source!$A$19,LEFT(A230,2)=[1]Source!$A$20,LEFT(A230,2)=[1]Source!$A$21))</f>
        <v>0</v>
      </c>
      <c r="U230" s="39" t="b">
        <f>AND(A230&lt;&gt;"",OR(LEFT(A230,2)=[1]Source!$A$22,LEFT(A230,3)=[1]Source!$A$23,LEFT(A230,3)=[1]Source!$A$24,LEFT(A230,3)=[1]Source!$A$25,LEFT(A230,3)=[1]Source!$A$26))</f>
        <v>0</v>
      </c>
      <c r="V230" s="39" t="b">
        <f>AND(A230&lt;&gt;"",OR(A230=[1]Source!$A$27,A230=[1]Source!$A$28,A230=[1]Source!$A$29,A230=[1]Source!$A$30,A230=[1]Source!$A$31,A230=[1]Source!$A$32,A230=[1]Source!$A$33,A230=[1]Source!$A$34,A230=[1]Source!$A$35,A230=[1]Source!$A$36,A230=[1]Source!$A$37,A230=[1]Source!$A$38,A230=[1]Source!$A$39,A230=[1]Source!$A$40,A230=[1]Source!$A$41,A230=[1]Source!$A$42,A230=[1]Source!$A$43,A230=[1]Source!$A$44,A230=[1]Source!$A$45,A230=[1]Source!$A$46,A230=[1]Source!$A$47,A230=[1]Source!$A$48))</f>
        <v>0</v>
      </c>
      <c r="W230" s="40">
        <f t="shared" si="11"/>
        <v>1</v>
      </c>
      <c r="X230" s="41" t="str">
        <f t="shared" si="22"/>
        <v>13:30</v>
      </c>
      <c r="Y230" s="41" t="str">
        <f t="shared" si="22"/>
        <v>22:03</v>
      </c>
      <c r="Z230" s="41"/>
      <c r="AA230" s="41"/>
      <c r="AB230" s="41"/>
      <c r="AC230" s="41"/>
      <c r="AD230" s="41"/>
      <c r="AE230" s="41"/>
      <c r="AF230" s="41"/>
      <c r="AG230" s="41"/>
      <c r="AH230" s="41"/>
      <c r="AI230" s="41"/>
      <c r="AJ230" s="41"/>
      <c r="AK230" s="41"/>
      <c r="AL230" s="41"/>
      <c r="AM230" s="41"/>
      <c r="AN230" s="41"/>
      <c r="AO230" s="41"/>
      <c r="AP230" s="41"/>
      <c r="AQ230" s="41"/>
      <c r="AR230" s="41"/>
    </row>
    <row r="231" spans="1:44" s="38" customFormat="1" x14ac:dyDescent="0.2">
      <c r="A231" s="35" t="s">
        <v>291</v>
      </c>
      <c r="B231" s="47" t="str">
        <f t="shared" si="24"/>
        <v>13:45 - 22:30</v>
      </c>
      <c r="C231" s="53">
        <v>0.57291666666666663</v>
      </c>
      <c r="D231" s="53">
        <v>0.9375</v>
      </c>
      <c r="E231" s="49"/>
      <c r="F231" s="50">
        <f t="shared" si="19"/>
        <v>13.75</v>
      </c>
      <c r="G231" s="50">
        <f t="shared" si="18"/>
        <v>22.5</v>
      </c>
      <c r="H231" s="50">
        <v>0.75</v>
      </c>
      <c r="I231" s="50">
        <f t="shared" si="10"/>
        <v>8</v>
      </c>
      <c r="J231" s="52"/>
      <c r="K231" s="54">
        <v>2.75</v>
      </c>
      <c r="L231" s="54">
        <v>5.25</v>
      </c>
      <c r="M231" s="52"/>
      <c r="N231" s="56"/>
      <c r="O231" s="56"/>
      <c r="P231" s="38" t="str">
        <f t="shared" si="23"/>
        <v>OK</v>
      </c>
      <c r="Q231" s="39" t="b">
        <f>AND(A231&lt;&gt;"",OR(LEFT(A231,1)=[1]Source!$A$2,LEFT(A231,2)=[1]Source!$A$3,LEFT(A231,2)=[1]Source!$A$4,LEFT(A231,2)=[1]Source!$A$5,LEFT(A231,2)=[1]Source!$A$6))</f>
        <v>0</v>
      </c>
      <c r="R231" s="39" t="b">
        <f>AND(A231&lt;&gt;"",OR(LEFT(A231,2)=[1]Source!$A$7,LEFT(A231,3)=[1]Source!$A$8,LEFT(A231,3)=[1]Source!$A$9,LEFT(A231,3)=[1]Source!$A$10,LEFT(A231,3)=[1]Source!$A$11))</f>
        <v>1</v>
      </c>
      <c r="S231" s="39" t="b">
        <f>AND(A231&lt;&gt;"",OR(LEFT(A231,1)=[1]Source!$A$12,LEFT(A231,2)=[1]Source!$A$13,LEFT(A231,2)=[1]Source!$A$14,LEFT(A231,2)=[1]Source!$A$15,LEFT(A231,2)=[1]Source!$A$16))</f>
        <v>0</v>
      </c>
      <c r="T231" s="39" t="b">
        <f>AND(A231&lt;&gt;"",OR(LEFT(A231,1)=[1]Source!$A$17,LEFT(A231,2)=[1]Source!$A$18,LEFT(A231,2)=[1]Source!$A$19,LEFT(A231,2)=[1]Source!$A$20,LEFT(A231,2)=[1]Source!$A$21))</f>
        <v>0</v>
      </c>
      <c r="U231" s="39" t="b">
        <f>AND(A231&lt;&gt;"",OR(LEFT(A231,2)=[1]Source!$A$22,LEFT(A231,3)=[1]Source!$A$23,LEFT(A231,3)=[1]Source!$A$24,LEFT(A231,3)=[1]Source!$A$25,LEFT(A231,3)=[1]Source!$A$26))</f>
        <v>0</v>
      </c>
      <c r="V231" s="39" t="b">
        <f>AND(A231&lt;&gt;"",OR(A231=[1]Source!$A$27,A231=[1]Source!$A$28,A231=[1]Source!$A$29,A231=[1]Source!$A$30,A231=[1]Source!$A$31,A231=[1]Source!$A$32,A231=[1]Source!$A$33,A231=[1]Source!$A$34,A231=[1]Source!$A$35,A231=[1]Source!$A$36,A231=[1]Source!$A$37,A231=[1]Source!$A$38,A231=[1]Source!$A$39,A231=[1]Source!$A$40,A231=[1]Source!$A$41,A231=[1]Source!$A$42,A231=[1]Source!$A$43,A231=[1]Source!$A$44,A231=[1]Source!$A$45,A231=[1]Source!$A$46,A231=[1]Source!$A$47,A231=[1]Source!$A$48))</f>
        <v>0</v>
      </c>
      <c r="W231" s="40">
        <f t="shared" si="11"/>
        <v>1</v>
      </c>
      <c r="X231" s="41" t="str">
        <f t="shared" si="22"/>
        <v>13:45</v>
      </c>
      <c r="Y231" s="41" t="str">
        <f t="shared" si="22"/>
        <v>22:30</v>
      </c>
      <c r="Z231" s="41"/>
      <c r="AA231" s="41"/>
      <c r="AB231" s="41"/>
      <c r="AC231" s="41"/>
      <c r="AD231" s="41"/>
      <c r="AE231" s="41"/>
      <c r="AF231" s="41"/>
      <c r="AG231" s="41"/>
      <c r="AH231" s="41"/>
      <c r="AI231" s="41"/>
      <c r="AJ231" s="41"/>
      <c r="AK231" s="41"/>
      <c r="AL231" s="41"/>
      <c r="AM231" s="41"/>
      <c r="AN231" s="41"/>
      <c r="AO231" s="41"/>
      <c r="AP231" s="41"/>
      <c r="AQ231" s="41"/>
      <c r="AR231" s="41"/>
    </row>
    <row r="232" spans="1:44" s="38" customFormat="1" x14ac:dyDescent="0.2">
      <c r="A232" s="35" t="s">
        <v>292</v>
      </c>
      <c r="B232" s="47" t="str">
        <f t="shared" si="24"/>
        <v>14:45 - 22:30</v>
      </c>
      <c r="C232" s="53">
        <v>0.61458333333333337</v>
      </c>
      <c r="D232" s="53">
        <v>0.9375</v>
      </c>
      <c r="E232" s="49"/>
      <c r="F232" s="50">
        <f t="shared" si="19"/>
        <v>14.75</v>
      </c>
      <c r="G232" s="50">
        <f t="shared" si="18"/>
        <v>22.5</v>
      </c>
      <c r="H232" s="50">
        <v>0.75</v>
      </c>
      <c r="I232" s="50">
        <f t="shared" si="10"/>
        <v>7</v>
      </c>
      <c r="J232" s="52"/>
      <c r="K232" s="54">
        <v>1.75</v>
      </c>
      <c r="L232" s="54">
        <v>5.25</v>
      </c>
      <c r="M232" s="52"/>
      <c r="N232" s="56"/>
      <c r="O232" s="56"/>
      <c r="P232" s="38" t="str">
        <f t="shared" si="23"/>
        <v>OK</v>
      </c>
      <c r="Q232" s="39" t="b">
        <f>AND(A232&lt;&gt;"",OR(LEFT(A232,1)=[1]Source!$A$2,LEFT(A232,2)=[1]Source!$A$3,LEFT(A232,2)=[1]Source!$A$4,LEFT(A232,2)=[1]Source!$A$5,LEFT(A232,2)=[1]Source!$A$6))</f>
        <v>0</v>
      </c>
      <c r="R232" s="39" t="b">
        <f>AND(A232&lt;&gt;"",OR(LEFT(A232,2)=[1]Source!$A$7,LEFT(A232,3)=[1]Source!$A$8,LEFT(A232,3)=[1]Source!$A$9,LEFT(A232,3)=[1]Source!$A$10,LEFT(A232,3)=[1]Source!$A$11))</f>
        <v>1</v>
      </c>
      <c r="S232" s="39" t="b">
        <f>AND(A232&lt;&gt;"",OR(LEFT(A232,1)=[1]Source!$A$12,LEFT(A232,2)=[1]Source!$A$13,LEFT(A232,2)=[1]Source!$A$14,LEFT(A232,2)=[1]Source!$A$15,LEFT(A232,2)=[1]Source!$A$16))</f>
        <v>0</v>
      </c>
      <c r="T232" s="39" t="b">
        <f>AND(A232&lt;&gt;"",OR(LEFT(A232,1)=[1]Source!$A$17,LEFT(A232,2)=[1]Source!$A$18,LEFT(A232,2)=[1]Source!$A$19,LEFT(A232,2)=[1]Source!$A$20,LEFT(A232,2)=[1]Source!$A$21))</f>
        <v>0</v>
      </c>
      <c r="U232" s="39" t="b">
        <f>AND(A232&lt;&gt;"",OR(LEFT(A232,2)=[1]Source!$A$22,LEFT(A232,3)=[1]Source!$A$23,LEFT(A232,3)=[1]Source!$A$24,LEFT(A232,3)=[1]Source!$A$25,LEFT(A232,3)=[1]Source!$A$26))</f>
        <v>0</v>
      </c>
      <c r="V232" s="39" t="b">
        <f>AND(A232&lt;&gt;"",OR(A232=[1]Source!$A$27,A232=[1]Source!$A$28,A232=[1]Source!$A$29,A232=[1]Source!$A$30,A232=[1]Source!$A$31,A232=[1]Source!$A$32,A232=[1]Source!$A$33,A232=[1]Source!$A$34,A232=[1]Source!$A$35,A232=[1]Source!$A$36,A232=[1]Source!$A$37,A232=[1]Source!$A$38,A232=[1]Source!$A$39,A232=[1]Source!$A$40,A232=[1]Source!$A$41,A232=[1]Source!$A$42,A232=[1]Source!$A$43,A232=[1]Source!$A$44,A232=[1]Source!$A$45,A232=[1]Source!$A$46,A232=[1]Source!$A$47,A232=[1]Source!$A$48))</f>
        <v>0</v>
      </c>
      <c r="W232" s="40">
        <f t="shared" si="11"/>
        <v>1</v>
      </c>
      <c r="X232" s="41" t="str">
        <f t="shared" si="22"/>
        <v>14:45</v>
      </c>
      <c r="Y232" s="41" t="str">
        <f t="shared" si="22"/>
        <v>22:30</v>
      </c>
      <c r="Z232" s="41"/>
      <c r="AA232" s="41"/>
      <c r="AB232" s="41"/>
      <c r="AC232" s="41"/>
      <c r="AD232" s="41"/>
      <c r="AE232" s="41"/>
      <c r="AF232" s="41"/>
      <c r="AG232" s="41"/>
      <c r="AH232" s="41"/>
      <c r="AI232" s="41"/>
      <c r="AJ232" s="41"/>
      <c r="AK232" s="41"/>
      <c r="AL232" s="41"/>
      <c r="AM232" s="41"/>
      <c r="AN232" s="41"/>
      <c r="AO232" s="41"/>
      <c r="AP232" s="41"/>
      <c r="AQ232" s="41"/>
      <c r="AR232" s="41"/>
    </row>
    <row r="233" spans="1:44" s="38" customFormat="1" x14ac:dyDescent="0.2">
      <c r="A233" s="35" t="s">
        <v>293</v>
      </c>
      <c r="B233" s="47" t="str">
        <f t="shared" si="24"/>
        <v>14:00 - 22:33</v>
      </c>
      <c r="C233" s="53">
        <v>0.58333333333333337</v>
      </c>
      <c r="D233" s="53">
        <v>0.93958333333333333</v>
      </c>
      <c r="E233" s="49"/>
      <c r="F233" s="50">
        <f t="shared" si="19"/>
        <v>14</v>
      </c>
      <c r="G233" s="50">
        <f t="shared" si="18"/>
        <v>22.55</v>
      </c>
      <c r="H233" s="50">
        <v>0.75</v>
      </c>
      <c r="I233" s="50">
        <f t="shared" si="10"/>
        <v>7.8000000000000007</v>
      </c>
      <c r="J233" s="52"/>
      <c r="K233" s="54"/>
      <c r="L233" s="54">
        <v>7.8000000000000007</v>
      </c>
      <c r="M233" s="52"/>
      <c r="N233" s="56"/>
      <c r="O233" s="56"/>
      <c r="P233" s="38" t="str">
        <f t="shared" si="23"/>
        <v>OK</v>
      </c>
      <c r="Q233" s="39" t="b">
        <f>AND(A233&lt;&gt;"",OR(LEFT(A233,1)=[1]Source!$A$2,LEFT(A233,2)=[1]Source!$A$3,LEFT(A233,2)=[1]Source!$A$4,LEFT(A233,2)=[1]Source!$A$5,LEFT(A233,2)=[1]Source!$A$6))</f>
        <v>0</v>
      </c>
      <c r="R233" s="39" t="b">
        <f>AND(A233&lt;&gt;"",OR(LEFT(A233,2)=[1]Source!$A$7,LEFT(A233,3)=[1]Source!$A$8,LEFT(A233,3)=[1]Source!$A$9,LEFT(A233,3)=[1]Source!$A$10,LEFT(A233,3)=[1]Source!$A$11))</f>
        <v>0</v>
      </c>
      <c r="S233" s="39" t="b">
        <f>AND(A233&lt;&gt;"",OR(LEFT(A233,1)=[1]Source!$A$12,LEFT(A233,2)=[1]Source!$A$13,LEFT(A233,2)=[1]Source!$A$14,LEFT(A233,2)=[1]Source!$A$15,LEFT(A233,2)=[1]Source!$A$16))</f>
        <v>1</v>
      </c>
      <c r="T233" s="39" t="b">
        <f>AND(A233&lt;&gt;"",OR(LEFT(A233,1)=[1]Source!$A$17,LEFT(A233,2)=[1]Source!$A$18,LEFT(A233,2)=[1]Source!$A$19,LEFT(A233,2)=[1]Source!$A$20,LEFT(A233,2)=[1]Source!$A$21))</f>
        <v>0</v>
      </c>
      <c r="U233" s="39" t="b">
        <f>AND(A233&lt;&gt;"",OR(LEFT(A233,2)=[1]Source!$A$22,LEFT(A233,3)=[1]Source!$A$23,LEFT(A233,3)=[1]Source!$A$24,LEFT(A233,3)=[1]Source!$A$25,LEFT(A233,3)=[1]Source!$A$26))</f>
        <v>0</v>
      </c>
      <c r="V233" s="39" t="b">
        <f>AND(A233&lt;&gt;"",OR(A233=[1]Source!$A$27,A233=[1]Source!$A$28,A233=[1]Source!$A$29,A233=[1]Source!$A$30,A233=[1]Source!$A$31,A233=[1]Source!$A$32,A233=[1]Source!$A$33,A233=[1]Source!$A$34,A233=[1]Source!$A$35,A233=[1]Source!$A$36,A233=[1]Source!$A$37,A233=[1]Source!$A$38,A233=[1]Source!$A$39,A233=[1]Source!$A$40,A233=[1]Source!$A$41,A233=[1]Source!$A$42,A233=[1]Source!$A$43,A233=[1]Source!$A$44,A233=[1]Source!$A$45,A233=[1]Source!$A$46,A233=[1]Source!$A$47,A233=[1]Source!$A$48))</f>
        <v>0</v>
      </c>
      <c r="W233" s="40">
        <f t="shared" si="11"/>
        <v>1</v>
      </c>
      <c r="X233" s="41" t="str">
        <f t="shared" si="22"/>
        <v>14:00</v>
      </c>
      <c r="Y233" s="41" t="str">
        <f t="shared" si="22"/>
        <v>22:33</v>
      </c>
      <c r="Z233" s="41"/>
      <c r="AA233" s="41"/>
      <c r="AB233" s="41"/>
      <c r="AC233" s="41"/>
      <c r="AD233" s="41"/>
      <c r="AE233" s="41"/>
      <c r="AF233" s="41"/>
      <c r="AG233" s="41"/>
      <c r="AH233" s="41"/>
      <c r="AI233" s="41"/>
      <c r="AJ233" s="41"/>
      <c r="AK233" s="41"/>
      <c r="AL233" s="41"/>
      <c r="AM233" s="41"/>
      <c r="AN233" s="41"/>
      <c r="AO233" s="41"/>
      <c r="AP233" s="41"/>
      <c r="AQ233" s="41"/>
      <c r="AR233" s="41"/>
    </row>
    <row r="234" spans="1:44" s="38" customFormat="1" x14ac:dyDescent="0.2">
      <c r="A234" s="35" t="s">
        <v>294</v>
      </c>
      <c r="B234" s="47" t="str">
        <f t="shared" si="24"/>
        <v>14:30 - 23:03</v>
      </c>
      <c r="C234" s="53">
        <v>0.60416666666666663</v>
      </c>
      <c r="D234" s="53">
        <v>0.9604166666666667</v>
      </c>
      <c r="E234" s="49"/>
      <c r="F234" s="50">
        <f t="shared" si="19"/>
        <v>14.5</v>
      </c>
      <c r="G234" s="50">
        <f t="shared" si="18"/>
        <v>23.05</v>
      </c>
      <c r="H234" s="50">
        <v>0.75</v>
      </c>
      <c r="I234" s="50">
        <f t="shared" si="10"/>
        <v>7.8000000000000007</v>
      </c>
      <c r="J234" s="52"/>
      <c r="K234" s="54"/>
      <c r="L234" s="54">
        <v>7.8000000000000007</v>
      </c>
      <c r="M234" s="52"/>
      <c r="N234" s="56"/>
      <c r="O234" s="56"/>
      <c r="P234" s="38" t="str">
        <f t="shared" si="23"/>
        <v>OK</v>
      </c>
      <c r="Q234" s="39" t="b">
        <f>AND(A234&lt;&gt;"",OR(LEFT(A234,1)=[1]Source!$A$2,LEFT(A234,2)=[1]Source!$A$3,LEFT(A234,2)=[1]Source!$A$4,LEFT(A234,2)=[1]Source!$A$5,LEFT(A234,2)=[1]Source!$A$6))</f>
        <v>0</v>
      </c>
      <c r="R234" s="39" t="b">
        <f>AND(A234&lt;&gt;"",OR(LEFT(A234,2)=[1]Source!$A$7,LEFT(A234,3)=[1]Source!$A$8,LEFT(A234,3)=[1]Source!$A$9,LEFT(A234,3)=[1]Source!$A$10,LEFT(A234,3)=[1]Source!$A$11))</f>
        <v>0</v>
      </c>
      <c r="S234" s="39" t="b">
        <f>AND(A234&lt;&gt;"",OR(LEFT(A234,1)=[1]Source!$A$12,LEFT(A234,2)=[1]Source!$A$13,LEFT(A234,2)=[1]Source!$A$14,LEFT(A234,2)=[1]Source!$A$15,LEFT(A234,2)=[1]Source!$A$16))</f>
        <v>1</v>
      </c>
      <c r="T234" s="39" t="b">
        <f>AND(A234&lt;&gt;"",OR(LEFT(A234,1)=[1]Source!$A$17,LEFT(A234,2)=[1]Source!$A$18,LEFT(A234,2)=[1]Source!$A$19,LEFT(A234,2)=[1]Source!$A$20,LEFT(A234,2)=[1]Source!$A$21))</f>
        <v>0</v>
      </c>
      <c r="U234" s="39" t="b">
        <f>AND(A234&lt;&gt;"",OR(LEFT(A234,2)=[1]Source!$A$22,LEFT(A234,3)=[1]Source!$A$23,LEFT(A234,3)=[1]Source!$A$24,LEFT(A234,3)=[1]Source!$A$25,LEFT(A234,3)=[1]Source!$A$26))</f>
        <v>0</v>
      </c>
      <c r="V234" s="39" t="b">
        <f>AND(A234&lt;&gt;"",OR(A234=[1]Source!$A$27,A234=[1]Source!$A$28,A234=[1]Source!$A$29,A234=[1]Source!$A$30,A234=[1]Source!$A$31,A234=[1]Source!$A$32,A234=[1]Source!$A$33,A234=[1]Source!$A$34,A234=[1]Source!$A$35,A234=[1]Source!$A$36,A234=[1]Source!$A$37,A234=[1]Source!$A$38,A234=[1]Source!$A$39,A234=[1]Source!$A$40,A234=[1]Source!$A$41,A234=[1]Source!$A$42,A234=[1]Source!$A$43,A234=[1]Source!$A$44,A234=[1]Source!$A$45,A234=[1]Source!$A$46,A234=[1]Source!$A$47,A234=[1]Source!$A$48))</f>
        <v>0</v>
      </c>
      <c r="W234" s="40">
        <f t="shared" si="11"/>
        <v>1</v>
      </c>
      <c r="X234" s="41" t="str">
        <f t="shared" si="22"/>
        <v>14:30</v>
      </c>
      <c r="Y234" s="41" t="str">
        <f t="shared" si="22"/>
        <v>23:03</v>
      </c>
      <c r="Z234" s="41"/>
      <c r="AA234" s="41"/>
      <c r="AB234" s="41"/>
      <c r="AC234" s="41"/>
      <c r="AD234" s="41"/>
      <c r="AE234" s="41"/>
      <c r="AF234" s="41"/>
      <c r="AG234" s="41"/>
      <c r="AH234" s="41"/>
      <c r="AI234" s="41"/>
      <c r="AJ234" s="41"/>
      <c r="AK234" s="41"/>
      <c r="AL234" s="41"/>
      <c r="AM234" s="41"/>
      <c r="AN234" s="41"/>
      <c r="AO234" s="41"/>
      <c r="AP234" s="41"/>
      <c r="AQ234" s="41"/>
      <c r="AR234" s="41"/>
    </row>
    <row r="235" spans="1:44" s="38" customFormat="1" x14ac:dyDescent="0.2">
      <c r="A235" s="35" t="s">
        <v>295</v>
      </c>
      <c r="B235" s="47" t="str">
        <f t="shared" si="24"/>
        <v>17:30 - 02:03</v>
      </c>
      <c r="C235" s="53">
        <v>0.72916666666666663</v>
      </c>
      <c r="D235" s="53">
        <v>8.5416666666666655E-2</v>
      </c>
      <c r="E235" s="49"/>
      <c r="F235" s="50">
        <f t="shared" si="19"/>
        <v>17.5</v>
      </c>
      <c r="G235" s="50">
        <f t="shared" si="18"/>
        <v>2.0499999999999998</v>
      </c>
      <c r="H235" s="50">
        <v>0.75</v>
      </c>
      <c r="I235" s="50">
        <f t="shared" si="10"/>
        <v>7.8000000000000007</v>
      </c>
      <c r="J235" s="52"/>
      <c r="K235" s="52"/>
      <c r="L235" s="54">
        <v>7.8000000000000007</v>
      </c>
      <c r="M235" s="52"/>
      <c r="N235" s="56"/>
      <c r="O235" s="56"/>
      <c r="P235" s="38" t="str">
        <f t="shared" si="23"/>
        <v>OK</v>
      </c>
      <c r="Q235" s="39" t="b">
        <f>AND(A235&lt;&gt;"",OR(LEFT(A235,1)=[1]Source!$A$2,LEFT(A235,2)=[1]Source!$A$3,LEFT(A235,2)=[1]Source!$A$4,LEFT(A235,2)=[1]Source!$A$5,LEFT(A235,2)=[1]Source!$A$6))</f>
        <v>0</v>
      </c>
      <c r="R235" s="39" t="b">
        <f>AND(A235&lt;&gt;"",OR(LEFT(A235,2)=[1]Source!$A$7,LEFT(A235,3)=[1]Source!$A$8,LEFT(A235,3)=[1]Source!$A$9,LEFT(A235,3)=[1]Source!$A$10,LEFT(A235,3)=[1]Source!$A$11))</f>
        <v>0</v>
      </c>
      <c r="S235" s="39" t="b">
        <f>AND(A235&lt;&gt;"",OR(LEFT(A235,1)=[1]Source!$A$12,LEFT(A235,2)=[1]Source!$A$13,LEFT(A235,2)=[1]Source!$A$14,LEFT(A235,2)=[1]Source!$A$15,LEFT(A235,2)=[1]Source!$A$16))</f>
        <v>1</v>
      </c>
      <c r="T235" s="39" t="b">
        <f>AND(A235&lt;&gt;"",OR(LEFT(A235,1)=[1]Source!$A$17,LEFT(A235,2)=[1]Source!$A$18,LEFT(A235,2)=[1]Source!$A$19,LEFT(A235,2)=[1]Source!$A$20,LEFT(A235,2)=[1]Source!$A$21))</f>
        <v>0</v>
      </c>
      <c r="U235" s="39" t="b">
        <f>AND(A235&lt;&gt;"",OR(LEFT(A235,2)=[1]Source!$A$22,LEFT(A235,3)=[1]Source!$A$23,LEFT(A235,3)=[1]Source!$A$24,LEFT(A235,3)=[1]Source!$A$25,LEFT(A235,3)=[1]Source!$A$26))</f>
        <v>0</v>
      </c>
      <c r="V235" s="39" t="b">
        <f>AND(A235&lt;&gt;"",OR(A235=[1]Source!$A$27,A235=[1]Source!$A$28,A235=[1]Source!$A$29,A235=[1]Source!$A$30,A235=[1]Source!$A$31,A235=[1]Source!$A$32,A235=[1]Source!$A$33,A235=[1]Source!$A$34,A235=[1]Source!$A$35,A235=[1]Source!$A$36,A235=[1]Source!$A$37,A235=[1]Source!$A$38,A235=[1]Source!$A$39,A235=[1]Source!$A$40,A235=[1]Source!$A$41,A235=[1]Source!$A$42,A235=[1]Source!$A$43,A235=[1]Source!$A$44,A235=[1]Source!$A$45,A235=[1]Source!$A$46,A235=[1]Source!$A$47,A235=[1]Source!$A$48))</f>
        <v>0</v>
      </c>
      <c r="W235" s="40">
        <f t="shared" si="11"/>
        <v>1</v>
      </c>
      <c r="X235" s="41" t="str">
        <f t="shared" si="22"/>
        <v>17:30</v>
      </c>
      <c r="Y235" s="41" t="str">
        <f t="shared" si="22"/>
        <v>02:03</v>
      </c>
      <c r="Z235" s="41"/>
      <c r="AA235" s="41"/>
      <c r="AB235" s="41"/>
      <c r="AC235" s="41"/>
      <c r="AD235" s="41"/>
      <c r="AE235" s="41"/>
      <c r="AF235" s="41"/>
      <c r="AG235" s="41"/>
      <c r="AH235" s="41"/>
      <c r="AI235" s="41"/>
      <c r="AJ235" s="41"/>
      <c r="AK235" s="41"/>
      <c r="AL235" s="41"/>
      <c r="AM235" s="41"/>
      <c r="AN235" s="41"/>
      <c r="AO235" s="41"/>
      <c r="AP235" s="41"/>
      <c r="AQ235" s="41"/>
      <c r="AR235" s="41"/>
    </row>
    <row r="236" spans="1:44" s="38" customFormat="1" x14ac:dyDescent="0.2">
      <c r="A236" s="35" t="s">
        <v>296</v>
      </c>
      <c r="B236" s="47" t="str">
        <f t="shared" si="24"/>
        <v>23:00 - 07:33</v>
      </c>
      <c r="C236" s="53">
        <v>0.95833333333333337</v>
      </c>
      <c r="D236" s="53">
        <v>0.31458333333333333</v>
      </c>
      <c r="E236" s="49"/>
      <c r="F236" s="50">
        <f t="shared" si="19"/>
        <v>23</v>
      </c>
      <c r="G236" s="50">
        <f t="shared" si="18"/>
        <v>7.55</v>
      </c>
      <c r="H236" s="50">
        <v>0.75</v>
      </c>
      <c r="I236" s="50">
        <f t="shared" si="10"/>
        <v>7.8000000000000007</v>
      </c>
      <c r="J236" s="57">
        <v>5.8</v>
      </c>
      <c r="K236" s="52"/>
      <c r="L236" s="57">
        <v>2</v>
      </c>
      <c r="M236" s="52"/>
      <c r="N236" s="56"/>
      <c r="O236" s="56"/>
      <c r="P236" s="38" t="str">
        <f t="shared" si="23"/>
        <v>OK</v>
      </c>
      <c r="Q236" s="39" t="b">
        <f>AND(A236&lt;&gt;"",OR(LEFT(A236,1)=[1]Source!$A$2,LEFT(A236,2)=[1]Source!$A$3,LEFT(A236,2)=[1]Source!$A$4,LEFT(A236,2)=[1]Source!$A$5,LEFT(A236,2)=[1]Source!$A$6))</f>
        <v>0</v>
      </c>
      <c r="R236" s="39" t="b">
        <f>AND(A236&lt;&gt;"",OR(LEFT(A236,2)=[1]Source!$A$7,LEFT(A236,3)=[1]Source!$A$8,LEFT(A236,3)=[1]Source!$A$9,LEFT(A236,3)=[1]Source!$A$10,LEFT(A236,3)=[1]Source!$A$11))</f>
        <v>0</v>
      </c>
      <c r="S236" s="39" t="b">
        <f>AND(A236&lt;&gt;"",OR(LEFT(A236,1)=[1]Source!$A$12,LEFT(A236,2)=[1]Source!$A$13,LEFT(A236,2)=[1]Source!$A$14,LEFT(A236,2)=[1]Source!$A$15,LEFT(A236,2)=[1]Source!$A$16))</f>
        <v>0</v>
      </c>
      <c r="T236" s="39" t="b">
        <f>AND(A236&lt;&gt;"",OR(LEFT(A236,1)=[1]Source!$A$17,LEFT(A236,2)=[1]Source!$A$18,LEFT(A236,2)=[1]Source!$A$19,LEFT(A236,2)=[1]Source!$A$20,LEFT(A236,2)=[1]Source!$A$21))</f>
        <v>1</v>
      </c>
      <c r="U236" s="39" t="b">
        <f>AND(A236&lt;&gt;"",OR(LEFT(A236,2)=[1]Source!$A$22,LEFT(A236,3)=[1]Source!$A$23,LEFT(A236,3)=[1]Source!$A$24,LEFT(A236,3)=[1]Source!$A$25,LEFT(A236,3)=[1]Source!$A$26))</f>
        <v>0</v>
      </c>
      <c r="V236" s="39" t="b">
        <f>AND(A236&lt;&gt;"",OR(A236=[1]Source!$A$27,A236=[1]Source!$A$28,A236=[1]Source!$A$29,A236=[1]Source!$A$30,A236=[1]Source!$A$31,A236=[1]Source!$A$32,A236=[1]Source!$A$33,A236=[1]Source!$A$34,A236=[1]Source!$A$35,A236=[1]Source!$A$36,A236=[1]Source!$A$37,A236=[1]Source!$A$38,A236=[1]Source!$A$39,A236=[1]Source!$A$40,A236=[1]Source!$A$41,A236=[1]Source!$A$42,A236=[1]Source!$A$43,A236=[1]Source!$A$44,A236=[1]Source!$A$45,A236=[1]Source!$A$46,A236=[1]Source!$A$47,A236=[1]Source!$A$48))</f>
        <v>0</v>
      </c>
      <c r="W236" s="40">
        <f t="shared" si="11"/>
        <v>1</v>
      </c>
      <c r="X236" s="41" t="str">
        <f t="shared" si="22"/>
        <v>23:00</v>
      </c>
      <c r="Y236" s="41" t="str">
        <f t="shared" si="22"/>
        <v>07:33</v>
      </c>
      <c r="Z236" s="41"/>
      <c r="AA236" s="41"/>
      <c r="AB236" s="41"/>
      <c r="AC236" s="41"/>
      <c r="AD236" s="41"/>
      <c r="AE236" s="41"/>
      <c r="AF236" s="41"/>
      <c r="AG236" s="41"/>
      <c r="AH236" s="41"/>
      <c r="AI236" s="41"/>
      <c r="AJ236" s="41"/>
      <c r="AK236" s="41"/>
      <c r="AL236" s="41"/>
      <c r="AM236" s="41"/>
      <c r="AN236" s="41"/>
      <c r="AO236" s="41"/>
      <c r="AP236" s="41"/>
      <c r="AQ236" s="41"/>
      <c r="AR236" s="41"/>
    </row>
    <row r="237" spans="1:44" s="38" customFormat="1" x14ac:dyDescent="0.2">
      <c r="A237" s="35" t="s">
        <v>297</v>
      </c>
      <c r="B237" s="47" t="str">
        <f t="shared" si="24"/>
        <v>20:00 - 07:03</v>
      </c>
      <c r="C237" s="53">
        <v>0.83333333333333337</v>
      </c>
      <c r="D237" s="53">
        <v>0.29375000000000001</v>
      </c>
      <c r="E237" s="49"/>
      <c r="F237" s="50">
        <f t="shared" si="19"/>
        <v>20</v>
      </c>
      <c r="G237" s="50">
        <f t="shared" si="18"/>
        <v>7.0500000000000007</v>
      </c>
      <c r="H237" s="50">
        <v>0.75</v>
      </c>
      <c r="I237" s="50">
        <f t="shared" si="10"/>
        <v>10.3</v>
      </c>
      <c r="J237" s="57">
        <v>4</v>
      </c>
      <c r="K237" s="52"/>
      <c r="L237" s="57">
        <v>6.3</v>
      </c>
      <c r="M237" s="52"/>
      <c r="N237" s="56"/>
      <c r="O237" s="56"/>
      <c r="P237" s="38" t="str">
        <f t="shared" si="23"/>
        <v>OK</v>
      </c>
      <c r="Q237" s="39" t="b">
        <f>AND(A237&lt;&gt;"",OR(LEFT(A237,1)=[1]Source!$A$2,LEFT(A237,2)=[1]Source!$A$3,LEFT(A237,2)=[1]Source!$A$4,LEFT(A237,2)=[1]Source!$A$5,LEFT(A237,2)=[1]Source!$A$6))</f>
        <v>0</v>
      </c>
      <c r="R237" s="39" t="b">
        <f>AND(A237&lt;&gt;"",OR(LEFT(A237,2)=[1]Source!$A$7,LEFT(A237,3)=[1]Source!$A$8,LEFT(A237,3)=[1]Source!$A$9,LEFT(A237,3)=[1]Source!$A$10,LEFT(A237,3)=[1]Source!$A$11))</f>
        <v>0</v>
      </c>
      <c r="S237" s="39" t="b">
        <f>AND(A237&lt;&gt;"",OR(LEFT(A237,1)=[1]Source!$A$12,LEFT(A237,2)=[1]Source!$A$13,LEFT(A237,2)=[1]Source!$A$14,LEFT(A237,2)=[1]Source!$A$15,LEFT(A237,2)=[1]Source!$A$16))</f>
        <v>0</v>
      </c>
      <c r="T237" s="39" t="b">
        <f>AND(A237&lt;&gt;"",OR(LEFT(A237,1)=[1]Source!$A$17,LEFT(A237,2)=[1]Source!$A$18,LEFT(A237,2)=[1]Source!$A$19,LEFT(A237,2)=[1]Source!$A$20,LEFT(A237,2)=[1]Source!$A$21))</f>
        <v>1</v>
      </c>
      <c r="U237" s="39" t="b">
        <f>AND(A237&lt;&gt;"",OR(LEFT(A237,2)=[1]Source!$A$22,LEFT(A237,3)=[1]Source!$A$23,LEFT(A237,3)=[1]Source!$A$24,LEFT(A237,3)=[1]Source!$A$25,LEFT(A237,3)=[1]Source!$A$26))</f>
        <v>0</v>
      </c>
      <c r="V237" s="39" t="b">
        <f>AND(A237&lt;&gt;"",OR(A237=[1]Source!$A$27,A237=[1]Source!$A$28,A237=[1]Source!$A$29,A237=[1]Source!$A$30,A237=[1]Source!$A$31,A237=[1]Source!$A$32,A237=[1]Source!$A$33,A237=[1]Source!$A$34,A237=[1]Source!$A$35,A237=[1]Source!$A$36,A237=[1]Source!$A$37,A237=[1]Source!$A$38,A237=[1]Source!$A$39,A237=[1]Source!$A$40,A237=[1]Source!$A$41,A237=[1]Source!$A$42,A237=[1]Source!$A$43,A237=[1]Source!$A$44,A237=[1]Source!$A$45,A237=[1]Source!$A$46,A237=[1]Source!$A$47,A237=[1]Source!$A$48))</f>
        <v>0</v>
      </c>
      <c r="W237" s="40">
        <f t="shared" si="11"/>
        <v>1</v>
      </c>
      <c r="X237" s="41" t="str">
        <f t="shared" si="22"/>
        <v>20:00</v>
      </c>
      <c r="Y237" s="41" t="str">
        <f t="shared" si="22"/>
        <v>07:03</v>
      </c>
      <c r="Z237" s="41"/>
      <c r="AA237" s="41"/>
      <c r="AB237" s="41"/>
      <c r="AC237" s="41"/>
      <c r="AD237" s="41"/>
      <c r="AE237" s="41"/>
      <c r="AF237" s="41"/>
      <c r="AG237" s="41"/>
      <c r="AH237" s="41"/>
      <c r="AI237" s="41"/>
      <c r="AJ237" s="41"/>
      <c r="AK237" s="41"/>
      <c r="AL237" s="41"/>
      <c r="AM237" s="41"/>
      <c r="AN237" s="41"/>
      <c r="AO237" s="41"/>
      <c r="AP237" s="41"/>
      <c r="AQ237" s="41"/>
      <c r="AR237" s="41"/>
    </row>
    <row r="238" spans="1:44" s="38" customFormat="1" x14ac:dyDescent="0.2">
      <c r="A238" s="35" t="s">
        <v>298</v>
      </c>
      <c r="B238" s="47" t="str">
        <f t="shared" si="24"/>
        <v>20:30 - 07:33</v>
      </c>
      <c r="C238" s="53">
        <v>0.85416666666666663</v>
      </c>
      <c r="D238" s="53">
        <v>0.31458333333333333</v>
      </c>
      <c r="E238" s="49"/>
      <c r="F238" s="50">
        <f t="shared" si="19"/>
        <v>20.5</v>
      </c>
      <c r="G238" s="50">
        <f t="shared" si="18"/>
        <v>7.55</v>
      </c>
      <c r="H238" s="50">
        <v>0.75</v>
      </c>
      <c r="I238" s="50">
        <f t="shared" si="10"/>
        <v>10.3</v>
      </c>
      <c r="J238" s="57">
        <v>3.5</v>
      </c>
      <c r="K238" s="52"/>
      <c r="L238" s="57">
        <v>6.8</v>
      </c>
      <c r="M238" s="52"/>
      <c r="N238" s="56"/>
      <c r="O238" s="56"/>
      <c r="P238" s="38" t="str">
        <f t="shared" si="23"/>
        <v>OK</v>
      </c>
      <c r="Q238" s="39" t="b">
        <f>AND(A238&lt;&gt;"",OR(LEFT(A238,1)=[1]Source!$A$2,LEFT(A238,2)=[1]Source!$A$3,LEFT(A238,2)=[1]Source!$A$4,LEFT(A238,2)=[1]Source!$A$5,LEFT(A238,2)=[1]Source!$A$6))</f>
        <v>0</v>
      </c>
      <c r="R238" s="39" t="b">
        <f>AND(A238&lt;&gt;"",OR(LEFT(A238,2)=[1]Source!$A$7,LEFT(A238,3)=[1]Source!$A$8,LEFT(A238,3)=[1]Source!$A$9,LEFT(A238,3)=[1]Source!$A$10,LEFT(A238,3)=[1]Source!$A$11))</f>
        <v>0</v>
      </c>
      <c r="S238" s="39" t="b">
        <f>AND(A238&lt;&gt;"",OR(LEFT(A238,1)=[1]Source!$A$12,LEFT(A238,2)=[1]Source!$A$13,LEFT(A238,2)=[1]Source!$A$14,LEFT(A238,2)=[1]Source!$A$15,LEFT(A238,2)=[1]Source!$A$16))</f>
        <v>0</v>
      </c>
      <c r="T238" s="39" t="b">
        <f>AND(A238&lt;&gt;"",OR(LEFT(A238,1)=[1]Source!$A$17,LEFT(A238,2)=[1]Source!$A$18,LEFT(A238,2)=[1]Source!$A$19,LEFT(A238,2)=[1]Source!$A$20,LEFT(A238,2)=[1]Source!$A$21))</f>
        <v>1</v>
      </c>
      <c r="U238" s="39" t="b">
        <f>AND(A238&lt;&gt;"",OR(LEFT(A238,2)=[1]Source!$A$22,LEFT(A238,3)=[1]Source!$A$23,LEFT(A238,3)=[1]Source!$A$24,LEFT(A238,3)=[1]Source!$A$25,LEFT(A238,3)=[1]Source!$A$26))</f>
        <v>0</v>
      </c>
      <c r="V238" s="39" t="b">
        <f>AND(A238&lt;&gt;"",OR(A238=[1]Source!$A$27,A238=[1]Source!$A$28,A238=[1]Source!$A$29,A238=[1]Source!$A$30,A238=[1]Source!$A$31,A238=[1]Source!$A$32,A238=[1]Source!$A$33,A238=[1]Source!$A$34,A238=[1]Source!$A$35,A238=[1]Source!$A$36,A238=[1]Source!$A$37,A238=[1]Source!$A$38,A238=[1]Source!$A$39,A238=[1]Source!$A$40,A238=[1]Source!$A$41,A238=[1]Source!$A$42,A238=[1]Source!$A$43,A238=[1]Source!$A$44,A238=[1]Source!$A$45,A238=[1]Source!$A$46,A238=[1]Source!$A$47,A238=[1]Source!$A$48))</f>
        <v>0</v>
      </c>
      <c r="W238" s="40">
        <f t="shared" si="11"/>
        <v>1</v>
      </c>
      <c r="X238" s="41" t="str">
        <f t="shared" si="22"/>
        <v>20:30</v>
      </c>
      <c r="Y238" s="41" t="str">
        <f t="shared" si="22"/>
        <v>07:33</v>
      </c>
      <c r="Z238" s="41"/>
      <c r="AA238" s="41"/>
      <c r="AB238" s="41"/>
      <c r="AC238" s="41"/>
      <c r="AD238" s="41"/>
      <c r="AE238" s="41"/>
      <c r="AF238" s="41"/>
      <c r="AG238" s="41"/>
      <c r="AH238" s="41"/>
      <c r="AI238" s="41"/>
      <c r="AJ238" s="41"/>
      <c r="AK238" s="41"/>
      <c r="AL238" s="41"/>
      <c r="AM238" s="41"/>
      <c r="AN238" s="41"/>
      <c r="AO238" s="41"/>
      <c r="AP238" s="41"/>
      <c r="AQ238" s="41"/>
      <c r="AR238" s="41"/>
    </row>
    <row r="239" spans="1:44" s="38" customFormat="1" x14ac:dyDescent="0.2">
      <c r="A239" s="35" t="s">
        <v>299</v>
      </c>
      <c r="B239" s="47" t="str">
        <f t="shared" si="24"/>
        <v>07:00 - 11:00</v>
      </c>
      <c r="C239" s="53">
        <v>0.29166666666666669</v>
      </c>
      <c r="D239" s="53">
        <v>0.45833333333333331</v>
      </c>
      <c r="E239" s="49"/>
      <c r="F239" s="50">
        <f t="shared" si="19"/>
        <v>7</v>
      </c>
      <c r="G239" s="50">
        <f t="shared" si="18"/>
        <v>11</v>
      </c>
      <c r="H239" s="59">
        <v>0</v>
      </c>
      <c r="I239" s="50">
        <f t="shared" si="10"/>
        <v>4</v>
      </c>
      <c r="J239" s="57">
        <v>4</v>
      </c>
      <c r="K239" s="52"/>
      <c r="L239" s="52"/>
      <c r="M239" s="52"/>
      <c r="N239" s="56"/>
      <c r="O239" s="56"/>
      <c r="P239" s="38" t="str">
        <f t="shared" si="23"/>
        <v>OK</v>
      </c>
      <c r="Q239" s="39" t="b">
        <f>AND(A239&lt;&gt;"",OR(LEFT(A239,1)=[1]Source!$A$2,LEFT(A239,2)=[1]Source!$A$3,LEFT(A239,2)=[1]Source!$A$4,LEFT(A239,2)=[1]Source!$A$5,LEFT(A239,2)=[1]Source!$A$6))</f>
        <v>0</v>
      </c>
      <c r="R239" s="39" t="b">
        <f>AND(A239&lt;&gt;"",OR(LEFT(A239,2)=[1]Source!$A$7,LEFT(A239,3)=[1]Source!$A$8,LEFT(A239,3)=[1]Source!$A$9,LEFT(A239,3)=[1]Source!$A$10,LEFT(A239,3)=[1]Source!$A$11))</f>
        <v>0</v>
      </c>
      <c r="S239" s="39" t="b">
        <f>AND(A239&lt;&gt;"",OR(LEFT(A239,1)=[1]Source!$A$12,LEFT(A239,2)=[1]Source!$A$13,LEFT(A239,2)=[1]Source!$A$14,LEFT(A239,2)=[1]Source!$A$15,LEFT(A239,2)=[1]Source!$A$16))</f>
        <v>0</v>
      </c>
      <c r="T239" s="39" t="b">
        <f>AND(A239&lt;&gt;"",OR(LEFT(A239,1)=[1]Source!$A$17,LEFT(A239,2)=[1]Source!$A$18,LEFT(A239,2)=[1]Source!$A$19,LEFT(A239,2)=[1]Source!$A$20,LEFT(A239,2)=[1]Source!$A$21))</f>
        <v>0</v>
      </c>
      <c r="U239" s="39" t="b">
        <f>AND(A239&lt;&gt;"",OR(LEFT(A239,2)=[1]Source!$A$22,LEFT(A239,3)=[1]Source!$A$23,LEFT(A239,3)=[1]Source!$A$24,LEFT(A239,3)=[1]Source!$A$25,LEFT(A239,3)=[1]Source!$A$26))</f>
        <v>1</v>
      </c>
      <c r="V239" s="39" t="b">
        <f>AND(A239&lt;&gt;"",OR(A239=[1]Source!$A$27,A239=[1]Source!$A$28,A239=[1]Source!$A$29,A239=[1]Source!$A$30,A239=[1]Source!$A$31,A239=[1]Source!$A$32,A239=[1]Source!$A$33,A239=[1]Source!$A$34,A239=[1]Source!$A$35,A239=[1]Source!$A$36,A239=[1]Source!$A$37,A239=[1]Source!$A$38,A239=[1]Source!$A$39,A239=[1]Source!$A$40,A239=[1]Source!$A$41,A239=[1]Source!$A$42,A239=[1]Source!$A$43,A239=[1]Source!$A$44,A239=[1]Source!$A$45,A239=[1]Source!$A$46,A239=[1]Source!$A$47,A239=[1]Source!$A$48))</f>
        <v>0</v>
      </c>
      <c r="W239" s="40">
        <f t="shared" si="11"/>
        <v>1</v>
      </c>
      <c r="X239" s="41" t="str">
        <f t="shared" si="22"/>
        <v>07:00</v>
      </c>
      <c r="Y239" s="41" t="str">
        <f t="shared" si="22"/>
        <v>11:00</v>
      </c>
      <c r="Z239" s="41"/>
      <c r="AA239" s="41"/>
      <c r="AB239" s="41"/>
      <c r="AC239" s="41"/>
      <c r="AD239" s="41"/>
      <c r="AE239" s="41"/>
      <c r="AF239" s="41"/>
      <c r="AG239" s="41"/>
      <c r="AH239" s="41"/>
      <c r="AI239" s="41"/>
      <c r="AJ239" s="41"/>
      <c r="AK239" s="41"/>
      <c r="AL239" s="41"/>
      <c r="AM239" s="41"/>
      <c r="AN239" s="41"/>
      <c r="AO239" s="41"/>
      <c r="AP239" s="41"/>
      <c r="AQ239" s="41"/>
      <c r="AR239" s="41"/>
    </row>
    <row r="240" spans="1:44" s="38" customFormat="1" x14ac:dyDescent="0.2">
      <c r="A240" s="35" t="s">
        <v>300</v>
      </c>
      <c r="B240" s="47" t="str">
        <f t="shared" si="24"/>
        <v>07:00 - 12:00</v>
      </c>
      <c r="C240" s="53">
        <v>0.29166666666666669</v>
      </c>
      <c r="D240" s="53">
        <v>0.5</v>
      </c>
      <c r="E240" s="49"/>
      <c r="F240" s="50">
        <f t="shared" si="19"/>
        <v>7</v>
      </c>
      <c r="G240" s="50">
        <f t="shared" si="18"/>
        <v>12</v>
      </c>
      <c r="H240" s="59">
        <v>0</v>
      </c>
      <c r="I240" s="50">
        <f t="shared" si="10"/>
        <v>5</v>
      </c>
      <c r="J240" s="57">
        <v>5</v>
      </c>
      <c r="K240" s="52"/>
      <c r="L240" s="52"/>
      <c r="M240" s="52"/>
      <c r="N240" s="56"/>
      <c r="O240" s="56"/>
      <c r="P240" s="38" t="str">
        <f t="shared" si="23"/>
        <v>OK</v>
      </c>
      <c r="Q240" s="39" t="b">
        <f>AND(A240&lt;&gt;"",OR(LEFT(A240,1)=[1]Source!$A$2,LEFT(A240,2)=[1]Source!$A$3,LEFT(A240,2)=[1]Source!$A$4,LEFT(A240,2)=[1]Source!$A$5,LEFT(A240,2)=[1]Source!$A$6))</f>
        <v>0</v>
      </c>
      <c r="R240" s="39" t="b">
        <f>AND(A240&lt;&gt;"",OR(LEFT(A240,2)=[1]Source!$A$7,LEFT(A240,3)=[1]Source!$A$8,LEFT(A240,3)=[1]Source!$A$9,LEFT(A240,3)=[1]Source!$A$10,LEFT(A240,3)=[1]Source!$A$11))</f>
        <v>0</v>
      </c>
      <c r="S240" s="39" t="b">
        <f>AND(A240&lt;&gt;"",OR(LEFT(A240,1)=[1]Source!$A$12,LEFT(A240,2)=[1]Source!$A$13,LEFT(A240,2)=[1]Source!$A$14,LEFT(A240,2)=[1]Source!$A$15,LEFT(A240,2)=[1]Source!$A$16))</f>
        <v>0</v>
      </c>
      <c r="T240" s="39" t="b">
        <f>AND(A240&lt;&gt;"",OR(LEFT(A240,1)=[1]Source!$A$17,LEFT(A240,2)=[1]Source!$A$18,LEFT(A240,2)=[1]Source!$A$19,LEFT(A240,2)=[1]Source!$A$20,LEFT(A240,2)=[1]Source!$A$21))</f>
        <v>0</v>
      </c>
      <c r="U240" s="39" t="b">
        <f>AND(A240&lt;&gt;"",OR(LEFT(A240,2)=[1]Source!$A$22,LEFT(A240,3)=[1]Source!$A$23,LEFT(A240,3)=[1]Source!$A$24,LEFT(A240,3)=[1]Source!$A$25,LEFT(A240,3)=[1]Source!$A$26))</f>
        <v>1</v>
      </c>
      <c r="V240" s="39" t="b">
        <f>AND(A240&lt;&gt;"",OR(A240=[1]Source!$A$27,A240=[1]Source!$A$28,A240=[1]Source!$A$29,A240=[1]Source!$A$30,A240=[1]Source!$A$31,A240=[1]Source!$A$32,A240=[1]Source!$A$33,A240=[1]Source!$A$34,A240=[1]Source!$A$35,A240=[1]Source!$A$36,A240=[1]Source!$A$37,A240=[1]Source!$A$38,A240=[1]Source!$A$39,A240=[1]Source!$A$40,A240=[1]Source!$A$41,A240=[1]Source!$A$42,A240=[1]Source!$A$43,A240=[1]Source!$A$44,A240=[1]Source!$A$45,A240=[1]Source!$A$46,A240=[1]Source!$A$47,A240=[1]Source!$A$48))</f>
        <v>0</v>
      </c>
      <c r="W240" s="40">
        <f t="shared" si="11"/>
        <v>1</v>
      </c>
      <c r="X240" s="41" t="str">
        <f t="shared" si="22"/>
        <v>07:00</v>
      </c>
      <c r="Y240" s="41" t="str">
        <f t="shared" si="22"/>
        <v>12:00</v>
      </c>
      <c r="Z240" s="41"/>
      <c r="AA240" s="41"/>
      <c r="AB240" s="41"/>
      <c r="AC240" s="41"/>
      <c r="AD240" s="41"/>
      <c r="AE240" s="41"/>
      <c r="AF240" s="41"/>
      <c r="AG240" s="41"/>
      <c r="AH240" s="41"/>
      <c r="AI240" s="41"/>
      <c r="AJ240" s="41"/>
      <c r="AK240" s="41"/>
      <c r="AL240" s="41"/>
      <c r="AM240" s="41"/>
      <c r="AN240" s="41"/>
      <c r="AO240" s="41"/>
      <c r="AP240" s="41"/>
      <c r="AQ240" s="41"/>
      <c r="AR240" s="41"/>
    </row>
    <row r="241" spans="1:44" s="38" customFormat="1" x14ac:dyDescent="0.2">
      <c r="A241" s="35" t="s">
        <v>301</v>
      </c>
      <c r="B241" s="47" t="str">
        <f t="shared" si="24"/>
        <v>07:30 - 11:30</v>
      </c>
      <c r="C241" s="53">
        <v>0.3125</v>
      </c>
      <c r="D241" s="53">
        <v>0.47916666666666669</v>
      </c>
      <c r="E241" s="49"/>
      <c r="F241" s="50">
        <f t="shared" si="19"/>
        <v>7.5</v>
      </c>
      <c r="G241" s="50">
        <f t="shared" si="18"/>
        <v>11.5</v>
      </c>
      <c r="H241" s="59">
        <v>0</v>
      </c>
      <c r="I241" s="50">
        <f t="shared" si="10"/>
        <v>4</v>
      </c>
      <c r="J241" s="57">
        <v>4</v>
      </c>
      <c r="K241" s="52"/>
      <c r="L241" s="52"/>
      <c r="M241" s="52"/>
      <c r="N241" s="56"/>
      <c r="O241" s="56"/>
      <c r="P241" s="38" t="str">
        <f t="shared" si="23"/>
        <v>OK</v>
      </c>
      <c r="Q241" s="39" t="b">
        <f>AND(A241&lt;&gt;"",OR(LEFT(A241,1)=[1]Source!$A$2,LEFT(A241,2)=[1]Source!$A$3,LEFT(A241,2)=[1]Source!$A$4,LEFT(A241,2)=[1]Source!$A$5,LEFT(A241,2)=[1]Source!$A$6))</f>
        <v>0</v>
      </c>
      <c r="R241" s="39" t="b">
        <f>AND(A241&lt;&gt;"",OR(LEFT(A241,2)=[1]Source!$A$7,LEFT(A241,3)=[1]Source!$A$8,LEFT(A241,3)=[1]Source!$A$9,LEFT(A241,3)=[1]Source!$A$10,LEFT(A241,3)=[1]Source!$A$11))</f>
        <v>0</v>
      </c>
      <c r="S241" s="39" t="b">
        <f>AND(A241&lt;&gt;"",OR(LEFT(A241,1)=[1]Source!$A$12,LEFT(A241,2)=[1]Source!$A$13,LEFT(A241,2)=[1]Source!$A$14,LEFT(A241,2)=[1]Source!$A$15,LEFT(A241,2)=[1]Source!$A$16))</f>
        <v>0</v>
      </c>
      <c r="T241" s="39" t="b">
        <f>AND(A241&lt;&gt;"",OR(LEFT(A241,1)=[1]Source!$A$17,LEFT(A241,2)=[1]Source!$A$18,LEFT(A241,2)=[1]Source!$A$19,LEFT(A241,2)=[1]Source!$A$20,LEFT(A241,2)=[1]Source!$A$21))</f>
        <v>0</v>
      </c>
      <c r="U241" s="39" t="b">
        <f>AND(A241&lt;&gt;"",OR(LEFT(A241,2)=[1]Source!$A$22,LEFT(A241,3)=[1]Source!$A$23,LEFT(A241,3)=[1]Source!$A$24,LEFT(A241,3)=[1]Source!$A$25,LEFT(A241,3)=[1]Source!$A$26))</f>
        <v>1</v>
      </c>
      <c r="V241" s="39" t="b">
        <f>AND(A241&lt;&gt;"",OR(A241=[1]Source!$A$27,A241=[1]Source!$A$28,A241=[1]Source!$A$29,A241=[1]Source!$A$30,A241=[1]Source!$A$31,A241=[1]Source!$A$32,A241=[1]Source!$A$33,A241=[1]Source!$A$34,A241=[1]Source!$A$35,A241=[1]Source!$A$36,A241=[1]Source!$A$37,A241=[1]Source!$A$38,A241=[1]Source!$A$39,A241=[1]Source!$A$40,A241=[1]Source!$A$41,A241=[1]Source!$A$42,A241=[1]Source!$A$43,A241=[1]Source!$A$44,A241=[1]Source!$A$45,A241=[1]Source!$A$46,A241=[1]Source!$A$47,A241=[1]Source!$A$48))</f>
        <v>0</v>
      </c>
      <c r="W241" s="40">
        <f t="shared" si="11"/>
        <v>1</v>
      </c>
      <c r="X241" s="41" t="str">
        <f t="shared" si="22"/>
        <v>07:30</v>
      </c>
      <c r="Y241" s="41" t="str">
        <f t="shared" si="22"/>
        <v>11:30</v>
      </c>
      <c r="Z241" s="41"/>
      <c r="AA241" s="41"/>
      <c r="AB241" s="41"/>
      <c r="AC241" s="41"/>
      <c r="AD241" s="41"/>
      <c r="AE241" s="41"/>
      <c r="AF241" s="41"/>
      <c r="AG241" s="41"/>
      <c r="AH241" s="41"/>
      <c r="AI241" s="41"/>
      <c r="AJ241" s="41"/>
      <c r="AK241" s="41"/>
      <c r="AL241" s="41"/>
      <c r="AM241" s="41"/>
      <c r="AN241" s="41"/>
      <c r="AO241" s="41"/>
      <c r="AP241" s="41"/>
      <c r="AQ241" s="41"/>
      <c r="AR241" s="41"/>
    </row>
    <row r="242" spans="1:44" s="38" customFormat="1" x14ac:dyDescent="0.2">
      <c r="A242" s="35" t="s">
        <v>302</v>
      </c>
      <c r="B242" s="47" t="str">
        <f t="shared" si="24"/>
        <v>07:30 - 12:30</v>
      </c>
      <c r="C242" s="53">
        <v>0.3125</v>
      </c>
      <c r="D242" s="53">
        <v>0.52083333333333337</v>
      </c>
      <c r="E242" s="49"/>
      <c r="F242" s="50">
        <f t="shared" si="19"/>
        <v>7.5</v>
      </c>
      <c r="G242" s="50">
        <f t="shared" si="18"/>
        <v>12.5</v>
      </c>
      <c r="H242" s="59">
        <v>0</v>
      </c>
      <c r="I242" s="50">
        <f t="shared" si="10"/>
        <v>5</v>
      </c>
      <c r="J242" s="57">
        <v>5</v>
      </c>
      <c r="K242" s="52"/>
      <c r="L242" s="52"/>
      <c r="M242" s="52"/>
      <c r="N242" s="56"/>
      <c r="O242" s="56"/>
      <c r="P242" s="38" t="str">
        <f t="shared" si="23"/>
        <v>OK</v>
      </c>
      <c r="Q242" s="39" t="b">
        <f>AND(A242&lt;&gt;"",OR(LEFT(A242,1)=[1]Source!$A$2,LEFT(A242,2)=[1]Source!$A$3,LEFT(A242,2)=[1]Source!$A$4,LEFT(A242,2)=[1]Source!$A$5,LEFT(A242,2)=[1]Source!$A$6))</f>
        <v>0</v>
      </c>
      <c r="R242" s="39" t="b">
        <f>AND(A242&lt;&gt;"",OR(LEFT(A242,2)=[1]Source!$A$7,LEFT(A242,3)=[1]Source!$A$8,LEFT(A242,3)=[1]Source!$A$9,LEFT(A242,3)=[1]Source!$A$10,LEFT(A242,3)=[1]Source!$A$11))</f>
        <v>0</v>
      </c>
      <c r="S242" s="39" t="b">
        <f>AND(A242&lt;&gt;"",OR(LEFT(A242,1)=[1]Source!$A$12,LEFT(A242,2)=[1]Source!$A$13,LEFT(A242,2)=[1]Source!$A$14,LEFT(A242,2)=[1]Source!$A$15,LEFT(A242,2)=[1]Source!$A$16))</f>
        <v>0</v>
      </c>
      <c r="T242" s="39" t="b">
        <f>AND(A242&lt;&gt;"",OR(LEFT(A242,1)=[1]Source!$A$17,LEFT(A242,2)=[1]Source!$A$18,LEFT(A242,2)=[1]Source!$A$19,LEFT(A242,2)=[1]Source!$A$20,LEFT(A242,2)=[1]Source!$A$21))</f>
        <v>0</v>
      </c>
      <c r="U242" s="39" t="b">
        <f>AND(A242&lt;&gt;"",OR(LEFT(A242,2)=[1]Source!$A$22,LEFT(A242,3)=[1]Source!$A$23,LEFT(A242,3)=[1]Source!$A$24,LEFT(A242,3)=[1]Source!$A$25,LEFT(A242,3)=[1]Source!$A$26))</f>
        <v>1</v>
      </c>
      <c r="V242" s="39" t="b">
        <f>AND(A242&lt;&gt;"",OR(A242=[1]Source!$A$27,A242=[1]Source!$A$28,A242=[1]Source!$A$29,A242=[1]Source!$A$30,A242=[1]Source!$A$31,A242=[1]Source!$A$32,A242=[1]Source!$A$33,A242=[1]Source!$A$34,A242=[1]Source!$A$35,A242=[1]Source!$A$36,A242=[1]Source!$A$37,A242=[1]Source!$A$38,A242=[1]Source!$A$39,A242=[1]Source!$A$40,A242=[1]Source!$A$41,A242=[1]Source!$A$42,A242=[1]Source!$A$43,A242=[1]Source!$A$44,A242=[1]Source!$A$45,A242=[1]Source!$A$46,A242=[1]Source!$A$47,A242=[1]Source!$A$48))</f>
        <v>0</v>
      </c>
      <c r="W242" s="40">
        <f t="shared" si="11"/>
        <v>1</v>
      </c>
      <c r="X242" s="41" t="str">
        <f t="shared" si="22"/>
        <v>07:30</v>
      </c>
      <c r="Y242" s="41" t="str">
        <f t="shared" si="22"/>
        <v>12:30</v>
      </c>
      <c r="Z242" s="41"/>
      <c r="AA242" s="41"/>
      <c r="AB242" s="41"/>
      <c r="AC242" s="41"/>
      <c r="AD242" s="41"/>
      <c r="AE242" s="41"/>
      <c r="AF242" s="41"/>
      <c r="AG242" s="41"/>
      <c r="AH242" s="41"/>
      <c r="AI242" s="41"/>
      <c r="AJ242" s="41"/>
      <c r="AK242" s="41"/>
      <c r="AL242" s="41"/>
      <c r="AM242" s="41"/>
      <c r="AN242" s="41"/>
      <c r="AO242" s="41"/>
      <c r="AP242" s="41"/>
      <c r="AQ242" s="41"/>
      <c r="AR242" s="41"/>
    </row>
    <row r="243" spans="1:44" s="38" customFormat="1" x14ac:dyDescent="0.2">
      <c r="A243" s="35" t="s">
        <v>303</v>
      </c>
      <c r="B243" s="47" t="str">
        <f t="shared" si="24"/>
        <v>08:00 - 12:00</v>
      </c>
      <c r="C243" s="53">
        <v>0.33333333333333331</v>
      </c>
      <c r="D243" s="53">
        <v>0.5</v>
      </c>
      <c r="E243" s="49"/>
      <c r="F243" s="50">
        <f t="shared" si="19"/>
        <v>8</v>
      </c>
      <c r="G243" s="50">
        <f t="shared" si="18"/>
        <v>12</v>
      </c>
      <c r="H243" s="59">
        <v>0</v>
      </c>
      <c r="I243" s="50">
        <f t="shared" si="10"/>
        <v>4</v>
      </c>
      <c r="J243" s="57">
        <v>4</v>
      </c>
      <c r="K243" s="52"/>
      <c r="L243" s="52"/>
      <c r="M243" s="52"/>
      <c r="N243" s="56"/>
      <c r="O243" s="56"/>
      <c r="P243" s="38" t="str">
        <f t="shared" si="23"/>
        <v>OK</v>
      </c>
      <c r="Q243" s="39" t="b">
        <f>AND(A243&lt;&gt;"",OR(LEFT(A243,1)=[1]Source!$A$2,LEFT(A243,2)=[1]Source!$A$3,LEFT(A243,2)=[1]Source!$A$4,LEFT(A243,2)=[1]Source!$A$5,LEFT(A243,2)=[1]Source!$A$6))</f>
        <v>0</v>
      </c>
      <c r="R243" s="39" t="b">
        <f>AND(A243&lt;&gt;"",OR(LEFT(A243,2)=[1]Source!$A$7,LEFT(A243,3)=[1]Source!$A$8,LEFT(A243,3)=[1]Source!$A$9,LEFT(A243,3)=[1]Source!$A$10,LEFT(A243,3)=[1]Source!$A$11))</f>
        <v>0</v>
      </c>
      <c r="S243" s="39" t="b">
        <f>AND(A243&lt;&gt;"",OR(LEFT(A243,1)=[1]Source!$A$12,LEFT(A243,2)=[1]Source!$A$13,LEFT(A243,2)=[1]Source!$A$14,LEFT(A243,2)=[1]Source!$A$15,LEFT(A243,2)=[1]Source!$A$16))</f>
        <v>0</v>
      </c>
      <c r="T243" s="39" t="b">
        <f>AND(A243&lt;&gt;"",OR(LEFT(A243,1)=[1]Source!$A$17,LEFT(A243,2)=[1]Source!$A$18,LEFT(A243,2)=[1]Source!$A$19,LEFT(A243,2)=[1]Source!$A$20,LEFT(A243,2)=[1]Source!$A$21))</f>
        <v>0</v>
      </c>
      <c r="U243" s="39" t="b">
        <f>AND(A243&lt;&gt;"",OR(LEFT(A243,2)=[1]Source!$A$22,LEFT(A243,3)=[1]Source!$A$23,LEFT(A243,3)=[1]Source!$A$24,LEFT(A243,3)=[1]Source!$A$25,LEFT(A243,3)=[1]Source!$A$26))</f>
        <v>1</v>
      </c>
      <c r="V243" s="39" t="b">
        <f>AND(A243&lt;&gt;"",OR(A243=[1]Source!$A$27,A243=[1]Source!$A$28,A243=[1]Source!$A$29,A243=[1]Source!$A$30,A243=[1]Source!$A$31,A243=[1]Source!$A$32,A243=[1]Source!$A$33,A243=[1]Source!$A$34,A243=[1]Source!$A$35,A243=[1]Source!$A$36,A243=[1]Source!$A$37,A243=[1]Source!$A$38,A243=[1]Source!$A$39,A243=[1]Source!$A$40,A243=[1]Source!$A$41,A243=[1]Source!$A$42,A243=[1]Source!$A$43,A243=[1]Source!$A$44,A243=[1]Source!$A$45,A243=[1]Source!$A$46,A243=[1]Source!$A$47,A243=[1]Source!$A$48))</f>
        <v>0</v>
      </c>
      <c r="W243" s="40">
        <f t="shared" si="11"/>
        <v>1</v>
      </c>
      <c r="X243" s="41" t="str">
        <f t="shared" si="22"/>
        <v>08:00</v>
      </c>
      <c r="Y243" s="41" t="str">
        <f t="shared" si="22"/>
        <v>12:00</v>
      </c>
      <c r="Z243" s="41"/>
      <c r="AA243" s="41"/>
      <c r="AB243" s="41"/>
      <c r="AC243" s="41"/>
      <c r="AD243" s="41"/>
      <c r="AE243" s="41"/>
      <c r="AF243" s="41"/>
      <c r="AG243" s="41"/>
      <c r="AH243" s="41"/>
      <c r="AI243" s="41"/>
      <c r="AJ243" s="41"/>
      <c r="AK243" s="41"/>
      <c r="AL243" s="41"/>
      <c r="AM243" s="41"/>
      <c r="AN243" s="41"/>
      <c r="AO243" s="41"/>
      <c r="AP243" s="41"/>
      <c r="AQ243" s="41"/>
      <c r="AR243" s="41"/>
    </row>
    <row r="244" spans="1:44" s="38" customFormat="1" x14ac:dyDescent="0.2">
      <c r="A244" s="35" t="s">
        <v>304</v>
      </c>
      <c r="B244" s="47" t="str">
        <f t="shared" si="24"/>
        <v>08:00 - 13:00</v>
      </c>
      <c r="C244" s="53">
        <v>0.33333333333333331</v>
      </c>
      <c r="D244" s="53">
        <v>0.54166666666666663</v>
      </c>
      <c r="E244" s="49"/>
      <c r="F244" s="50">
        <f t="shared" si="19"/>
        <v>8</v>
      </c>
      <c r="G244" s="50">
        <f t="shared" si="18"/>
        <v>13</v>
      </c>
      <c r="H244" s="59">
        <v>0</v>
      </c>
      <c r="I244" s="50">
        <f t="shared" si="10"/>
        <v>5</v>
      </c>
      <c r="J244" s="57">
        <v>4</v>
      </c>
      <c r="K244" s="57">
        <v>1</v>
      </c>
      <c r="L244" s="52"/>
      <c r="M244" s="52"/>
      <c r="N244" s="56"/>
      <c r="O244" s="56"/>
      <c r="P244" s="38" t="str">
        <f t="shared" si="23"/>
        <v>OK</v>
      </c>
      <c r="Q244" s="39" t="b">
        <f>AND(A244&lt;&gt;"",OR(LEFT(A244,1)=[1]Source!$A$2,LEFT(A244,2)=[1]Source!$A$3,LEFT(A244,2)=[1]Source!$A$4,LEFT(A244,2)=[1]Source!$A$5,LEFT(A244,2)=[1]Source!$A$6))</f>
        <v>0</v>
      </c>
      <c r="R244" s="39" t="b">
        <f>AND(A244&lt;&gt;"",OR(LEFT(A244,2)=[1]Source!$A$7,LEFT(A244,3)=[1]Source!$A$8,LEFT(A244,3)=[1]Source!$A$9,LEFT(A244,3)=[1]Source!$A$10,LEFT(A244,3)=[1]Source!$A$11))</f>
        <v>0</v>
      </c>
      <c r="S244" s="39" t="b">
        <f>AND(A244&lt;&gt;"",OR(LEFT(A244,1)=[1]Source!$A$12,LEFT(A244,2)=[1]Source!$A$13,LEFT(A244,2)=[1]Source!$A$14,LEFT(A244,2)=[1]Source!$A$15,LEFT(A244,2)=[1]Source!$A$16))</f>
        <v>0</v>
      </c>
      <c r="T244" s="39" t="b">
        <f>AND(A244&lt;&gt;"",OR(LEFT(A244,1)=[1]Source!$A$17,LEFT(A244,2)=[1]Source!$A$18,LEFT(A244,2)=[1]Source!$A$19,LEFT(A244,2)=[1]Source!$A$20,LEFT(A244,2)=[1]Source!$A$21))</f>
        <v>0</v>
      </c>
      <c r="U244" s="39" t="b">
        <f>AND(A244&lt;&gt;"",OR(LEFT(A244,2)=[1]Source!$A$22,LEFT(A244,3)=[1]Source!$A$23,LEFT(A244,3)=[1]Source!$A$24,LEFT(A244,3)=[1]Source!$A$25,LEFT(A244,3)=[1]Source!$A$26))</f>
        <v>1</v>
      </c>
      <c r="V244" s="39" t="b">
        <f>AND(A244&lt;&gt;"",OR(A244=[1]Source!$A$27,A244=[1]Source!$A$28,A244=[1]Source!$A$29,A244=[1]Source!$A$30,A244=[1]Source!$A$31,A244=[1]Source!$A$32,A244=[1]Source!$A$33,A244=[1]Source!$A$34,A244=[1]Source!$A$35,A244=[1]Source!$A$36,A244=[1]Source!$A$37,A244=[1]Source!$A$38,A244=[1]Source!$A$39,A244=[1]Source!$A$40,A244=[1]Source!$A$41,A244=[1]Source!$A$42,A244=[1]Source!$A$43,A244=[1]Source!$A$44,A244=[1]Source!$A$45,A244=[1]Source!$A$46,A244=[1]Source!$A$47,A244=[1]Source!$A$48))</f>
        <v>0</v>
      </c>
      <c r="W244" s="40">
        <f t="shared" si="11"/>
        <v>1</v>
      </c>
      <c r="X244" s="41" t="str">
        <f t="shared" si="22"/>
        <v>08:00</v>
      </c>
      <c r="Y244" s="41" t="str">
        <f t="shared" si="22"/>
        <v>13:00</v>
      </c>
      <c r="Z244" s="41"/>
      <c r="AA244" s="41"/>
      <c r="AB244" s="41"/>
      <c r="AC244" s="41"/>
      <c r="AD244" s="41"/>
      <c r="AE244" s="41"/>
      <c r="AF244" s="41"/>
      <c r="AG244" s="41"/>
      <c r="AH244" s="41"/>
      <c r="AI244" s="41"/>
      <c r="AJ244" s="41"/>
      <c r="AK244" s="41"/>
      <c r="AL244" s="41"/>
      <c r="AM244" s="41"/>
      <c r="AN244" s="41"/>
      <c r="AO244" s="41"/>
      <c r="AP244" s="41"/>
      <c r="AQ244" s="41"/>
      <c r="AR244" s="41"/>
    </row>
    <row r="245" spans="1:44" s="38" customFormat="1" x14ac:dyDescent="0.2">
      <c r="A245" s="35" t="s">
        <v>305</v>
      </c>
      <c r="B245" s="47" t="str">
        <f t="shared" si="24"/>
        <v>09:00 - 13:00</v>
      </c>
      <c r="C245" s="53">
        <v>0.375</v>
      </c>
      <c r="D245" s="53">
        <v>0.54166666666666663</v>
      </c>
      <c r="E245" s="49"/>
      <c r="F245" s="50">
        <f t="shared" si="19"/>
        <v>9</v>
      </c>
      <c r="G245" s="50">
        <f t="shared" si="18"/>
        <v>13</v>
      </c>
      <c r="H245" s="59">
        <v>0</v>
      </c>
      <c r="I245" s="50">
        <f t="shared" si="10"/>
        <v>4</v>
      </c>
      <c r="J245" s="57">
        <v>3</v>
      </c>
      <c r="K245" s="57">
        <v>1</v>
      </c>
      <c r="L245" s="52"/>
      <c r="M245" s="52"/>
      <c r="N245" s="56"/>
      <c r="O245" s="56"/>
      <c r="P245" s="38" t="str">
        <f t="shared" si="23"/>
        <v>OK</v>
      </c>
      <c r="Q245" s="39" t="b">
        <f>AND(A245&lt;&gt;"",OR(LEFT(A245,1)=[1]Source!$A$2,LEFT(A245,2)=[1]Source!$A$3,LEFT(A245,2)=[1]Source!$A$4,LEFT(A245,2)=[1]Source!$A$5,LEFT(A245,2)=[1]Source!$A$6))</f>
        <v>0</v>
      </c>
      <c r="R245" s="39" t="b">
        <f>AND(A245&lt;&gt;"",OR(LEFT(A245,2)=[1]Source!$A$7,LEFT(A245,3)=[1]Source!$A$8,LEFT(A245,3)=[1]Source!$A$9,LEFT(A245,3)=[1]Source!$A$10,LEFT(A245,3)=[1]Source!$A$11))</f>
        <v>0</v>
      </c>
      <c r="S245" s="39" t="b">
        <f>AND(A245&lt;&gt;"",OR(LEFT(A245,1)=[1]Source!$A$12,LEFT(A245,2)=[1]Source!$A$13,LEFT(A245,2)=[1]Source!$A$14,LEFT(A245,2)=[1]Source!$A$15,LEFT(A245,2)=[1]Source!$A$16))</f>
        <v>0</v>
      </c>
      <c r="T245" s="39" t="b">
        <f>AND(A245&lt;&gt;"",OR(LEFT(A245,1)=[1]Source!$A$17,LEFT(A245,2)=[1]Source!$A$18,LEFT(A245,2)=[1]Source!$A$19,LEFT(A245,2)=[1]Source!$A$20,LEFT(A245,2)=[1]Source!$A$21))</f>
        <v>0</v>
      </c>
      <c r="U245" s="39" t="b">
        <f>AND(A245&lt;&gt;"",OR(LEFT(A245,2)=[1]Source!$A$22,LEFT(A245,3)=[1]Source!$A$23,LEFT(A245,3)=[1]Source!$A$24,LEFT(A245,3)=[1]Source!$A$25,LEFT(A245,3)=[1]Source!$A$26))</f>
        <v>1</v>
      </c>
      <c r="V245" s="39" t="b">
        <f>AND(A245&lt;&gt;"",OR(A245=[1]Source!$A$27,A245=[1]Source!$A$28,A245=[1]Source!$A$29,A245=[1]Source!$A$30,A245=[1]Source!$A$31,A245=[1]Source!$A$32,A245=[1]Source!$A$33,A245=[1]Source!$A$34,A245=[1]Source!$A$35,A245=[1]Source!$A$36,A245=[1]Source!$A$37,A245=[1]Source!$A$38,A245=[1]Source!$A$39,A245=[1]Source!$A$40,A245=[1]Source!$A$41,A245=[1]Source!$A$42,A245=[1]Source!$A$43,A245=[1]Source!$A$44,A245=[1]Source!$A$45,A245=[1]Source!$A$46,A245=[1]Source!$A$47,A245=[1]Source!$A$48))</f>
        <v>0</v>
      </c>
      <c r="W245" s="40">
        <f t="shared" si="11"/>
        <v>1</v>
      </c>
      <c r="X245" s="41" t="str">
        <f t="shared" si="22"/>
        <v>09:00</v>
      </c>
      <c r="Y245" s="41" t="str">
        <f t="shared" si="22"/>
        <v>13:00</v>
      </c>
      <c r="Z245" s="41"/>
      <c r="AA245" s="41"/>
      <c r="AB245" s="41"/>
      <c r="AC245" s="41"/>
      <c r="AD245" s="41"/>
      <c r="AE245" s="41"/>
      <c r="AF245" s="41"/>
      <c r="AG245" s="41"/>
      <c r="AH245" s="41"/>
      <c r="AI245" s="41"/>
      <c r="AJ245" s="41"/>
      <c r="AK245" s="41"/>
      <c r="AL245" s="41"/>
      <c r="AM245" s="41"/>
      <c r="AN245" s="41"/>
      <c r="AO245" s="41"/>
      <c r="AP245" s="41"/>
      <c r="AQ245" s="41"/>
      <c r="AR245" s="41"/>
    </row>
    <row r="246" spans="1:44" s="38" customFormat="1" x14ac:dyDescent="0.2">
      <c r="A246" s="35" t="s">
        <v>306</v>
      </c>
      <c r="B246" s="47" t="str">
        <f t="shared" si="24"/>
        <v>09:00 - 14:00</v>
      </c>
      <c r="C246" s="53">
        <v>0.375</v>
      </c>
      <c r="D246" s="53">
        <v>0.58333333333333337</v>
      </c>
      <c r="E246" s="49"/>
      <c r="F246" s="50">
        <f t="shared" si="19"/>
        <v>9</v>
      </c>
      <c r="G246" s="50">
        <f t="shared" si="18"/>
        <v>14</v>
      </c>
      <c r="H246" s="59">
        <v>0</v>
      </c>
      <c r="I246" s="50">
        <f t="shared" si="10"/>
        <v>5</v>
      </c>
      <c r="J246" s="57">
        <v>3</v>
      </c>
      <c r="K246" s="57">
        <v>2</v>
      </c>
      <c r="L246" s="52"/>
      <c r="M246" s="52"/>
      <c r="N246" s="56"/>
      <c r="O246" s="56"/>
      <c r="P246" s="38" t="str">
        <f t="shared" si="23"/>
        <v>OK</v>
      </c>
      <c r="Q246" s="39" t="b">
        <f>AND(A246&lt;&gt;"",OR(LEFT(A246,1)=[1]Source!$A$2,LEFT(A246,2)=[1]Source!$A$3,LEFT(A246,2)=[1]Source!$A$4,LEFT(A246,2)=[1]Source!$A$5,LEFT(A246,2)=[1]Source!$A$6))</f>
        <v>0</v>
      </c>
      <c r="R246" s="39" t="b">
        <f>AND(A246&lt;&gt;"",OR(LEFT(A246,2)=[1]Source!$A$7,LEFT(A246,3)=[1]Source!$A$8,LEFT(A246,3)=[1]Source!$A$9,LEFT(A246,3)=[1]Source!$A$10,LEFT(A246,3)=[1]Source!$A$11))</f>
        <v>0</v>
      </c>
      <c r="S246" s="39" t="b">
        <f>AND(A246&lt;&gt;"",OR(LEFT(A246,1)=[1]Source!$A$12,LEFT(A246,2)=[1]Source!$A$13,LEFT(A246,2)=[1]Source!$A$14,LEFT(A246,2)=[1]Source!$A$15,LEFT(A246,2)=[1]Source!$A$16))</f>
        <v>0</v>
      </c>
      <c r="T246" s="39" t="b">
        <f>AND(A246&lt;&gt;"",OR(LEFT(A246,1)=[1]Source!$A$17,LEFT(A246,2)=[1]Source!$A$18,LEFT(A246,2)=[1]Source!$A$19,LEFT(A246,2)=[1]Source!$A$20,LEFT(A246,2)=[1]Source!$A$21))</f>
        <v>0</v>
      </c>
      <c r="U246" s="39" t="b">
        <f>AND(A246&lt;&gt;"",OR(LEFT(A246,2)=[1]Source!$A$22,LEFT(A246,3)=[1]Source!$A$23,LEFT(A246,3)=[1]Source!$A$24,LEFT(A246,3)=[1]Source!$A$25,LEFT(A246,3)=[1]Source!$A$26))</f>
        <v>1</v>
      </c>
      <c r="V246" s="39" t="b">
        <f>AND(A246&lt;&gt;"",OR(A246=[1]Source!$A$27,A246=[1]Source!$A$28,A246=[1]Source!$A$29,A246=[1]Source!$A$30,A246=[1]Source!$A$31,A246=[1]Source!$A$32,A246=[1]Source!$A$33,A246=[1]Source!$A$34,A246=[1]Source!$A$35,A246=[1]Source!$A$36,A246=[1]Source!$A$37,A246=[1]Source!$A$38,A246=[1]Source!$A$39,A246=[1]Source!$A$40,A246=[1]Source!$A$41,A246=[1]Source!$A$42,A246=[1]Source!$A$43,A246=[1]Source!$A$44,A246=[1]Source!$A$45,A246=[1]Source!$A$46,A246=[1]Source!$A$47,A246=[1]Source!$A$48))</f>
        <v>0</v>
      </c>
      <c r="W246" s="40">
        <f t="shared" si="11"/>
        <v>1</v>
      </c>
      <c r="X246" s="41" t="str">
        <f t="shared" si="22"/>
        <v>09:00</v>
      </c>
      <c r="Y246" s="41" t="str">
        <f t="shared" si="22"/>
        <v>14:00</v>
      </c>
      <c r="Z246" s="41"/>
      <c r="AA246" s="41"/>
      <c r="AB246" s="41"/>
      <c r="AC246" s="41"/>
      <c r="AD246" s="41"/>
      <c r="AE246" s="41"/>
      <c r="AF246" s="41"/>
      <c r="AG246" s="41"/>
      <c r="AH246" s="41"/>
      <c r="AI246" s="41"/>
      <c r="AJ246" s="41"/>
      <c r="AK246" s="41"/>
      <c r="AL246" s="41"/>
      <c r="AM246" s="41"/>
      <c r="AN246" s="41"/>
      <c r="AO246" s="41"/>
      <c r="AP246" s="41"/>
      <c r="AQ246" s="41"/>
      <c r="AR246" s="41"/>
    </row>
    <row r="247" spans="1:44" s="38" customFormat="1" x14ac:dyDescent="0.2">
      <c r="A247" s="35" t="s">
        <v>307</v>
      </c>
      <c r="B247" s="47" t="str">
        <f t="shared" si="24"/>
        <v>08:30 - 13:30</v>
      </c>
      <c r="C247" s="53">
        <v>0.35416666666666669</v>
      </c>
      <c r="D247" s="53">
        <v>0.5625</v>
      </c>
      <c r="E247" s="49"/>
      <c r="F247" s="50">
        <f t="shared" si="19"/>
        <v>8.5</v>
      </c>
      <c r="G247" s="50">
        <f t="shared" si="18"/>
        <v>13.5</v>
      </c>
      <c r="H247" s="59">
        <v>0</v>
      </c>
      <c r="I247" s="50">
        <f t="shared" si="10"/>
        <v>5</v>
      </c>
      <c r="J247" s="57">
        <v>2</v>
      </c>
      <c r="K247" s="57">
        <v>3</v>
      </c>
      <c r="L247" s="52"/>
      <c r="M247" s="52"/>
      <c r="N247" s="56"/>
      <c r="O247" s="56"/>
      <c r="P247" s="38" t="str">
        <f t="shared" si="23"/>
        <v>OK</v>
      </c>
      <c r="Q247" s="39" t="b">
        <f>AND(A247&lt;&gt;"",OR(LEFT(A247,1)=[1]Source!$A$2,LEFT(A247,2)=[1]Source!$A$3,LEFT(A247,2)=[1]Source!$A$4,LEFT(A247,2)=[1]Source!$A$5,LEFT(A247,2)=[1]Source!$A$6))</f>
        <v>0</v>
      </c>
      <c r="R247" s="39" t="b">
        <f>AND(A247&lt;&gt;"",OR(LEFT(A247,2)=[1]Source!$A$7,LEFT(A247,3)=[1]Source!$A$8,LEFT(A247,3)=[1]Source!$A$9,LEFT(A247,3)=[1]Source!$A$10,LEFT(A247,3)=[1]Source!$A$11))</f>
        <v>0</v>
      </c>
      <c r="S247" s="39" t="b">
        <f>AND(A247&lt;&gt;"",OR(LEFT(A247,1)=[1]Source!$A$12,LEFT(A247,2)=[1]Source!$A$13,LEFT(A247,2)=[1]Source!$A$14,LEFT(A247,2)=[1]Source!$A$15,LEFT(A247,2)=[1]Source!$A$16))</f>
        <v>0</v>
      </c>
      <c r="T247" s="39" t="b">
        <f>AND(A247&lt;&gt;"",OR(LEFT(A247,1)=[1]Source!$A$17,LEFT(A247,2)=[1]Source!$A$18,LEFT(A247,2)=[1]Source!$A$19,LEFT(A247,2)=[1]Source!$A$20,LEFT(A247,2)=[1]Source!$A$21))</f>
        <v>0</v>
      </c>
      <c r="U247" s="39" t="b">
        <f>AND(A247&lt;&gt;"",OR(LEFT(A247,2)=[1]Source!$A$22,LEFT(A247,3)=[1]Source!$A$23,LEFT(A247,3)=[1]Source!$A$24,LEFT(A247,3)=[1]Source!$A$25,LEFT(A247,3)=[1]Source!$A$26))</f>
        <v>1</v>
      </c>
      <c r="V247" s="39" t="b">
        <f>AND(A247&lt;&gt;"",OR(A247=[1]Source!$A$27,A247=[1]Source!$A$28,A247=[1]Source!$A$29,A247=[1]Source!$A$30,A247=[1]Source!$A$31,A247=[1]Source!$A$32,A247=[1]Source!$A$33,A247=[1]Source!$A$34,A247=[1]Source!$A$35,A247=[1]Source!$A$36,A247=[1]Source!$A$37,A247=[1]Source!$A$38,A247=[1]Source!$A$39,A247=[1]Source!$A$40,A247=[1]Source!$A$41,A247=[1]Source!$A$42,A247=[1]Source!$A$43,A247=[1]Source!$A$44,A247=[1]Source!$A$45,A247=[1]Source!$A$46,A247=[1]Source!$A$47,A247=[1]Source!$A$48))</f>
        <v>0</v>
      </c>
      <c r="W247" s="40">
        <f t="shared" si="11"/>
        <v>1</v>
      </c>
      <c r="X247" s="41" t="str">
        <f t="shared" si="22"/>
        <v>08:30</v>
      </c>
      <c r="Y247" s="41" t="str">
        <f t="shared" si="22"/>
        <v>13:30</v>
      </c>
      <c r="Z247" s="41"/>
      <c r="AA247" s="41"/>
      <c r="AB247" s="41"/>
      <c r="AC247" s="41"/>
      <c r="AD247" s="41"/>
      <c r="AE247" s="41"/>
      <c r="AF247" s="41"/>
      <c r="AG247" s="41"/>
      <c r="AH247" s="41"/>
      <c r="AI247" s="41"/>
      <c r="AJ247" s="41"/>
      <c r="AK247" s="41"/>
      <c r="AL247" s="41"/>
      <c r="AM247" s="41"/>
      <c r="AN247" s="41"/>
      <c r="AO247" s="41"/>
      <c r="AP247" s="41"/>
      <c r="AQ247" s="41"/>
      <c r="AR247" s="41"/>
    </row>
    <row r="248" spans="1:44" s="38" customFormat="1" x14ac:dyDescent="0.2">
      <c r="A248" s="35" t="s">
        <v>308</v>
      </c>
      <c r="B248" s="47" t="str">
        <f t="shared" si="24"/>
        <v>18:00 - 23:00</v>
      </c>
      <c r="C248" s="53">
        <v>0.75</v>
      </c>
      <c r="D248" s="53">
        <v>0.95833333333333337</v>
      </c>
      <c r="E248" s="49"/>
      <c r="F248" s="50">
        <f t="shared" si="19"/>
        <v>18</v>
      </c>
      <c r="G248" s="50">
        <f t="shared" si="18"/>
        <v>23</v>
      </c>
      <c r="H248" s="59">
        <v>0</v>
      </c>
      <c r="I248" s="50">
        <f t="shared" si="10"/>
        <v>5</v>
      </c>
      <c r="J248" s="52"/>
      <c r="K248" s="52"/>
      <c r="L248" s="57">
        <v>5</v>
      </c>
      <c r="M248" s="52"/>
      <c r="N248" s="56"/>
      <c r="O248" s="56"/>
      <c r="P248" s="38" t="str">
        <f t="shared" si="23"/>
        <v>OK</v>
      </c>
      <c r="Q248" s="39" t="b">
        <f>AND(A248&lt;&gt;"",OR(LEFT(A248,1)=[1]Source!$A$2,LEFT(A248,2)=[1]Source!$A$3,LEFT(A248,2)=[1]Source!$A$4,LEFT(A248,2)=[1]Source!$A$5,LEFT(A248,2)=[1]Source!$A$6))</f>
        <v>0</v>
      </c>
      <c r="R248" s="39" t="b">
        <f>AND(A248&lt;&gt;"",OR(LEFT(A248,2)=[1]Source!$A$7,LEFT(A248,3)=[1]Source!$A$8,LEFT(A248,3)=[1]Source!$A$9,LEFT(A248,3)=[1]Source!$A$10,LEFT(A248,3)=[1]Source!$A$11))</f>
        <v>0</v>
      </c>
      <c r="S248" s="39" t="b">
        <f>AND(A248&lt;&gt;"",OR(LEFT(A248,1)=[1]Source!$A$12,LEFT(A248,2)=[1]Source!$A$13,LEFT(A248,2)=[1]Source!$A$14,LEFT(A248,2)=[1]Source!$A$15,LEFT(A248,2)=[1]Source!$A$16))</f>
        <v>0</v>
      </c>
      <c r="T248" s="39" t="b">
        <f>AND(A248&lt;&gt;"",OR(LEFT(A248,1)=[1]Source!$A$17,LEFT(A248,2)=[1]Source!$A$18,LEFT(A248,2)=[1]Source!$A$19,LEFT(A248,2)=[1]Source!$A$20,LEFT(A248,2)=[1]Source!$A$21))</f>
        <v>0</v>
      </c>
      <c r="U248" s="39" t="b">
        <f>AND(A248&lt;&gt;"",OR(LEFT(A248,2)=[1]Source!$A$22,LEFT(A248,3)=[1]Source!$A$23,LEFT(A248,3)=[1]Source!$A$24,LEFT(A248,3)=[1]Source!$A$25,LEFT(A248,3)=[1]Source!$A$26))</f>
        <v>1</v>
      </c>
      <c r="V248" s="39" t="b">
        <f>AND(A248&lt;&gt;"",OR(A248=[1]Source!$A$27,A248=[1]Source!$A$28,A248=[1]Source!$A$29,A248=[1]Source!$A$30,A248=[1]Source!$A$31,A248=[1]Source!$A$32,A248=[1]Source!$A$33,A248=[1]Source!$A$34,A248=[1]Source!$A$35,A248=[1]Source!$A$36,A248=[1]Source!$A$37,A248=[1]Source!$A$38,A248=[1]Source!$A$39,A248=[1]Source!$A$40,A248=[1]Source!$A$41,A248=[1]Source!$A$42,A248=[1]Source!$A$43,A248=[1]Source!$A$44,A248=[1]Source!$A$45,A248=[1]Source!$A$46,A248=[1]Source!$A$47,A248=[1]Source!$A$48))</f>
        <v>0</v>
      </c>
      <c r="W248" s="40">
        <f t="shared" si="11"/>
        <v>1</v>
      </c>
      <c r="X248" s="41" t="str">
        <f t="shared" si="22"/>
        <v>18:00</v>
      </c>
      <c r="Y248" s="41" t="str">
        <f t="shared" si="22"/>
        <v>23:00</v>
      </c>
      <c r="Z248" s="41"/>
      <c r="AA248" s="41"/>
      <c r="AB248" s="41"/>
      <c r="AC248" s="41"/>
      <c r="AD248" s="41"/>
      <c r="AE248" s="41"/>
      <c r="AF248" s="41"/>
      <c r="AG248" s="41"/>
      <c r="AH248" s="41"/>
      <c r="AI248" s="41"/>
      <c r="AJ248" s="41"/>
      <c r="AK248" s="41"/>
      <c r="AL248" s="41"/>
      <c r="AM248" s="41"/>
      <c r="AN248" s="41"/>
      <c r="AO248" s="41"/>
      <c r="AP248" s="41"/>
      <c r="AQ248" s="41"/>
      <c r="AR248" s="41"/>
    </row>
    <row r="249" spans="1:44" s="38" customFormat="1" x14ac:dyDescent="0.2">
      <c r="A249" s="35" t="s">
        <v>309</v>
      </c>
      <c r="B249" s="47" t="str">
        <f t="shared" si="24"/>
        <v>18:30 - 23:30</v>
      </c>
      <c r="C249" s="53">
        <v>0.77083333333333337</v>
      </c>
      <c r="D249" s="53">
        <v>0.97916666666666663</v>
      </c>
      <c r="E249" s="49"/>
      <c r="F249" s="50">
        <f t="shared" si="19"/>
        <v>18.5</v>
      </c>
      <c r="G249" s="50">
        <f t="shared" si="18"/>
        <v>23.5</v>
      </c>
      <c r="H249" s="59">
        <v>0</v>
      </c>
      <c r="I249" s="50">
        <f t="shared" si="10"/>
        <v>5</v>
      </c>
      <c r="J249" s="52"/>
      <c r="K249" s="52"/>
      <c r="L249" s="57">
        <v>5</v>
      </c>
      <c r="M249" s="52"/>
      <c r="N249" s="56"/>
      <c r="O249" s="56"/>
      <c r="P249" s="38" t="str">
        <f t="shared" si="23"/>
        <v>OK</v>
      </c>
      <c r="Q249" s="39" t="b">
        <f>AND(A249&lt;&gt;"",OR(LEFT(A249,1)=[1]Source!$A$2,LEFT(A249,2)=[1]Source!$A$3,LEFT(A249,2)=[1]Source!$A$4,LEFT(A249,2)=[1]Source!$A$5,LEFT(A249,2)=[1]Source!$A$6))</f>
        <v>0</v>
      </c>
      <c r="R249" s="39" t="b">
        <f>AND(A249&lt;&gt;"",OR(LEFT(A249,2)=[1]Source!$A$7,LEFT(A249,3)=[1]Source!$A$8,LEFT(A249,3)=[1]Source!$A$9,LEFT(A249,3)=[1]Source!$A$10,LEFT(A249,3)=[1]Source!$A$11))</f>
        <v>0</v>
      </c>
      <c r="S249" s="39" t="b">
        <f>AND(A249&lt;&gt;"",OR(LEFT(A249,1)=[1]Source!$A$12,LEFT(A249,2)=[1]Source!$A$13,LEFT(A249,2)=[1]Source!$A$14,LEFT(A249,2)=[1]Source!$A$15,LEFT(A249,2)=[1]Source!$A$16))</f>
        <v>0</v>
      </c>
      <c r="T249" s="39" t="b">
        <f>AND(A249&lt;&gt;"",OR(LEFT(A249,1)=[1]Source!$A$17,LEFT(A249,2)=[1]Source!$A$18,LEFT(A249,2)=[1]Source!$A$19,LEFT(A249,2)=[1]Source!$A$20,LEFT(A249,2)=[1]Source!$A$21))</f>
        <v>0</v>
      </c>
      <c r="U249" s="39" t="b">
        <f>AND(A249&lt;&gt;"",OR(LEFT(A249,2)=[1]Source!$A$22,LEFT(A249,3)=[1]Source!$A$23,LEFT(A249,3)=[1]Source!$A$24,LEFT(A249,3)=[1]Source!$A$25,LEFT(A249,3)=[1]Source!$A$26))</f>
        <v>1</v>
      </c>
      <c r="V249" s="39" t="b">
        <f>AND(A249&lt;&gt;"",OR(A249=[1]Source!$A$27,A249=[1]Source!$A$28,A249=[1]Source!$A$29,A249=[1]Source!$A$30,A249=[1]Source!$A$31,A249=[1]Source!$A$32,A249=[1]Source!$A$33,A249=[1]Source!$A$34,A249=[1]Source!$A$35,A249=[1]Source!$A$36,A249=[1]Source!$A$37,A249=[1]Source!$A$38,A249=[1]Source!$A$39,A249=[1]Source!$A$40,A249=[1]Source!$A$41,A249=[1]Source!$A$42,A249=[1]Source!$A$43,A249=[1]Source!$A$44,A249=[1]Source!$A$45,A249=[1]Source!$A$46,A249=[1]Source!$A$47,A249=[1]Source!$A$48))</f>
        <v>0</v>
      </c>
      <c r="W249" s="40">
        <f t="shared" si="11"/>
        <v>1</v>
      </c>
      <c r="X249" s="41" t="str">
        <f t="shared" si="22"/>
        <v>18:30</v>
      </c>
      <c r="Y249" s="41" t="str">
        <f t="shared" si="22"/>
        <v>23:30</v>
      </c>
      <c r="Z249" s="41"/>
      <c r="AA249" s="41"/>
      <c r="AB249" s="41"/>
      <c r="AC249" s="41"/>
      <c r="AD249" s="41"/>
      <c r="AE249" s="41"/>
      <c r="AF249" s="41"/>
      <c r="AG249" s="41"/>
      <c r="AH249" s="41"/>
      <c r="AI249" s="41"/>
      <c r="AJ249" s="41"/>
      <c r="AK249" s="41"/>
      <c r="AL249" s="41"/>
      <c r="AM249" s="41"/>
      <c r="AN249" s="41"/>
      <c r="AO249" s="41"/>
      <c r="AP249" s="41"/>
      <c r="AQ249" s="41"/>
      <c r="AR249" s="41"/>
    </row>
    <row r="250" spans="1:44" s="38" customFormat="1" x14ac:dyDescent="0.2">
      <c r="A250" s="35" t="s">
        <v>310</v>
      </c>
      <c r="B250" s="47" t="str">
        <f t="shared" si="24"/>
        <v>19:00 - 00:00</v>
      </c>
      <c r="C250" s="53">
        <v>0.79166666666666663</v>
      </c>
      <c r="D250" s="53">
        <v>0</v>
      </c>
      <c r="E250" s="49"/>
      <c r="F250" s="50">
        <f t="shared" si="19"/>
        <v>19</v>
      </c>
      <c r="G250" s="50">
        <f t="shared" si="18"/>
        <v>0</v>
      </c>
      <c r="H250" s="59">
        <v>0</v>
      </c>
      <c r="I250" s="50">
        <f t="shared" si="10"/>
        <v>5</v>
      </c>
      <c r="J250" s="52"/>
      <c r="K250" s="52"/>
      <c r="L250" s="57">
        <v>5</v>
      </c>
      <c r="M250" s="52"/>
      <c r="N250" s="56"/>
      <c r="O250" s="56"/>
      <c r="P250" s="38" t="str">
        <f t="shared" si="23"/>
        <v>OK</v>
      </c>
      <c r="Q250" s="39" t="b">
        <f>AND(A250&lt;&gt;"",OR(LEFT(A250,1)=[1]Source!$A$2,LEFT(A250,2)=[1]Source!$A$3,LEFT(A250,2)=[1]Source!$A$4,LEFT(A250,2)=[1]Source!$A$5,LEFT(A250,2)=[1]Source!$A$6))</f>
        <v>0</v>
      </c>
      <c r="R250" s="39" t="b">
        <f>AND(A250&lt;&gt;"",OR(LEFT(A250,2)=[1]Source!$A$7,LEFT(A250,3)=[1]Source!$A$8,LEFT(A250,3)=[1]Source!$A$9,LEFT(A250,3)=[1]Source!$A$10,LEFT(A250,3)=[1]Source!$A$11))</f>
        <v>0</v>
      </c>
      <c r="S250" s="39" t="b">
        <f>AND(A250&lt;&gt;"",OR(LEFT(A250,1)=[1]Source!$A$12,LEFT(A250,2)=[1]Source!$A$13,LEFT(A250,2)=[1]Source!$A$14,LEFT(A250,2)=[1]Source!$A$15,LEFT(A250,2)=[1]Source!$A$16))</f>
        <v>0</v>
      </c>
      <c r="T250" s="39" t="b">
        <f>AND(A250&lt;&gt;"",OR(LEFT(A250,1)=[1]Source!$A$17,LEFT(A250,2)=[1]Source!$A$18,LEFT(A250,2)=[1]Source!$A$19,LEFT(A250,2)=[1]Source!$A$20,LEFT(A250,2)=[1]Source!$A$21))</f>
        <v>0</v>
      </c>
      <c r="U250" s="39" t="b">
        <f>AND(A250&lt;&gt;"",OR(LEFT(A250,2)=[1]Source!$A$22,LEFT(A250,3)=[1]Source!$A$23,LEFT(A250,3)=[1]Source!$A$24,LEFT(A250,3)=[1]Source!$A$25,LEFT(A250,3)=[1]Source!$A$26))</f>
        <v>1</v>
      </c>
      <c r="V250" s="39" t="b">
        <f>AND(A250&lt;&gt;"",OR(A250=[1]Source!$A$27,A250=[1]Source!$A$28,A250=[1]Source!$A$29,A250=[1]Source!$A$30,A250=[1]Source!$A$31,A250=[1]Source!$A$32,A250=[1]Source!$A$33,A250=[1]Source!$A$34,A250=[1]Source!$A$35,A250=[1]Source!$A$36,A250=[1]Source!$A$37,A250=[1]Source!$A$38,A250=[1]Source!$A$39,A250=[1]Source!$A$40,A250=[1]Source!$A$41,A250=[1]Source!$A$42,A250=[1]Source!$A$43,A250=[1]Source!$A$44,A250=[1]Source!$A$45,A250=[1]Source!$A$46,A250=[1]Source!$A$47,A250=[1]Source!$A$48))</f>
        <v>0</v>
      </c>
      <c r="W250" s="40">
        <f t="shared" si="11"/>
        <v>1</v>
      </c>
      <c r="X250" s="41" t="str">
        <f t="shared" si="22"/>
        <v>19:00</v>
      </c>
      <c r="Y250" s="41" t="str">
        <f t="shared" si="22"/>
        <v>00:00</v>
      </c>
      <c r="Z250" s="41"/>
      <c r="AA250" s="41"/>
      <c r="AB250" s="41"/>
      <c r="AC250" s="41"/>
      <c r="AD250" s="41"/>
      <c r="AE250" s="41"/>
      <c r="AF250" s="41"/>
      <c r="AG250" s="41"/>
      <c r="AH250" s="41"/>
      <c r="AI250" s="41"/>
      <c r="AJ250" s="41"/>
      <c r="AK250" s="41"/>
      <c r="AL250" s="41"/>
      <c r="AM250" s="41"/>
      <c r="AN250" s="41"/>
      <c r="AO250" s="41"/>
      <c r="AP250" s="41"/>
      <c r="AQ250" s="41"/>
      <c r="AR250" s="41"/>
    </row>
    <row r="251" spans="1:44" s="38" customFormat="1" x14ac:dyDescent="0.2">
      <c r="A251" s="35" t="s">
        <v>311</v>
      </c>
      <c r="B251" s="47" t="str">
        <f t="shared" si="24"/>
        <v>19:30 - 00:30</v>
      </c>
      <c r="C251" s="53">
        <v>0.8125</v>
      </c>
      <c r="D251" s="53">
        <v>2.0833333333333332E-2</v>
      </c>
      <c r="E251" s="49"/>
      <c r="F251" s="50">
        <f t="shared" si="19"/>
        <v>19.5</v>
      </c>
      <c r="G251" s="50">
        <f t="shared" si="18"/>
        <v>0.5</v>
      </c>
      <c r="H251" s="59">
        <v>0</v>
      </c>
      <c r="I251" s="50">
        <f t="shared" si="10"/>
        <v>5</v>
      </c>
      <c r="J251" s="52"/>
      <c r="K251" s="52"/>
      <c r="L251" s="57">
        <v>5</v>
      </c>
      <c r="M251" s="52"/>
      <c r="N251" s="56"/>
      <c r="O251" s="56"/>
      <c r="P251" s="38" t="str">
        <f t="shared" si="23"/>
        <v>OK</v>
      </c>
      <c r="Q251" s="39" t="b">
        <f>AND(A251&lt;&gt;"",OR(LEFT(A251,1)=[1]Source!$A$2,LEFT(A251,2)=[1]Source!$A$3,LEFT(A251,2)=[1]Source!$A$4,LEFT(A251,2)=[1]Source!$A$5,LEFT(A251,2)=[1]Source!$A$6))</f>
        <v>0</v>
      </c>
      <c r="R251" s="39" t="b">
        <f>AND(A251&lt;&gt;"",OR(LEFT(A251,2)=[1]Source!$A$7,LEFT(A251,3)=[1]Source!$A$8,LEFT(A251,3)=[1]Source!$A$9,LEFT(A251,3)=[1]Source!$A$10,LEFT(A251,3)=[1]Source!$A$11))</f>
        <v>0</v>
      </c>
      <c r="S251" s="39" t="b">
        <f>AND(A251&lt;&gt;"",OR(LEFT(A251,1)=[1]Source!$A$12,LEFT(A251,2)=[1]Source!$A$13,LEFT(A251,2)=[1]Source!$A$14,LEFT(A251,2)=[1]Source!$A$15,LEFT(A251,2)=[1]Source!$A$16))</f>
        <v>0</v>
      </c>
      <c r="T251" s="39" t="b">
        <f>AND(A251&lt;&gt;"",OR(LEFT(A251,1)=[1]Source!$A$17,LEFT(A251,2)=[1]Source!$A$18,LEFT(A251,2)=[1]Source!$A$19,LEFT(A251,2)=[1]Source!$A$20,LEFT(A251,2)=[1]Source!$A$21))</f>
        <v>0</v>
      </c>
      <c r="U251" s="39" t="b">
        <f>AND(A251&lt;&gt;"",OR(LEFT(A251,2)=[1]Source!$A$22,LEFT(A251,3)=[1]Source!$A$23,LEFT(A251,3)=[1]Source!$A$24,LEFT(A251,3)=[1]Source!$A$25,LEFT(A251,3)=[1]Source!$A$26))</f>
        <v>1</v>
      </c>
      <c r="V251" s="39" t="b">
        <f>AND(A251&lt;&gt;"",OR(A251=[1]Source!$A$27,A251=[1]Source!$A$28,A251=[1]Source!$A$29,A251=[1]Source!$A$30,A251=[1]Source!$A$31,A251=[1]Source!$A$32,A251=[1]Source!$A$33,A251=[1]Source!$A$34,A251=[1]Source!$A$35,A251=[1]Source!$A$36,A251=[1]Source!$A$37,A251=[1]Source!$A$38,A251=[1]Source!$A$39,A251=[1]Source!$A$40,A251=[1]Source!$A$41,A251=[1]Source!$A$42,A251=[1]Source!$A$43,A251=[1]Source!$A$44,A251=[1]Source!$A$45,A251=[1]Source!$A$46,A251=[1]Source!$A$47,A251=[1]Source!$A$48))</f>
        <v>0</v>
      </c>
      <c r="W251" s="40">
        <f t="shared" si="11"/>
        <v>1</v>
      </c>
      <c r="X251" s="41" t="str">
        <f t="shared" si="22"/>
        <v>19:30</v>
      </c>
      <c r="Y251" s="41" t="str">
        <f t="shared" si="22"/>
        <v>00:30</v>
      </c>
      <c r="Z251" s="41"/>
      <c r="AA251" s="41"/>
      <c r="AB251" s="41"/>
      <c r="AC251" s="41"/>
      <c r="AD251" s="41"/>
      <c r="AE251" s="41"/>
      <c r="AF251" s="41"/>
      <c r="AG251" s="41"/>
      <c r="AH251" s="41"/>
      <c r="AI251" s="41"/>
      <c r="AJ251" s="41"/>
      <c r="AK251" s="41"/>
      <c r="AL251" s="41"/>
      <c r="AM251" s="41"/>
      <c r="AN251" s="41"/>
      <c r="AO251" s="41"/>
      <c r="AP251" s="41"/>
      <c r="AQ251" s="41"/>
      <c r="AR251" s="41"/>
    </row>
    <row r="252" spans="1:44" s="38" customFormat="1" x14ac:dyDescent="0.2">
      <c r="A252" s="35" t="s">
        <v>312</v>
      </c>
      <c r="B252" s="47" t="str">
        <f t="shared" si="24"/>
        <v>20:00 - 01:00</v>
      </c>
      <c r="C252" s="53">
        <v>0.83333333333333337</v>
      </c>
      <c r="D252" s="53">
        <v>4.1666666666666664E-2</v>
      </c>
      <c r="E252" s="49"/>
      <c r="F252" s="50">
        <f t="shared" si="19"/>
        <v>20</v>
      </c>
      <c r="G252" s="50">
        <f t="shared" si="18"/>
        <v>1</v>
      </c>
      <c r="H252" s="59">
        <v>0</v>
      </c>
      <c r="I252" s="50">
        <f t="shared" si="10"/>
        <v>5</v>
      </c>
      <c r="J252" s="52"/>
      <c r="K252" s="52"/>
      <c r="L252" s="57">
        <v>5</v>
      </c>
      <c r="M252" s="52"/>
      <c r="N252" s="56"/>
      <c r="O252" s="56"/>
      <c r="P252" s="38" t="str">
        <f t="shared" si="23"/>
        <v>OK</v>
      </c>
      <c r="Q252" s="39" t="b">
        <f>AND(A252&lt;&gt;"",OR(LEFT(A252,1)=[1]Source!$A$2,LEFT(A252,2)=[1]Source!$A$3,LEFT(A252,2)=[1]Source!$A$4,LEFT(A252,2)=[1]Source!$A$5,LEFT(A252,2)=[1]Source!$A$6))</f>
        <v>0</v>
      </c>
      <c r="R252" s="39" t="b">
        <f>AND(A252&lt;&gt;"",OR(LEFT(A252,2)=[1]Source!$A$7,LEFT(A252,3)=[1]Source!$A$8,LEFT(A252,3)=[1]Source!$A$9,LEFT(A252,3)=[1]Source!$A$10,LEFT(A252,3)=[1]Source!$A$11))</f>
        <v>0</v>
      </c>
      <c r="S252" s="39" t="b">
        <f>AND(A252&lt;&gt;"",OR(LEFT(A252,1)=[1]Source!$A$12,LEFT(A252,2)=[1]Source!$A$13,LEFT(A252,2)=[1]Source!$A$14,LEFT(A252,2)=[1]Source!$A$15,LEFT(A252,2)=[1]Source!$A$16))</f>
        <v>0</v>
      </c>
      <c r="T252" s="39" t="b">
        <f>AND(A252&lt;&gt;"",OR(LEFT(A252,1)=[1]Source!$A$17,LEFT(A252,2)=[1]Source!$A$18,LEFT(A252,2)=[1]Source!$A$19,LEFT(A252,2)=[1]Source!$A$20,LEFT(A252,2)=[1]Source!$A$21))</f>
        <v>0</v>
      </c>
      <c r="U252" s="39" t="b">
        <f>AND(A252&lt;&gt;"",OR(LEFT(A252,2)=[1]Source!$A$22,LEFT(A252,3)=[1]Source!$A$23,LEFT(A252,3)=[1]Source!$A$24,LEFT(A252,3)=[1]Source!$A$25,LEFT(A252,3)=[1]Source!$A$26))</f>
        <v>1</v>
      </c>
      <c r="V252" s="39" t="b">
        <f>AND(A252&lt;&gt;"",OR(A252=[1]Source!$A$27,A252=[1]Source!$A$28,A252=[1]Source!$A$29,A252=[1]Source!$A$30,A252=[1]Source!$A$31,A252=[1]Source!$A$32,A252=[1]Source!$A$33,A252=[1]Source!$A$34,A252=[1]Source!$A$35,A252=[1]Source!$A$36,A252=[1]Source!$A$37,A252=[1]Source!$A$38,A252=[1]Source!$A$39,A252=[1]Source!$A$40,A252=[1]Source!$A$41,A252=[1]Source!$A$42,A252=[1]Source!$A$43,A252=[1]Source!$A$44,A252=[1]Source!$A$45,A252=[1]Source!$A$46,A252=[1]Source!$A$47,A252=[1]Source!$A$48))</f>
        <v>0</v>
      </c>
      <c r="W252" s="40">
        <f t="shared" si="11"/>
        <v>1</v>
      </c>
      <c r="X252" s="41" t="str">
        <f t="shared" si="22"/>
        <v>20:00</v>
      </c>
      <c r="Y252" s="41" t="str">
        <f t="shared" si="22"/>
        <v>01:00</v>
      </c>
      <c r="Z252" s="41"/>
      <c r="AA252" s="41"/>
      <c r="AB252" s="41"/>
      <c r="AC252" s="41"/>
      <c r="AD252" s="41"/>
      <c r="AE252" s="41"/>
      <c r="AF252" s="41"/>
      <c r="AG252" s="41"/>
      <c r="AH252" s="41"/>
      <c r="AI252" s="41"/>
      <c r="AJ252" s="41"/>
      <c r="AK252" s="41"/>
      <c r="AL252" s="41"/>
      <c r="AM252" s="41"/>
      <c r="AN252" s="41"/>
      <c r="AO252" s="41"/>
      <c r="AP252" s="41"/>
      <c r="AQ252" s="41"/>
      <c r="AR252" s="41"/>
    </row>
    <row r="253" spans="1:44" s="38" customFormat="1" x14ac:dyDescent="0.2">
      <c r="A253" s="35" t="s">
        <v>313</v>
      </c>
      <c r="B253" s="47" t="str">
        <f t="shared" si="24"/>
        <v>20:30 - 01:30</v>
      </c>
      <c r="C253" s="53">
        <v>0.85416666666666663</v>
      </c>
      <c r="D253" s="53">
        <v>6.25E-2</v>
      </c>
      <c r="E253" s="49"/>
      <c r="F253" s="50">
        <f t="shared" si="19"/>
        <v>20.5</v>
      </c>
      <c r="G253" s="50">
        <f t="shared" si="18"/>
        <v>1.5</v>
      </c>
      <c r="H253" s="59">
        <v>0</v>
      </c>
      <c r="I253" s="50">
        <f t="shared" si="10"/>
        <v>5</v>
      </c>
      <c r="J253" s="52"/>
      <c r="K253" s="52"/>
      <c r="L253" s="57">
        <v>5</v>
      </c>
      <c r="M253" s="52"/>
      <c r="N253" s="56"/>
      <c r="O253" s="56"/>
      <c r="P253" s="38" t="str">
        <f t="shared" si="23"/>
        <v>OK</v>
      </c>
      <c r="Q253" s="39" t="b">
        <f>AND(A253&lt;&gt;"",OR(LEFT(A253,1)=[1]Source!$A$2,LEFT(A253,2)=[1]Source!$A$3,LEFT(A253,2)=[1]Source!$A$4,LEFT(A253,2)=[1]Source!$A$5,LEFT(A253,2)=[1]Source!$A$6))</f>
        <v>0</v>
      </c>
      <c r="R253" s="39" t="b">
        <f>AND(A253&lt;&gt;"",OR(LEFT(A253,2)=[1]Source!$A$7,LEFT(A253,3)=[1]Source!$A$8,LEFT(A253,3)=[1]Source!$A$9,LEFT(A253,3)=[1]Source!$A$10,LEFT(A253,3)=[1]Source!$A$11))</f>
        <v>0</v>
      </c>
      <c r="S253" s="39" t="b">
        <f>AND(A253&lt;&gt;"",OR(LEFT(A253,1)=[1]Source!$A$12,LEFT(A253,2)=[1]Source!$A$13,LEFT(A253,2)=[1]Source!$A$14,LEFT(A253,2)=[1]Source!$A$15,LEFT(A253,2)=[1]Source!$A$16))</f>
        <v>0</v>
      </c>
      <c r="T253" s="39" t="b">
        <f>AND(A253&lt;&gt;"",OR(LEFT(A253,1)=[1]Source!$A$17,LEFT(A253,2)=[1]Source!$A$18,LEFT(A253,2)=[1]Source!$A$19,LEFT(A253,2)=[1]Source!$A$20,LEFT(A253,2)=[1]Source!$A$21))</f>
        <v>0</v>
      </c>
      <c r="U253" s="39" t="b">
        <f>AND(A253&lt;&gt;"",OR(LEFT(A253,2)=[1]Source!$A$22,LEFT(A253,3)=[1]Source!$A$23,LEFT(A253,3)=[1]Source!$A$24,LEFT(A253,3)=[1]Source!$A$25,LEFT(A253,3)=[1]Source!$A$26))</f>
        <v>1</v>
      </c>
      <c r="V253" s="39" t="b">
        <f>AND(A253&lt;&gt;"",OR(A253=[1]Source!$A$27,A253=[1]Source!$A$28,A253=[1]Source!$A$29,A253=[1]Source!$A$30,A253=[1]Source!$A$31,A253=[1]Source!$A$32,A253=[1]Source!$A$33,A253=[1]Source!$A$34,A253=[1]Source!$A$35,A253=[1]Source!$A$36,A253=[1]Source!$A$37,A253=[1]Source!$A$38,A253=[1]Source!$A$39,A253=[1]Source!$A$40,A253=[1]Source!$A$41,A253=[1]Source!$A$42,A253=[1]Source!$A$43,A253=[1]Source!$A$44,A253=[1]Source!$A$45,A253=[1]Source!$A$46,A253=[1]Source!$A$47,A253=[1]Source!$A$48))</f>
        <v>0</v>
      </c>
      <c r="W253" s="40">
        <f t="shared" si="11"/>
        <v>1</v>
      </c>
      <c r="X253" s="41" t="str">
        <f t="shared" ref="X253:Y254" si="25">+TEXT(C253,"hh:mm")</f>
        <v>20:30</v>
      </c>
      <c r="Y253" s="41" t="str">
        <f t="shared" si="25"/>
        <v>01:30</v>
      </c>
      <c r="Z253" s="41"/>
      <c r="AA253" s="41"/>
      <c r="AB253" s="41"/>
      <c r="AC253" s="41"/>
      <c r="AD253" s="41"/>
      <c r="AE253" s="41"/>
      <c r="AF253" s="41"/>
      <c r="AG253" s="41"/>
      <c r="AH253" s="41"/>
      <c r="AI253" s="41"/>
      <c r="AJ253" s="41"/>
      <c r="AK253" s="41"/>
      <c r="AL253" s="41"/>
      <c r="AM253" s="41"/>
      <c r="AN253" s="41"/>
      <c r="AO253" s="41"/>
      <c r="AP253" s="41"/>
      <c r="AQ253" s="41"/>
      <c r="AR253" s="41"/>
    </row>
    <row r="254" spans="1:44" s="38" customFormat="1" x14ac:dyDescent="0.2">
      <c r="A254" s="35" t="s">
        <v>314</v>
      </c>
      <c r="B254" s="47" t="str">
        <f t="shared" si="24"/>
        <v>21:00 - 02:00</v>
      </c>
      <c r="C254" s="53">
        <v>0.875</v>
      </c>
      <c r="D254" s="53">
        <v>8.3333333333333329E-2</v>
      </c>
      <c r="E254" s="49"/>
      <c r="F254" s="50">
        <f t="shared" si="19"/>
        <v>21</v>
      </c>
      <c r="G254" s="50">
        <f t="shared" si="18"/>
        <v>2</v>
      </c>
      <c r="H254" s="59">
        <v>0</v>
      </c>
      <c r="I254" s="50">
        <f t="shared" si="10"/>
        <v>5</v>
      </c>
      <c r="J254" s="52"/>
      <c r="K254" s="52"/>
      <c r="L254" s="57">
        <v>5</v>
      </c>
      <c r="M254" s="52"/>
      <c r="N254" s="56"/>
      <c r="O254" s="56"/>
      <c r="P254" s="38" t="str">
        <f t="shared" si="23"/>
        <v>OK</v>
      </c>
      <c r="Q254" s="39" t="b">
        <f>AND(A254&lt;&gt;"",OR(LEFT(A254,1)=[1]Source!$A$2,LEFT(A254,2)=[1]Source!$A$3,LEFT(A254,2)=[1]Source!$A$4,LEFT(A254,2)=[1]Source!$A$5,LEFT(A254,2)=[1]Source!$A$6))</f>
        <v>0</v>
      </c>
      <c r="R254" s="39" t="b">
        <f>AND(A254&lt;&gt;"",OR(LEFT(A254,2)=[1]Source!$A$7,LEFT(A254,3)=[1]Source!$A$8,LEFT(A254,3)=[1]Source!$A$9,LEFT(A254,3)=[1]Source!$A$10,LEFT(A254,3)=[1]Source!$A$11))</f>
        <v>0</v>
      </c>
      <c r="S254" s="39" t="b">
        <f>AND(A254&lt;&gt;"",OR(LEFT(A254,1)=[1]Source!$A$12,LEFT(A254,2)=[1]Source!$A$13,LEFT(A254,2)=[1]Source!$A$14,LEFT(A254,2)=[1]Source!$A$15,LEFT(A254,2)=[1]Source!$A$16))</f>
        <v>0</v>
      </c>
      <c r="T254" s="39" t="b">
        <f>AND(A254&lt;&gt;"",OR(LEFT(A254,1)=[1]Source!$A$17,LEFT(A254,2)=[1]Source!$A$18,LEFT(A254,2)=[1]Source!$A$19,LEFT(A254,2)=[1]Source!$A$20,LEFT(A254,2)=[1]Source!$A$21))</f>
        <v>0</v>
      </c>
      <c r="U254" s="39" t="b">
        <f>AND(A254&lt;&gt;"",OR(LEFT(A254,2)=[1]Source!$A$22,LEFT(A254,3)=[1]Source!$A$23,LEFT(A254,3)=[1]Source!$A$24,LEFT(A254,3)=[1]Source!$A$25,LEFT(A254,3)=[1]Source!$A$26))</f>
        <v>1</v>
      </c>
      <c r="V254" s="39" t="b">
        <f>AND(A254&lt;&gt;"",OR(A254=[1]Source!$A$27,A254=[1]Source!$A$28,A254=[1]Source!$A$29,A254=[1]Source!$A$30,A254=[1]Source!$A$31,A254=[1]Source!$A$32,A254=[1]Source!$A$33,A254=[1]Source!$A$34,A254=[1]Source!$A$35,A254=[1]Source!$A$36,A254=[1]Source!$A$37,A254=[1]Source!$A$38,A254=[1]Source!$A$39,A254=[1]Source!$A$40,A254=[1]Source!$A$41,A254=[1]Source!$A$42,A254=[1]Source!$A$43,A254=[1]Source!$A$44,A254=[1]Source!$A$45,A254=[1]Source!$A$46,A254=[1]Source!$A$47,A254=[1]Source!$A$48))</f>
        <v>0</v>
      </c>
      <c r="W254" s="40">
        <f t="shared" si="11"/>
        <v>1</v>
      </c>
      <c r="X254" s="41" t="str">
        <f t="shared" si="25"/>
        <v>21:00</v>
      </c>
      <c r="Y254" s="41" t="str">
        <f t="shared" si="25"/>
        <v>02:00</v>
      </c>
      <c r="Z254" s="41"/>
      <c r="AA254" s="41"/>
      <c r="AB254" s="41"/>
      <c r="AC254" s="41"/>
      <c r="AD254" s="41"/>
      <c r="AE254" s="41"/>
      <c r="AF254" s="41"/>
      <c r="AG254" s="41"/>
      <c r="AH254" s="41"/>
      <c r="AI254" s="41"/>
      <c r="AJ254" s="41"/>
      <c r="AK254" s="41"/>
      <c r="AL254" s="41"/>
      <c r="AM254" s="41"/>
      <c r="AN254" s="41"/>
      <c r="AO254" s="41"/>
      <c r="AP254" s="41"/>
      <c r="AQ254" s="41"/>
      <c r="AR254" s="41"/>
    </row>
    <row r="255" spans="1:44" s="38" customFormat="1" x14ac:dyDescent="0.2">
      <c r="A255" s="35" t="s">
        <v>315</v>
      </c>
      <c r="B255" s="47" t="str">
        <f t="shared" si="24"/>
        <v>04:00 - 12:33</v>
      </c>
      <c r="C255" s="53">
        <v>0.16666666666666666</v>
      </c>
      <c r="D255" s="53">
        <v>0.5229166666666667</v>
      </c>
      <c r="E255" s="49"/>
      <c r="F255" s="50">
        <f t="shared" si="19"/>
        <v>4</v>
      </c>
      <c r="G255" s="50">
        <f t="shared" si="18"/>
        <v>12.55</v>
      </c>
      <c r="H255" s="50">
        <v>0.75</v>
      </c>
      <c r="I255" s="50">
        <f t="shared" si="10"/>
        <v>7.8000000000000007</v>
      </c>
      <c r="J255" s="52"/>
      <c r="K255" s="56"/>
      <c r="L255" s="56"/>
      <c r="M255" s="54">
        <v>7.8</v>
      </c>
      <c r="N255" s="52"/>
      <c r="O255" s="52"/>
      <c r="P255" s="38" t="str">
        <f t="shared" si="13"/>
        <v>OK</v>
      </c>
      <c r="Q255" s="39" t="b">
        <f>AND(A255&lt;&gt;"",OR(LEFT(A255,1)=[1]Source!$A$2,LEFT(A255,2)=[1]Source!$A$3,LEFT(A255,2)=[1]Source!$A$4,LEFT(A255,2)=[1]Source!$A$5,LEFT(A255,2)=[1]Source!$A$6))</f>
        <v>1</v>
      </c>
      <c r="R255" s="39" t="b">
        <f>AND(A255&lt;&gt;"",OR(LEFT(A255,2)=[1]Source!$A$7,LEFT(A255,3)=[1]Source!$A$8,LEFT(A255,3)=[1]Source!$A$9,LEFT(A255,3)=[1]Source!$A$10,LEFT(A255,3)=[1]Source!$A$11))</f>
        <v>0</v>
      </c>
      <c r="S255" s="39" t="b">
        <f>AND(A255&lt;&gt;"",OR(LEFT(A255,1)=[1]Source!$A$12,LEFT(A255,2)=[1]Source!$A$13,LEFT(A255,2)=[1]Source!$A$14,LEFT(A255,2)=[1]Source!$A$15,LEFT(A255,2)=[1]Source!$A$16))</f>
        <v>0</v>
      </c>
      <c r="T255" s="39" t="b">
        <f>AND(A255&lt;&gt;"",OR(LEFT(A255,1)=[1]Source!$A$17,LEFT(A255,2)=[1]Source!$A$18,LEFT(A255,2)=[1]Source!$A$19,LEFT(A255,2)=[1]Source!$A$20,LEFT(A255,2)=[1]Source!$A$21))</f>
        <v>0</v>
      </c>
      <c r="U255" s="39" t="b">
        <f>AND(A255&lt;&gt;"",OR(LEFT(A255,2)=[1]Source!$A$22,LEFT(A255,3)=[1]Source!$A$23,LEFT(A255,3)=[1]Source!$A$24,LEFT(A255,3)=[1]Source!$A$25,LEFT(A255,3)=[1]Source!$A$26))</f>
        <v>0</v>
      </c>
      <c r="V255" s="39" t="b">
        <f>AND(A255&lt;&gt;"",OR(A255=[1]Source!$A$27,A255=[1]Source!$A$28,A255=[1]Source!$A$29,A255=[1]Source!$A$30,A255=[1]Source!$A$31,A255=[1]Source!$A$32,A255=[1]Source!$A$33,A255=[1]Source!$A$34,A255=[1]Source!$A$35,A255=[1]Source!$A$36,A255=[1]Source!$A$37,A255=[1]Source!$A$38,A255=[1]Source!$A$39,A255=[1]Source!$A$40,A255=[1]Source!$A$41,A255=[1]Source!$A$42,A255=[1]Source!$A$43,A255=[1]Source!$A$44,A255=[1]Source!$A$45,A255=[1]Source!$A$46,A255=[1]Source!$A$47,A255=[1]Source!$A$48))</f>
        <v>0</v>
      </c>
      <c r="W255" s="40">
        <f t="shared" si="11"/>
        <v>1</v>
      </c>
      <c r="X255" s="41" t="str">
        <f t="shared" si="12"/>
        <v>04:00</v>
      </c>
      <c r="Y255" s="41" t="str">
        <f t="shared" si="12"/>
        <v>12:33</v>
      </c>
      <c r="Z255" s="41"/>
      <c r="AA255" s="41"/>
      <c r="AB255" s="41"/>
      <c r="AC255" s="41"/>
      <c r="AD255" s="41"/>
      <c r="AE255" s="41"/>
      <c r="AF255" s="41"/>
      <c r="AG255" s="41"/>
      <c r="AH255" s="41"/>
      <c r="AI255" s="41"/>
      <c r="AJ255" s="41"/>
      <c r="AK255" s="41"/>
      <c r="AL255" s="41"/>
      <c r="AM255" s="41"/>
      <c r="AN255" s="41"/>
      <c r="AO255" s="41"/>
      <c r="AP255" s="41"/>
      <c r="AQ255" s="41"/>
      <c r="AR255" s="41"/>
    </row>
    <row r="256" spans="1:44" s="38" customFormat="1" x14ac:dyDescent="0.2">
      <c r="A256" s="35" t="s">
        <v>316</v>
      </c>
      <c r="B256" s="47" t="str">
        <f t="shared" si="24"/>
        <v>04:30 - 13:03</v>
      </c>
      <c r="C256" s="53">
        <v>0.1875</v>
      </c>
      <c r="D256" s="53">
        <v>0.54375000000000007</v>
      </c>
      <c r="E256" s="49"/>
      <c r="F256" s="50">
        <f t="shared" si="19"/>
        <v>4.5</v>
      </c>
      <c r="G256" s="50">
        <f t="shared" si="18"/>
        <v>13.05</v>
      </c>
      <c r="H256" s="50">
        <v>0.75</v>
      </c>
      <c r="I256" s="50">
        <f t="shared" si="10"/>
        <v>7.8000000000000007</v>
      </c>
      <c r="J256" s="52"/>
      <c r="K256" s="56"/>
      <c r="L256" s="56"/>
      <c r="M256" s="54">
        <v>7.8</v>
      </c>
      <c r="N256" s="52"/>
      <c r="O256" s="52"/>
      <c r="P256" s="38" t="str">
        <f t="shared" si="13"/>
        <v>OK</v>
      </c>
      <c r="Q256" s="39" t="b">
        <f>AND(A256&lt;&gt;"",OR(LEFT(A256,1)=[1]Source!$A$2,LEFT(A256,2)=[1]Source!$A$3,LEFT(A256,2)=[1]Source!$A$4,LEFT(A256,2)=[1]Source!$A$5,LEFT(A256,2)=[1]Source!$A$6))</f>
        <v>1</v>
      </c>
      <c r="R256" s="39" t="b">
        <f>AND(A256&lt;&gt;"",OR(LEFT(A256,2)=[1]Source!$A$7,LEFT(A256,3)=[1]Source!$A$8,LEFT(A256,3)=[1]Source!$A$9,LEFT(A256,3)=[1]Source!$A$10,LEFT(A256,3)=[1]Source!$A$11))</f>
        <v>0</v>
      </c>
      <c r="S256" s="39" t="b">
        <f>AND(A256&lt;&gt;"",OR(LEFT(A256,1)=[1]Source!$A$12,LEFT(A256,2)=[1]Source!$A$13,LEFT(A256,2)=[1]Source!$A$14,LEFT(A256,2)=[1]Source!$A$15,LEFT(A256,2)=[1]Source!$A$16))</f>
        <v>0</v>
      </c>
      <c r="T256" s="39" t="b">
        <f>AND(A256&lt;&gt;"",OR(LEFT(A256,1)=[1]Source!$A$17,LEFT(A256,2)=[1]Source!$A$18,LEFT(A256,2)=[1]Source!$A$19,LEFT(A256,2)=[1]Source!$A$20,LEFT(A256,2)=[1]Source!$A$21))</f>
        <v>0</v>
      </c>
      <c r="U256" s="39" t="b">
        <f>AND(A256&lt;&gt;"",OR(LEFT(A256,2)=[1]Source!$A$22,LEFT(A256,3)=[1]Source!$A$23,LEFT(A256,3)=[1]Source!$A$24,LEFT(A256,3)=[1]Source!$A$25,LEFT(A256,3)=[1]Source!$A$26))</f>
        <v>0</v>
      </c>
      <c r="V256" s="39" t="b">
        <f>AND(A256&lt;&gt;"",OR(A256=[1]Source!$A$27,A256=[1]Source!$A$28,A256=[1]Source!$A$29,A256=[1]Source!$A$30,A256=[1]Source!$A$31,A256=[1]Source!$A$32,A256=[1]Source!$A$33,A256=[1]Source!$A$34,A256=[1]Source!$A$35,A256=[1]Source!$A$36,A256=[1]Source!$A$37,A256=[1]Source!$A$38,A256=[1]Source!$A$39,A256=[1]Source!$A$40,A256=[1]Source!$A$41,A256=[1]Source!$A$42,A256=[1]Source!$A$43,A256=[1]Source!$A$44,A256=[1]Source!$A$45,A256=[1]Source!$A$46,A256=[1]Source!$A$47,A256=[1]Source!$A$48))</f>
        <v>0</v>
      </c>
      <c r="W256" s="40">
        <f t="shared" si="11"/>
        <v>1</v>
      </c>
      <c r="X256" s="41" t="str">
        <f t="shared" si="12"/>
        <v>04:30</v>
      </c>
      <c r="Y256" s="41" t="str">
        <f t="shared" si="12"/>
        <v>13:03</v>
      </c>
      <c r="Z256" s="41"/>
      <c r="AA256" s="41"/>
      <c r="AB256" s="41"/>
      <c r="AC256" s="41"/>
      <c r="AD256" s="41"/>
      <c r="AE256" s="41"/>
      <c r="AF256" s="41"/>
      <c r="AG256" s="41"/>
      <c r="AH256" s="41"/>
      <c r="AI256" s="41"/>
      <c r="AJ256" s="41"/>
      <c r="AK256" s="41"/>
      <c r="AL256" s="41"/>
      <c r="AM256" s="41"/>
      <c r="AN256" s="41"/>
      <c r="AO256" s="41"/>
      <c r="AP256" s="41"/>
      <c r="AQ256" s="41"/>
      <c r="AR256" s="41"/>
    </row>
    <row r="257" spans="1:44" s="38" customFormat="1" x14ac:dyDescent="0.2">
      <c r="A257" s="35" t="s">
        <v>19</v>
      </c>
      <c r="B257" s="47" t="str">
        <f t="shared" si="24"/>
        <v>05:00 - 13:33</v>
      </c>
      <c r="C257" s="53">
        <v>0.20833333333333334</v>
      </c>
      <c r="D257" s="53">
        <v>0.56458333333333333</v>
      </c>
      <c r="E257" s="49"/>
      <c r="F257" s="50">
        <f t="shared" si="19"/>
        <v>5</v>
      </c>
      <c r="G257" s="50">
        <f t="shared" si="18"/>
        <v>13.55</v>
      </c>
      <c r="H257" s="50">
        <v>0.75</v>
      </c>
      <c r="I257" s="50">
        <f t="shared" si="10"/>
        <v>7.8000000000000007</v>
      </c>
      <c r="J257" s="52"/>
      <c r="K257" s="56"/>
      <c r="L257" s="56"/>
      <c r="M257" s="54">
        <v>7.8</v>
      </c>
      <c r="N257" s="52"/>
      <c r="O257" s="52"/>
      <c r="P257" s="38" t="str">
        <f t="shared" si="13"/>
        <v>OK</v>
      </c>
      <c r="Q257" s="39" t="b">
        <f>AND(A257&lt;&gt;"",OR(LEFT(A257,1)=[1]Source!$A$2,LEFT(A257,2)=[1]Source!$A$3,LEFT(A257,2)=[1]Source!$A$4,LEFT(A257,2)=[1]Source!$A$5,LEFT(A257,2)=[1]Source!$A$6))</f>
        <v>1</v>
      </c>
      <c r="R257" s="39" t="b">
        <f>AND(A257&lt;&gt;"",OR(LEFT(A257,2)=[1]Source!$A$7,LEFT(A257,3)=[1]Source!$A$8,LEFT(A257,3)=[1]Source!$A$9,LEFT(A257,3)=[1]Source!$A$10,LEFT(A257,3)=[1]Source!$A$11))</f>
        <v>0</v>
      </c>
      <c r="S257" s="39" t="b">
        <f>AND(A257&lt;&gt;"",OR(LEFT(A257,1)=[1]Source!$A$12,LEFT(A257,2)=[1]Source!$A$13,LEFT(A257,2)=[1]Source!$A$14,LEFT(A257,2)=[1]Source!$A$15,LEFT(A257,2)=[1]Source!$A$16))</f>
        <v>0</v>
      </c>
      <c r="T257" s="39" t="b">
        <f>AND(A257&lt;&gt;"",OR(LEFT(A257,1)=[1]Source!$A$17,LEFT(A257,2)=[1]Source!$A$18,LEFT(A257,2)=[1]Source!$A$19,LEFT(A257,2)=[1]Source!$A$20,LEFT(A257,2)=[1]Source!$A$21))</f>
        <v>0</v>
      </c>
      <c r="U257" s="39" t="b">
        <f>AND(A257&lt;&gt;"",OR(LEFT(A257,2)=[1]Source!$A$22,LEFT(A257,3)=[1]Source!$A$23,LEFT(A257,3)=[1]Source!$A$24,LEFT(A257,3)=[1]Source!$A$25,LEFT(A257,3)=[1]Source!$A$26))</f>
        <v>0</v>
      </c>
      <c r="V257" s="39" t="b">
        <f>AND(A257&lt;&gt;"",OR(A257=[1]Source!$A$27,A257=[1]Source!$A$28,A257=[1]Source!$A$29,A257=[1]Source!$A$30,A257=[1]Source!$A$31,A257=[1]Source!$A$32,A257=[1]Source!$A$33,A257=[1]Source!$A$34,A257=[1]Source!$A$35,A257=[1]Source!$A$36,A257=[1]Source!$A$37,A257=[1]Source!$A$38,A257=[1]Source!$A$39,A257=[1]Source!$A$40,A257=[1]Source!$A$41,A257=[1]Source!$A$42,A257=[1]Source!$A$43,A257=[1]Source!$A$44,A257=[1]Source!$A$45,A257=[1]Source!$A$46,A257=[1]Source!$A$47,A257=[1]Source!$A$48))</f>
        <v>0</v>
      </c>
      <c r="W257" s="40">
        <f t="shared" si="11"/>
        <v>1</v>
      </c>
      <c r="X257" s="41" t="str">
        <f t="shared" si="12"/>
        <v>05:00</v>
      </c>
      <c r="Y257" s="41" t="str">
        <f t="shared" si="12"/>
        <v>13:33</v>
      </c>
      <c r="Z257" s="41"/>
      <c r="AA257" s="41"/>
      <c r="AB257" s="41"/>
      <c r="AC257" s="41"/>
      <c r="AD257" s="41"/>
      <c r="AE257" s="41"/>
      <c r="AF257" s="41"/>
      <c r="AG257" s="41"/>
      <c r="AH257" s="41"/>
      <c r="AI257" s="41"/>
      <c r="AJ257" s="41"/>
      <c r="AK257" s="41"/>
      <c r="AL257" s="41"/>
      <c r="AM257" s="41"/>
      <c r="AN257" s="41"/>
      <c r="AO257" s="41"/>
      <c r="AP257" s="41"/>
      <c r="AQ257" s="41"/>
      <c r="AR257" s="41"/>
    </row>
    <row r="258" spans="1:44" s="38" customFormat="1" x14ac:dyDescent="0.2">
      <c r="A258" s="35" t="s">
        <v>61</v>
      </c>
      <c r="B258" s="47" t="str">
        <f t="shared" si="24"/>
        <v>05:30 - 14:03</v>
      </c>
      <c r="C258" s="53">
        <v>0.22916666666666666</v>
      </c>
      <c r="D258" s="53">
        <v>0.5854166666666667</v>
      </c>
      <c r="E258" s="49"/>
      <c r="F258" s="50">
        <f t="shared" si="19"/>
        <v>5.5</v>
      </c>
      <c r="G258" s="50">
        <f t="shared" si="18"/>
        <v>14.05</v>
      </c>
      <c r="H258" s="50">
        <v>0.75</v>
      </c>
      <c r="I258" s="50">
        <f t="shared" si="10"/>
        <v>7.8000000000000007</v>
      </c>
      <c r="J258" s="52"/>
      <c r="K258" s="56"/>
      <c r="L258" s="56"/>
      <c r="M258" s="54">
        <v>7.8</v>
      </c>
      <c r="N258" s="52"/>
      <c r="O258" s="52"/>
      <c r="P258" s="38" t="str">
        <f t="shared" si="13"/>
        <v>OK</v>
      </c>
      <c r="Q258" s="39" t="b">
        <f>AND(A258&lt;&gt;"",OR(LEFT(A258,1)=[1]Source!$A$2,LEFT(A258,2)=[1]Source!$A$3,LEFT(A258,2)=[1]Source!$A$4,LEFT(A258,2)=[1]Source!$A$5,LEFT(A258,2)=[1]Source!$A$6))</f>
        <v>1</v>
      </c>
      <c r="R258" s="39" t="b">
        <f>AND(A258&lt;&gt;"",OR(LEFT(A258,2)=[1]Source!$A$7,LEFT(A258,3)=[1]Source!$A$8,LEFT(A258,3)=[1]Source!$A$9,LEFT(A258,3)=[1]Source!$A$10,LEFT(A258,3)=[1]Source!$A$11))</f>
        <v>0</v>
      </c>
      <c r="S258" s="39" t="b">
        <f>AND(A258&lt;&gt;"",OR(LEFT(A258,1)=[1]Source!$A$12,LEFT(A258,2)=[1]Source!$A$13,LEFT(A258,2)=[1]Source!$A$14,LEFT(A258,2)=[1]Source!$A$15,LEFT(A258,2)=[1]Source!$A$16))</f>
        <v>0</v>
      </c>
      <c r="T258" s="39" t="b">
        <f>AND(A258&lt;&gt;"",OR(LEFT(A258,1)=[1]Source!$A$17,LEFT(A258,2)=[1]Source!$A$18,LEFT(A258,2)=[1]Source!$A$19,LEFT(A258,2)=[1]Source!$A$20,LEFT(A258,2)=[1]Source!$A$21))</f>
        <v>0</v>
      </c>
      <c r="U258" s="39" t="b">
        <f>AND(A258&lt;&gt;"",OR(LEFT(A258,2)=[1]Source!$A$22,LEFT(A258,3)=[1]Source!$A$23,LEFT(A258,3)=[1]Source!$A$24,LEFT(A258,3)=[1]Source!$A$25,LEFT(A258,3)=[1]Source!$A$26))</f>
        <v>0</v>
      </c>
      <c r="V258" s="39" t="b">
        <f>AND(A258&lt;&gt;"",OR(A258=[1]Source!$A$27,A258=[1]Source!$A$28,A258=[1]Source!$A$29,A258=[1]Source!$A$30,A258=[1]Source!$A$31,A258=[1]Source!$A$32,A258=[1]Source!$A$33,A258=[1]Source!$A$34,A258=[1]Source!$A$35,A258=[1]Source!$A$36,A258=[1]Source!$A$37,A258=[1]Source!$A$38,A258=[1]Source!$A$39,A258=[1]Source!$A$40,A258=[1]Source!$A$41,A258=[1]Source!$A$42,A258=[1]Source!$A$43,A258=[1]Source!$A$44,A258=[1]Source!$A$45,A258=[1]Source!$A$46,A258=[1]Source!$A$47,A258=[1]Source!$A$48))</f>
        <v>0</v>
      </c>
      <c r="W258" s="40">
        <f t="shared" si="11"/>
        <v>1</v>
      </c>
      <c r="X258" s="41" t="str">
        <f t="shared" si="12"/>
        <v>05:30</v>
      </c>
      <c r="Y258" s="41" t="str">
        <f t="shared" si="12"/>
        <v>14:03</v>
      </c>
      <c r="Z258" s="41"/>
      <c r="AA258" s="41"/>
      <c r="AB258" s="41"/>
      <c r="AC258" s="41"/>
      <c r="AD258" s="41"/>
      <c r="AE258" s="41"/>
      <c r="AF258" s="41"/>
      <c r="AG258" s="41"/>
      <c r="AH258" s="41"/>
      <c r="AI258" s="41"/>
      <c r="AJ258" s="41"/>
      <c r="AK258" s="41"/>
      <c r="AL258" s="41"/>
      <c r="AM258" s="41"/>
      <c r="AN258" s="41"/>
      <c r="AO258" s="41"/>
      <c r="AP258" s="41"/>
      <c r="AQ258" s="41"/>
      <c r="AR258" s="41"/>
    </row>
    <row r="259" spans="1:44" s="38" customFormat="1" x14ac:dyDescent="0.2">
      <c r="A259" s="35" t="s">
        <v>18</v>
      </c>
      <c r="B259" s="47" t="str">
        <f t="shared" si="24"/>
        <v>06:00 - 14:33</v>
      </c>
      <c r="C259" s="53">
        <v>0.25</v>
      </c>
      <c r="D259" s="53">
        <v>0.60625000000000007</v>
      </c>
      <c r="E259" s="49"/>
      <c r="F259" s="50">
        <f t="shared" si="19"/>
        <v>6</v>
      </c>
      <c r="G259" s="50">
        <f t="shared" si="18"/>
        <v>14.55</v>
      </c>
      <c r="H259" s="50">
        <v>0.75</v>
      </c>
      <c r="I259" s="50">
        <f t="shared" si="10"/>
        <v>7.8000000000000007</v>
      </c>
      <c r="J259" s="52"/>
      <c r="K259" s="56"/>
      <c r="L259" s="56"/>
      <c r="M259" s="54">
        <v>4.5</v>
      </c>
      <c r="N259" s="54">
        <v>3.3</v>
      </c>
      <c r="O259" s="52"/>
      <c r="P259" s="38" t="str">
        <f t="shared" si="13"/>
        <v>OK</v>
      </c>
      <c r="Q259" s="39" t="b">
        <f>AND(A259&lt;&gt;"",OR(LEFT(A259,1)=[1]Source!$A$2,LEFT(A259,2)=[1]Source!$A$3,LEFT(A259,2)=[1]Source!$A$4,LEFT(A259,2)=[1]Source!$A$5,LEFT(A259,2)=[1]Source!$A$6))</f>
        <v>1</v>
      </c>
      <c r="R259" s="39" t="b">
        <f>AND(A259&lt;&gt;"",OR(LEFT(A259,2)=[1]Source!$A$7,LEFT(A259,3)=[1]Source!$A$8,LEFT(A259,3)=[1]Source!$A$9,LEFT(A259,3)=[1]Source!$A$10,LEFT(A259,3)=[1]Source!$A$11))</f>
        <v>0</v>
      </c>
      <c r="S259" s="39" t="b">
        <f>AND(A259&lt;&gt;"",OR(LEFT(A259,1)=[1]Source!$A$12,LEFT(A259,2)=[1]Source!$A$13,LEFT(A259,2)=[1]Source!$A$14,LEFT(A259,2)=[1]Source!$A$15,LEFT(A259,2)=[1]Source!$A$16))</f>
        <v>0</v>
      </c>
      <c r="T259" s="39" t="b">
        <f>AND(A259&lt;&gt;"",OR(LEFT(A259,1)=[1]Source!$A$17,LEFT(A259,2)=[1]Source!$A$18,LEFT(A259,2)=[1]Source!$A$19,LEFT(A259,2)=[1]Source!$A$20,LEFT(A259,2)=[1]Source!$A$21))</f>
        <v>0</v>
      </c>
      <c r="U259" s="39" t="b">
        <f>AND(A259&lt;&gt;"",OR(LEFT(A259,2)=[1]Source!$A$22,LEFT(A259,3)=[1]Source!$A$23,LEFT(A259,3)=[1]Source!$A$24,LEFT(A259,3)=[1]Source!$A$25,LEFT(A259,3)=[1]Source!$A$26))</f>
        <v>0</v>
      </c>
      <c r="V259" s="39" t="b">
        <f>AND(A259&lt;&gt;"",OR(A259=[1]Source!$A$27,A259=[1]Source!$A$28,A259=[1]Source!$A$29,A259=[1]Source!$A$30,A259=[1]Source!$A$31,A259=[1]Source!$A$32,A259=[1]Source!$A$33,A259=[1]Source!$A$34,A259=[1]Source!$A$35,A259=[1]Source!$A$36,A259=[1]Source!$A$37,A259=[1]Source!$A$38,A259=[1]Source!$A$39,A259=[1]Source!$A$40,A259=[1]Source!$A$41,A259=[1]Source!$A$42,A259=[1]Source!$A$43,A259=[1]Source!$A$44,A259=[1]Source!$A$45,A259=[1]Source!$A$46,A259=[1]Source!$A$47,A259=[1]Source!$A$48))</f>
        <v>0</v>
      </c>
      <c r="W259" s="40">
        <f t="shared" si="11"/>
        <v>1</v>
      </c>
      <c r="X259" s="41" t="str">
        <f t="shared" si="12"/>
        <v>06:00</v>
      </c>
      <c r="Y259" s="41" t="str">
        <f t="shared" si="12"/>
        <v>14:33</v>
      </c>
      <c r="Z259" s="41"/>
      <c r="AA259" s="41"/>
      <c r="AB259" s="41"/>
      <c r="AC259" s="41"/>
      <c r="AD259" s="41"/>
      <c r="AE259" s="41"/>
      <c r="AF259" s="41"/>
      <c r="AG259" s="41"/>
      <c r="AH259" s="41"/>
      <c r="AI259" s="41"/>
      <c r="AJ259" s="41"/>
      <c r="AK259" s="41"/>
      <c r="AL259" s="41"/>
      <c r="AM259" s="41"/>
      <c r="AN259" s="41"/>
      <c r="AO259" s="41"/>
      <c r="AP259" s="41"/>
      <c r="AQ259" s="41"/>
      <c r="AR259" s="41"/>
    </row>
    <row r="260" spans="1:44" s="38" customFormat="1" x14ac:dyDescent="0.2">
      <c r="A260" s="35" t="s">
        <v>14</v>
      </c>
      <c r="B260" s="47" t="str">
        <f t="shared" si="24"/>
        <v>07:00 - 15:33</v>
      </c>
      <c r="C260" s="53">
        <v>0.29166666666666669</v>
      </c>
      <c r="D260" s="53">
        <v>0.6479166666666667</v>
      </c>
      <c r="E260" s="49"/>
      <c r="F260" s="50">
        <f t="shared" si="19"/>
        <v>7</v>
      </c>
      <c r="G260" s="50">
        <f t="shared" si="18"/>
        <v>15.55</v>
      </c>
      <c r="H260" s="50">
        <v>0.75</v>
      </c>
      <c r="I260" s="50">
        <f t="shared" si="10"/>
        <v>7.8000000000000007</v>
      </c>
      <c r="J260" s="52"/>
      <c r="K260" s="56"/>
      <c r="L260" s="56"/>
      <c r="M260" s="54">
        <v>3.5</v>
      </c>
      <c r="N260" s="54">
        <v>4.3</v>
      </c>
      <c r="O260" s="52"/>
      <c r="P260" s="38" t="str">
        <f t="shared" si="13"/>
        <v>OK</v>
      </c>
      <c r="Q260" s="39" t="b">
        <f>AND(A260&lt;&gt;"",OR(LEFT(A260,1)=[1]Source!$A$2,LEFT(A260,2)=[1]Source!$A$3,LEFT(A260,2)=[1]Source!$A$4,LEFT(A260,2)=[1]Source!$A$5,LEFT(A260,2)=[1]Source!$A$6))</f>
        <v>1</v>
      </c>
      <c r="R260" s="39" t="b">
        <f>AND(A260&lt;&gt;"",OR(LEFT(A260,2)=[1]Source!$A$7,LEFT(A260,3)=[1]Source!$A$8,LEFT(A260,3)=[1]Source!$A$9,LEFT(A260,3)=[1]Source!$A$10,LEFT(A260,3)=[1]Source!$A$11))</f>
        <v>0</v>
      </c>
      <c r="S260" s="39" t="b">
        <f>AND(A260&lt;&gt;"",OR(LEFT(A260,1)=[1]Source!$A$12,LEFT(A260,2)=[1]Source!$A$13,LEFT(A260,2)=[1]Source!$A$14,LEFT(A260,2)=[1]Source!$A$15,LEFT(A260,2)=[1]Source!$A$16))</f>
        <v>0</v>
      </c>
      <c r="T260" s="39" t="b">
        <f>AND(A260&lt;&gt;"",OR(LEFT(A260,1)=[1]Source!$A$17,LEFT(A260,2)=[1]Source!$A$18,LEFT(A260,2)=[1]Source!$A$19,LEFT(A260,2)=[1]Source!$A$20,LEFT(A260,2)=[1]Source!$A$21))</f>
        <v>0</v>
      </c>
      <c r="U260" s="39" t="b">
        <f>AND(A260&lt;&gt;"",OR(LEFT(A260,2)=[1]Source!$A$22,LEFT(A260,3)=[1]Source!$A$23,LEFT(A260,3)=[1]Source!$A$24,LEFT(A260,3)=[1]Source!$A$25,LEFT(A260,3)=[1]Source!$A$26))</f>
        <v>0</v>
      </c>
      <c r="V260" s="39" t="b">
        <f>AND(A260&lt;&gt;"",OR(A260=[1]Source!$A$27,A260=[1]Source!$A$28,A260=[1]Source!$A$29,A260=[1]Source!$A$30,A260=[1]Source!$A$31,A260=[1]Source!$A$32,A260=[1]Source!$A$33,A260=[1]Source!$A$34,A260=[1]Source!$A$35,A260=[1]Source!$A$36,A260=[1]Source!$A$37,A260=[1]Source!$A$38,A260=[1]Source!$A$39,A260=[1]Source!$A$40,A260=[1]Source!$A$41,A260=[1]Source!$A$42,A260=[1]Source!$A$43,A260=[1]Source!$A$44,A260=[1]Source!$A$45,A260=[1]Source!$A$46,A260=[1]Source!$A$47,A260=[1]Source!$A$48))</f>
        <v>0</v>
      </c>
      <c r="W260" s="40">
        <f t="shared" si="11"/>
        <v>1</v>
      </c>
      <c r="X260" s="41" t="str">
        <f t="shared" si="12"/>
        <v>07:00</v>
      </c>
      <c r="Y260" s="41" t="str">
        <f t="shared" si="12"/>
        <v>15:33</v>
      </c>
      <c r="Z260" s="41"/>
      <c r="AA260" s="41"/>
      <c r="AB260" s="41"/>
      <c r="AC260" s="41"/>
      <c r="AD260" s="41"/>
      <c r="AE260" s="41"/>
      <c r="AF260" s="41"/>
      <c r="AG260" s="41"/>
      <c r="AH260" s="41"/>
      <c r="AI260" s="41"/>
      <c r="AJ260" s="41"/>
      <c r="AK260" s="41"/>
      <c r="AL260" s="41"/>
      <c r="AM260" s="41"/>
      <c r="AN260" s="41"/>
      <c r="AO260" s="41"/>
      <c r="AP260" s="41"/>
      <c r="AQ260" s="41"/>
      <c r="AR260" s="41"/>
    </row>
    <row r="261" spans="1:44" s="38" customFormat="1" x14ac:dyDescent="0.2">
      <c r="A261" s="35" t="s">
        <v>317</v>
      </c>
      <c r="B261" s="47" t="str">
        <f t="shared" si="24"/>
        <v>07:00 - 15:45</v>
      </c>
      <c r="C261" s="53">
        <v>0.29166666666666669</v>
      </c>
      <c r="D261" s="53">
        <v>0.65625</v>
      </c>
      <c r="E261" s="49"/>
      <c r="F261" s="50">
        <f t="shared" si="19"/>
        <v>7</v>
      </c>
      <c r="G261" s="50">
        <f t="shared" si="18"/>
        <v>15.75</v>
      </c>
      <c r="H261" s="50">
        <v>0.75</v>
      </c>
      <c r="I261" s="50">
        <f t="shared" si="10"/>
        <v>8</v>
      </c>
      <c r="J261" s="52"/>
      <c r="K261" s="56"/>
      <c r="L261" s="56"/>
      <c r="M261" s="54">
        <v>3.5</v>
      </c>
      <c r="N261" s="54">
        <v>4.5</v>
      </c>
      <c r="O261" s="52"/>
      <c r="P261" s="38" t="str">
        <f t="shared" si="13"/>
        <v>OK</v>
      </c>
      <c r="Q261" s="39" t="b">
        <f>AND(A261&lt;&gt;"",OR(LEFT(A261,1)=[1]Source!$A$2,LEFT(A261,2)=[1]Source!$A$3,LEFT(A261,2)=[1]Source!$A$4,LEFT(A261,2)=[1]Source!$A$5,LEFT(A261,2)=[1]Source!$A$6))</f>
        <v>1</v>
      </c>
      <c r="R261" s="39" t="b">
        <f>AND(A261&lt;&gt;"",OR(LEFT(A261,2)=[1]Source!$A$7,LEFT(A261,3)=[1]Source!$A$8,LEFT(A261,3)=[1]Source!$A$9,LEFT(A261,3)=[1]Source!$A$10,LEFT(A261,3)=[1]Source!$A$11))</f>
        <v>0</v>
      </c>
      <c r="S261" s="39" t="b">
        <f>AND(A261&lt;&gt;"",OR(LEFT(A261,1)=[1]Source!$A$12,LEFT(A261,2)=[1]Source!$A$13,LEFT(A261,2)=[1]Source!$A$14,LEFT(A261,2)=[1]Source!$A$15,LEFT(A261,2)=[1]Source!$A$16))</f>
        <v>0</v>
      </c>
      <c r="T261" s="39" t="b">
        <f>AND(A261&lt;&gt;"",OR(LEFT(A261,1)=[1]Source!$A$17,LEFT(A261,2)=[1]Source!$A$18,LEFT(A261,2)=[1]Source!$A$19,LEFT(A261,2)=[1]Source!$A$20,LEFT(A261,2)=[1]Source!$A$21))</f>
        <v>0</v>
      </c>
      <c r="U261" s="39" t="b">
        <f>AND(A261&lt;&gt;"",OR(LEFT(A261,2)=[1]Source!$A$22,LEFT(A261,3)=[1]Source!$A$23,LEFT(A261,3)=[1]Source!$A$24,LEFT(A261,3)=[1]Source!$A$25,LEFT(A261,3)=[1]Source!$A$26))</f>
        <v>0</v>
      </c>
      <c r="V261" s="39" t="b">
        <f>AND(A261&lt;&gt;"",OR(A261=[1]Source!$A$27,A261=[1]Source!$A$28,A261=[1]Source!$A$29,A261=[1]Source!$A$30,A261=[1]Source!$A$31,A261=[1]Source!$A$32,A261=[1]Source!$A$33,A261=[1]Source!$A$34,A261=[1]Source!$A$35,A261=[1]Source!$A$36,A261=[1]Source!$A$37,A261=[1]Source!$A$38,A261=[1]Source!$A$39,A261=[1]Source!$A$40,A261=[1]Source!$A$41,A261=[1]Source!$A$42,A261=[1]Source!$A$43,A261=[1]Source!$A$44,A261=[1]Source!$A$45,A261=[1]Source!$A$46,A261=[1]Source!$A$47,A261=[1]Source!$A$48))</f>
        <v>0</v>
      </c>
      <c r="W261" s="40">
        <f t="shared" si="11"/>
        <v>1</v>
      </c>
      <c r="X261" s="41" t="str">
        <f t="shared" si="12"/>
        <v>07:00</v>
      </c>
      <c r="Y261" s="41" t="str">
        <f t="shared" si="12"/>
        <v>15:45</v>
      </c>
      <c r="Z261" s="41"/>
      <c r="AA261" s="41"/>
      <c r="AB261" s="41"/>
      <c r="AC261" s="41"/>
      <c r="AD261" s="41"/>
      <c r="AE261" s="41"/>
      <c r="AF261" s="41"/>
      <c r="AG261" s="41"/>
      <c r="AH261" s="41"/>
      <c r="AI261" s="41"/>
      <c r="AJ261" s="41"/>
      <c r="AK261" s="41"/>
      <c r="AL261" s="41"/>
      <c r="AM261" s="41"/>
      <c r="AN261" s="41"/>
      <c r="AO261" s="41"/>
      <c r="AP261" s="41"/>
      <c r="AQ261" s="41"/>
      <c r="AR261" s="41"/>
    </row>
    <row r="262" spans="1:44" s="38" customFormat="1" x14ac:dyDescent="0.2">
      <c r="A262" s="35" t="s">
        <v>318</v>
      </c>
      <c r="B262" s="47" t="str">
        <f t="shared" si="24"/>
        <v>07:00 - 14:45</v>
      </c>
      <c r="C262" s="53">
        <v>0.29166666666666669</v>
      </c>
      <c r="D262" s="53">
        <v>0.61458333333333337</v>
      </c>
      <c r="E262" s="49"/>
      <c r="F262" s="50">
        <f t="shared" si="19"/>
        <v>7</v>
      </c>
      <c r="G262" s="50">
        <f t="shared" si="18"/>
        <v>14.75</v>
      </c>
      <c r="H262" s="50">
        <v>0.75</v>
      </c>
      <c r="I262" s="50">
        <f t="shared" si="10"/>
        <v>7</v>
      </c>
      <c r="J262" s="52"/>
      <c r="K262" s="56"/>
      <c r="L262" s="56"/>
      <c r="M262" s="54">
        <v>3.5</v>
      </c>
      <c r="N262" s="54">
        <v>3.5</v>
      </c>
      <c r="O262" s="52"/>
      <c r="P262" s="38" t="str">
        <f t="shared" si="13"/>
        <v>OK</v>
      </c>
      <c r="Q262" s="39" t="b">
        <f>AND(A262&lt;&gt;"",OR(LEFT(A262,1)=[1]Source!$A$2,LEFT(A262,2)=[1]Source!$A$3,LEFT(A262,2)=[1]Source!$A$4,LEFT(A262,2)=[1]Source!$A$5,LEFT(A262,2)=[1]Source!$A$6))</f>
        <v>1</v>
      </c>
      <c r="R262" s="39" t="b">
        <f>AND(A262&lt;&gt;"",OR(LEFT(A262,2)=[1]Source!$A$7,LEFT(A262,3)=[1]Source!$A$8,LEFT(A262,3)=[1]Source!$A$9,LEFT(A262,3)=[1]Source!$A$10,LEFT(A262,3)=[1]Source!$A$11))</f>
        <v>0</v>
      </c>
      <c r="S262" s="39" t="b">
        <f>AND(A262&lt;&gt;"",OR(LEFT(A262,1)=[1]Source!$A$12,LEFT(A262,2)=[1]Source!$A$13,LEFT(A262,2)=[1]Source!$A$14,LEFT(A262,2)=[1]Source!$A$15,LEFT(A262,2)=[1]Source!$A$16))</f>
        <v>0</v>
      </c>
      <c r="T262" s="39" t="b">
        <f>AND(A262&lt;&gt;"",OR(LEFT(A262,1)=[1]Source!$A$17,LEFT(A262,2)=[1]Source!$A$18,LEFT(A262,2)=[1]Source!$A$19,LEFT(A262,2)=[1]Source!$A$20,LEFT(A262,2)=[1]Source!$A$21))</f>
        <v>0</v>
      </c>
      <c r="U262" s="39" t="b">
        <f>AND(A262&lt;&gt;"",OR(LEFT(A262,2)=[1]Source!$A$22,LEFT(A262,3)=[1]Source!$A$23,LEFT(A262,3)=[1]Source!$A$24,LEFT(A262,3)=[1]Source!$A$25,LEFT(A262,3)=[1]Source!$A$26))</f>
        <v>0</v>
      </c>
      <c r="V262" s="39" t="b">
        <f>AND(A262&lt;&gt;"",OR(A262=[1]Source!$A$27,A262=[1]Source!$A$28,A262=[1]Source!$A$29,A262=[1]Source!$A$30,A262=[1]Source!$A$31,A262=[1]Source!$A$32,A262=[1]Source!$A$33,A262=[1]Source!$A$34,A262=[1]Source!$A$35,A262=[1]Source!$A$36,A262=[1]Source!$A$37,A262=[1]Source!$A$38,A262=[1]Source!$A$39,A262=[1]Source!$A$40,A262=[1]Source!$A$41,A262=[1]Source!$A$42,A262=[1]Source!$A$43,A262=[1]Source!$A$44,A262=[1]Source!$A$45,A262=[1]Source!$A$46,A262=[1]Source!$A$47,A262=[1]Source!$A$48))</f>
        <v>0</v>
      </c>
      <c r="W262" s="40">
        <f t="shared" si="11"/>
        <v>1</v>
      </c>
      <c r="X262" s="41" t="str">
        <f t="shared" si="12"/>
        <v>07:00</v>
      </c>
      <c r="Y262" s="41" t="str">
        <f t="shared" si="12"/>
        <v>14:45</v>
      </c>
      <c r="Z262" s="41"/>
      <c r="AA262" s="41"/>
      <c r="AB262" s="41"/>
      <c r="AC262" s="41"/>
      <c r="AD262" s="41"/>
      <c r="AE262" s="41"/>
      <c r="AF262" s="41"/>
      <c r="AG262" s="41"/>
      <c r="AH262" s="41"/>
      <c r="AI262" s="41"/>
      <c r="AJ262" s="41"/>
      <c r="AK262" s="41"/>
      <c r="AL262" s="41"/>
      <c r="AM262" s="41"/>
      <c r="AN262" s="41"/>
      <c r="AO262" s="41"/>
      <c r="AP262" s="41"/>
      <c r="AQ262" s="41"/>
      <c r="AR262" s="41"/>
    </row>
    <row r="263" spans="1:44" s="38" customFormat="1" x14ac:dyDescent="0.2">
      <c r="A263" s="35" t="s">
        <v>319</v>
      </c>
      <c r="B263" s="47" t="str">
        <f t="shared" si="24"/>
        <v>07:30 - 16:03</v>
      </c>
      <c r="C263" s="53">
        <v>0.3125</v>
      </c>
      <c r="D263" s="53">
        <v>0.66875000000000007</v>
      </c>
      <c r="E263" s="49"/>
      <c r="F263" s="50">
        <f t="shared" si="19"/>
        <v>7.5</v>
      </c>
      <c r="G263" s="50">
        <f t="shared" si="18"/>
        <v>16.05</v>
      </c>
      <c r="H263" s="50">
        <v>0.75</v>
      </c>
      <c r="I263" s="50">
        <f t="shared" si="10"/>
        <v>7.8000000000000007</v>
      </c>
      <c r="J263" s="52"/>
      <c r="K263" s="56"/>
      <c r="L263" s="56"/>
      <c r="M263" s="54">
        <v>3</v>
      </c>
      <c r="N263" s="54">
        <v>4.8</v>
      </c>
      <c r="O263" s="52"/>
      <c r="P263" s="38" t="str">
        <f t="shared" si="13"/>
        <v>OK</v>
      </c>
      <c r="Q263" s="39" t="b">
        <f>AND(A263&lt;&gt;"",OR(LEFT(A263,1)=[1]Source!$A$2,LEFT(A263,2)=[1]Source!$A$3,LEFT(A263,2)=[1]Source!$A$4,LEFT(A263,2)=[1]Source!$A$5,LEFT(A263,2)=[1]Source!$A$6))</f>
        <v>1</v>
      </c>
      <c r="R263" s="39" t="b">
        <f>AND(A263&lt;&gt;"",OR(LEFT(A263,2)=[1]Source!$A$7,LEFT(A263,3)=[1]Source!$A$8,LEFT(A263,3)=[1]Source!$A$9,LEFT(A263,3)=[1]Source!$A$10,LEFT(A263,3)=[1]Source!$A$11))</f>
        <v>0</v>
      </c>
      <c r="S263" s="39" t="b">
        <f>AND(A263&lt;&gt;"",OR(LEFT(A263,1)=[1]Source!$A$12,LEFT(A263,2)=[1]Source!$A$13,LEFT(A263,2)=[1]Source!$A$14,LEFT(A263,2)=[1]Source!$A$15,LEFT(A263,2)=[1]Source!$A$16))</f>
        <v>0</v>
      </c>
      <c r="T263" s="39" t="b">
        <f>AND(A263&lt;&gt;"",OR(LEFT(A263,1)=[1]Source!$A$17,LEFT(A263,2)=[1]Source!$A$18,LEFT(A263,2)=[1]Source!$A$19,LEFT(A263,2)=[1]Source!$A$20,LEFT(A263,2)=[1]Source!$A$21))</f>
        <v>0</v>
      </c>
      <c r="U263" s="39" t="b">
        <f>AND(A263&lt;&gt;"",OR(LEFT(A263,2)=[1]Source!$A$22,LEFT(A263,3)=[1]Source!$A$23,LEFT(A263,3)=[1]Source!$A$24,LEFT(A263,3)=[1]Source!$A$25,LEFT(A263,3)=[1]Source!$A$26))</f>
        <v>0</v>
      </c>
      <c r="V263" s="39" t="b">
        <f>AND(A263&lt;&gt;"",OR(A263=[1]Source!$A$27,A263=[1]Source!$A$28,A263=[1]Source!$A$29,A263=[1]Source!$A$30,A263=[1]Source!$A$31,A263=[1]Source!$A$32,A263=[1]Source!$A$33,A263=[1]Source!$A$34,A263=[1]Source!$A$35,A263=[1]Source!$A$36,A263=[1]Source!$A$37,A263=[1]Source!$A$38,A263=[1]Source!$A$39,A263=[1]Source!$A$40,A263=[1]Source!$A$41,A263=[1]Source!$A$42,A263=[1]Source!$A$43,A263=[1]Source!$A$44,A263=[1]Source!$A$45,A263=[1]Source!$A$46,A263=[1]Source!$A$47,A263=[1]Source!$A$48))</f>
        <v>0</v>
      </c>
      <c r="W263" s="40">
        <f t="shared" si="11"/>
        <v>1</v>
      </c>
      <c r="X263" s="41" t="str">
        <f t="shared" si="12"/>
        <v>07:30</v>
      </c>
      <c r="Y263" s="41" t="str">
        <f t="shared" si="12"/>
        <v>16:03</v>
      </c>
      <c r="Z263" s="41"/>
      <c r="AA263" s="41"/>
      <c r="AB263" s="41"/>
      <c r="AC263" s="41"/>
      <c r="AD263" s="41"/>
      <c r="AE263" s="41"/>
      <c r="AF263" s="41"/>
      <c r="AG263" s="41"/>
      <c r="AH263" s="41"/>
      <c r="AI263" s="41"/>
      <c r="AJ263" s="41"/>
      <c r="AK263" s="41"/>
      <c r="AL263" s="41"/>
      <c r="AM263" s="41"/>
      <c r="AN263" s="41"/>
      <c r="AO263" s="41"/>
      <c r="AP263" s="41"/>
      <c r="AQ263" s="41"/>
      <c r="AR263" s="41"/>
    </row>
    <row r="264" spans="1:44" s="38" customFormat="1" x14ac:dyDescent="0.2">
      <c r="A264" s="35" t="s">
        <v>320</v>
      </c>
      <c r="B264" s="47" t="str">
        <f t="shared" si="24"/>
        <v>07:30 - 16:15</v>
      </c>
      <c r="C264" s="53">
        <v>0.3125</v>
      </c>
      <c r="D264" s="53">
        <v>0.67708333333333337</v>
      </c>
      <c r="E264" s="49"/>
      <c r="F264" s="50">
        <f t="shared" si="19"/>
        <v>7.5</v>
      </c>
      <c r="G264" s="50">
        <f t="shared" si="18"/>
        <v>16.25</v>
      </c>
      <c r="H264" s="50">
        <v>0.75</v>
      </c>
      <c r="I264" s="50">
        <f t="shared" si="10"/>
        <v>8</v>
      </c>
      <c r="J264" s="52"/>
      <c r="K264" s="56"/>
      <c r="L264" s="56"/>
      <c r="M264" s="54">
        <v>3</v>
      </c>
      <c r="N264" s="54">
        <v>5</v>
      </c>
      <c r="O264" s="52"/>
      <c r="P264" s="38" t="str">
        <f t="shared" si="13"/>
        <v>OK</v>
      </c>
      <c r="Q264" s="39" t="b">
        <f>AND(A264&lt;&gt;"",OR(LEFT(A264,1)=[1]Source!$A$2,LEFT(A264,2)=[1]Source!$A$3,LEFT(A264,2)=[1]Source!$A$4,LEFT(A264,2)=[1]Source!$A$5,LEFT(A264,2)=[1]Source!$A$6))</f>
        <v>1</v>
      </c>
      <c r="R264" s="39" t="b">
        <f>AND(A264&lt;&gt;"",OR(LEFT(A264,2)=[1]Source!$A$7,LEFT(A264,3)=[1]Source!$A$8,LEFT(A264,3)=[1]Source!$A$9,LEFT(A264,3)=[1]Source!$A$10,LEFT(A264,3)=[1]Source!$A$11))</f>
        <v>0</v>
      </c>
      <c r="S264" s="39" t="b">
        <f>AND(A264&lt;&gt;"",OR(LEFT(A264,1)=[1]Source!$A$12,LEFT(A264,2)=[1]Source!$A$13,LEFT(A264,2)=[1]Source!$A$14,LEFT(A264,2)=[1]Source!$A$15,LEFT(A264,2)=[1]Source!$A$16))</f>
        <v>0</v>
      </c>
      <c r="T264" s="39" t="b">
        <f>AND(A264&lt;&gt;"",OR(LEFT(A264,1)=[1]Source!$A$17,LEFT(A264,2)=[1]Source!$A$18,LEFT(A264,2)=[1]Source!$A$19,LEFT(A264,2)=[1]Source!$A$20,LEFT(A264,2)=[1]Source!$A$21))</f>
        <v>0</v>
      </c>
      <c r="U264" s="39" t="b">
        <f>AND(A264&lt;&gt;"",OR(LEFT(A264,2)=[1]Source!$A$22,LEFT(A264,3)=[1]Source!$A$23,LEFT(A264,3)=[1]Source!$A$24,LEFT(A264,3)=[1]Source!$A$25,LEFT(A264,3)=[1]Source!$A$26))</f>
        <v>0</v>
      </c>
      <c r="V264" s="39" t="b">
        <f>AND(A264&lt;&gt;"",OR(A264=[1]Source!$A$27,A264=[1]Source!$A$28,A264=[1]Source!$A$29,A264=[1]Source!$A$30,A264=[1]Source!$A$31,A264=[1]Source!$A$32,A264=[1]Source!$A$33,A264=[1]Source!$A$34,A264=[1]Source!$A$35,A264=[1]Source!$A$36,A264=[1]Source!$A$37,A264=[1]Source!$A$38,A264=[1]Source!$A$39,A264=[1]Source!$A$40,A264=[1]Source!$A$41,A264=[1]Source!$A$42,A264=[1]Source!$A$43,A264=[1]Source!$A$44,A264=[1]Source!$A$45,A264=[1]Source!$A$46,A264=[1]Source!$A$47,A264=[1]Source!$A$48))</f>
        <v>0</v>
      </c>
      <c r="W264" s="40">
        <f t="shared" si="11"/>
        <v>1</v>
      </c>
      <c r="X264" s="41" t="str">
        <f t="shared" si="12"/>
        <v>07:30</v>
      </c>
      <c r="Y264" s="41" t="str">
        <f t="shared" si="12"/>
        <v>16:15</v>
      </c>
      <c r="Z264" s="41"/>
      <c r="AA264" s="41"/>
      <c r="AB264" s="41"/>
      <c r="AC264" s="41"/>
      <c r="AD264" s="41"/>
      <c r="AE264" s="41"/>
      <c r="AF264" s="41"/>
      <c r="AG264" s="41"/>
      <c r="AH264" s="41"/>
      <c r="AI264" s="41"/>
      <c r="AJ264" s="41"/>
      <c r="AK264" s="41"/>
      <c r="AL264" s="41"/>
      <c r="AM264" s="41"/>
      <c r="AN264" s="41"/>
      <c r="AO264" s="41"/>
      <c r="AP264" s="41"/>
      <c r="AQ264" s="41"/>
      <c r="AR264" s="41"/>
    </row>
    <row r="265" spans="1:44" s="38" customFormat="1" x14ac:dyDescent="0.2">
      <c r="A265" s="35" t="s">
        <v>321</v>
      </c>
      <c r="B265" s="47" t="str">
        <f t="shared" si="24"/>
        <v>07:30 - 15:15</v>
      </c>
      <c r="C265" s="53">
        <v>0.3125</v>
      </c>
      <c r="D265" s="53">
        <v>0.63541666666666663</v>
      </c>
      <c r="E265" s="49"/>
      <c r="F265" s="50">
        <f t="shared" si="19"/>
        <v>7.5</v>
      </c>
      <c r="G265" s="50">
        <f t="shared" si="18"/>
        <v>15.25</v>
      </c>
      <c r="H265" s="50">
        <v>0.75</v>
      </c>
      <c r="I265" s="50">
        <f t="shared" si="10"/>
        <v>7</v>
      </c>
      <c r="J265" s="52"/>
      <c r="K265" s="56"/>
      <c r="L265" s="56"/>
      <c r="M265" s="54">
        <v>3</v>
      </c>
      <c r="N265" s="54">
        <v>4</v>
      </c>
      <c r="O265" s="52"/>
      <c r="P265" s="38" t="str">
        <f t="shared" si="13"/>
        <v>OK</v>
      </c>
      <c r="Q265" s="39" t="b">
        <f>AND(A265&lt;&gt;"",OR(LEFT(A265,1)=[1]Source!$A$2,LEFT(A265,2)=[1]Source!$A$3,LEFT(A265,2)=[1]Source!$A$4,LEFT(A265,2)=[1]Source!$A$5,LEFT(A265,2)=[1]Source!$A$6))</f>
        <v>1</v>
      </c>
      <c r="R265" s="39" t="b">
        <f>AND(A265&lt;&gt;"",OR(LEFT(A265,2)=[1]Source!$A$7,LEFT(A265,3)=[1]Source!$A$8,LEFT(A265,3)=[1]Source!$A$9,LEFT(A265,3)=[1]Source!$A$10,LEFT(A265,3)=[1]Source!$A$11))</f>
        <v>0</v>
      </c>
      <c r="S265" s="39" t="b">
        <f>AND(A265&lt;&gt;"",OR(LEFT(A265,1)=[1]Source!$A$12,LEFT(A265,2)=[1]Source!$A$13,LEFT(A265,2)=[1]Source!$A$14,LEFT(A265,2)=[1]Source!$A$15,LEFT(A265,2)=[1]Source!$A$16))</f>
        <v>0</v>
      </c>
      <c r="T265" s="39" t="b">
        <f>AND(A265&lt;&gt;"",OR(LEFT(A265,1)=[1]Source!$A$17,LEFT(A265,2)=[1]Source!$A$18,LEFT(A265,2)=[1]Source!$A$19,LEFT(A265,2)=[1]Source!$A$20,LEFT(A265,2)=[1]Source!$A$21))</f>
        <v>0</v>
      </c>
      <c r="U265" s="39" t="b">
        <f>AND(A265&lt;&gt;"",OR(LEFT(A265,2)=[1]Source!$A$22,LEFT(A265,3)=[1]Source!$A$23,LEFT(A265,3)=[1]Source!$A$24,LEFT(A265,3)=[1]Source!$A$25,LEFT(A265,3)=[1]Source!$A$26))</f>
        <v>0</v>
      </c>
      <c r="V265" s="39" t="b">
        <f>AND(A265&lt;&gt;"",OR(A265=[1]Source!$A$27,A265=[1]Source!$A$28,A265=[1]Source!$A$29,A265=[1]Source!$A$30,A265=[1]Source!$A$31,A265=[1]Source!$A$32,A265=[1]Source!$A$33,A265=[1]Source!$A$34,A265=[1]Source!$A$35,A265=[1]Source!$A$36,A265=[1]Source!$A$37,A265=[1]Source!$A$38,A265=[1]Source!$A$39,A265=[1]Source!$A$40,A265=[1]Source!$A$41,A265=[1]Source!$A$42,A265=[1]Source!$A$43,A265=[1]Source!$A$44,A265=[1]Source!$A$45,A265=[1]Source!$A$46,A265=[1]Source!$A$47,A265=[1]Source!$A$48))</f>
        <v>0</v>
      </c>
      <c r="W265" s="40">
        <f t="shared" si="11"/>
        <v>1</v>
      </c>
      <c r="X265" s="41" t="str">
        <f t="shared" si="12"/>
        <v>07:30</v>
      </c>
      <c r="Y265" s="41" t="str">
        <f t="shared" si="12"/>
        <v>15:15</v>
      </c>
      <c r="Z265" s="41"/>
      <c r="AA265" s="41"/>
      <c r="AB265" s="41"/>
      <c r="AC265" s="41"/>
      <c r="AD265" s="41"/>
      <c r="AE265" s="41"/>
      <c r="AF265" s="41"/>
      <c r="AG265" s="41"/>
      <c r="AH265" s="41"/>
      <c r="AI265" s="41"/>
      <c r="AJ265" s="41"/>
      <c r="AK265" s="41"/>
      <c r="AL265" s="41"/>
      <c r="AM265" s="41"/>
      <c r="AN265" s="41"/>
      <c r="AO265" s="41"/>
      <c r="AP265" s="41"/>
      <c r="AQ265" s="41"/>
      <c r="AR265" s="41"/>
    </row>
    <row r="266" spans="1:44" s="38" customFormat="1" x14ac:dyDescent="0.2">
      <c r="A266" s="35" t="s">
        <v>322</v>
      </c>
      <c r="B266" s="47" t="str">
        <f t="shared" si="24"/>
        <v>08:00 - 16:33</v>
      </c>
      <c r="C266" s="53">
        <v>0.33333333333333331</v>
      </c>
      <c r="D266" s="53">
        <v>0.68958333333333333</v>
      </c>
      <c r="E266" s="49"/>
      <c r="F266" s="50">
        <f t="shared" si="19"/>
        <v>8</v>
      </c>
      <c r="G266" s="50">
        <f t="shared" si="18"/>
        <v>16.55</v>
      </c>
      <c r="H266" s="50">
        <v>0.75</v>
      </c>
      <c r="I266" s="50">
        <f t="shared" si="10"/>
        <v>7.8000000000000007</v>
      </c>
      <c r="J266" s="52"/>
      <c r="K266" s="56"/>
      <c r="L266" s="56"/>
      <c r="M266" s="54">
        <v>2.5</v>
      </c>
      <c r="N266" s="54">
        <v>5.3</v>
      </c>
      <c r="O266" s="52"/>
      <c r="P266" s="38" t="str">
        <f t="shared" si="13"/>
        <v>OK</v>
      </c>
      <c r="Q266" s="39" t="b">
        <f>AND(A266&lt;&gt;"",OR(LEFT(A266,1)=[1]Source!$A$2,LEFT(A266,2)=[1]Source!$A$3,LEFT(A266,2)=[1]Source!$A$4,LEFT(A266,2)=[1]Source!$A$5,LEFT(A266,2)=[1]Source!$A$6))</f>
        <v>1</v>
      </c>
      <c r="R266" s="39" t="b">
        <f>AND(A266&lt;&gt;"",OR(LEFT(A266,2)=[1]Source!$A$7,LEFT(A266,3)=[1]Source!$A$8,LEFT(A266,3)=[1]Source!$A$9,LEFT(A266,3)=[1]Source!$A$10,LEFT(A266,3)=[1]Source!$A$11))</f>
        <v>0</v>
      </c>
      <c r="S266" s="39" t="b">
        <f>AND(A266&lt;&gt;"",OR(LEFT(A266,1)=[1]Source!$A$12,LEFT(A266,2)=[1]Source!$A$13,LEFT(A266,2)=[1]Source!$A$14,LEFT(A266,2)=[1]Source!$A$15,LEFT(A266,2)=[1]Source!$A$16))</f>
        <v>0</v>
      </c>
      <c r="T266" s="39" t="b">
        <f>AND(A266&lt;&gt;"",OR(LEFT(A266,1)=[1]Source!$A$17,LEFT(A266,2)=[1]Source!$A$18,LEFT(A266,2)=[1]Source!$A$19,LEFT(A266,2)=[1]Source!$A$20,LEFT(A266,2)=[1]Source!$A$21))</f>
        <v>0</v>
      </c>
      <c r="U266" s="39" t="b">
        <f>AND(A266&lt;&gt;"",OR(LEFT(A266,2)=[1]Source!$A$22,LEFT(A266,3)=[1]Source!$A$23,LEFT(A266,3)=[1]Source!$A$24,LEFT(A266,3)=[1]Source!$A$25,LEFT(A266,3)=[1]Source!$A$26))</f>
        <v>0</v>
      </c>
      <c r="V266" s="39" t="b">
        <f>AND(A266&lt;&gt;"",OR(A266=[1]Source!$A$27,A266=[1]Source!$A$28,A266=[1]Source!$A$29,A266=[1]Source!$A$30,A266=[1]Source!$A$31,A266=[1]Source!$A$32,A266=[1]Source!$A$33,A266=[1]Source!$A$34,A266=[1]Source!$A$35,A266=[1]Source!$A$36,A266=[1]Source!$A$37,A266=[1]Source!$A$38,A266=[1]Source!$A$39,A266=[1]Source!$A$40,A266=[1]Source!$A$41,A266=[1]Source!$A$42,A266=[1]Source!$A$43,A266=[1]Source!$A$44,A266=[1]Source!$A$45,A266=[1]Source!$A$46,A266=[1]Source!$A$47,A266=[1]Source!$A$48))</f>
        <v>0</v>
      </c>
      <c r="W266" s="40">
        <f t="shared" si="11"/>
        <v>1</v>
      </c>
      <c r="X266" s="41" t="str">
        <f t="shared" si="12"/>
        <v>08:00</v>
      </c>
      <c r="Y266" s="41" t="str">
        <f t="shared" si="12"/>
        <v>16:33</v>
      </c>
      <c r="Z266" s="41"/>
      <c r="AA266" s="41"/>
      <c r="AB266" s="41"/>
      <c r="AC266" s="41"/>
      <c r="AD266" s="41"/>
      <c r="AE266" s="41"/>
      <c r="AF266" s="41"/>
      <c r="AG266" s="41"/>
      <c r="AH266" s="41"/>
      <c r="AI266" s="41"/>
      <c r="AJ266" s="41"/>
      <c r="AK266" s="41"/>
      <c r="AL266" s="41"/>
      <c r="AM266" s="41"/>
      <c r="AN266" s="41"/>
      <c r="AO266" s="41"/>
      <c r="AP266" s="41"/>
      <c r="AQ266" s="41"/>
      <c r="AR266" s="41"/>
    </row>
    <row r="267" spans="1:44" s="38" customFormat="1" x14ac:dyDescent="0.2">
      <c r="A267" s="35" t="s">
        <v>323</v>
      </c>
      <c r="B267" s="47" t="str">
        <f t="shared" si="24"/>
        <v>08:00 - 16:45</v>
      </c>
      <c r="C267" s="53">
        <v>0.33333333333333331</v>
      </c>
      <c r="D267" s="53">
        <v>0.69791666666666663</v>
      </c>
      <c r="E267" s="49"/>
      <c r="F267" s="50">
        <f t="shared" si="19"/>
        <v>8</v>
      </c>
      <c r="G267" s="50">
        <f t="shared" si="18"/>
        <v>16.75</v>
      </c>
      <c r="H267" s="50">
        <v>0.75</v>
      </c>
      <c r="I267" s="50">
        <f t="shared" si="10"/>
        <v>8</v>
      </c>
      <c r="J267" s="52"/>
      <c r="K267" s="56"/>
      <c r="L267" s="56"/>
      <c r="M267" s="54">
        <v>2.5</v>
      </c>
      <c r="N267" s="54">
        <v>5.5</v>
      </c>
      <c r="O267" s="52"/>
      <c r="P267" s="38" t="str">
        <f t="shared" si="13"/>
        <v>OK</v>
      </c>
      <c r="Q267" s="39" t="b">
        <f>AND(A267&lt;&gt;"",OR(LEFT(A267,1)=[1]Source!$A$2,LEFT(A267,2)=[1]Source!$A$3,LEFT(A267,2)=[1]Source!$A$4,LEFT(A267,2)=[1]Source!$A$5,LEFT(A267,2)=[1]Source!$A$6))</f>
        <v>1</v>
      </c>
      <c r="R267" s="39" t="b">
        <f>AND(A267&lt;&gt;"",OR(LEFT(A267,2)=[1]Source!$A$7,LEFT(A267,3)=[1]Source!$A$8,LEFT(A267,3)=[1]Source!$A$9,LEFT(A267,3)=[1]Source!$A$10,LEFT(A267,3)=[1]Source!$A$11))</f>
        <v>0</v>
      </c>
      <c r="S267" s="39" t="b">
        <f>AND(A267&lt;&gt;"",OR(LEFT(A267,1)=[1]Source!$A$12,LEFT(A267,2)=[1]Source!$A$13,LEFT(A267,2)=[1]Source!$A$14,LEFT(A267,2)=[1]Source!$A$15,LEFT(A267,2)=[1]Source!$A$16))</f>
        <v>0</v>
      </c>
      <c r="T267" s="39" t="b">
        <f>AND(A267&lt;&gt;"",OR(LEFT(A267,1)=[1]Source!$A$17,LEFT(A267,2)=[1]Source!$A$18,LEFT(A267,2)=[1]Source!$A$19,LEFT(A267,2)=[1]Source!$A$20,LEFT(A267,2)=[1]Source!$A$21))</f>
        <v>0</v>
      </c>
      <c r="U267" s="39" t="b">
        <f>AND(A267&lt;&gt;"",OR(LEFT(A267,2)=[1]Source!$A$22,LEFT(A267,3)=[1]Source!$A$23,LEFT(A267,3)=[1]Source!$A$24,LEFT(A267,3)=[1]Source!$A$25,LEFT(A267,3)=[1]Source!$A$26))</f>
        <v>0</v>
      </c>
      <c r="V267" s="39" t="b">
        <f>AND(A267&lt;&gt;"",OR(A267=[1]Source!$A$27,A267=[1]Source!$A$28,A267=[1]Source!$A$29,A267=[1]Source!$A$30,A267=[1]Source!$A$31,A267=[1]Source!$A$32,A267=[1]Source!$A$33,A267=[1]Source!$A$34,A267=[1]Source!$A$35,A267=[1]Source!$A$36,A267=[1]Source!$A$37,A267=[1]Source!$A$38,A267=[1]Source!$A$39,A267=[1]Source!$A$40,A267=[1]Source!$A$41,A267=[1]Source!$A$42,A267=[1]Source!$A$43,A267=[1]Source!$A$44,A267=[1]Source!$A$45,A267=[1]Source!$A$46,A267=[1]Source!$A$47,A267=[1]Source!$A$48))</f>
        <v>0</v>
      </c>
      <c r="W267" s="40">
        <f t="shared" si="11"/>
        <v>1</v>
      </c>
      <c r="X267" s="41" t="str">
        <f t="shared" si="12"/>
        <v>08:00</v>
      </c>
      <c r="Y267" s="41" t="str">
        <f t="shared" si="12"/>
        <v>16:45</v>
      </c>
      <c r="Z267" s="41"/>
      <c r="AA267" s="41"/>
      <c r="AB267" s="41"/>
      <c r="AC267" s="41"/>
      <c r="AD267" s="41"/>
      <c r="AE267" s="41"/>
      <c r="AF267" s="41"/>
      <c r="AG267" s="41"/>
      <c r="AH267" s="41"/>
      <c r="AI267" s="41"/>
      <c r="AJ267" s="41"/>
      <c r="AK267" s="41"/>
      <c r="AL267" s="41"/>
      <c r="AM267" s="41"/>
      <c r="AN267" s="41"/>
      <c r="AO267" s="41"/>
      <c r="AP267" s="41"/>
      <c r="AQ267" s="41"/>
      <c r="AR267" s="41"/>
    </row>
    <row r="268" spans="1:44" s="38" customFormat="1" x14ac:dyDescent="0.2">
      <c r="A268" s="35" t="s">
        <v>324</v>
      </c>
      <c r="B268" s="47" t="str">
        <f t="shared" si="24"/>
        <v>08:00 - 15:45</v>
      </c>
      <c r="C268" s="53">
        <v>0.33333333333333331</v>
      </c>
      <c r="D268" s="53">
        <v>0.65625</v>
      </c>
      <c r="E268" s="49"/>
      <c r="F268" s="50">
        <f t="shared" si="19"/>
        <v>8</v>
      </c>
      <c r="G268" s="50">
        <f t="shared" si="18"/>
        <v>15.75</v>
      </c>
      <c r="H268" s="50">
        <v>0.75</v>
      </c>
      <c r="I268" s="50">
        <f t="shared" si="10"/>
        <v>7</v>
      </c>
      <c r="J268" s="52"/>
      <c r="K268" s="56"/>
      <c r="L268" s="56"/>
      <c r="M268" s="54">
        <v>2.5</v>
      </c>
      <c r="N268" s="54">
        <v>4.5</v>
      </c>
      <c r="O268" s="52"/>
      <c r="P268" s="38" t="str">
        <f t="shared" si="13"/>
        <v>OK</v>
      </c>
      <c r="Q268" s="39" t="b">
        <f>AND(A268&lt;&gt;"",OR(LEFT(A268,1)=[1]Source!$A$2,LEFT(A268,2)=[1]Source!$A$3,LEFT(A268,2)=[1]Source!$A$4,LEFT(A268,2)=[1]Source!$A$5,LEFT(A268,2)=[1]Source!$A$6))</f>
        <v>1</v>
      </c>
      <c r="R268" s="39" t="b">
        <f>AND(A268&lt;&gt;"",OR(LEFT(A268,2)=[1]Source!$A$7,LEFT(A268,3)=[1]Source!$A$8,LEFT(A268,3)=[1]Source!$A$9,LEFT(A268,3)=[1]Source!$A$10,LEFT(A268,3)=[1]Source!$A$11))</f>
        <v>0</v>
      </c>
      <c r="S268" s="39" t="b">
        <f>AND(A268&lt;&gt;"",OR(LEFT(A268,1)=[1]Source!$A$12,LEFT(A268,2)=[1]Source!$A$13,LEFT(A268,2)=[1]Source!$A$14,LEFT(A268,2)=[1]Source!$A$15,LEFT(A268,2)=[1]Source!$A$16))</f>
        <v>0</v>
      </c>
      <c r="T268" s="39" t="b">
        <f>AND(A268&lt;&gt;"",OR(LEFT(A268,1)=[1]Source!$A$17,LEFT(A268,2)=[1]Source!$A$18,LEFT(A268,2)=[1]Source!$A$19,LEFT(A268,2)=[1]Source!$A$20,LEFT(A268,2)=[1]Source!$A$21))</f>
        <v>0</v>
      </c>
      <c r="U268" s="39" t="b">
        <f>AND(A268&lt;&gt;"",OR(LEFT(A268,2)=[1]Source!$A$22,LEFT(A268,3)=[1]Source!$A$23,LEFT(A268,3)=[1]Source!$A$24,LEFT(A268,3)=[1]Source!$A$25,LEFT(A268,3)=[1]Source!$A$26))</f>
        <v>0</v>
      </c>
      <c r="V268" s="39" t="b">
        <f>AND(A268&lt;&gt;"",OR(A268=[1]Source!$A$27,A268=[1]Source!$A$28,A268=[1]Source!$A$29,A268=[1]Source!$A$30,A268=[1]Source!$A$31,A268=[1]Source!$A$32,A268=[1]Source!$A$33,A268=[1]Source!$A$34,A268=[1]Source!$A$35,A268=[1]Source!$A$36,A268=[1]Source!$A$37,A268=[1]Source!$A$38,A268=[1]Source!$A$39,A268=[1]Source!$A$40,A268=[1]Source!$A$41,A268=[1]Source!$A$42,A268=[1]Source!$A$43,A268=[1]Source!$A$44,A268=[1]Source!$A$45,A268=[1]Source!$A$46,A268=[1]Source!$A$47,A268=[1]Source!$A$48))</f>
        <v>0</v>
      </c>
      <c r="W268" s="40">
        <f t="shared" si="11"/>
        <v>1</v>
      </c>
      <c r="X268" s="41" t="str">
        <f t="shared" si="12"/>
        <v>08:00</v>
      </c>
      <c r="Y268" s="41" t="str">
        <f t="shared" si="12"/>
        <v>15:45</v>
      </c>
      <c r="Z268" s="41"/>
      <c r="AA268" s="41"/>
      <c r="AB268" s="41"/>
      <c r="AC268" s="41"/>
      <c r="AD268" s="41"/>
      <c r="AE268" s="41"/>
      <c r="AF268" s="41"/>
      <c r="AG268" s="41"/>
      <c r="AH268" s="41"/>
      <c r="AI268" s="41"/>
      <c r="AJ268" s="41"/>
      <c r="AK268" s="41"/>
      <c r="AL268" s="41"/>
      <c r="AM268" s="41"/>
      <c r="AN268" s="41"/>
      <c r="AO268" s="41"/>
      <c r="AP268" s="41"/>
      <c r="AQ268" s="41"/>
      <c r="AR268" s="41"/>
    </row>
    <row r="269" spans="1:44" s="38" customFormat="1" x14ac:dyDescent="0.2">
      <c r="A269" s="35" t="s">
        <v>325</v>
      </c>
      <c r="B269" s="47" t="str">
        <f t="shared" si="24"/>
        <v>08:30 - 17:03</v>
      </c>
      <c r="C269" s="53">
        <v>0.35416666666666669</v>
      </c>
      <c r="D269" s="53">
        <v>0.7104166666666667</v>
      </c>
      <c r="E269" s="49"/>
      <c r="F269" s="50">
        <f t="shared" si="19"/>
        <v>8.5</v>
      </c>
      <c r="G269" s="50">
        <f t="shared" si="18"/>
        <v>17.05</v>
      </c>
      <c r="H269" s="50">
        <v>0.75</v>
      </c>
      <c r="I269" s="50">
        <f t="shared" si="10"/>
        <v>7.8000000000000007</v>
      </c>
      <c r="J269" s="52"/>
      <c r="K269" s="56"/>
      <c r="L269" s="56"/>
      <c r="M269" s="54">
        <v>2</v>
      </c>
      <c r="N269" s="54">
        <v>5.8</v>
      </c>
      <c r="O269" s="52"/>
      <c r="P269" s="38" t="str">
        <f t="shared" si="13"/>
        <v>OK</v>
      </c>
      <c r="Q269" s="39" t="b">
        <f>AND(A269&lt;&gt;"",OR(LEFT(A269,1)=[1]Source!$A$2,LEFT(A269,2)=[1]Source!$A$3,LEFT(A269,2)=[1]Source!$A$4,LEFT(A269,2)=[1]Source!$A$5,LEFT(A269,2)=[1]Source!$A$6))</f>
        <v>1</v>
      </c>
      <c r="R269" s="39" t="b">
        <f>AND(A269&lt;&gt;"",OR(LEFT(A269,2)=[1]Source!$A$7,LEFT(A269,3)=[1]Source!$A$8,LEFT(A269,3)=[1]Source!$A$9,LEFT(A269,3)=[1]Source!$A$10,LEFT(A269,3)=[1]Source!$A$11))</f>
        <v>0</v>
      </c>
      <c r="S269" s="39" t="b">
        <f>AND(A269&lt;&gt;"",OR(LEFT(A269,1)=[1]Source!$A$12,LEFT(A269,2)=[1]Source!$A$13,LEFT(A269,2)=[1]Source!$A$14,LEFT(A269,2)=[1]Source!$A$15,LEFT(A269,2)=[1]Source!$A$16))</f>
        <v>0</v>
      </c>
      <c r="T269" s="39" t="b">
        <f>AND(A269&lt;&gt;"",OR(LEFT(A269,1)=[1]Source!$A$17,LEFT(A269,2)=[1]Source!$A$18,LEFT(A269,2)=[1]Source!$A$19,LEFT(A269,2)=[1]Source!$A$20,LEFT(A269,2)=[1]Source!$A$21))</f>
        <v>0</v>
      </c>
      <c r="U269" s="39" t="b">
        <f>AND(A269&lt;&gt;"",OR(LEFT(A269,2)=[1]Source!$A$22,LEFT(A269,3)=[1]Source!$A$23,LEFT(A269,3)=[1]Source!$A$24,LEFT(A269,3)=[1]Source!$A$25,LEFT(A269,3)=[1]Source!$A$26))</f>
        <v>0</v>
      </c>
      <c r="V269" s="39" t="b">
        <f>AND(A269&lt;&gt;"",OR(A269=[1]Source!$A$27,A269=[1]Source!$A$28,A269=[1]Source!$A$29,A269=[1]Source!$A$30,A269=[1]Source!$A$31,A269=[1]Source!$A$32,A269=[1]Source!$A$33,A269=[1]Source!$A$34,A269=[1]Source!$A$35,A269=[1]Source!$A$36,A269=[1]Source!$A$37,A269=[1]Source!$A$38,A269=[1]Source!$A$39,A269=[1]Source!$A$40,A269=[1]Source!$A$41,A269=[1]Source!$A$42,A269=[1]Source!$A$43,A269=[1]Source!$A$44,A269=[1]Source!$A$45,A269=[1]Source!$A$46,A269=[1]Source!$A$47,A269=[1]Source!$A$48))</f>
        <v>0</v>
      </c>
      <c r="W269" s="40">
        <f t="shared" si="11"/>
        <v>1</v>
      </c>
      <c r="X269" s="41" t="str">
        <f t="shared" si="12"/>
        <v>08:30</v>
      </c>
      <c r="Y269" s="41" t="str">
        <f t="shared" si="12"/>
        <v>17:03</v>
      </c>
      <c r="Z269" s="41"/>
      <c r="AA269" s="41"/>
      <c r="AB269" s="41"/>
      <c r="AC269" s="41"/>
      <c r="AD269" s="41"/>
      <c r="AE269" s="41"/>
      <c r="AF269" s="41"/>
      <c r="AG269" s="41"/>
      <c r="AH269" s="41"/>
      <c r="AI269" s="41"/>
      <c r="AJ269" s="41"/>
      <c r="AK269" s="41"/>
      <c r="AL269" s="41"/>
      <c r="AM269" s="41"/>
      <c r="AN269" s="41"/>
      <c r="AO269" s="41"/>
      <c r="AP269" s="41"/>
      <c r="AQ269" s="41"/>
      <c r="AR269" s="41"/>
    </row>
    <row r="270" spans="1:44" s="38" customFormat="1" x14ac:dyDescent="0.2">
      <c r="A270" s="35" t="s">
        <v>326</v>
      </c>
      <c r="B270" s="47" t="str">
        <f t="shared" si="24"/>
        <v>08:30 - 17:15</v>
      </c>
      <c r="C270" s="53">
        <v>0.35416666666666669</v>
      </c>
      <c r="D270" s="53">
        <v>0.71875</v>
      </c>
      <c r="E270" s="49"/>
      <c r="F270" s="50">
        <f t="shared" si="19"/>
        <v>8.5</v>
      </c>
      <c r="G270" s="50">
        <f t="shared" si="18"/>
        <v>17.25</v>
      </c>
      <c r="H270" s="50">
        <v>0.75</v>
      </c>
      <c r="I270" s="50">
        <f t="shared" si="10"/>
        <v>8</v>
      </c>
      <c r="J270" s="52"/>
      <c r="K270" s="56"/>
      <c r="L270" s="56"/>
      <c r="M270" s="54">
        <v>2</v>
      </c>
      <c r="N270" s="54">
        <v>6</v>
      </c>
      <c r="O270" s="52"/>
      <c r="P270" s="38" t="str">
        <f t="shared" si="13"/>
        <v>OK</v>
      </c>
      <c r="Q270" s="39" t="b">
        <f>AND(A270&lt;&gt;"",OR(LEFT(A270,1)=[1]Source!$A$2,LEFT(A270,2)=[1]Source!$A$3,LEFT(A270,2)=[1]Source!$A$4,LEFT(A270,2)=[1]Source!$A$5,LEFT(A270,2)=[1]Source!$A$6))</f>
        <v>1</v>
      </c>
      <c r="R270" s="39" t="b">
        <f>AND(A270&lt;&gt;"",OR(LEFT(A270,2)=[1]Source!$A$7,LEFT(A270,3)=[1]Source!$A$8,LEFT(A270,3)=[1]Source!$A$9,LEFT(A270,3)=[1]Source!$A$10,LEFT(A270,3)=[1]Source!$A$11))</f>
        <v>0</v>
      </c>
      <c r="S270" s="39" t="b">
        <f>AND(A270&lt;&gt;"",OR(LEFT(A270,1)=[1]Source!$A$12,LEFT(A270,2)=[1]Source!$A$13,LEFT(A270,2)=[1]Source!$A$14,LEFT(A270,2)=[1]Source!$A$15,LEFT(A270,2)=[1]Source!$A$16))</f>
        <v>0</v>
      </c>
      <c r="T270" s="39" t="b">
        <f>AND(A270&lt;&gt;"",OR(LEFT(A270,1)=[1]Source!$A$17,LEFT(A270,2)=[1]Source!$A$18,LEFT(A270,2)=[1]Source!$A$19,LEFT(A270,2)=[1]Source!$A$20,LEFT(A270,2)=[1]Source!$A$21))</f>
        <v>0</v>
      </c>
      <c r="U270" s="39" t="b">
        <f>AND(A270&lt;&gt;"",OR(LEFT(A270,2)=[1]Source!$A$22,LEFT(A270,3)=[1]Source!$A$23,LEFT(A270,3)=[1]Source!$A$24,LEFT(A270,3)=[1]Source!$A$25,LEFT(A270,3)=[1]Source!$A$26))</f>
        <v>0</v>
      </c>
      <c r="V270" s="39" t="b">
        <f>AND(A270&lt;&gt;"",OR(A270=[1]Source!$A$27,A270=[1]Source!$A$28,A270=[1]Source!$A$29,A270=[1]Source!$A$30,A270=[1]Source!$A$31,A270=[1]Source!$A$32,A270=[1]Source!$A$33,A270=[1]Source!$A$34,A270=[1]Source!$A$35,A270=[1]Source!$A$36,A270=[1]Source!$A$37,A270=[1]Source!$A$38,A270=[1]Source!$A$39,A270=[1]Source!$A$40,A270=[1]Source!$A$41,A270=[1]Source!$A$42,A270=[1]Source!$A$43,A270=[1]Source!$A$44,A270=[1]Source!$A$45,A270=[1]Source!$A$46,A270=[1]Source!$A$47,A270=[1]Source!$A$48))</f>
        <v>0</v>
      </c>
      <c r="W270" s="40">
        <f t="shared" si="11"/>
        <v>1</v>
      </c>
      <c r="X270" s="41" t="str">
        <f t="shared" si="12"/>
        <v>08:30</v>
      </c>
      <c r="Y270" s="41" t="str">
        <f t="shared" si="12"/>
        <v>17:15</v>
      </c>
      <c r="Z270" s="41"/>
      <c r="AA270" s="41"/>
      <c r="AB270" s="41"/>
      <c r="AC270" s="41"/>
      <c r="AD270" s="41"/>
      <c r="AE270" s="41"/>
      <c r="AF270" s="41"/>
      <c r="AG270" s="41"/>
      <c r="AH270" s="41"/>
      <c r="AI270" s="41"/>
      <c r="AJ270" s="41"/>
      <c r="AK270" s="41"/>
      <c r="AL270" s="41"/>
      <c r="AM270" s="41"/>
      <c r="AN270" s="41"/>
      <c r="AO270" s="41"/>
      <c r="AP270" s="41"/>
      <c r="AQ270" s="41"/>
      <c r="AR270" s="41"/>
    </row>
    <row r="271" spans="1:44" s="38" customFormat="1" x14ac:dyDescent="0.2">
      <c r="A271" s="35" t="s">
        <v>327</v>
      </c>
      <c r="B271" s="47" t="str">
        <f t="shared" si="24"/>
        <v>08:30 - 16:15</v>
      </c>
      <c r="C271" s="53">
        <v>0.35416666666666669</v>
      </c>
      <c r="D271" s="53">
        <v>0.67708333333333337</v>
      </c>
      <c r="E271" s="49"/>
      <c r="F271" s="50">
        <f t="shared" si="19"/>
        <v>8.5</v>
      </c>
      <c r="G271" s="50">
        <f t="shared" si="18"/>
        <v>16.25</v>
      </c>
      <c r="H271" s="50">
        <v>0.75</v>
      </c>
      <c r="I271" s="50">
        <f t="shared" si="10"/>
        <v>7</v>
      </c>
      <c r="J271" s="52"/>
      <c r="K271" s="56"/>
      <c r="L271" s="56"/>
      <c r="M271" s="54">
        <v>2</v>
      </c>
      <c r="N271" s="54">
        <v>5</v>
      </c>
      <c r="O271" s="52"/>
      <c r="P271" s="38" t="str">
        <f t="shared" si="13"/>
        <v>OK</v>
      </c>
      <c r="Q271" s="39" t="b">
        <f>AND(A271&lt;&gt;"",OR(LEFT(A271,1)=[1]Source!$A$2,LEFT(A271,2)=[1]Source!$A$3,LEFT(A271,2)=[1]Source!$A$4,LEFT(A271,2)=[1]Source!$A$5,LEFT(A271,2)=[1]Source!$A$6))</f>
        <v>1</v>
      </c>
      <c r="R271" s="39" t="b">
        <f>AND(A271&lt;&gt;"",OR(LEFT(A271,2)=[1]Source!$A$7,LEFT(A271,3)=[1]Source!$A$8,LEFT(A271,3)=[1]Source!$A$9,LEFT(A271,3)=[1]Source!$A$10,LEFT(A271,3)=[1]Source!$A$11))</f>
        <v>0</v>
      </c>
      <c r="S271" s="39" t="b">
        <f>AND(A271&lt;&gt;"",OR(LEFT(A271,1)=[1]Source!$A$12,LEFT(A271,2)=[1]Source!$A$13,LEFT(A271,2)=[1]Source!$A$14,LEFT(A271,2)=[1]Source!$A$15,LEFT(A271,2)=[1]Source!$A$16))</f>
        <v>0</v>
      </c>
      <c r="T271" s="39" t="b">
        <f>AND(A271&lt;&gt;"",OR(LEFT(A271,1)=[1]Source!$A$17,LEFT(A271,2)=[1]Source!$A$18,LEFT(A271,2)=[1]Source!$A$19,LEFT(A271,2)=[1]Source!$A$20,LEFT(A271,2)=[1]Source!$A$21))</f>
        <v>0</v>
      </c>
      <c r="U271" s="39" t="b">
        <f>AND(A271&lt;&gt;"",OR(LEFT(A271,2)=[1]Source!$A$22,LEFT(A271,3)=[1]Source!$A$23,LEFT(A271,3)=[1]Source!$A$24,LEFT(A271,3)=[1]Source!$A$25,LEFT(A271,3)=[1]Source!$A$26))</f>
        <v>0</v>
      </c>
      <c r="V271" s="39" t="b">
        <f>AND(A271&lt;&gt;"",OR(A271=[1]Source!$A$27,A271=[1]Source!$A$28,A271=[1]Source!$A$29,A271=[1]Source!$A$30,A271=[1]Source!$A$31,A271=[1]Source!$A$32,A271=[1]Source!$A$33,A271=[1]Source!$A$34,A271=[1]Source!$A$35,A271=[1]Source!$A$36,A271=[1]Source!$A$37,A271=[1]Source!$A$38,A271=[1]Source!$A$39,A271=[1]Source!$A$40,A271=[1]Source!$A$41,A271=[1]Source!$A$42,A271=[1]Source!$A$43,A271=[1]Source!$A$44,A271=[1]Source!$A$45,A271=[1]Source!$A$46,A271=[1]Source!$A$47,A271=[1]Source!$A$48))</f>
        <v>0</v>
      </c>
      <c r="W271" s="40">
        <f t="shared" si="11"/>
        <v>1</v>
      </c>
      <c r="X271" s="41" t="str">
        <f t="shared" si="12"/>
        <v>08:30</v>
      </c>
      <c r="Y271" s="41" t="str">
        <f t="shared" si="12"/>
        <v>16:15</v>
      </c>
      <c r="Z271" s="41"/>
      <c r="AA271" s="41"/>
      <c r="AB271" s="41"/>
      <c r="AC271" s="41"/>
      <c r="AD271" s="41"/>
      <c r="AE271" s="41"/>
      <c r="AF271" s="41"/>
      <c r="AG271" s="41"/>
      <c r="AH271" s="41"/>
      <c r="AI271" s="41"/>
      <c r="AJ271" s="41"/>
      <c r="AK271" s="41"/>
      <c r="AL271" s="41"/>
      <c r="AM271" s="41"/>
      <c r="AN271" s="41"/>
      <c r="AO271" s="41"/>
      <c r="AP271" s="41"/>
      <c r="AQ271" s="41"/>
      <c r="AR271" s="41"/>
    </row>
    <row r="272" spans="1:44" s="38" customFormat="1" x14ac:dyDescent="0.2">
      <c r="A272" s="35" t="s">
        <v>13</v>
      </c>
      <c r="B272" s="47" t="str">
        <f t="shared" si="24"/>
        <v>09:00 - 17:33</v>
      </c>
      <c r="C272" s="53">
        <v>0.375</v>
      </c>
      <c r="D272" s="53">
        <v>0.73125000000000007</v>
      </c>
      <c r="E272" s="49"/>
      <c r="F272" s="50">
        <f t="shared" si="19"/>
        <v>9</v>
      </c>
      <c r="G272" s="50">
        <f t="shared" si="18"/>
        <v>17.55</v>
      </c>
      <c r="H272" s="50">
        <v>0.75</v>
      </c>
      <c r="I272" s="50">
        <f t="shared" si="10"/>
        <v>7.8000000000000007</v>
      </c>
      <c r="J272" s="52"/>
      <c r="K272" s="56"/>
      <c r="L272" s="56"/>
      <c r="M272" s="54">
        <v>1.5</v>
      </c>
      <c r="N272" s="54">
        <v>5.3</v>
      </c>
      <c r="O272" s="54">
        <v>1</v>
      </c>
      <c r="P272" s="38" t="str">
        <f t="shared" si="13"/>
        <v>OK</v>
      </c>
      <c r="Q272" s="39" t="b">
        <f>AND(A272&lt;&gt;"",OR(LEFT(A272,1)=[1]Source!$A$2,LEFT(A272,2)=[1]Source!$A$3,LEFT(A272,2)=[1]Source!$A$4,LEFT(A272,2)=[1]Source!$A$5,LEFT(A272,2)=[1]Source!$A$6))</f>
        <v>1</v>
      </c>
      <c r="R272" s="39" t="b">
        <f>AND(A272&lt;&gt;"",OR(LEFT(A272,2)=[1]Source!$A$7,LEFT(A272,3)=[1]Source!$A$8,LEFT(A272,3)=[1]Source!$A$9,LEFT(A272,3)=[1]Source!$A$10,LEFT(A272,3)=[1]Source!$A$11))</f>
        <v>0</v>
      </c>
      <c r="S272" s="39" t="b">
        <f>AND(A272&lt;&gt;"",OR(LEFT(A272,1)=[1]Source!$A$12,LEFT(A272,2)=[1]Source!$A$13,LEFT(A272,2)=[1]Source!$A$14,LEFT(A272,2)=[1]Source!$A$15,LEFT(A272,2)=[1]Source!$A$16))</f>
        <v>0</v>
      </c>
      <c r="T272" s="39" t="b">
        <f>AND(A272&lt;&gt;"",OR(LEFT(A272,1)=[1]Source!$A$17,LEFT(A272,2)=[1]Source!$A$18,LEFT(A272,2)=[1]Source!$A$19,LEFT(A272,2)=[1]Source!$A$20,LEFT(A272,2)=[1]Source!$A$21))</f>
        <v>0</v>
      </c>
      <c r="U272" s="39" t="b">
        <f>AND(A272&lt;&gt;"",OR(LEFT(A272,2)=[1]Source!$A$22,LEFT(A272,3)=[1]Source!$A$23,LEFT(A272,3)=[1]Source!$A$24,LEFT(A272,3)=[1]Source!$A$25,LEFT(A272,3)=[1]Source!$A$26))</f>
        <v>0</v>
      </c>
      <c r="V272" s="39" t="b">
        <f>AND(A272&lt;&gt;"",OR(A272=[1]Source!$A$27,A272=[1]Source!$A$28,A272=[1]Source!$A$29,A272=[1]Source!$A$30,A272=[1]Source!$A$31,A272=[1]Source!$A$32,A272=[1]Source!$A$33,A272=[1]Source!$A$34,A272=[1]Source!$A$35,A272=[1]Source!$A$36,A272=[1]Source!$A$37,A272=[1]Source!$A$38,A272=[1]Source!$A$39,A272=[1]Source!$A$40,A272=[1]Source!$A$41,A272=[1]Source!$A$42,A272=[1]Source!$A$43,A272=[1]Source!$A$44,A272=[1]Source!$A$45,A272=[1]Source!$A$46,A272=[1]Source!$A$47,A272=[1]Source!$A$48))</f>
        <v>0</v>
      </c>
      <c r="W272" s="40">
        <f t="shared" si="11"/>
        <v>1</v>
      </c>
      <c r="X272" s="41" t="str">
        <f t="shared" si="12"/>
        <v>09:00</v>
      </c>
      <c r="Y272" s="41" t="str">
        <f t="shared" si="12"/>
        <v>17:33</v>
      </c>
      <c r="Z272" s="41"/>
      <c r="AA272" s="41"/>
      <c r="AB272" s="41"/>
      <c r="AC272" s="41"/>
      <c r="AD272" s="41"/>
      <c r="AE272" s="41"/>
      <c r="AF272" s="41"/>
      <c r="AG272" s="41"/>
      <c r="AH272" s="41"/>
      <c r="AI272" s="41"/>
      <c r="AJ272" s="41"/>
      <c r="AK272" s="41"/>
      <c r="AL272" s="41"/>
      <c r="AM272" s="41"/>
      <c r="AN272" s="41"/>
      <c r="AO272" s="41"/>
      <c r="AP272" s="41"/>
      <c r="AQ272" s="41"/>
      <c r="AR272" s="41"/>
    </row>
    <row r="273" spans="1:44" s="38" customFormat="1" x14ac:dyDescent="0.2">
      <c r="A273" s="35" t="s">
        <v>328</v>
      </c>
      <c r="B273" s="47" t="str">
        <f t="shared" si="24"/>
        <v>09:00 - 17:45</v>
      </c>
      <c r="C273" s="53">
        <v>0.375</v>
      </c>
      <c r="D273" s="53">
        <v>0.73958333333333337</v>
      </c>
      <c r="E273" s="49"/>
      <c r="F273" s="50">
        <f t="shared" si="19"/>
        <v>9</v>
      </c>
      <c r="G273" s="50">
        <f t="shared" si="18"/>
        <v>17.75</v>
      </c>
      <c r="H273" s="50">
        <v>0.75</v>
      </c>
      <c r="I273" s="50">
        <f t="shared" si="10"/>
        <v>8</v>
      </c>
      <c r="J273" s="52"/>
      <c r="K273" s="56"/>
      <c r="L273" s="56"/>
      <c r="M273" s="54">
        <v>1.5</v>
      </c>
      <c r="N273" s="54">
        <v>4.75</v>
      </c>
      <c r="O273" s="54">
        <v>1.75</v>
      </c>
      <c r="P273" s="38" t="str">
        <f t="shared" si="13"/>
        <v>OK</v>
      </c>
      <c r="Q273" s="39" t="b">
        <f>AND(A273&lt;&gt;"",OR(LEFT(A273,1)=[1]Source!$A$2,LEFT(A273,2)=[1]Source!$A$3,LEFT(A273,2)=[1]Source!$A$4,LEFT(A273,2)=[1]Source!$A$5,LEFT(A273,2)=[1]Source!$A$6))</f>
        <v>1</v>
      </c>
      <c r="R273" s="39" t="b">
        <f>AND(A273&lt;&gt;"",OR(LEFT(A273,2)=[1]Source!$A$7,LEFT(A273,3)=[1]Source!$A$8,LEFT(A273,3)=[1]Source!$A$9,LEFT(A273,3)=[1]Source!$A$10,LEFT(A273,3)=[1]Source!$A$11))</f>
        <v>0</v>
      </c>
      <c r="S273" s="39" t="b">
        <f>AND(A273&lt;&gt;"",OR(LEFT(A273,1)=[1]Source!$A$12,LEFT(A273,2)=[1]Source!$A$13,LEFT(A273,2)=[1]Source!$A$14,LEFT(A273,2)=[1]Source!$A$15,LEFT(A273,2)=[1]Source!$A$16))</f>
        <v>0</v>
      </c>
      <c r="T273" s="39" t="b">
        <f>AND(A273&lt;&gt;"",OR(LEFT(A273,1)=[1]Source!$A$17,LEFT(A273,2)=[1]Source!$A$18,LEFT(A273,2)=[1]Source!$A$19,LEFT(A273,2)=[1]Source!$A$20,LEFT(A273,2)=[1]Source!$A$21))</f>
        <v>0</v>
      </c>
      <c r="U273" s="39" t="b">
        <f>AND(A273&lt;&gt;"",OR(LEFT(A273,2)=[1]Source!$A$22,LEFT(A273,3)=[1]Source!$A$23,LEFT(A273,3)=[1]Source!$A$24,LEFT(A273,3)=[1]Source!$A$25,LEFT(A273,3)=[1]Source!$A$26))</f>
        <v>0</v>
      </c>
      <c r="V273" s="39" t="b">
        <f>AND(A273&lt;&gt;"",OR(A273=[1]Source!$A$27,A273=[1]Source!$A$28,A273=[1]Source!$A$29,A273=[1]Source!$A$30,A273=[1]Source!$A$31,A273=[1]Source!$A$32,A273=[1]Source!$A$33,A273=[1]Source!$A$34,A273=[1]Source!$A$35,A273=[1]Source!$A$36,A273=[1]Source!$A$37,A273=[1]Source!$A$38,A273=[1]Source!$A$39,A273=[1]Source!$A$40,A273=[1]Source!$A$41,A273=[1]Source!$A$42,A273=[1]Source!$A$43,A273=[1]Source!$A$44,A273=[1]Source!$A$45,A273=[1]Source!$A$46,A273=[1]Source!$A$47,A273=[1]Source!$A$48))</f>
        <v>0</v>
      </c>
      <c r="W273" s="40">
        <f t="shared" si="11"/>
        <v>1</v>
      </c>
      <c r="X273" s="41" t="str">
        <f t="shared" si="12"/>
        <v>09:00</v>
      </c>
      <c r="Y273" s="41" t="str">
        <f t="shared" si="12"/>
        <v>17:45</v>
      </c>
      <c r="Z273" s="41"/>
      <c r="AA273" s="41"/>
      <c r="AB273" s="41"/>
      <c r="AC273" s="41"/>
      <c r="AD273" s="41"/>
      <c r="AE273" s="41"/>
      <c r="AF273" s="41"/>
      <c r="AG273" s="41"/>
      <c r="AH273" s="41"/>
      <c r="AI273" s="41"/>
      <c r="AJ273" s="41"/>
      <c r="AK273" s="41"/>
      <c r="AL273" s="41"/>
      <c r="AM273" s="41"/>
      <c r="AN273" s="41"/>
      <c r="AO273" s="41"/>
      <c r="AP273" s="41"/>
      <c r="AQ273" s="41"/>
      <c r="AR273" s="41"/>
    </row>
    <row r="274" spans="1:44" s="38" customFormat="1" x14ac:dyDescent="0.2">
      <c r="A274" s="35" t="s">
        <v>329</v>
      </c>
      <c r="B274" s="47" t="str">
        <f t="shared" si="24"/>
        <v>09:00 - 16:45</v>
      </c>
      <c r="C274" s="53">
        <v>0.375</v>
      </c>
      <c r="D274" s="53">
        <v>0.69791666666666663</v>
      </c>
      <c r="E274" s="49"/>
      <c r="F274" s="50">
        <f t="shared" si="19"/>
        <v>9</v>
      </c>
      <c r="G274" s="50">
        <f t="shared" si="18"/>
        <v>16.75</v>
      </c>
      <c r="H274" s="50">
        <v>0.75</v>
      </c>
      <c r="I274" s="50">
        <f t="shared" si="10"/>
        <v>7</v>
      </c>
      <c r="J274" s="52"/>
      <c r="K274" s="56"/>
      <c r="L274" s="56"/>
      <c r="M274" s="54">
        <v>1.5</v>
      </c>
      <c r="N274" s="54">
        <v>5.25</v>
      </c>
      <c r="O274" s="54">
        <v>0.25</v>
      </c>
      <c r="P274" s="38" t="str">
        <f t="shared" si="13"/>
        <v>OK</v>
      </c>
      <c r="Q274" s="39" t="b">
        <f>AND(A274&lt;&gt;"",OR(LEFT(A274,1)=[1]Source!$A$2,LEFT(A274,2)=[1]Source!$A$3,LEFT(A274,2)=[1]Source!$A$4,LEFT(A274,2)=[1]Source!$A$5,LEFT(A274,2)=[1]Source!$A$6))</f>
        <v>1</v>
      </c>
      <c r="R274" s="39" t="b">
        <f>AND(A274&lt;&gt;"",OR(LEFT(A274,2)=[1]Source!$A$7,LEFT(A274,3)=[1]Source!$A$8,LEFT(A274,3)=[1]Source!$A$9,LEFT(A274,3)=[1]Source!$A$10,LEFT(A274,3)=[1]Source!$A$11))</f>
        <v>0</v>
      </c>
      <c r="S274" s="39" t="b">
        <f>AND(A274&lt;&gt;"",OR(LEFT(A274,1)=[1]Source!$A$12,LEFT(A274,2)=[1]Source!$A$13,LEFT(A274,2)=[1]Source!$A$14,LEFT(A274,2)=[1]Source!$A$15,LEFT(A274,2)=[1]Source!$A$16))</f>
        <v>0</v>
      </c>
      <c r="T274" s="39" t="b">
        <f>AND(A274&lt;&gt;"",OR(LEFT(A274,1)=[1]Source!$A$17,LEFT(A274,2)=[1]Source!$A$18,LEFT(A274,2)=[1]Source!$A$19,LEFT(A274,2)=[1]Source!$A$20,LEFT(A274,2)=[1]Source!$A$21))</f>
        <v>0</v>
      </c>
      <c r="U274" s="39" t="b">
        <f>AND(A274&lt;&gt;"",OR(LEFT(A274,2)=[1]Source!$A$22,LEFT(A274,3)=[1]Source!$A$23,LEFT(A274,3)=[1]Source!$A$24,LEFT(A274,3)=[1]Source!$A$25,LEFT(A274,3)=[1]Source!$A$26))</f>
        <v>0</v>
      </c>
      <c r="V274" s="39" t="b">
        <f>AND(A274&lt;&gt;"",OR(A274=[1]Source!$A$27,A274=[1]Source!$A$28,A274=[1]Source!$A$29,A274=[1]Source!$A$30,A274=[1]Source!$A$31,A274=[1]Source!$A$32,A274=[1]Source!$A$33,A274=[1]Source!$A$34,A274=[1]Source!$A$35,A274=[1]Source!$A$36,A274=[1]Source!$A$37,A274=[1]Source!$A$38,A274=[1]Source!$A$39,A274=[1]Source!$A$40,A274=[1]Source!$A$41,A274=[1]Source!$A$42,A274=[1]Source!$A$43,A274=[1]Source!$A$44,A274=[1]Source!$A$45,A274=[1]Source!$A$46,A274=[1]Source!$A$47,A274=[1]Source!$A$48))</f>
        <v>0</v>
      </c>
      <c r="W274" s="40">
        <f t="shared" si="11"/>
        <v>1</v>
      </c>
      <c r="X274" s="41" t="str">
        <f t="shared" si="12"/>
        <v>09:00</v>
      </c>
      <c r="Y274" s="41" t="str">
        <f t="shared" si="12"/>
        <v>16:45</v>
      </c>
      <c r="Z274" s="41"/>
      <c r="AA274" s="41"/>
      <c r="AB274" s="41"/>
      <c r="AC274" s="41"/>
      <c r="AD274" s="41"/>
      <c r="AE274" s="41"/>
      <c r="AF274" s="41"/>
      <c r="AG274" s="41"/>
      <c r="AH274" s="41"/>
      <c r="AI274" s="41"/>
      <c r="AJ274" s="41"/>
      <c r="AK274" s="41"/>
      <c r="AL274" s="41"/>
      <c r="AM274" s="41"/>
      <c r="AN274" s="41"/>
      <c r="AO274" s="41"/>
      <c r="AP274" s="41"/>
      <c r="AQ274" s="41"/>
      <c r="AR274" s="41"/>
    </row>
    <row r="275" spans="1:44" s="38" customFormat="1" x14ac:dyDescent="0.2">
      <c r="A275" s="35" t="s">
        <v>330</v>
      </c>
      <c r="B275" s="47" t="str">
        <f t="shared" si="24"/>
        <v>09:30 - 18:03</v>
      </c>
      <c r="C275" s="53">
        <v>0.39583333333333331</v>
      </c>
      <c r="D275" s="53">
        <v>0.75208333333333333</v>
      </c>
      <c r="E275" s="49"/>
      <c r="F275" s="50">
        <f t="shared" si="19"/>
        <v>9.5</v>
      </c>
      <c r="G275" s="50">
        <f t="shared" si="18"/>
        <v>18.05</v>
      </c>
      <c r="H275" s="50">
        <v>0.75</v>
      </c>
      <c r="I275" s="50">
        <f t="shared" si="10"/>
        <v>7.8000000000000007</v>
      </c>
      <c r="J275" s="52"/>
      <c r="K275" s="56"/>
      <c r="L275" s="56"/>
      <c r="M275" s="54">
        <v>1.5</v>
      </c>
      <c r="N275" s="54">
        <v>4.8</v>
      </c>
      <c r="O275" s="54">
        <v>1.5</v>
      </c>
      <c r="P275" s="38" t="str">
        <f t="shared" si="13"/>
        <v>OK</v>
      </c>
      <c r="Q275" s="39" t="b">
        <f>AND(A275&lt;&gt;"",OR(LEFT(A275,1)=[1]Source!$A$2,LEFT(A275,2)=[1]Source!$A$3,LEFT(A275,2)=[1]Source!$A$4,LEFT(A275,2)=[1]Source!$A$5,LEFT(A275,2)=[1]Source!$A$6))</f>
        <v>1</v>
      </c>
      <c r="R275" s="39" t="b">
        <f>AND(A275&lt;&gt;"",OR(LEFT(A275,2)=[1]Source!$A$7,LEFT(A275,3)=[1]Source!$A$8,LEFT(A275,3)=[1]Source!$A$9,LEFT(A275,3)=[1]Source!$A$10,LEFT(A275,3)=[1]Source!$A$11))</f>
        <v>0</v>
      </c>
      <c r="S275" s="39" t="b">
        <f>AND(A275&lt;&gt;"",OR(LEFT(A275,1)=[1]Source!$A$12,LEFT(A275,2)=[1]Source!$A$13,LEFT(A275,2)=[1]Source!$A$14,LEFT(A275,2)=[1]Source!$A$15,LEFT(A275,2)=[1]Source!$A$16))</f>
        <v>0</v>
      </c>
      <c r="T275" s="39" t="b">
        <f>AND(A275&lt;&gt;"",OR(LEFT(A275,1)=[1]Source!$A$17,LEFT(A275,2)=[1]Source!$A$18,LEFT(A275,2)=[1]Source!$A$19,LEFT(A275,2)=[1]Source!$A$20,LEFT(A275,2)=[1]Source!$A$21))</f>
        <v>0</v>
      </c>
      <c r="U275" s="39" t="b">
        <f>AND(A275&lt;&gt;"",OR(LEFT(A275,2)=[1]Source!$A$22,LEFT(A275,3)=[1]Source!$A$23,LEFT(A275,3)=[1]Source!$A$24,LEFT(A275,3)=[1]Source!$A$25,LEFT(A275,3)=[1]Source!$A$26))</f>
        <v>0</v>
      </c>
      <c r="V275" s="39" t="b">
        <f>AND(A275&lt;&gt;"",OR(A275=[1]Source!$A$27,A275=[1]Source!$A$28,A275=[1]Source!$A$29,A275=[1]Source!$A$30,A275=[1]Source!$A$31,A275=[1]Source!$A$32,A275=[1]Source!$A$33,A275=[1]Source!$A$34,A275=[1]Source!$A$35,A275=[1]Source!$A$36,A275=[1]Source!$A$37,A275=[1]Source!$A$38,A275=[1]Source!$A$39,A275=[1]Source!$A$40,A275=[1]Source!$A$41,A275=[1]Source!$A$42,A275=[1]Source!$A$43,A275=[1]Source!$A$44,A275=[1]Source!$A$45,A275=[1]Source!$A$46,A275=[1]Source!$A$47,A275=[1]Source!$A$48))</f>
        <v>0</v>
      </c>
      <c r="W275" s="40">
        <f t="shared" si="11"/>
        <v>1</v>
      </c>
      <c r="X275" s="41" t="str">
        <f t="shared" si="12"/>
        <v>09:30</v>
      </c>
      <c r="Y275" s="41" t="str">
        <f t="shared" si="12"/>
        <v>18:03</v>
      </c>
      <c r="Z275" s="41"/>
      <c r="AA275" s="41"/>
      <c r="AB275" s="41"/>
      <c r="AC275" s="41"/>
      <c r="AD275" s="41"/>
      <c r="AE275" s="41"/>
      <c r="AF275" s="41"/>
      <c r="AG275" s="41"/>
      <c r="AH275" s="41"/>
      <c r="AI275" s="41"/>
      <c r="AJ275" s="41"/>
      <c r="AK275" s="41"/>
      <c r="AL275" s="41"/>
      <c r="AM275" s="41"/>
      <c r="AN275" s="41"/>
      <c r="AO275" s="41"/>
      <c r="AP275" s="41"/>
      <c r="AQ275" s="41"/>
      <c r="AR275" s="41"/>
    </row>
    <row r="276" spans="1:44" s="38" customFormat="1" x14ac:dyDescent="0.2">
      <c r="A276" s="35" t="s">
        <v>331</v>
      </c>
      <c r="B276" s="47" t="str">
        <f t="shared" si="24"/>
        <v>09:30 - 18:15</v>
      </c>
      <c r="C276" s="53">
        <v>0.39583333333333331</v>
      </c>
      <c r="D276" s="53">
        <v>0.76041666666666663</v>
      </c>
      <c r="E276" s="49"/>
      <c r="F276" s="50">
        <f t="shared" si="19"/>
        <v>9.5</v>
      </c>
      <c r="G276" s="50">
        <f t="shared" si="18"/>
        <v>18.25</v>
      </c>
      <c r="H276" s="50">
        <v>0.75</v>
      </c>
      <c r="I276" s="50">
        <f t="shared" si="10"/>
        <v>8</v>
      </c>
      <c r="J276" s="52"/>
      <c r="K276" s="56"/>
      <c r="L276" s="56"/>
      <c r="M276" s="54">
        <v>1</v>
      </c>
      <c r="N276" s="54">
        <v>5.25</v>
      </c>
      <c r="O276" s="54">
        <v>1.75</v>
      </c>
      <c r="P276" s="38" t="str">
        <f t="shared" si="13"/>
        <v>OK</v>
      </c>
      <c r="Q276" s="39" t="b">
        <f>AND(A276&lt;&gt;"",OR(LEFT(A276,1)=[1]Source!$A$2,LEFT(A276,2)=[1]Source!$A$3,LEFT(A276,2)=[1]Source!$A$4,LEFT(A276,2)=[1]Source!$A$5,LEFT(A276,2)=[1]Source!$A$6))</f>
        <v>1</v>
      </c>
      <c r="R276" s="39" t="b">
        <f>AND(A276&lt;&gt;"",OR(LEFT(A276,2)=[1]Source!$A$7,LEFT(A276,3)=[1]Source!$A$8,LEFT(A276,3)=[1]Source!$A$9,LEFT(A276,3)=[1]Source!$A$10,LEFT(A276,3)=[1]Source!$A$11))</f>
        <v>0</v>
      </c>
      <c r="S276" s="39" t="b">
        <f>AND(A276&lt;&gt;"",OR(LEFT(A276,1)=[1]Source!$A$12,LEFT(A276,2)=[1]Source!$A$13,LEFT(A276,2)=[1]Source!$A$14,LEFT(A276,2)=[1]Source!$A$15,LEFT(A276,2)=[1]Source!$A$16))</f>
        <v>0</v>
      </c>
      <c r="T276" s="39" t="b">
        <f>AND(A276&lt;&gt;"",OR(LEFT(A276,1)=[1]Source!$A$17,LEFT(A276,2)=[1]Source!$A$18,LEFT(A276,2)=[1]Source!$A$19,LEFT(A276,2)=[1]Source!$A$20,LEFT(A276,2)=[1]Source!$A$21))</f>
        <v>0</v>
      </c>
      <c r="U276" s="39" t="b">
        <f>AND(A276&lt;&gt;"",OR(LEFT(A276,2)=[1]Source!$A$22,LEFT(A276,3)=[1]Source!$A$23,LEFT(A276,3)=[1]Source!$A$24,LEFT(A276,3)=[1]Source!$A$25,LEFT(A276,3)=[1]Source!$A$26))</f>
        <v>0</v>
      </c>
      <c r="V276" s="39" t="b">
        <f>AND(A276&lt;&gt;"",OR(A276=[1]Source!$A$27,A276=[1]Source!$A$28,A276=[1]Source!$A$29,A276=[1]Source!$A$30,A276=[1]Source!$A$31,A276=[1]Source!$A$32,A276=[1]Source!$A$33,A276=[1]Source!$A$34,A276=[1]Source!$A$35,A276=[1]Source!$A$36,A276=[1]Source!$A$37,A276=[1]Source!$A$38,A276=[1]Source!$A$39,A276=[1]Source!$A$40,A276=[1]Source!$A$41,A276=[1]Source!$A$42,A276=[1]Source!$A$43,A276=[1]Source!$A$44,A276=[1]Source!$A$45,A276=[1]Source!$A$46,A276=[1]Source!$A$47,A276=[1]Source!$A$48))</f>
        <v>0</v>
      </c>
      <c r="W276" s="40">
        <f t="shared" si="11"/>
        <v>1</v>
      </c>
      <c r="X276" s="41" t="str">
        <f t="shared" si="12"/>
        <v>09:30</v>
      </c>
      <c r="Y276" s="41" t="str">
        <f t="shared" si="12"/>
        <v>18:15</v>
      </c>
      <c r="Z276" s="41"/>
      <c r="AA276" s="41"/>
      <c r="AB276" s="41"/>
      <c r="AC276" s="41"/>
      <c r="AD276" s="41"/>
      <c r="AE276" s="41"/>
      <c r="AF276" s="41"/>
      <c r="AG276" s="41"/>
      <c r="AH276" s="41"/>
      <c r="AI276" s="41"/>
      <c r="AJ276" s="41"/>
      <c r="AK276" s="41"/>
      <c r="AL276" s="41"/>
      <c r="AM276" s="41"/>
      <c r="AN276" s="41"/>
      <c r="AO276" s="41"/>
      <c r="AP276" s="41"/>
      <c r="AQ276" s="41"/>
      <c r="AR276" s="41"/>
    </row>
    <row r="277" spans="1:44" s="38" customFormat="1" x14ac:dyDescent="0.2">
      <c r="A277" s="35" t="s">
        <v>332</v>
      </c>
      <c r="B277" s="47" t="str">
        <f t="shared" si="24"/>
        <v>09:30 - 17:15</v>
      </c>
      <c r="C277" s="53">
        <v>0.39583333333333331</v>
      </c>
      <c r="D277" s="53">
        <v>0.71875</v>
      </c>
      <c r="E277" s="49"/>
      <c r="F277" s="50">
        <f t="shared" si="19"/>
        <v>9.5</v>
      </c>
      <c r="G277" s="50">
        <f t="shared" si="18"/>
        <v>17.25</v>
      </c>
      <c r="H277" s="50">
        <v>0.75</v>
      </c>
      <c r="I277" s="50">
        <f t="shared" si="10"/>
        <v>7</v>
      </c>
      <c r="J277" s="52"/>
      <c r="K277" s="56"/>
      <c r="L277" s="56"/>
      <c r="M277" s="54">
        <v>1</v>
      </c>
      <c r="N277" s="54">
        <v>5.25</v>
      </c>
      <c r="O277" s="54">
        <v>0.75</v>
      </c>
      <c r="P277" s="38" t="str">
        <f t="shared" si="13"/>
        <v>OK</v>
      </c>
      <c r="Q277" s="39" t="b">
        <f>AND(A277&lt;&gt;"",OR(LEFT(A277,1)=[1]Source!$A$2,LEFT(A277,2)=[1]Source!$A$3,LEFT(A277,2)=[1]Source!$A$4,LEFT(A277,2)=[1]Source!$A$5,LEFT(A277,2)=[1]Source!$A$6))</f>
        <v>1</v>
      </c>
      <c r="R277" s="39" t="b">
        <f>AND(A277&lt;&gt;"",OR(LEFT(A277,2)=[1]Source!$A$7,LEFT(A277,3)=[1]Source!$A$8,LEFT(A277,3)=[1]Source!$A$9,LEFT(A277,3)=[1]Source!$A$10,LEFT(A277,3)=[1]Source!$A$11))</f>
        <v>0</v>
      </c>
      <c r="S277" s="39" t="b">
        <f>AND(A277&lt;&gt;"",OR(LEFT(A277,1)=[1]Source!$A$12,LEFT(A277,2)=[1]Source!$A$13,LEFT(A277,2)=[1]Source!$A$14,LEFT(A277,2)=[1]Source!$A$15,LEFT(A277,2)=[1]Source!$A$16))</f>
        <v>0</v>
      </c>
      <c r="T277" s="39" t="b">
        <f>AND(A277&lt;&gt;"",OR(LEFT(A277,1)=[1]Source!$A$17,LEFT(A277,2)=[1]Source!$A$18,LEFT(A277,2)=[1]Source!$A$19,LEFT(A277,2)=[1]Source!$A$20,LEFT(A277,2)=[1]Source!$A$21))</f>
        <v>0</v>
      </c>
      <c r="U277" s="39" t="b">
        <f>AND(A277&lt;&gt;"",OR(LEFT(A277,2)=[1]Source!$A$22,LEFT(A277,3)=[1]Source!$A$23,LEFT(A277,3)=[1]Source!$A$24,LEFT(A277,3)=[1]Source!$A$25,LEFT(A277,3)=[1]Source!$A$26))</f>
        <v>0</v>
      </c>
      <c r="V277" s="39" t="b">
        <f>AND(A277&lt;&gt;"",OR(A277=[1]Source!$A$27,A277=[1]Source!$A$28,A277=[1]Source!$A$29,A277=[1]Source!$A$30,A277=[1]Source!$A$31,A277=[1]Source!$A$32,A277=[1]Source!$A$33,A277=[1]Source!$A$34,A277=[1]Source!$A$35,A277=[1]Source!$A$36,A277=[1]Source!$A$37,A277=[1]Source!$A$38,A277=[1]Source!$A$39,A277=[1]Source!$A$40,A277=[1]Source!$A$41,A277=[1]Source!$A$42,A277=[1]Source!$A$43,A277=[1]Source!$A$44,A277=[1]Source!$A$45,A277=[1]Source!$A$46,A277=[1]Source!$A$47,A277=[1]Source!$A$48))</f>
        <v>0</v>
      </c>
      <c r="W277" s="40">
        <f t="shared" si="11"/>
        <v>1</v>
      </c>
      <c r="X277" s="41" t="str">
        <f t="shared" si="12"/>
        <v>09:30</v>
      </c>
      <c r="Y277" s="41" t="str">
        <f t="shared" si="12"/>
        <v>17:15</v>
      </c>
      <c r="Z277" s="41"/>
      <c r="AA277" s="41"/>
      <c r="AB277" s="41"/>
      <c r="AC277" s="41"/>
      <c r="AD277" s="41"/>
      <c r="AE277" s="41"/>
      <c r="AF277" s="41"/>
      <c r="AG277" s="41"/>
      <c r="AH277" s="41"/>
      <c r="AI277" s="41"/>
      <c r="AJ277" s="41"/>
      <c r="AK277" s="41"/>
      <c r="AL277" s="41"/>
      <c r="AM277" s="41"/>
      <c r="AN277" s="41"/>
      <c r="AO277" s="41"/>
      <c r="AP277" s="41"/>
      <c r="AQ277" s="41"/>
      <c r="AR277" s="41"/>
    </row>
    <row r="278" spans="1:44" s="38" customFormat="1" x14ac:dyDescent="0.2">
      <c r="A278" s="35" t="s">
        <v>17</v>
      </c>
      <c r="B278" s="47" t="str">
        <f t="shared" si="24"/>
        <v>10:00 - 18:33</v>
      </c>
      <c r="C278" s="53">
        <v>0.41666666666666669</v>
      </c>
      <c r="D278" s="53">
        <v>0.7729166666666667</v>
      </c>
      <c r="E278" s="49"/>
      <c r="F278" s="50">
        <f t="shared" si="19"/>
        <v>10</v>
      </c>
      <c r="G278" s="50">
        <f t="shared" si="18"/>
        <v>18.55</v>
      </c>
      <c r="H278" s="50">
        <v>0.75</v>
      </c>
      <c r="I278" s="50">
        <f t="shared" si="10"/>
        <v>7.8000000000000007</v>
      </c>
      <c r="J278" s="52"/>
      <c r="K278" s="56"/>
      <c r="L278" s="56"/>
      <c r="M278" s="54">
        <v>0.5</v>
      </c>
      <c r="N278" s="54">
        <v>5.8</v>
      </c>
      <c r="O278" s="54">
        <v>1.5</v>
      </c>
      <c r="P278" s="38" t="str">
        <f t="shared" si="13"/>
        <v>OK</v>
      </c>
      <c r="Q278" s="39" t="b">
        <f>AND(A278&lt;&gt;"",OR(LEFT(A278,1)=[1]Source!$A$2,LEFT(A278,2)=[1]Source!$A$3,LEFT(A278,2)=[1]Source!$A$4,LEFT(A278,2)=[1]Source!$A$5,LEFT(A278,2)=[1]Source!$A$6))</f>
        <v>0</v>
      </c>
      <c r="R278" s="39" t="b">
        <f>AND(A278&lt;&gt;"",OR(LEFT(A278,2)=[1]Source!$A$7,LEFT(A278,3)=[1]Source!$A$8,LEFT(A278,3)=[1]Source!$A$9,LEFT(A278,3)=[1]Source!$A$10,LEFT(A278,3)=[1]Source!$A$11))</f>
        <v>1</v>
      </c>
      <c r="S278" s="39" t="b">
        <f>AND(A278&lt;&gt;"",OR(LEFT(A278,1)=[1]Source!$A$12,LEFT(A278,2)=[1]Source!$A$13,LEFT(A278,2)=[1]Source!$A$14,LEFT(A278,2)=[1]Source!$A$15,LEFT(A278,2)=[1]Source!$A$16))</f>
        <v>0</v>
      </c>
      <c r="T278" s="39" t="b">
        <f>AND(A278&lt;&gt;"",OR(LEFT(A278,1)=[1]Source!$A$17,LEFT(A278,2)=[1]Source!$A$18,LEFT(A278,2)=[1]Source!$A$19,LEFT(A278,2)=[1]Source!$A$20,LEFT(A278,2)=[1]Source!$A$21))</f>
        <v>0</v>
      </c>
      <c r="U278" s="39" t="b">
        <f>AND(A278&lt;&gt;"",OR(LEFT(A278,2)=[1]Source!$A$22,LEFT(A278,3)=[1]Source!$A$23,LEFT(A278,3)=[1]Source!$A$24,LEFT(A278,3)=[1]Source!$A$25,LEFT(A278,3)=[1]Source!$A$26))</f>
        <v>0</v>
      </c>
      <c r="V278" s="39" t="b">
        <f>AND(A278&lt;&gt;"",OR(A278=[1]Source!$A$27,A278=[1]Source!$A$28,A278=[1]Source!$A$29,A278=[1]Source!$A$30,A278=[1]Source!$A$31,A278=[1]Source!$A$32,A278=[1]Source!$A$33,A278=[1]Source!$A$34,A278=[1]Source!$A$35,A278=[1]Source!$A$36,A278=[1]Source!$A$37,A278=[1]Source!$A$38,A278=[1]Source!$A$39,A278=[1]Source!$A$40,A278=[1]Source!$A$41,A278=[1]Source!$A$42,A278=[1]Source!$A$43,A278=[1]Source!$A$44,A278=[1]Source!$A$45,A278=[1]Source!$A$46,A278=[1]Source!$A$47,A278=[1]Source!$A$48))</f>
        <v>0</v>
      </c>
      <c r="W278" s="40">
        <f t="shared" si="11"/>
        <v>1</v>
      </c>
      <c r="X278" s="41" t="str">
        <f t="shared" si="12"/>
        <v>10:00</v>
      </c>
      <c r="Y278" s="41" t="str">
        <f t="shared" si="12"/>
        <v>18:33</v>
      </c>
      <c r="Z278" s="41"/>
      <c r="AA278" s="41"/>
      <c r="AB278" s="41"/>
      <c r="AC278" s="41"/>
      <c r="AD278" s="41"/>
      <c r="AE278" s="41"/>
      <c r="AF278" s="41"/>
      <c r="AG278" s="41"/>
      <c r="AH278" s="41"/>
      <c r="AI278" s="41"/>
      <c r="AJ278" s="41"/>
      <c r="AK278" s="41"/>
      <c r="AL278" s="41"/>
      <c r="AM278" s="41"/>
      <c r="AN278" s="41"/>
      <c r="AO278" s="41"/>
      <c r="AP278" s="41"/>
      <c r="AQ278" s="41"/>
      <c r="AR278" s="41"/>
    </row>
    <row r="279" spans="1:44" s="38" customFormat="1" x14ac:dyDescent="0.2">
      <c r="A279" s="35" t="s">
        <v>333</v>
      </c>
      <c r="B279" s="47" t="str">
        <f t="shared" si="24"/>
        <v>10:00 - 18:45</v>
      </c>
      <c r="C279" s="53">
        <v>0.41666666666666669</v>
      </c>
      <c r="D279" s="53">
        <v>0.78125</v>
      </c>
      <c r="E279" s="49"/>
      <c r="F279" s="50">
        <f t="shared" si="19"/>
        <v>10</v>
      </c>
      <c r="G279" s="50">
        <f t="shared" si="18"/>
        <v>18.75</v>
      </c>
      <c r="H279" s="50">
        <v>0.75</v>
      </c>
      <c r="I279" s="50">
        <f t="shared" si="10"/>
        <v>8</v>
      </c>
      <c r="J279" s="52"/>
      <c r="K279" s="56"/>
      <c r="L279" s="56"/>
      <c r="M279" s="54">
        <v>0.5</v>
      </c>
      <c r="N279" s="54">
        <v>5.25</v>
      </c>
      <c r="O279" s="54">
        <v>2.25</v>
      </c>
      <c r="P279" s="38" t="str">
        <f t="shared" si="13"/>
        <v>OK</v>
      </c>
      <c r="Q279" s="39" t="b">
        <f>AND(A279&lt;&gt;"",OR(LEFT(A279,1)=[1]Source!$A$2,LEFT(A279,2)=[1]Source!$A$3,LEFT(A279,2)=[1]Source!$A$4,LEFT(A279,2)=[1]Source!$A$5,LEFT(A279,2)=[1]Source!$A$6))</f>
        <v>0</v>
      </c>
      <c r="R279" s="39" t="b">
        <f>AND(A279&lt;&gt;"",OR(LEFT(A279,2)=[1]Source!$A$7,LEFT(A279,3)=[1]Source!$A$8,LEFT(A279,3)=[1]Source!$A$9,LEFT(A279,3)=[1]Source!$A$10,LEFT(A279,3)=[1]Source!$A$11))</f>
        <v>1</v>
      </c>
      <c r="S279" s="39" t="b">
        <f>AND(A279&lt;&gt;"",OR(LEFT(A279,1)=[1]Source!$A$12,LEFT(A279,2)=[1]Source!$A$13,LEFT(A279,2)=[1]Source!$A$14,LEFT(A279,2)=[1]Source!$A$15,LEFT(A279,2)=[1]Source!$A$16))</f>
        <v>0</v>
      </c>
      <c r="T279" s="39" t="b">
        <f>AND(A279&lt;&gt;"",OR(LEFT(A279,1)=[1]Source!$A$17,LEFT(A279,2)=[1]Source!$A$18,LEFT(A279,2)=[1]Source!$A$19,LEFT(A279,2)=[1]Source!$A$20,LEFT(A279,2)=[1]Source!$A$21))</f>
        <v>0</v>
      </c>
      <c r="U279" s="39" t="b">
        <f>AND(A279&lt;&gt;"",OR(LEFT(A279,2)=[1]Source!$A$22,LEFT(A279,3)=[1]Source!$A$23,LEFT(A279,3)=[1]Source!$A$24,LEFT(A279,3)=[1]Source!$A$25,LEFT(A279,3)=[1]Source!$A$26))</f>
        <v>0</v>
      </c>
      <c r="V279" s="39" t="b">
        <f>AND(A279&lt;&gt;"",OR(A279=[1]Source!$A$27,A279=[1]Source!$A$28,A279=[1]Source!$A$29,A279=[1]Source!$A$30,A279=[1]Source!$A$31,A279=[1]Source!$A$32,A279=[1]Source!$A$33,A279=[1]Source!$A$34,A279=[1]Source!$A$35,A279=[1]Source!$A$36,A279=[1]Source!$A$37,A279=[1]Source!$A$38,A279=[1]Source!$A$39,A279=[1]Source!$A$40,A279=[1]Source!$A$41,A279=[1]Source!$A$42,A279=[1]Source!$A$43,A279=[1]Source!$A$44,A279=[1]Source!$A$45,A279=[1]Source!$A$46,A279=[1]Source!$A$47,A279=[1]Source!$A$48))</f>
        <v>0</v>
      </c>
      <c r="W279" s="40">
        <f t="shared" si="11"/>
        <v>1</v>
      </c>
      <c r="X279" s="41" t="str">
        <f t="shared" si="12"/>
        <v>10:00</v>
      </c>
      <c r="Y279" s="41" t="str">
        <f t="shared" si="12"/>
        <v>18:45</v>
      </c>
      <c r="Z279" s="41"/>
      <c r="AA279" s="41"/>
      <c r="AB279" s="41"/>
      <c r="AC279" s="41"/>
      <c r="AD279" s="41"/>
      <c r="AE279" s="41"/>
      <c r="AF279" s="41"/>
      <c r="AG279" s="41"/>
      <c r="AH279" s="41"/>
      <c r="AI279" s="41"/>
      <c r="AJ279" s="41"/>
      <c r="AK279" s="41"/>
      <c r="AL279" s="41"/>
      <c r="AM279" s="41"/>
      <c r="AN279" s="41"/>
      <c r="AO279" s="41"/>
      <c r="AP279" s="41"/>
      <c r="AQ279" s="41"/>
      <c r="AR279" s="41"/>
    </row>
    <row r="280" spans="1:44" s="38" customFormat="1" x14ac:dyDescent="0.2">
      <c r="A280" s="35" t="s">
        <v>334</v>
      </c>
      <c r="B280" s="47" t="str">
        <f t="shared" si="24"/>
        <v>10:00 - 17:45</v>
      </c>
      <c r="C280" s="53">
        <v>0.41666666666666669</v>
      </c>
      <c r="D280" s="53">
        <v>0.73958333333333337</v>
      </c>
      <c r="E280" s="49"/>
      <c r="F280" s="50">
        <f t="shared" si="19"/>
        <v>10</v>
      </c>
      <c r="G280" s="50">
        <f t="shared" si="18"/>
        <v>17.75</v>
      </c>
      <c r="H280" s="50">
        <v>0.75</v>
      </c>
      <c r="I280" s="50">
        <f t="shared" si="10"/>
        <v>7</v>
      </c>
      <c r="J280" s="52"/>
      <c r="K280" s="56"/>
      <c r="L280" s="56"/>
      <c r="M280" s="54">
        <v>0.5</v>
      </c>
      <c r="N280" s="54">
        <v>5.25</v>
      </c>
      <c r="O280" s="54">
        <v>1.25</v>
      </c>
      <c r="P280" s="38" t="str">
        <f t="shared" si="13"/>
        <v>OK</v>
      </c>
      <c r="Q280" s="39" t="b">
        <f>AND(A280&lt;&gt;"",OR(LEFT(A280,1)=[1]Source!$A$2,LEFT(A280,2)=[1]Source!$A$3,LEFT(A280,2)=[1]Source!$A$4,LEFT(A280,2)=[1]Source!$A$5,LEFT(A280,2)=[1]Source!$A$6))</f>
        <v>0</v>
      </c>
      <c r="R280" s="39" t="b">
        <f>AND(A280&lt;&gt;"",OR(LEFT(A280,2)=[1]Source!$A$7,LEFT(A280,3)=[1]Source!$A$8,LEFT(A280,3)=[1]Source!$A$9,LEFT(A280,3)=[1]Source!$A$10,LEFT(A280,3)=[1]Source!$A$11))</f>
        <v>1</v>
      </c>
      <c r="S280" s="39" t="b">
        <f>AND(A280&lt;&gt;"",OR(LEFT(A280,1)=[1]Source!$A$12,LEFT(A280,2)=[1]Source!$A$13,LEFT(A280,2)=[1]Source!$A$14,LEFT(A280,2)=[1]Source!$A$15,LEFT(A280,2)=[1]Source!$A$16))</f>
        <v>0</v>
      </c>
      <c r="T280" s="39" t="b">
        <f>AND(A280&lt;&gt;"",OR(LEFT(A280,1)=[1]Source!$A$17,LEFT(A280,2)=[1]Source!$A$18,LEFT(A280,2)=[1]Source!$A$19,LEFT(A280,2)=[1]Source!$A$20,LEFT(A280,2)=[1]Source!$A$21))</f>
        <v>0</v>
      </c>
      <c r="U280" s="39" t="b">
        <f>AND(A280&lt;&gt;"",OR(LEFT(A280,2)=[1]Source!$A$22,LEFT(A280,3)=[1]Source!$A$23,LEFT(A280,3)=[1]Source!$A$24,LEFT(A280,3)=[1]Source!$A$25,LEFT(A280,3)=[1]Source!$A$26))</f>
        <v>0</v>
      </c>
      <c r="V280" s="39" t="b">
        <f>AND(A280&lt;&gt;"",OR(A280=[1]Source!$A$27,A280=[1]Source!$A$28,A280=[1]Source!$A$29,A280=[1]Source!$A$30,A280=[1]Source!$A$31,A280=[1]Source!$A$32,A280=[1]Source!$A$33,A280=[1]Source!$A$34,A280=[1]Source!$A$35,A280=[1]Source!$A$36,A280=[1]Source!$A$37,A280=[1]Source!$A$38,A280=[1]Source!$A$39,A280=[1]Source!$A$40,A280=[1]Source!$A$41,A280=[1]Source!$A$42,A280=[1]Source!$A$43,A280=[1]Source!$A$44,A280=[1]Source!$A$45,A280=[1]Source!$A$46,A280=[1]Source!$A$47,A280=[1]Source!$A$48))</f>
        <v>0</v>
      </c>
      <c r="W280" s="40">
        <f t="shared" si="11"/>
        <v>1</v>
      </c>
      <c r="X280" s="41" t="str">
        <f t="shared" si="12"/>
        <v>10:00</v>
      </c>
      <c r="Y280" s="41" t="str">
        <f t="shared" si="12"/>
        <v>17:45</v>
      </c>
      <c r="Z280" s="41"/>
      <c r="AA280" s="41"/>
      <c r="AB280" s="41"/>
      <c r="AC280" s="41"/>
      <c r="AD280" s="41"/>
      <c r="AE280" s="41"/>
      <c r="AF280" s="41"/>
      <c r="AG280" s="41"/>
      <c r="AH280" s="41"/>
      <c r="AI280" s="41"/>
      <c r="AJ280" s="41"/>
      <c r="AK280" s="41"/>
      <c r="AL280" s="41"/>
      <c r="AM280" s="41"/>
      <c r="AN280" s="41"/>
      <c r="AO280" s="41"/>
      <c r="AP280" s="41"/>
      <c r="AQ280" s="41"/>
      <c r="AR280" s="41"/>
    </row>
    <row r="281" spans="1:44" s="38" customFormat="1" x14ac:dyDescent="0.2">
      <c r="A281" s="35" t="s">
        <v>335</v>
      </c>
      <c r="B281" s="47" t="str">
        <f t="shared" si="24"/>
        <v>10:15 - 19:00</v>
      </c>
      <c r="C281" s="53">
        <v>0.42708333333333331</v>
      </c>
      <c r="D281" s="53">
        <v>0.79166666666666663</v>
      </c>
      <c r="E281" s="49"/>
      <c r="F281" s="50">
        <f t="shared" si="19"/>
        <v>10.25</v>
      </c>
      <c r="G281" s="50">
        <f t="shared" si="18"/>
        <v>19</v>
      </c>
      <c r="H281" s="50">
        <v>0.75</v>
      </c>
      <c r="I281" s="50">
        <f t="shared" si="10"/>
        <v>8</v>
      </c>
      <c r="J281" s="52"/>
      <c r="K281" s="56"/>
      <c r="L281" s="56"/>
      <c r="M281" s="54">
        <v>0.25</v>
      </c>
      <c r="N281" s="54">
        <v>5.25</v>
      </c>
      <c r="O281" s="54">
        <v>2.5</v>
      </c>
      <c r="P281" s="38" t="str">
        <f t="shared" si="13"/>
        <v>OK</v>
      </c>
      <c r="Q281" s="39" t="b">
        <f>AND(A281&lt;&gt;"",OR(LEFT(A281,1)=[1]Source!$A$2,LEFT(A281,2)=[1]Source!$A$3,LEFT(A281,2)=[1]Source!$A$4,LEFT(A281,2)=[1]Source!$A$5,LEFT(A281,2)=[1]Source!$A$6))</f>
        <v>0</v>
      </c>
      <c r="R281" s="39" t="b">
        <f>AND(A281&lt;&gt;"",OR(LEFT(A281,2)=[1]Source!$A$7,LEFT(A281,3)=[1]Source!$A$8,LEFT(A281,3)=[1]Source!$A$9,LEFT(A281,3)=[1]Source!$A$10,LEFT(A281,3)=[1]Source!$A$11))</f>
        <v>1</v>
      </c>
      <c r="S281" s="39" t="b">
        <f>AND(A281&lt;&gt;"",OR(LEFT(A281,1)=[1]Source!$A$12,LEFT(A281,2)=[1]Source!$A$13,LEFT(A281,2)=[1]Source!$A$14,LEFT(A281,2)=[1]Source!$A$15,LEFT(A281,2)=[1]Source!$A$16))</f>
        <v>0</v>
      </c>
      <c r="T281" s="39" t="b">
        <f>AND(A281&lt;&gt;"",OR(LEFT(A281,1)=[1]Source!$A$17,LEFT(A281,2)=[1]Source!$A$18,LEFT(A281,2)=[1]Source!$A$19,LEFT(A281,2)=[1]Source!$A$20,LEFT(A281,2)=[1]Source!$A$21))</f>
        <v>0</v>
      </c>
      <c r="U281" s="39" t="b">
        <f>AND(A281&lt;&gt;"",OR(LEFT(A281,2)=[1]Source!$A$22,LEFT(A281,3)=[1]Source!$A$23,LEFT(A281,3)=[1]Source!$A$24,LEFT(A281,3)=[1]Source!$A$25,LEFT(A281,3)=[1]Source!$A$26))</f>
        <v>0</v>
      </c>
      <c r="V281" s="39" t="b">
        <f>AND(A281&lt;&gt;"",OR(A281=[1]Source!$A$27,A281=[1]Source!$A$28,A281=[1]Source!$A$29,A281=[1]Source!$A$30,A281=[1]Source!$A$31,A281=[1]Source!$A$32,A281=[1]Source!$A$33,A281=[1]Source!$A$34,A281=[1]Source!$A$35,A281=[1]Source!$A$36,A281=[1]Source!$A$37,A281=[1]Source!$A$38,A281=[1]Source!$A$39,A281=[1]Source!$A$40,A281=[1]Source!$A$41,A281=[1]Source!$A$42,A281=[1]Source!$A$43,A281=[1]Source!$A$44,A281=[1]Source!$A$45,A281=[1]Source!$A$46,A281=[1]Source!$A$47,A281=[1]Source!$A$48))</f>
        <v>0</v>
      </c>
      <c r="W281" s="40">
        <f t="shared" si="11"/>
        <v>1</v>
      </c>
      <c r="X281" s="41" t="str">
        <f t="shared" si="12"/>
        <v>10:15</v>
      </c>
      <c r="Y281" s="41" t="str">
        <f t="shared" si="12"/>
        <v>19:00</v>
      </c>
      <c r="Z281" s="41"/>
      <c r="AA281" s="41"/>
      <c r="AB281" s="41"/>
      <c r="AC281" s="41"/>
      <c r="AD281" s="41"/>
      <c r="AE281" s="41"/>
      <c r="AF281" s="41"/>
      <c r="AG281" s="41"/>
      <c r="AH281" s="41"/>
      <c r="AI281" s="41"/>
      <c r="AJ281" s="41"/>
      <c r="AK281" s="41"/>
      <c r="AL281" s="41"/>
      <c r="AM281" s="41"/>
      <c r="AN281" s="41"/>
      <c r="AO281" s="41"/>
      <c r="AP281" s="41"/>
      <c r="AQ281" s="41"/>
      <c r="AR281" s="41"/>
    </row>
    <row r="282" spans="1:44" s="38" customFormat="1" x14ac:dyDescent="0.2">
      <c r="A282" s="35" t="s">
        <v>336</v>
      </c>
      <c r="B282" s="47" t="str">
        <f t="shared" si="24"/>
        <v>11:15 - 19:00</v>
      </c>
      <c r="C282" s="53">
        <v>0.46875</v>
      </c>
      <c r="D282" s="53">
        <v>0.79166666666666663</v>
      </c>
      <c r="E282" s="49"/>
      <c r="F282" s="50">
        <f t="shared" si="19"/>
        <v>11.25</v>
      </c>
      <c r="G282" s="50">
        <f t="shared" si="18"/>
        <v>19</v>
      </c>
      <c r="H282" s="50">
        <v>0.75</v>
      </c>
      <c r="I282" s="50">
        <f t="shared" si="10"/>
        <v>7</v>
      </c>
      <c r="J282" s="52"/>
      <c r="K282" s="56"/>
      <c r="L282" s="56"/>
      <c r="M282" s="52"/>
      <c r="N282" s="54">
        <v>4.5</v>
      </c>
      <c r="O282" s="54">
        <v>2.5</v>
      </c>
      <c r="P282" s="38" t="str">
        <f t="shared" si="13"/>
        <v>OK</v>
      </c>
      <c r="Q282" s="39" t="b">
        <f>AND(A282&lt;&gt;"",OR(LEFT(A282,1)=[1]Source!$A$2,LEFT(A282,2)=[1]Source!$A$3,LEFT(A282,2)=[1]Source!$A$4,LEFT(A282,2)=[1]Source!$A$5,LEFT(A282,2)=[1]Source!$A$6))</f>
        <v>0</v>
      </c>
      <c r="R282" s="39" t="b">
        <f>AND(A282&lt;&gt;"",OR(LEFT(A282,2)=[1]Source!$A$7,LEFT(A282,3)=[1]Source!$A$8,LEFT(A282,3)=[1]Source!$A$9,LEFT(A282,3)=[1]Source!$A$10,LEFT(A282,3)=[1]Source!$A$11))</f>
        <v>1</v>
      </c>
      <c r="S282" s="39" t="b">
        <f>AND(A282&lt;&gt;"",OR(LEFT(A282,1)=[1]Source!$A$12,LEFT(A282,2)=[1]Source!$A$13,LEFT(A282,2)=[1]Source!$A$14,LEFT(A282,2)=[1]Source!$A$15,LEFT(A282,2)=[1]Source!$A$16))</f>
        <v>0</v>
      </c>
      <c r="T282" s="39" t="b">
        <f>AND(A282&lt;&gt;"",OR(LEFT(A282,1)=[1]Source!$A$17,LEFT(A282,2)=[1]Source!$A$18,LEFT(A282,2)=[1]Source!$A$19,LEFT(A282,2)=[1]Source!$A$20,LEFT(A282,2)=[1]Source!$A$21))</f>
        <v>0</v>
      </c>
      <c r="U282" s="39" t="b">
        <f>AND(A282&lt;&gt;"",OR(LEFT(A282,2)=[1]Source!$A$22,LEFT(A282,3)=[1]Source!$A$23,LEFT(A282,3)=[1]Source!$A$24,LEFT(A282,3)=[1]Source!$A$25,LEFT(A282,3)=[1]Source!$A$26))</f>
        <v>0</v>
      </c>
      <c r="V282" s="39" t="b">
        <f>AND(A282&lt;&gt;"",OR(A282=[1]Source!$A$27,A282=[1]Source!$A$28,A282=[1]Source!$A$29,A282=[1]Source!$A$30,A282=[1]Source!$A$31,A282=[1]Source!$A$32,A282=[1]Source!$A$33,A282=[1]Source!$A$34,A282=[1]Source!$A$35,A282=[1]Source!$A$36,A282=[1]Source!$A$37,A282=[1]Source!$A$38,A282=[1]Source!$A$39,A282=[1]Source!$A$40,A282=[1]Source!$A$41,A282=[1]Source!$A$42,A282=[1]Source!$A$43,A282=[1]Source!$A$44,A282=[1]Source!$A$45,A282=[1]Source!$A$46,A282=[1]Source!$A$47,A282=[1]Source!$A$48))</f>
        <v>0</v>
      </c>
      <c r="W282" s="40">
        <f t="shared" si="11"/>
        <v>1</v>
      </c>
      <c r="X282" s="41" t="str">
        <f t="shared" si="12"/>
        <v>11:15</v>
      </c>
      <c r="Y282" s="41" t="str">
        <f t="shared" si="12"/>
        <v>19:00</v>
      </c>
      <c r="Z282" s="41"/>
      <c r="AA282" s="41"/>
      <c r="AB282" s="41"/>
      <c r="AC282" s="41"/>
      <c r="AD282" s="41"/>
      <c r="AE282" s="41"/>
      <c r="AF282" s="41"/>
      <c r="AG282" s="41"/>
      <c r="AH282" s="41"/>
      <c r="AI282" s="41"/>
      <c r="AJ282" s="41"/>
      <c r="AK282" s="41"/>
      <c r="AL282" s="41"/>
      <c r="AM282" s="41"/>
      <c r="AN282" s="41"/>
      <c r="AO282" s="41"/>
      <c r="AP282" s="41"/>
      <c r="AQ282" s="41"/>
      <c r="AR282" s="41"/>
    </row>
    <row r="283" spans="1:44" s="38" customFormat="1" x14ac:dyDescent="0.2">
      <c r="A283" s="35" t="s">
        <v>337</v>
      </c>
      <c r="B283" s="47" t="str">
        <f t="shared" si="24"/>
        <v>10:30 - 19:03</v>
      </c>
      <c r="C283" s="53">
        <v>0.4375</v>
      </c>
      <c r="D283" s="53">
        <v>0.79375000000000007</v>
      </c>
      <c r="E283" s="49"/>
      <c r="F283" s="50">
        <f t="shared" si="19"/>
        <v>10.5</v>
      </c>
      <c r="G283" s="50">
        <f t="shared" si="18"/>
        <v>19.05</v>
      </c>
      <c r="H283" s="50">
        <v>0.75</v>
      </c>
      <c r="I283" s="50">
        <f t="shared" si="10"/>
        <v>7.8000000000000007</v>
      </c>
      <c r="J283" s="52"/>
      <c r="K283" s="56"/>
      <c r="L283" s="56"/>
      <c r="M283" s="52"/>
      <c r="N283" s="54">
        <v>5.3</v>
      </c>
      <c r="O283" s="54">
        <v>2.5</v>
      </c>
      <c r="P283" s="38" t="str">
        <f t="shared" si="13"/>
        <v>OK</v>
      </c>
      <c r="Q283" s="39" t="b">
        <f>AND(A283&lt;&gt;"",OR(LEFT(A283,1)=[1]Source!$A$2,LEFT(A283,2)=[1]Source!$A$3,LEFT(A283,2)=[1]Source!$A$4,LEFT(A283,2)=[1]Source!$A$5,LEFT(A283,2)=[1]Source!$A$6))</f>
        <v>0</v>
      </c>
      <c r="R283" s="39" t="b">
        <f>AND(A283&lt;&gt;"",OR(LEFT(A283,2)=[1]Source!$A$7,LEFT(A283,3)=[1]Source!$A$8,LEFT(A283,3)=[1]Source!$A$9,LEFT(A283,3)=[1]Source!$A$10,LEFT(A283,3)=[1]Source!$A$11))</f>
        <v>1</v>
      </c>
      <c r="S283" s="39" t="b">
        <f>AND(A283&lt;&gt;"",OR(LEFT(A283,1)=[1]Source!$A$12,LEFT(A283,2)=[1]Source!$A$13,LEFT(A283,2)=[1]Source!$A$14,LEFT(A283,2)=[1]Source!$A$15,LEFT(A283,2)=[1]Source!$A$16))</f>
        <v>0</v>
      </c>
      <c r="T283" s="39" t="b">
        <f>AND(A283&lt;&gt;"",OR(LEFT(A283,1)=[1]Source!$A$17,LEFT(A283,2)=[1]Source!$A$18,LEFT(A283,2)=[1]Source!$A$19,LEFT(A283,2)=[1]Source!$A$20,LEFT(A283,2)=[1]Source!$A$21))</f>
        <v>0</v>
      </c>
      <c r="U283" s="39" t="b">
        <f>AND(A283&lt;&gt;"",OR(LEFT(A283,2)=[1]Source!$A$22,LEFT(A283,3)=[1]Source!$A$23,LEFT(A283,3)=[1]Source!$A$24,LEFT(A283,3)=[1]Source!$A$25,LEFT(A283,3)=[1]Source!$A$26))</f>
        <v>0</v>
      </c>
      <c r="V283" s="39" t="b">
        <f>AND(A283&lt;&gt;"",OR(A283=[1]Source!$A$27,A283=[1]Source!$A$28,A283=[1]Source!$A$29,A283=[1]Source!$A$30,A283=[1]Source!$A$31,A283=[1]Source!$A$32,A283=[1]Source!$A$33,A283=[1]Source!$A$34,A283=[1]Source!$A$35,A283=[1]Source!$A$36,A283=[1]Source!$A$37,A283=[1]Source!$A$38,A283=[1]Source!$A$39,A283=[1]Source!$A$40,A283=[1]Source!$A$41,A283=[1]Source!$A$42,A283=[1]Source!$A$43,A283=[1]Source!$A$44,A283=[1]Source!$A$45,A283=[1]Source!$A$46,A283=[1]Source!$A$47,A283=[1]Source!$A$48))</f>
        <v>0</v>
      </c>
      <c r="W283" s="40">
        <f t="shared" si="11"/>
        <v>1</v>
      </c>
      <c r="X283" s="41" t="str">
        <f t="shared" si="12"/>
        <v>10:30</v>
      </c>
      <c r="Y283" s="41" t="str">
        <f t="shared" si="12"/>
        <v>19:03</v>
      </c>
      <c r="Z283" s="41"/>
      <c r="AA283" s="41"/>
      <c r="AB283" s="41"/>
      <c r="AC283" s="41"/>
      <c r="AD283" s="41"/>
      <c r="AE283" s="41"/>
      <c r="AF283" s="41"/>
      <c r="AG283" s="41"/>
      <c r="AH283" s="41"/>
      <c r="AI283" s="41"/>
      <c r="AJ283" s="41"/>
      <c r="AK283" s="41"/>
      <c r="AL283" s="41"/>
      <c r="AM283" s="41"/>
      <c r="AN283" s="41"/>
      <c r="AO283" s="41"/>
      <c r="AP283" s="41"/>
      <c r="AQ283" s="41"/>
      <c r="AR283" s="41"/>
    </row>
    <row r="284" spans="1:44" s="38" customFormat="1" x14ac:dyDescent="0.2">
      <c r="A284" s="35" t="s">
        <v>24</v>
      </c>
      <c r="B284" s="47" t="str">
        <f t="shared" si="24"/>
        <v>11:00 - 19:33</v>
      </c>
      <c r="C284" s="53">
        <v>0.45833333333333331</v>
      </c>
      <c r="D284" s="53">
        <v>0.81458333333333333</v>
      </c>
      <c r="E284" s="49"/>
      <c r="F284" s="50">
        <f t="shared" si="19"/>
        <v>11</v>
      </c>
      <c r="G284" s="50">
        <f t="shared" si="18"/>
        <v>19.55</v>
      </c>
      <c r="H284" s="50">
        <v>0.75</v>
      </c>
      <c r="I284" s="50">
        <f t="shared" si="10"/>
        <v>7.8000000000000007</v>
      </c>
      <c r="J284" s="52"/>
      <c r="K284" s="56"/>
      <c r="L284" s="56"/>
      <c r="M284" s="52"/>
      <c r="N284" s="54">
        <v>4.8</v>
      </c>
      <c r="O284" s="54">
        <v>3</v>
      </c>
      <c r="P284" s="38" t="str">
        <f t="shared" si="13"/>
        <v>OK</v>
      </c>
      <c r="Q284" s="39" t="b">
        <f>AND(A284&lt;&gt;"",OR(LEFT(A284,1)=[1]Source!$A$2,LEFT(A284,2)=[1]Source!$A$3,LEFT(A284,2)=[1]Source!$A$4,LEFT(A284,2)=[1]Source!$A$5,LEFT(A284,2)=[1]Source!$A$6))</f>
        <v>0</v>
      </c>
      <c r="R284" s="39" t="b">
        <f>AND(A284&lt;&gt;"",OR(LEFT(A284,2)=[1]Source!$A$7,LEFT(A284,3)=[1]Source!$A$8,LEFT(A284,3)=[1]Source!$A$9,LEFT(A284,3)=[1]Source!$A$10,LEFT(A284,3)=[1]Source!$A$11))</f>
        <v>1</v>
      </c>
      <c r="S284" s="39" t="b">
        <f>AND(A284&lt;&gt;"",OR(LEFT(A284,1)=[1]Source!$A$12,LEFT(A284,2)=[1]Source!$A$13,LEFT(A284,2)=[1]Source!$A$14,LEFT(A284,2)=[1]Source!$A$15,LEFT(A284,2)=[1]Source!$A$16))</f>
        <v>0</v>
      </c>
      <c r="T284" s="39" t="b">
        <f>AND(A284&lt;&gt;"",OR(LEFT(A284,1)=[1]Source!$A$17,LEFT(A284,2)=[1]Source!$A$18,LEFT(A284,2)=[1]Source!$A$19,LEFT(A284,2)=[1]Source!$A$20,LEFT(A284,2)=[1]Source!$A$21))</f>
        <v>0</v>
      </c>
      <c r="U284" s="39" t="b">
        <f>AND(A284&lt;&gt;"",OR(LEFT(A284,2)=[1]Source!$A$22,LEFT(A284,3)=[1]Source!$A$23,LEFT(A284,3)=[1]Source!$A$24,LEFT(A284,3)=[1]Source!$A$25,LEFT(A284,3)=[1]Source!$A$26))</f>
        <v>0</v>
      </c>
      <c r="V284" s="39" t="b">
        <f>AND(A284&lt;&gt;"",OR(A284=[1]Source!$A$27,A284=[1]Source!$A$28,A284=[1]Source!$A$29,A284=[1]Source!$A$30,A284=[1]Source!$A$31,A284=[1]Source!$A$32,A284=[1]Source!$A$33,A284=[1]Source!$A$34,A284=[1]Source!$A$35,A284=[1]Source!$A$36,A284=[1]Source!$A$37,A284=[1]Source!$A$38,A284=[1]Source!$A$39,A284=[1]Source!$A$40,A284=[1]Source!$A$41,A284=[1]Source!$A$42,A284=[1]Source!$A$43,A284=[1]Source!$A$44,A284=[1]Source!$A$45,A284=[1]Source!$A$46,A284=[1]Source!$A$47,A284=[1]Source!$A$48))</f>
        <v>0</v>
      </c>
      <c r="W284" s="40">
        <f t="shared" si="11"/>
        <v>1</v>
      </c>
      <c r="X284" s="41" t="str">
        <f t="shared" si="12"/>
        <v>11:00</v>
      </c>
      <c r="Y284" s="41" t="str">
        <f t="shared" si="12"/>
        <v>19:33</v>
      </c>
      <c r="Z284" s="41"/>
      <c r="AA284" s="41"/>
      <c r="AB284" s="41"/>
      <c r="AC284" s="41"/>
      <c r="AD284" s="41"/>
      <c r="AE284" s="41"/>
      <c r="AF284" s="41"/>
      <c r="AG284" s="41"/>
      <c r="AH284" s="41"/>
      <c r="AI284" s="41"/>
      <c r="AJ284" s="41"/>
      <c r="AK284" s="41"/>
      <c r="AL284" s="41"/>
      <c r="AM284" s="41"/>
      <c r="AN284" s="41"/>
      <c r="AO284" s="41"/>
      <c r="AP284" s="41"/>
      <c r="AQ284" s="41"/>
      <c r="AR284" s="41"/>
    </row>
    <row r="285" spans="1:44" s="38" customFormat="1" x14ac:dyDescent="0.2">
      <c r="A285" s="35" t="s">
        <v>63</v>
      </c>
      <c r="B285" s="47" t="str">
        <f t="shared" si="24"/>
        <v>11:00 - 19:45</v>
      </c>
      <c r="C285" s="53">
        <v>0.45833333333333331</v>
      </c>
      <c r="D285" s="53">
        <v>0.82291666666666663</v>
      </c>
      <c r="E285" s="49"/>
      <c r="F285" s="50">
        <f t="shared" si="19"/>
        <v>11</v>
      </c>
      <c r="G285" s="50">
        <f t="shared" si="18"/>
        <v>19.75</v>
      </c>
      <c r="H285" s="50">
        <v>0.75</v>
      </c>
      <c r="I285" s="50">
        <f t="shared" si="10"/>
        <v>8</v>
      </c>
      <c r="J285" s="52"/>
      <c r="K285" s="56"/>
      <c r="L285" s="56"/>
      <c r="M285" s="52"/>
      <c r="N285" s="54">
        <v>4.75</v>
      </c>
      <c r="O285" s="54">
        <v>3.25</v>
      </c>
      <c r="P285" s="38" t="str">
        <f t="shared" si="13"/>
        <v>OK</v>
      </c>
      <c r="Q285" s="39" t="b">
        <f>AND(A285&lt;&gt;"",OR(LEFT(A285,1)=[1]Source!$A$2,LEFT(A285,2)=[1]Source!$A$3,LEFT(A285,2)=[1]Source!$A$4,LEFT(A285,2)=[1]Source!$A$5,LEFT(A285,2)=[1]Source!$A$6))</f>
        <v>0</v>
      </c>
      <c r="R285" s="39" t="b">
        <f>AND(A285&lt;&gt;"",OR(LEFT(A285,2)=[1]Source!$A$7,LEFT(A285,3)=[1]Source!$A$8,LEFT(A285,3)=[1]Source!$A$9,LEFT(A285,3)=[1]Source!$A$10,LEFT(A285,3)=[1]Source!$A$11))</f>
        <v>1</v>
      </c>
      <c r="S285" s="39" t="b">
        <f>AND(A285&lt;&gt;"",OR(LEFT(A285,1)=[1]Source!$A$12,LEFT(A285,2)=[1]Source!$A$13,LEFT(A285,2)=[1]Source!$A$14,LEFT(A285,2)=[1]Source!$A$15,LEFT(A285,2)=[1]Source!$A$16))</f>
        <v>0</v>
      </c>
      <c r="T285" s="39" t="b">
        <f>AND(A285&lt;&gt;"",OR(LEFT(A285,1)=[1]Source!$A$17,LEFT(A285,2)=[1]Source!$A$18,LEFT(A285,2)=[1]Source!$A$19,LEFT(A285,2)=[1]Source!$A$20,LEFT(A285,2)=[1]Source!$A$21))</f>
        <v>0</v>
      </c>
      <c r="U285" s="39" t="b">
        <f>AND(A285&lt;&gt;"",OR(LEFT(A285,2)=[1]Source!$A$22,LEFT(A285,3)=[1]Source!$A$23,LEFT(A285,3)=[1]Source!$A$24,LEFT(A285,3)=[1]Source!$A$25,LEFT(A285,3)=[1]Source!$A$26))</f>
        <v>0</v>
      </c>
      <c r="V285" s="39" t="b">
        <f>AND(A285&lt;&gt;"",OR(A285=[1]Source!$A$27,A285=[1]Source!$A$28,A285=[1]Source!$A$29,A285=[1]Source!$A$30,A285=[1]Source!$A$31,A285=[1]Source!$A$32,A285=[1]Source!$A$33,A285=[1]Source!$A$34,A285=[1]Source!$A$35,A285=[1]Source!$A$36,A285=[1]Source!$A$37,A285=[1]Source!$A$38,A285=[1]Source!$A$39,A285=[1]Source!$A$40,A285=[1]Source!$A$41,A285=[1]Source!$A$42,A285=[1]Source!$A$43,A285=[1]Source!$A$44,A285=[1]Source!$A$45,A285=[1]Source!$A$46,A285=[1]Source!$A$47,A285=[1]Source!$A$48))</f>
        <v>0</v>
      </c>
      <c r="W285" s="40">
        <f t="shared" si="11"/>
        <v>1</v>
      </c>
      <c r="X285" s="41" t="str">
        <f t="shared" si="12"/>
        <v>11:00</v>
      </c>
      <c r="Y285" s="41" t="str">
        <f t="shared" si="12"/>
        <v>19:45</v>
      </c>
      <c r="Z285" s="41"/>
      <c r="AA285" s="41"/>
      <c r="AB285" s="41"/>
      <c r="AC285" s="41"/>
      <c r="AD285" s="41"/>
      <c r="AE285" s="41"/>
      <c r="AF285" s="41"/>
      <c r="AG285" s="41"/>
      <c r="AH285" s="41"/>
      <c r="AI285" s="41"/>
      <c r="AJ285" s="41"/>
      <c r="AK285" s="41"/>
      <c r="AL285" s="41"/>
      <c r="AM285" s="41"/>
      <c r="AN285" s="41"/>
      <c r="AO285" s="41"/>
      <c r="AP285" s="41"/>
      <c r="AQ285" s="41"/>
      <c r="AR285" s="41"/>
    </row>
    <row r="286" spans="1:44" s="38" customFormat="1" x14ac:dyDescent="0.2">
      <c r="A286" s="35" t="s">
        <v>338</v>
      </c>
      <c r="B286" s="47" t="str">
        <f t="shared" si="24"/>
        <v>11:00 - 18:45</v>
      </c>
      <c r="C286" s="53">
        <v>0.45833333333333331</v>
      </c>
      <c r="D286" s="53">
        <v>0.78125</v>
      </c>
      <c r="E286" s="49"/>
      <c r="F286" s="50">
        <f t="shared" si="19"/>
        <v>11</v>
      </c>
      <c r="G286" s="50">
        <f t="shared" si="18"/>
        <v>18.75</v>
      </c>
      <c r="H286" s="50">
        <v>0.75</v>
      </c>
      <c r="I286" s="50">
        <f t="shared" si="10"/>
        <v>7</v>
      </c>
      <c r="J286" s="52"/>
      <c r="K286" s="56"/>
      <c r="L286" s="56"/>
      <c r="M286" s="52"/>
      <c r="N286" s="54">
        <v>4.75</v>
      </c>
      <c r="O286" s="54">
        <v>2.25</v>
      </c>
      <c r="P286" s="38" t="str">
        <f t="shared" si="13"/>
        <v>OK</v>
      </c>
      <c r="Q286" s="39" t="b">
        <f>AND(A286&lt;&gt;"",OR(LEFT(A286,1)=[1]Source!$A$2,LEFT(A286,2)=[1]Source!$A$3,LEFT(A286,2)=[1]Source!$A$4,LEFT(A286,2)=[1]Source!$A$5,LEFT(A286,2)=[1]Source!$A$6))</f>
        <v>0</v>
      </c>
      <c r="R286" s="39" t="b">
        <f>AND(A286&lt;&gt;"",OR(LEFT(A286,2)=[1]Source!$A$7,LEFT(A286,3)=[1]Source!$A$8,LEFT(A286,3)=[1]Source!$A$9,LEFT(A286,3)=[1]Source!$A$10,LEFT(A286,3)=[1]Source!$A$11))</f>
        <v>1</v>
      </c>
      <c r="S286" s="39" t="b">
        <f>AND(A286&lt;&gt;"",OR(LEFT(A286,1)=[1]Source!$A$12,LEFT(A286,2)=[1]Source!$A$13,LEFT(A286,2)=[1]Source!$A$14,LEFT(A286,2)=[1]Source!$A$15,LEFT(A286,2)=[1]Source!$A$16))</f>
        <v>0</v>
      </c>
      <c r="T286" s="39" t="b">
        <f>AND(A286&lt;&gt;"",OR(LEFT(A286,1)=[1]Source!$A$17,LEFT(A286,2)=[1]Source!$A$18,LEFT(A286,2)=[1]Source!$A$19,LEFT(A286,2)=[1]Source!$A$20,LEFT(A286,2)=[1]Source!$A$21))</f>
        <v>0</v>
      </c>
      <c r="U286" s="39" t="b">
        <f>AND(A286&lt;&gt;"",OR(LEFT(A286,2)=[1]Source!$A$22,LEFT(A286,3)=[1]Source!$A$23,LEFT(A286,3)=[1]Source!$A$24,LEFT(A286,3)=[1]Source!$A$25,LEFT(A286,3)=[1]Source!$A$26))</f>
        <v>0</v>
      </c>
      <c r="V286" s="39" t="b">
        <f>AND(A286&lt;&gt;"",OR(A286=[1]Source!$A$27,A286=[1]Source!$A$28,A286=[1]Source!$A$29,A286=[1]Source!$A$30,A286=[1]Source!$A$31,A286=[1]Source!$A$32,A286=[1]Source!$A$33,A286=[1]Source!$A$34,A286=[1]Source!$A$35,A286=[1]Source!$A$36,A286=[1]Source!$A$37,A286=[1]Source!$A$38,A286=[1]Source!$A$39,A286=[1]Source!$A$40,A286=[1]Source!$A$41,A286=[1]Source!$A$42,A286=[1]Source!$A$43,A286=[1]Source!$A$44,A286=[1]Source!$A$45,A286=[1]Source!$A$46,A286=[1]Source!$A$47,A286=[1]Source!$A$48))</f>
        <v>0</v>
      </c>
      <c r="W286" s="40">
        <f t="shared" si="11"/>
        <v>1</v>
      </c>
      <c r="X286" s="41" t="str">
        <f t="shared" si="12"/>
        <v>11:00</v>
      </c>
      <c r="Y286" s="41" t="str">
        <f t="shared" si="12"/>
        <v>18:45</v>
      </c>
      <c r="Z286" s="41"/>
      <c r="AA286" s="41"/>
      <c r="AB286" s="41"/>
      <c r="AC286" s="41"/>
      <c r="AD286" s="41"/>
      <c r="AE286" s="41"/>
      <c r="AF286" s="41"/>
      <c r="AG286" s="41"/>
      <c r="AH286" s="41"/>
      <c r="AI286" s="41"/>
      <c r="AJ286" s="41"/>
      <c r="AK286" s="41"/>
      <c r="AL286" s="41"/>
      <c r="AM286" s="41"/>
      <c r="AN286" s="41"/>
      <c r="AO286" s="41"/>
      <c r="AP286" s="41"/>
      <c r="AQ286" s="41"/>
      <c r="AR286" s="41"/>
    </row>
    <row r="287" spans="1:44" s="38" customFormat="1" x14ac:dyDescent="0.2">
      <c r="A287" s="35" t="s">
        <v>22</v>
      </c>
      <c r="B287" s="47" t="str">
        <f t="shared" si="24"/>
        <v>12:00 - 20:33</v>
      </c>
      <c r="C287" s="53">
        <v>0.5</v>
      </c>
      <c r="D287" s="53">
        <v>0.85625000000000007</v>
      </c>
      <c r="E287" s="49"/>
      <c r="F287" s="50">
        <f t="shared" si="19"/>
        <v>12</v>
      </c>
      <c r="G287" s="50">
        <f t="shared" si="18"/>
        <v>20.55</v>
      </c>
      <c r="H287" s="50">
        <v>0.75</v>
      </c>
      <c r="I287" s="50">
        <f t="shared" si="10"/>
        <v>7.8000000000000007</v>
      </c>
      <c r="J287" s="52"/>
      <c r="K287" s="56"/>
      <c r="L287" s="56"/>
      <c r="M287" s="52"/>
      <c r="N287" s="54">
        <v>4.5</v>
      </c>
      <c r="O287" s="54">
        <v>3.3</v>
      </c>
      <c r="P287" s="38" t="str">
        <f t="shared" si="13"/>
        <v>OK</v>
      </c>
      <c r="Q287" s="39" t="b">
        <f>AND(A287&lt;&gt;"",OR(LEFT(A287,1)=[1]Source!$A$2,LEFT(A287,2)=[1]Source!$A$3,LEFT(A287,2)=[1]Source!$A$4,LEFT(A287,2)=[1]Source!$A$5,LEFT(A287,2)=[1]Source!$A$6))</f>
        <v>0</v>
      </c>
      <c r="R287" s="39" t="b">
        <f>AND(A287&lt;&gt;"",OR(LEFT(A287,2)=[1]Source!$A$7,LEFT(A287,3)=[1]Source!$A$8,LEFT(A287,3)=[1]Source!$A$9,LEFT(A287,3)=[1]Source!$A$10,LEFT(A287,3)=[1]Source!$A$11))</f>
        <v>1</v>
      </c>
      <c r="S287" s="39" t="b">
        <f>AND(A287&lt;&gt;"",OR(LEFT(A287,1)=[1]Source!$A$12,LEFT(A287,2)=[1]Source!$A$13,LEFT(A287,2)=[1]Source!$A$14,LEFT(A287,2)=[1]Source!$A$15,LEFT(A287,2)=[1]Source!$A$16))</f>
        <v>0</v>
      </c>
      <c r="T287" s="39" t="b">
        <f>AND(A287&lt;&gt;"",OR(LEFT(A287,1)=[1]Source!$A$17,LEFT(A287,2)=[1]Source!$A$18,LEFT(A287,2)=[1]Source!$A$19,LEFT(A287,2)=[1]Source!$A$20,LEFT(A287,2)=[1]Source!$A$21))</f>
        <v>0</v>
      </c>
      <c r="U287" s="39" t="b">
        <f>AND(A287&lt;&gt;"",OR(LEFT(A287,2)=[1]Source!$A$22,LEFT(A287,3)=[1]Source!$A$23,LEFT(A287,3)=[1]Source!$A$24,LEFT(A287,3)=[1]Source!$A$25,LEFT(A287,3)=[1]Source!$A$26))</f>
        <v>0</v>
      </c>
      <c r="V287" s="39" t="b">
        <f>AND(A287&lt;&gt;"",OR(A287=[1]Source!$A$27,A287=[1]Source!$A$28,A287=[1]Source!$A$29,A287=[1]Source!$A$30,A287=[1]Source!$A$31,A287=[1]Source!$A$32,A287=[1]Source!$A$33,A287=[1]Source!$A$34,A287=[1]Source!$A$35,A287=[1]Source!$A$36,A287=[1]Source!$A$37,A287=[1]Source!$A$38,A287=[1]Source!$A$39,A287=[1]Source!$A$40,A287=[1]Source!$A$41,A287=[1]Source!$A$42,A287=[1]Source!$A$43,A287=[1]Source!$A$44,A287=[1]Source!$A$45,A287=[1]Source!$A$46,A287=[1]Source!$A$47,A287=[1]Source!$A$48))</f>
        <v>0</v>
      </c>
      <c r="W287" s="40">
        <f t="shared" si="11"/>
        <v>1</v>
      </c>
      <c r="X287" s="41" t="str">
        <f t="shared" si="12"/>
        <v>12:00</v>
      </c>
      <c r="Y287" s="41" t="str">
        <f t="shared" si="12"/>
        <v>20:33</v>
      </c>
      <c r="Z287" s="41"/>
      <c r="AA287" s="41"/>
      <c r="AB287" s="41"/>
      <c r="AC287" s="41"/>
      <c r="AD287" s="41"/>
      <c r="AE287" s="41"/>
      <c r="AF287" s="41"/>
      <c r="AG287" s="41"/>
      <c r="AH287" s="41"/>
      <c r="AI287" s="41"/>
      <c r="AJ287" s="41"/>
      <c r="AK287" s="41"/>
      <c r="AL287" s="41"/>
      <c r="AM287" s="41"/>
      <c r="AN287" s="41"/>
      <c r="AO287" s="41"/>
      <c r="AP287" s="41"/>
      <c r="AQ287" s="41"/>
      <c r="AR287" s="41"/>
    </row>
    <row r="288" spans="1:44" s="38" customFormat="1" x14ac:dyDescent="0.2">
      <c r="A288" s="35" t="s">
        <v>339</v>
      </c>
      <c r="B288" s="47" t="str">
        <f t="shared" si="24"/>
        <v>13:00 - 21:33</v>
      </c>
      <c r="C288" s="53">
        <v>0.54166666666666663</v>
      </c>
      <c r="D288" s="53">
        <v>0.8979166666666667</v>
      </c>
      <c r="E288" s="49"/>
      <c r="F288" s="50">
        <f t="shared" si="19"/>
        <v>13</v>
      </c>
      <c r="G288" s="50">
        <f t="shared" si="18"/>
        <v>21.55</v>
      </c>
      <c r="H288" s="50">
        <v>0.75</v>
      </c>
      <c r="I288" s="50">
        <f t="shared" si="10"/>
        <v>7.8000000000000007</v>
      </c>
      <c r="J288" s="52"/>
      <c r="K288" s="56"/>
      <c r="L288" s="56"/>
      <c r="M288" s="52"/>
      <c r="N288" s="54">
        <v>3.5</v>
      </c>
      <c r="O288" s="54">
        <v>4.3</v>
      </c>
      <c r="P288" s="38" t="str">
        <f t="shared" si="13"/>
        <v>OK</v>
      </c>
      <c r="Q288" s="39" t="b">
        <f>AND(A288&lt;&gt;"",OR(LEFT(A288,1)=[1]Source!$A$2,LEFT(A288,2)=[1]Source!$A$3,LEFT(A288,2)=[1]Source!$A$4,LEFT(A288,2)=[1]Source!$A$5,LEFT(A288,2)=[1]Source!$A$6))</f>
        <v>0</v>
      </c>
      <c r="R288" s="39" t="b">
        <f>AND(A288&lt;&gt;"",OR(LEFT(A288,2)=[1]Source!$A$7,LEFT(A288,3)=[1]Source!$A$8,LEFT(A288,3)=[1]Source!$A$9,LEFT(A288,3)=[1]Source!$A$10,LEFT(A288,3)=[1]Source!$A$11))</f>
        <v>1</v>
      </c>
      <c r="S288" s="39" t="b">
        <f>AND(A288&lt;&gt;"",OR(LEFT(A288,1)=[1]Source!$A$12,LEFT(A288,2)=[1]Source!$A$13,LEFT(A288,2)=[1]Source!$A$14,LEFT(A288,2)=[1]Source!$A$15,LEFT(A288,2)=[1]Source!$A$16))</f>
        <v>0</v>
      </c>
      <c r="T288" s="39" t="b">
        <f>AND(A288&lt;&gt;"",OR(LEFT(A288,1)=[1]Source!$A$17,LEFT(A288,2)=[1]Source!$A$18,LEFT(A288,2)=[1]Source!$A$19,LEFT(A288,2)=[1]Source!$A$20,LEFT(A288,2)=[1]Source!$A$21))</f>
        <v>0</v>
      </c>
      <c r="U288" s="39" t="b">
        <f>AND(A288&lt;&gt;"",OR(LEFT(A288,2)=[1]Source!$A$22,LEFT(A288,3)=[1]Source!$A$23,LEFT(A288,3)=[1]Source!$A$24,LEFT(A288,3)=[1]Source!$A$25,LEFT(A288,3)=[1]Source!$A$26))</f>
        <v>0</v>
      </c>
      <c r="V288" s="39" t="b">
        <f>AND(A288&lt;&gt;"",OR(A288=[1]Source!$A$27,A288=[1]Source!$A$28,A288=[1]Source!$A$29,A288=[1]Source!$A$30,A288=[1]Source!$A$31,A288=[1]Source!$A$32,A288=[1]Source!$A$33,A288=[1]Source!$A$34,A288=[1]Source!$A$35,A288=[1]Source!$A$36,A288=[1]Source!$A$37,A288=[1]Source!$A$38,A288=[1]Source!$A$39,A288=[1]Source!$A$40,A288=[1]Source!$A$41,A288=[1]Source!$A$42,A288=[1]Source!$A$43,A288=[1]Source!$A$44,A288=[1]Source!$A$45,A288=[1]Source!$A$46,A288=[1]Source!$A$47,A288=[1]Source!$A$48))</f>
        <v>0</v>
      </c>
      <c r="W288" s="40">
        <f t="shared" si="11"/>
        <v>1</v>
      </c>
      <c r="X288" s="41" t="str">
        <f t="shared" si="12"/>
        <v>13:00</v>
      </c>
      <c r="Y288" s="41" t="str">
        <f t="shared" si="12"/>
        <v>21:33</v>
      </c>
      <c r="Z288" s="41"/>
      <c r="AA288" s="41"/>
      <c r="AB288" s="41"/>
      <c r="AC288" s="41"/>
      <c r="AD288" s="41"/>
      <c r="AE288" s="41"/>
      <c r="AF288" s="41"/>
      <c r="AG288" s="41"/>
      <c r="AH288" s="41"/>
      <c r="AI288" s="41"/>
      <c r="AJ288" s="41"/>
      <c r="AK288" s="41"/>
      <c r="AL288" s="41"/>
      <c r="AM288" s="41"/>
      <c r="AN288" s="41"/>
      <c r="AO288" s="41"/>
      <c r="AP288" s="41"/>
      <c r="AQ288" s="41"/>
      <c r="AR288" s="41"/>
    </row>
    <row r="289" spans="1:44" s="38" customFormat="1" x14ac:dyDescent="0.2">
      <c r="A289" s="35" t="s">
        <v>340</v>
      </c>
      <c r="B289" s="47" t="str">
        <f t="shared" si="24"/>
        <v>13:15 - 22:00</v>
      </c>
      <c r="C289" s="53">
        <v>0.55208333333333337</v>
      </c>
      <c r="D289" s="53">
        <v>0.91666666666666663</v>
      </c>
      <c r="E289" s="49"/>
      <c r="F289" s="50">
        <f t="shared" si="19"/>
        <v>13.25</v>
      </c>
      <c r="G289" s="50">
        <f t="shared" si="18"/>
        <v>22</v>
      </c>
      <c r="H289" s="50">
        <v>0.75</v>
      </c>
      <c r="I289" s="50">
        <f t="shared" si="10"/>
        <v>8</v>
      </c>
      <c r="J289" s="52"/>
      <c r="K289" s="56"/>
      <c r="L289" s="56"/>
      <c r="M289" s="52"/>
      <c r="N289" s="54">
        <v>3.25</v>
      </c>
      <c r="O289" s="54">
        <v>4.75</v>
      </c>
      <c r="P289" s="38" t="str">
        <f t="shared" si="13"/>
        <v>OK</v>
      </c>
      <c r="Q289" s="39" t="b">
        <f>AND(A289&lt;&gt;"",OR(LEFT(A289,1)=[1]Source!$A$2,LEFT(A289,2)=[1]Source!$A$3,LEFT(A289,2)=[1]Source!$A$4,LEFT(A289,2)=[1]Source!$A$5,LEFT(A289,2)=[1]Source!$A$6))</f>
        <v>0</v>
      </c>
      <c r="R289" s="39" t="b">
        <f>AND(A289&lt;&gt;"",OR(LEFT(A289,2)=[1]Source!$A$7,LEFT(A289,3)=[1]Source!$A$8,LEFT(A289,3)=[1]Source!$A$9,LEFT(A289,3)=[1]Source!$A$10,LEFT(A289,3)=[1]Source!$A$11))</f>
        <v>1</v>
      </c>
      <c r="S289" s="39" t="b">
        <f>AND(A289&lt;&gt;"",OR(LEFT(A289,1)=[1]Source!$A$12,LEFT(A289,2)=[1]Source!$A$13,LEFT(A289,2)=[1]Source!$A$14,LEFT(A289,2)=[1]Source!$A$15,LEFT(A289,2)=[1]Source!$A$16))</f>
        <v>0</v>
      </c>
      <c r="T289" s="39" t="b">
        <f>AND(A289&lt;&gt;"",OR(LEFT(A289,1)=[1]Source!$A$17,LEFT(A289,2)=[1]Source!$A$18,LEFT(A289,2)=[1]Source!$A$19,LEFT(A289,2)=[1]Source!$A$20,LEFT(A289,2)=[1]Source!$A$21))</f>
        <v>0</v>
      </c>
      <c r="U289" s="39" t="b">
        <f>AND(A289&lt;&gt;"",OR(LEFT(A289,2)=[1]Source!$A$22,LEFT(A289,3)=[1]Source!$A$23,LEFT(A289,3)=[1]Source!$A$24,LEFT(A289,3)=[1]Source!$A$25,LEFT(A289,3)=[1]Source!$A$26))</f>
        <v>0</v>
      </c>
      <c r="V289" s="39" t="b">
        <f>AND(A289&lt;&gt;"",OR(A289=[1]Source!$A$27,A289=[1]Source!$A$28,A289=[1]Source!$A$29,A289=[1]Source!$A$30,A289=[1]Source!$A$31,A289=[1]Source!$A$32,A289=[1]Source!$A$33,A289=[1]Source!$A$34,A289=[1]Source!$A$35,A289=[1]Source!$A$36,A289=[1]Source!$A$37,A289=[1]Source!$A$38,A289=[1]Source!$A$39,A289=[1]Source!$A$40,A289=[1]Source!$A$41,A289=[1]Source!$A$42,A289=[1]Source!$A$43,A289=[1]Source!$A$44,A289=[1]Source!$A$45,A289=[1]Source!$A$46,A289=[1]Source!$A$47,A289=[1]Source!$A$48))</f>
        <v>0</v>
      </c>
      <c r="W289" s="40">
        <f t="shared" si="11"/>
        <v>1</v>
      </c>
      <c r="X289" s="41" t="str">
        <f t="shared" si="12"/>
        <v>13:15</v>
      </c>
      <c r="Y289" s="41" t="str">
        <f t="shared" si="12"/>
        <v>22:00</v>
      </c>
      <c r="Z289" s="41"/>
      <c r="AA289" s="41"/>
      <c r="AB289" s="41"/>
      <c r="AC289" s="41"/>
      <c r="AD289" s="41"/>
      <c r="AE289" s="41"/>
      <c r="AF289" s="41"/>
      <c r="AG289" s="41"/>
      <c r="AH289" s="41"/>
      <c r="AI289" s="41"/>
      <c r="AJ289" s="41"/>
      <c r="AK289" s="41"/>
      <c r="AL289" s="41"/>
      <c r="AM289" s="41"/>
      <c r="AN289" s="41"/>
      <c r="AO289" s="41"/>
      <c r="AP289" s="41"/>
      <c r="AQ289" s="41"/>
      <c r="AR289" s="41"/>
    </row>
    <row r="290" spans="1:44" s="38" customFormat="1" x14ac:dyDescent="0.2">
      <c r="A290" s="35" t="s">
        <v>341</v>
      </c>
      <c r="B290" s="47" t="str">
        <f t="shared" si="24"/>
        <v>14:15 - 22:00</v>
      </c>
      <c r="C290" s="53">
        <v>0.59375</v>
      </c>
      <c r="D290" s="53">
        <v>0.91666666666666663</v>
      </c>
      <c r="E290" s="49"/>
      <c r="F290" s="50">
        <f t="shared" si="19"/>
        <v>14.25</v>
      </c>
      <c r="G290" s="50">
        <f t="shared" si="18"/>
        <v>22</v>
      </c>
      <c r="H290" s="50">
        <v>0.75</v>
      </c>
      <c r="I290" s="50">
        <f t="shared" si="10"/>
        <v>7</v>
      </c>
      <c r="J290" s="52"/>
      <c r="K290" s="56"/>
      <c r="L290" s="56"/>
      <c r="M290" s="52"/>
      <c r="N290" s="54">
        <v>2.25</v>
      </c>
      <c r="O290" s="54">
        <v>4.75</v>
      </c>
      <c r="P290" s="38" t="str">
        <f t="shared" si="13"/>
        <v>OK</v>
      </c>
      <c r="Q290" s="39" t="b">
        <f>AND(A290&lt;&gt;"",OR(LEFT(A290,1)=[1]Source!$A$2,LEFT(A290,2)=[1]Source!$A$3,LEFT(A290,2)=[1]Source!$A$4,LEFT(A290,2)=[1]Source!$A$5,LEFT(A290,2)=[1]Source!$A$6))</f>
        <v>0</v>
      </c>
      <c r="R290" s="39" t="b">
        <f>AND(A290&lt;&gt;"",OR(LEFT(A290,2)=[1]Source!$A$7,LEFT(A290,3)=[1]Source!$A$8,LEFT(A290,3)=[1]Source!$A$9,LEFT(A290,3)=[1]Source!$A$10,LEFT(A290,3)=[1]Source!$A$11))</f>
        <v>1</v>
      </c>
      <c r="S290" s="39" t="b">
        <f>AND(A290&lt;&gt;"",OR(LEFT(A290,1)=[1]Source!$A$12,LEFT(A290,2)=[1]Source!$A$13,LEFT(A290,2)=[1]Source!$A$14,LEFT(A290,2)=[1]Source!$A$15,LEFT(A290,2)=[1]Source!$A$16))</f>
        <v>0</v>
      </c>
      <c r="T290" s="39" t="b">
        <f>AND(A290&lt;&gt;"",OR(LEFT(A290,1)=[1]Source!$A$17,LEFT(A290,2)=[1]Source!$A$18,LEFT(A290,2)=[1]Source!$A$19,LEFT(A290,2)=[1]Source!$A$20,LEFT(A290,2)=[1]Source!$A$21))</f>
        <v>0</v>
      </c>
      <c r="U290" s="39" t="b">
        <f>AND(A290&lt;&gt;"",OR(LEFT(A290,2)=[1]Source!$A$22,LEFT(A290,3)=[1]Source!$A$23,LEFT(A290,3)=[1]Source!$A$24,LEFT(A290,3)=[1]Source!$A$25,LEFT(A290,3)=[1]Source!$A$26))</f>
        <v>0</v>
      </c>
      <c r="V290" s="39" t="b">
        <f>AND(A290&lt;&gt;"",OR(A290=[1]Source!$A$27,A290=[1]Source!$A$28,A290=[1]Source!$A$29,A290=[1]Source!$A$30,A290=[1]Source!$A$31,A290=[1]Source!$A$32,A290=[1]Source!$A$33,A290=[1]Source!$A$34,A290=[1]Source!$A$35,A290=[1]Source!$A$36,A290=[1]Source!$A$37,A290=[1]Source!$A$38,A290=[1]Source!$A$39,A290=[1]Source!$A$40,A290=[1]Source!$A$41,A290=[1]Source!$A$42,A290=[1]Source!$A$43,A290=[1]Source!$A$44,A290=[1]Source!$A$45,A290=[1]Source!$A$46,A290=[1]Source!$A$47,A290=[1]Source!$A$48))</f>
        <v>0</v>
      </c>
      <c r="W290" s="40">
        <f t="shared" si="11"/>
        <v>1</v>
      </c>
      <c r="X290" s="41" t="str">
        <f t="shared" si="12"/>
        <v>14:15</v>
      </c>
      <c r="Y290" s="41" t="str">
        <f t="shared" si="12"/>
        <v>22:00</v>
      </c>
      <c r="Z290" s="41"/>
      <c r="AA290" s="41"/>
      <c r="AB290" s="41"/>
      <c r="AC290" s="41"/>
      <c r="AD290" s="41"/>
      <c r="AE290" s="41"/>
      <c r="AF290" s="41"/>
      <c r="AG290" s="41"/>
      <c r="AH290" s="41"/>
      <c r="AI290" s="41"/>
      <c r="AJ290" s="41"/>
      <c r="AK290" s="41"/>
      <c r="AL290" s="41"/>
      <c r="AM290" s="41"/>
      <c r="AN290" s="41"/>
      <c r="AO290" s="41"/>
      <c r="AP290" s="41"/>
      <c r="AQ290" s="41"/>
      <c r="AR290" s="41"/>
    </row>
    <row r="291" spans="1:44" s="38" customFormat="1" x14ac:dyDescent="0.2">
      <c r="A291" s="35" t="s">
        <v>342</v>
      </c>
      <c r="B291" s="47" t="str">
        <f t="shared" si="24"/>
        <v>13:30 - 22:03</v>
      </c>
      <c r="C291" s="53">
        <v>0.5625</v>
      </c>
      <c r="D291" s="53">
        <v>0.91875000000000007</v>
      </c>
      <c r="E291" s="49"/>
      <c r="F291" s="50">
        <f t="shared" si="19"/>
        <v>13.5</v>
      </c>
      <c r="G291" s="50">
        <f t="shared" si="18"/>
        <v>22.05</v>
      </c>
      <c r="H291" s="50">
        <v>0.75</v>
      </c>
      <c r="I291" s="50">
        <f t="shared" si="10"/>
        <v>7.8000000000000007</v>
      </c>
      <c r="J291" s="52"/>
      <c r="K291" s="56"/>
      <c r="L291" s="56"/>
      <c r="M291" s="52"/>
      <c r="N291" s="54">
        <v>3</v>
      </c>
      <c r="O291" s="54">
        <v>4.8</v>
      </c>
      <c r="P291" s="38" t="str">
        <f t="shared" si="13"/>
        <v>OK</v>
      </c>
      <c r="Q291" s="39" t="b">
        <f>AND(A291&lt;&gt;"",OR(LEFT(A291,1)=[1]Source!$A$2,LEFT(A291,2)=[1]Source!$A$3,LEFT(A291,2)=[1]Source!$A$4,LEFT(A291,2)=[1]Source!$A$5,LEFT(A291,2)=[1]Source!$A$6))</f>
        <v>0</v>
      </c>
      <c r="R291" s="39" t="b">
        <f>AND(A291&lt;&gt;"",OR(LEFT(A291,2)=[1]Source!$A$7,LEFT(A291,3)=[1]Source!$A$8,LEFT(A291,3)=[1]Source!$A$9,LEFT(A291,3)=[1]Source!$A$10,LEFT(A291,3)=[1]Source!$A$11))</f>
        <v>1</v>
      </c>
      <c r="S291" s="39" t="b">
        <f>AND(A291&lt;&gt;"",OR(LEFT(A291,1)=[1]Source!$A$12,LEFT(A291,2)=[1]Source!$A$13,LEFT(A291,2)=[1]Source!$A$14,LEFT(A291,2)=[1]Source!$A$15,LEFT(A291,2)=[1]Source!$A$16))</f>
        <v>0</v>
      </c>
      <c r="T291" s="39" t="b">
        <f>AND(A291&lt;&gt;"",OR(LEFT(A291,1)=[1]Source!$A$17,LEFT(A291,2)=[1]Source!$A$18,LEFT(A291,2)=[1]Source!$A$19,LEFT(A291,2)=[1]Source!$A$20,LEFT(A291,2)=[1]Source!$A$21))</f>
        <v>0</v>
      </c>
      <c r="U291" s="39" t="b">
        <f>AND(A291&lt;&gt;"",OR(LEFT(A291,2)=[1]Source!$A$22,LEFT(A291,3)=[1]Source!$A$23,LEFT(A291,3)=[1]Source!$A$24,LEFT(A291,3)=[1]Source!$A$25,LEFT(A291,3)=[1]Source!$A$26))</f>
        <v>0</v>
      </c>
      <c r="V291" s="39" t="b">
        <f>AND(A291&lt;&gt;"",OR(A291=[1]Source!$A$27,A291=[1]Source!$A$28,A291=[1]Source!$A$29,A291=[1]Source!$A$30,A291=[1]Source!$A$31,A291=[1]Source!$A$32,A291=[1]Source!$A$33,A291=[1]Source!$A$34,A291=[1]Source!$A$35,A291=[1]Source!$A$36,A291=[1]Source!$A$37,A291=[1]Source!$A$38,A291=[1]Source!$A$39,A291=[1]Source!$A$40,A291=[1]Source!$A$41,A291=[1]Source!$A$42,A291=[1]Source!$A$43,A291=[1]Source!$A$44,A291=[1]Source!$A$45,A291=[1]Source!$A$46,A291=[1]Source!$A$47,A291=[1]Source!$A$48))</f>
        <v>0</v>
      </c>
      <c r="W291" s="40">
        <f t="shared" si="11"/>
        <v>1</v>
      </c>
      <c r="X291" s="41" t="str">
        <f t="shared" si="12"/>
        <v>13:30</v>
      </c>
      <c r="Y291" s="41" t="str">
        <f t="shared" si="12"/>
        <v>22:03</v>
      </c>
      <c r="Z291" s="41"/>
      <c r="AA291" s="41"/>
      <c r="AB291" s="41"/>
      <c r="AC291" s="41"/>
      <c r="AD291" s="41"/>
      <c r="AE291" s="41"/>
      <c r="AF291" s="41"/>
      <c r="AG291" s="41"/>
      <c r="AH291" s="41"/>
      <c r="AI291" s="41"/>
      <c r="AJ291" s="41"/>
      <c r="AK291" s="41"/>
      <c r="AL291" s="41"/>
      <c r="AM291" s="41"/>
      <c r="AN291" s="41"/>
      <c r="AO291" s="41"/>
      <c r="AP291" s="41"/>
      <c r="AQ291" s="41"/>
      <c r="AR291" s="41"/>
    </row>
    <row r="292" spans="1:44" s="38" customFormat="1" x14ac:dyDescent="0.2">
      <c r="A292" s="35" t="s">
        <v>343</v>
      </c>
      <c r="B292" s="47" t="str">
        <f t="shared" si="24"/>
        <v>13:45 - 22:30</v>
      </c>
      <c r="C292" s="53">
        <v>0.57291666666666663</v>
      </c>
      <c r="D292" s="53">
        <v>0.9375</v>
      </c>
      <c r="E292" s="49"/>
      <c r="F292" s="50">
        <f t="shared" si="19"/>
        <v>13.75</v>
      </c>
      <c r="G292" s="50">
        <f t="shared" si="18"/>
        <v>22.5</v>
      </c>
      <c r="H292" s="50">
        <v>0.75</v>
      </c>
      <c r="I292" s="50">
        <f t="shared" si="10"/>
        <v>8</v>
      </c>
      <c r="J292" s="52"/>
      <c r="K292" s="56"/>
      <c r="L292" s="56"/>
      <c r="M292" s="52"/>
      <c r="N292" s="54">
        <v>2.75</v>
      </c>
      <c r="O292" s="54">
        <v>5.25</v>
      </c>
      <c r="P292" s="38" t="str">
        <f t="shared" si="13"/>
        <v>OK</v>
      </c>
      <c r="Q292" s="39" t="b">
        <f>AND(A292&lt;&gt;"",OR(LEFT(A292,1)=[1]Source!$A$2,LEFT(A292,2)=[1]Source!$A$3,LEFT(A292,2)=[1]Source!$A$4,LEFT(A292,2)=[1]Source!$A$5,LEFT(A292,2)=[1]Source!$A$6))</f>
        <v>0</v>
      </c>
      <c r="R292" s="39" t="b">
        <f>AND(A292&lt;&gt;"",OR(LEFT(A292,2)=[1]Source!$A$7,LEFT(A292,3)=[1]Source!$A$8,LEFT(A292,3)=[1]Source!$A$9,LEFT(A292,3)=[1]Source!$A$10,LEFT(A292,3)=[1]Source!$A$11))</f>
        <v>1</v>
      </c>
      <c r="S292" s="39" t="b">
        <f>AND(A292&lt;&gt;"",OR(LEFT(A292,1)=[1]Source!$A$12,LEFT(A292,2)=[1]Source!$A$13,LEFT(A292,2)=[1]Source!$A$14,LEFT(A292,2)=[1]Source!$A$15,LEFT(A292,2)=[1]Source!$A$16))</f>
        <v>0</v>
      </c>
      <c r="T292" s="39" t="b">
        <f>AND(A292&lt;&gt;"",OR(LEFT(A292,1)=[1]Source!$A$17,LEFT(A292,2)=[1]Source!$A$18,LEFT(A292,2)=[1]Source!$A$19,LEFT(A292,2)=[1]Source!$A$20,LEFT(A292,2)=[1]Source!$A$21))</f>
        <v>0</v>
      </c>
      <c r="U292" s="39" t="b">
        <f>AND(A292&lt;&gt;"",OR(LEFT(A292,2)=[1]Source!$A$22,LEFT(A292,3)=[1]Source!$A$23,LEFT(A292,3)=[1]Source!$A$24,LEFT(A292,3)=[1]Source!$A$25,LEFT(A292,3)=[1]Source!$A$26))</f>
        <v>0</v>
      </c>
      <c r="V292" s="39" t="b">
        <f>AND(A292&lt;&gt;"",OR(A292=[1]Source!$A$27,A292=[1]Source!$A$28,A292=[1]Source!$A$29,A292=[1]Source!$A$30,A292=[1]Source!$A$31,A292=[1]Source!$A$32,A292=[1]Source!$A$33,A292=[1]Source!$A$34,A292=[1]Source!$A$35,A292=[1]Source!$A$36,A292=[1]Source!$A$37,A292=[1]Source!$A$38,A292=[1]Source!$A$39,A292=[1]Source!$A$40,A292=[1]Source!$A$41,A292=[1]Source!$A$42,A292=[1]Source!$A$43,A292=[1]Source!$A$44,A292=[1]Source!$A$45,A292=[1]Source!$A$46,A292=[1]Source!$A$47,A292=[1]Source!$A$48))</f>
        <v>0</v>
      </c>
      <c r="W292" s="40">
        <f t="shared" si="11"/>
        <v>1</v>
      </c>
      <c r="X292" s="41" t="str">
        <f t="shared" si="12"/>
        <v>13:45</v>
      </c>
      <c r="Y292" s="41" t="str">
        <f t="shared" si="12"/>
        <v>22:30</v>
      </c>
      <c r="Z292" s="41"/>
      <c r="AA292" s="41"/>
      <c r="AB292" s="41"/>
      <c r="AC292" s="41"/>
      <c r="AD292" s="41"/>
      <c r="AE292" s="41"/>
      <c r="AF292" s="41"/>
      <c r="AG292" s="41"/>
      <c r="AH292" s="41"/>
      <c r="AI292" s="41"/>
      <c r="AJ292" s="41"/>
      <c r="AK292" s="41"/>
      <c r="AL292" s="41"/>
      <c r="AM292" s="41"/>
      <c r="AN292" s="41"/>
      <c r="AO292" s="41"/>
      <c r="AP292" s="41"/>
      <c r="AQ292" s="41"/>
      <c r="AR292" s="41"/>
    </row>
    <row r="293" spans="1:44" s="38" customFormat="1" x14ac:dyDescent="0.2">
      <c r="A293" s="35" t="s">
        <v>344</v>
      </c>
      <c r="B293" s="47" t="str">
        <f t="shared" si="24"/>
        <v>14:45 - 22:30</v>
      </c>
      <c r="C293" s="53">
        <v>0.61458333333333337</v>
      </c>
      <c r="D293" s="53">
        <v>0.9375</v>
      </c>
      <c r="E293" s="49"/>
      <c r="F293" s="50">
        <f t="shared" si="19"/>
        <v>14.75</v>
      </c>
      <c r="G293" s="50">
        <f t="shared" si="18"/>
        <v>22.5</v>
      </c>
      <c r="H293" s="50">
        <v>0.75</v>
      </c>
      <c r="I293" s="50">
        <f t="shared" si="10"/>
        <v>7</v>
      </c>
      <c r="J293" s="52"/>
      <c r="K293" s="56"/>
      <c r="L293" s="56"/>
      <c r="M293" s="52"/>
      <c r="N293" s="54">
        <v>1.75</v>
      </c>
      <c r="O293" s="54">
        <v>5.25</v>
      </c>
      <c r="P293" s="38" t="str">
        <f t="shared" si="13"/>
        <v>OK</v>
      </c>
      <c r="Q293" s="39" t="b">
        <f>AND(A293&lt;&gt;"",OR(LEFT(A293,1)=[1]Source!$A$2,LEFT(A293,2)=[1]Source!$A$3,LEFT(A293,2)=[1]Source!$A$4,LEFT(A293,2)=[1]Source!$A$5,LEFT(A293,2)=[1]Source!$A$6))</f>
        <v>0</v>
      </c>
      <c r="R293" s="39" t="b">
        <f>AND(A293&lt;&gt;"",OR(LEFT(A293,2)=[1]Source!$A$7,LEFT(A293,3)=[1]Source!$A$8,LEFT(A293,3)=[1]Source!$A$9,LEFT(A293,3)=[1]Source!$A$10,LEFT(A293,3)=[1]Source!$A$11))</f>
        <v>1</v>
      </c>
      <c r="S293" s="39" t="b">
        <f>AND(A293&lt;&gt;"",OR(LEFT(A293,1)=[1]Source!$A$12,LEFT(A293,2)=[1]Source!$A$13,LEFT(A293,2)=[1]Source!$A$14,LEFT(A293,2)=[1]Source!$A$15,LEFT(A293,2)=[1]Source!$A$16))</f>
        <v>0</v>
      </c>
      <c r="T293" s="39" t="b">
        <f>AND(A293&lt;&gt;"",OR(LEFT(A293,1)=[1]Source!$A$17,LEFT(A293,2)=[1]Source!$A$18,LEFT(A293,2)=[1]Source!$A$19,LEFT(A293,2)=[1]Source!$A$20,LEFT(A293,2)=[1]Source!$A$21))</f>
        <v>0</v>
      </c>
      <c r="U293" s="39" t="b">
        <f>AND(A293&lt;&gt;"",OR(LEFT(A293,2)=[1]Source!$A$22,LEFT(A293,3)=[1]Source!$A$23,LEFT(A293,3)=[1]Source!$A$24,LEFT(A293,3)=[1]Source!$A$25,LEFT(A293,3)=[1]Source!$A$26))</f>
        <v>0</v>
      </c>
      <c r="V293" s="39" t="b">
        <f>AND(A293&lt;&gt;"",OR(A293=[1]Source!$A$27,A293=[1]Source!$A$28,A293=[1]Source!$A$29,A293=[1]Source!$A$30,A293=[1]Source!$A$31,A293=[1]Source!$A$32,A293=[1]Source!$A$33,A293=[1]Source!$A$34,A293=[1]Source!$A$35,A293=[1]Source!$A$36,A293=[1]Source!$A$37,A293=[1]Source!$A$38,A293=[1]Source!$A$39,A293=[1]Source!$A$40,A293=[1]Source!$A$41,A293=[1]Source!$A$42,A293=[1]Source!$A$43,A293=[1]Source!$A$44,A293=[1]Source!$A$45,A293=[1]Source!$A$46,A293=[1]Source!$A$47,A293=[1]Source!$A$48))</f>
        <v>0</v>
      </c>
      <c r="W293" s="40">
        <f t="shared" si="11"/>
        <v>1</v>
      </c>
      <c r="X293" s="41" t="str">
        <f t="shared" si="12"/>
        <v>14:45</v>
      </c>
      <c r="Y293" s="41" t="str">
        <f t="shared" si="12"/>
        <v>22:30</v>
      </c>
      <c r="Z293" s="41"/>
      <c r="AA293" s="41"/>
      <c r="AB293" s="41"/>
      <c r="AC293" s="41"/>
      <c r="AD293" s="41"/>
      <c r="AE293" s="41"/>
      <c r="AF293" s="41"/>
      <c r="AG293" s="41"/>
      <c r="AH293" s="41"/>
      <c r="AI293" s="41"/>
      <c r="AJ293" s="41"/>
      <c r="AK293" s="41"/>
      <c r="AL293" s="41"/>
      <c r="AM293" s="41"/>
      <c r="AN293" s="41"/>
      <c r="AO293" s="41"/>
      <c r="AP293" s="41"/>
      <c r="AQ293" s="41"/>
      <c r="AR293" s="41"/>
    </row>
    <row r="294" spans="1:44" s="38" customFormat="1" x14ac:dyDescent="0.2">
      <c r="A294" s="35" t="s">
        <v>23</v>
      </c>
      <c r="B294" s="47" t="str">
        <f t="shared" si="24"/>
        <v>14:00 - 22:33</v>
      </c>
      <c r="C294" s="53">
        <v>0.58333333333333337</v>
      </c>
      <c r="D294" s="53">
        <v>0.93958333333333333</v>
      </c>
      <c r="E294" s="49"/>
      <c r="F294" s="50">
        <f t="shared" si="19"/>
        <v>14</v>
      </c>
      <c r="G294" s="50">
        <f t="shared" si="18"/>
        <v>22.55</v>
      </c>
      <c r="H294" s="50">
        <v>0.75</v>
      </c>
      <c r="I294" s="50">
        <f t="shared" si="10"/>
        <v>7.8000000000000007</v>
      </c>
      <c r="J294" s="52"/>
      <c r="K294" s="56"/>
      <c r="L294" s="56"/>
      <c r="M294" s="52"/>
      <c r="N294" s="54">
        <v>2.5</v>
      </c>
      <c r="O294" s="54">
        <v>5.3</v>
      </c>
      <c r="P294" s="38" t="str">
        <f t="shared" si="13"/>
        <v>OK</v>
      </c>
      <c r="Q294" s="39" t="b">
        <f>AND(A294&lt;&gt;"",OR(LEFT(A294,1)=[1]Source!$A$2,LEFT(A294,2)=[1]Source!$A$3,LEFT(A294,2)=[1]Source!$A$4,LEFT(A294,2)=[1]Source!$A$5,LEFT(A294,2)=[1]Source!$A$6))</f>
        <v>0</v>
      </c>
      <c r="R294" s="39" t="b">
        <f>AND(A294&lt;&gt;"",OR(LEFT(A294,2)=[1]Source!$A$7,LEFT(A294,3)=[1]Source!$A$8,LEFT(A294,3)=[1]Source!$A$9,LEFT(A294,3)=[1]Source!$A$10,LEFT(A294,3)=[1]Source!$A$11))</f>
        <v>0</v>
      </c>
      <c r="S294" s="39" t="b">
        <f>AND(A294&lt;&gt;"",OR(LEFT(A294,1)=[1]Source!$A$12,LEFT(A294,2)=[1]Source!$A$13,LEFT(A294,2)=[1]Source!$A$14,LEFT(A294,2)=[1]Source!$A$15,LEFT(A294,2)=[1]Source!$A$16))</f>
        <v>1</v>
      </c>
      <c r="T294" s="39" t="b">
        <f>AND(A294&lt;&gt;"",OR(LEFT(A294,1)=[1]Source!$A$17,LEFT(A294,2)=[1]Source!$A$18,LEFT(A294,2)=[1]Source!$A$19,LEFT(A294,2)=[1]Source!$A$20,LEFT(A294,2)=[1]Source!$A$21))</f>
        <v>0</v>
      </c>
      <c r="U294" s="39" t="b">
        <f>AND(A294&lt;&gt;"",OR(LEFT(A294,2)=[1]Source!$A$22,LEFT(A294,3)=[1]Source!$A$23,LEFT(A294,3)=[1]Source!$A$24,LEFT(A294,3)=[1]Source!$A$25,LEFT(A294,3)=[1]Source!$A$26))</f>
        <v>0</v>
      </c>
      <c r="V294" s="39" t="b">
        <f>AND(A294&lt;&gt;"",OR(A294=[1]Source!$A$27,A294=[1]Source!$A$28,A294=[1]Source!$A$29,A294=[1]Source!$A$30,A294=[1]Source!$A$31,A294=[1]Source!$A$32,A294=[1]Source!$A$33,A294=[1]Source!$A$34,A294=[1]Source!$A$35,A294=[1]Source!$A$36,A294=[1]Source!$A$37,A294=[1]Source!$A$38,A294=[1]Source!$A$39,A294=[1]Source!$A$40,A294=[1]Source!$A$41,A294=[1]Source!$A$42,A294=[1]Source!$A$43,A294=[1]Source!$A$44,A294=[1]Source!$A$45,A294=[1]Source!$A$46,A294=[1]Source!$A$47,A294=[1]Source!$A$48))</f>
        <v>0</v>
      </c>
      <c r="W294" s="40">
        <f t="shared" si="11"/>
        <v>1</v>
      </c>
      <c r="X294" s="41" t="str">
        <f t="shared" si="12"/>
        <v>14:00</v>
      </c>
      <c r="Y294" s="41" t="str">
        <f t="shared" si="12"/>
        <v>22:33</v>
      </c>
      <c r="Z294" s="41"/>
      <c r="AA294" s="41"/>
      <c r="AB294" s="41"/>
      <c r="AC294" s="41"/>
      <c r="AD294" s="41"/>
      <c r="AE294" s="41"/>
      <c r="AF294" s="41"/>
      <c r="AG294" s="41"/>
      <c r="AH294" s="41"/>
      <c r="AI294" s="41"/>
      <c r="AJ294" s="41"/>
      <c r="AK294" s="41"/>
      <c r="AL294" s="41"/>
      <c r="AM294" s="41"/>
      <c r="AN294" s="41"/>
      <c r="AO294" s="41"/>
      <c r="AP294" s="41"/>
      <c r="AQ294" s="41"/>
      <c r="AR294" s="41"/>
    </row>
    <row r="295" spans="1:44" s="38" customFormat="1" x14ac:dyDescent="0.2">
      <c r="A295" s="35" t="s">
        <v>345</v>
      </c>
      <c r="B295" s="47" t="str">
        <f t="shared" si="24"/>
        <v>14:30 - 23:03</v>
      </c>
      <c r="C295" s="53">
        <v>0.60416666666666663</v>
      </c>
      <c r="D295" s="53">
        <v>0.9604166666666667</v>
      </c>
      <c r="E295" s="49"/>
      <c r="F295" s="50">
        <f t="shared" si="19"/>
        <v>14.5</v>
      </c>
      <c r="G295" s="50">
        <f t="shared" si="18"/>
        <v>23.05</v>
      </c>
      <c r="H295" s="50">
        <v>0.75</v>
      </c>
      <c r="I295" s="50">
        <f t="shared" si="10"/>
        <v>7.8000000000000007</v>
      </c>
      <c r="J295" s="52"/>
      <c r="K295" s="56"/>
      <c r="L295" s="56"/>
      <c r="M295" s="52"/>
      <c r="N295" s="54">
        <v>2</v>
      </c>
      <c r="O295" s="54">
        <v>5.8</v>
      </c>
      <c r="P295" s="38" t="str">
        <f t="shared" si="13"/>
        <v>OK</v>
      </c>
      <c r="Q295" s="39" t="b">
        <f>AND(A295&lt;&gt;"",OR(LEFT(A295,1)=[1]Source!$A$2,LEFT(A295,2)=[1]Source!$A$3,LEFT(A295,2)=[1]Source!$A$4,LEFT(A295,2)=[1]Source!$A$5,LEFT(A295,2)=[1]Source!$A$6))</f>
        <v>0</v>
      </c>
      <c r="R295" s="39" t="b">
        <f>AND(A295&lt;&gt;"",OR(LEFT(A295,2)=[1]Source!$A$7,LEFT(A295,3)=[1]Source!$A$8,LEFT(A295,3)=[1]Source!$A$9,LEFT(A295,3)=[1]Source!$A$10,LEFT(A295,3)=[1]Source!$A$11))</f>
        <v>0</v>
      </c>
      <c r="S295" s="39" t="b">
        <f>AND(A295&lt;&gt;"",OR(LEFT(A295,1)=[1]Source!$A$12,LEFT(A295,2)=[1]Source!$A$13,LEFT(A295,2)=[1]Source!$A$14,LEFT(A295,2)=[1]Source!$A$15,LEFT(A295,2)=[1]Source!$A$16))</f>
        <v>1</v>
      </c>
      <c r="T295" s="39" t="b">
        <f>AND(A295&lt;&gt;"",OR(LEFT(A295,1)=[1]Source!$A$17,LEFT(A295,2)=[1]Source!$A$18,LEFT(A295,2)=[1]Source!$A$19,LEFT(A295,2)=[1]Source!$A$20,LEFT(A295,2)=[1]Source!$A$21))</f>
        <v>0</v>
      </c>
      <c r="U295" s="39" t="b">
        <f>AND(A295&lt;&gt;"",OR(LEFT(A295,2)=[1]Source!$A$22,LEFT(A295,3)=[1]Source!$A$23,LEFT(A295,3)=[1]Source!$A$24,LEFT(A295,3)=[1]Source!$A$25,LEFT(A295,3)=[1]Source!$A$26))</f>
        <v>0</v>
      </c>
      <c r="V295" s="39" t="b">
        <f>AND(A295&lt;&gt;"",OR(A295=[1]Source!$A$27,A295=[1]Source!$A$28,A295=[1]Source!$A$29,A295=[1]Source!$A$30,A295=[1]Source!$A$31,A295=[1]Source!$A$32,A295=[1]Source!$A$33,A295=[1]Source!$A$34,A295=[1]Source!$A$35,A295=[1]Source!$A$36,A295=[1]Source!$A$37,A295=[1]Source!$A$38,A295=[1]Source!$A$39,A295=[1]Source!$A$40,A295=[1]Source!$A$41,A295=[1]Source!$A$42,A295=[1]Source!$A$43,A295=[1]Source!$A$44,A295=[1]Source!$A$45,A295=[1]Source!$A$46,A295=[1]Source!$A$47,A295=[1]Source!$A$48))</f>
        <v>0</v>
      </c>
      <c r="W295" s="40">
        <f t="shared" si="11"/>
        <v>1</v>
      </c>
      <c r="X295" s="41" t="str">
        <f t="shared" si="12"/>
        <v>14:30</v>
      </c>
      <c r="Y295" s="41" t="str">
        <f t="shared" si="12"/>
        <v>23:03</v>
      </c>
      <c r="Z295" s="41"/>
      <c r="AA295" s="41"/>
      <c r="AB295" s="41"/>
      <c r="AC295" s="41"/>
      <c r="AD295" s="41"/>
      <c r="AE295" s="41"/>
      <c r="AF295" s="41"/>
      <c r="AG295" s="41"/>
      <c r="AH295" s="41"/>
      <c r="AI295" s="41"/>
      <c r="AJ295" s="41"/>
      <c r="AK295" s="41"/>
      <c r="AL295" s="41"/>
      <c r="AM295" s="41"/>
      <c r="AN295" s="41"/>
      <c r="AO295" s="41"/>
      <c r="AP295" s="41"/>
      <c r="AQ295" s="41"/>
      <c r="AR295" s="41"/>
    </row>
    <row r="296" spans="1:44" s="38" customFormat="1" x14ac:dyDescent="0.2">
      <c r="A296" s="35" t="s">
        <v>16</v>
      </c>
      <c r="B296" s="47" t="str">
        <f t="shared" si="24"/>
        <v>15:00 - 23:33</v>
      </c>
      <c r="C296" s="53">
        <v>0.625</v>
      </c>
      <c r="D296" s="53">
        <v>0.98125000000000007</v>
      </c>
      <c r="E296" s="49"/>
      <c r="F296" s="50">
        <f t="shared" si="19"/>
        <v>15</v>
      </c>
      <c r="G296" s="50">
        <f t="shared" si="18"/>
        <v>23.55</v>
      </c>
      <c r="H296" s="50">
        <v>0.75</v>
      </c>
      <c r="I296" s="50">
        <f t="shared" si="10"/>
        <v>7.8000000000000007</v>
      </c>
      <c r="J296" s="52"/>
      <c r="K296" s="56"/>
      <c r="L296" s="56"/>
      <c r="M296" s="52"/>
      <c r="N296" s="54">
        <v>1.5</v>
      </c>
      <c r="O296" s="54">
        <v>6.3</v>
      </c>
      <c r="P296" s="38" t="str">
        <f t="shared" si="13"/>
        <v>OK</v>
      </c>
      <c r="Q296" s="39" t="b">
        <f>AND(A296&lt;&gt;"",OR(LEFT(A296,1)=[1]Source!$A$2,LEFT(A296,2)=[1]Source!$A$3,LEFT(A296,2)=[1]Source!$A$4,LEFT(A296,2)=[1]Source!$A$5,LEFT(A296,2)=[1]Source!$A$6))</f>
        <v>0</v>
      </c>
      <c r="R296" s="39" t="b">
        <f>AND(A296&lt;&gt;"",OR(LEFT(A296,2)=[1]Source!$A$7,LEFT(A296,3)=[1]Source!$A$8,LEFT(A296,3)=[1]Source!$A$9,LEFT(A296,3)=[1]Source!$A$10,LEFT(A296,3)=[1]Source!$A$11))</f>
        <v>0</v>
      </c>
      <c r="S296" s="39" t="b">
        <f>AND(A296&lt;&gt;"",OR(LEFT(A296,1)=[1]Source!$A$12,LEFT(A296,2)=[1]Source!$A$13,LEFT(A296,2)=[1]Source!$A$14,LEFT(A296,2)=[1]Source!$A$15,LEFT(A296,2)=[1]Source!$A$16))</f>
        <v>1</v>
      </c>
      <c r="T296" s="39" t="b">
        <f>AND(A296&lt;&gt;"",OR(LEFT(A296,1)=[1]Source!$A$17,LEFT(A296,2)=[1]Source!$A$18,LEFT(A296,2)=[1]Source!$A$19,LEFT(A296,2)=[1]Source!$A$20,LEFT(A296,2)=[1]Source!$A$21))</f>
        <v>0</v>
      </c>
      <c r="U296" s="39" t="b">
        <f>AND(A296&lt;&gt;"",OR(LEFT(A296,2)=[1]Source!$A$22,LEFT(A296,3)=[1]Source!$A$23,LEFT(A296,3)=[1]Source!$A$24,LEFT(A296,3)=[1]Source!$A$25,LEFT(A296,3)=[1]Source!$A$26))</f>
        <v>0</v>
      </c>
      <c r="V296" s="39" t="b">
        <f>AND(A296&lt;&gt;"",OR(A296=[1]Source!$A$27,A296=[1]Source!$A$28,A296=[1]Source!$A$29,A296=[1]Source!$A$30,A296=[1]Source!$A$31,A296=[1]Source!$A$32,A296=[1]Source!$A$33,A296=[1]Source!$A$34,A296=[1]Source!$A$35,A296=[1]Source!$A$36,A296=[1]Source!$A$37,A296=[1]Source!$A$38,A296=[1]Source!$A$39,A296=[1]Source!$A$40,A296=[1]Source!$A$41,A296=[1]Source!$A$42,A296=[1]Source!$A$43,A296=[1]Source!$A$44,A296=[1]Source!$A$45,A296=[1]Source!$A$46,A296=[1]Source!$A$47,A296=[1]Source!$A$48))</f>
        <v>0</v>
      </c>
      <c r="W296" s="40">
        <f t="shared" si="11"/>
        <v>1</v>
      </c>
      <c r="X296" s="41" t="str">
        <f t="shared" si="12"/>
        <v>15:00</v>
      </c>
      <c r="Y296" s="41" t="str">
        <f t="shared" si="12"/>
        <v>23:33</v>
      </c>
      <c r="Z296" s="41"/>
      <c r="AA296" s="41"/>
      <c r="AB296" s="41"/>
      <c r="AC296" s="41"/>
      <c r="AD296" s="41"/>
      <c r="AE296" s="41"/>
      <c r="AF296" s="41"/>
      <c r="AG296" s="41"/>
      <c r="AH296" s="41"/>
      <c r="AI296" s="41"/>
      <c r="AJ296" s="41"/>
      <c r="AK296" s="41"/>
      <c r="AL296" s="41"/>
      <c r="AM296" s="41"/>
      <c r="AN296" s="41"/>
      <c r="AO296" s="41"/>
      <c r="AP296" s="41"/>
      <c r="AQ296" s="41"/>
      <c r="AR296" s="41"/>
    </row>
    <row r="297" spans="1:44" s="38" customFormat="1" x14ac:dyDescent="0.2">
      <c r="A297" s="35" t="s">
        <v>46</v>
      </c>
      <c r="B297" s="47" t="str">
        <f t="shared" si="24"/>
        <v>15:30 - 00:03</v>
      </c>
      <c r="C297" s="53">
        <v>0.64583333333333337</v>
      </c>
      <c r="D297" s="53">
        <v>2.0833333333333333E-3</v>
      </c>
      <c r="E297" s="49"/>
      <c r="F297" s="50">
        <f t="shared" si="19"/>
        <v>15.5</v>
      </c>
      <c r="G297" s="50">
        <f t="shared" si="18"/>
        <v>0.05</v>
      </c>
      <c r="H297" s="50">
        <v>0.75</v>
      </c>
      <c r="I297" s="50">
        <f t="shared" si="10"/>
        <v>7.8000000000000007</v>
      </c>
      <c r="J297" s="52"/>
      <c r="K297" s="56"/>
      <c r="L297" s="56"/>
      <c r="M297" s="52"/>
      <c r="N297" s="54">
        <v>1</v>
      </c>
      <c r="O297" s="54">
        <v>6.8</v>
      </c>
      <c r="P297" s="38" t="str">
        <f t="shared" si="13"/>
        <v>OK</v>
      </c>
      <c r="Q297" s="39" t="b">
        <f>AND(A297&lt;&gt;"",OR(LEFT(A297,1)=[1]Source!$A$2,LEFT(A297,2)=[1]Source!$A$3,LEFT(A297,2)=[1]Source!$A$4,LEFT(A297,2)=[1]Source!$A$5,LEFT(A297,2)=[1]Source!$A$6))</f>
        <v>0</v>
      </c>
      <c r="R297" s="39" t="b">
        <f>AND(A297&lt;&gt;"",OR(LEFT(A297,2)=[1]Source!$A$7,LEFT(A297,3)=[1]Source!$A$8,LEFT(A297,3)=[1]Source!$A$9,LEFT(A297,3)=[1]Source!$A$10,LEFT(A297,3)=[1]Source!$A$11))</f>
        <v>0</v>
      </c>
      <c r="S297" s="39" t="b">
        <f>AND(A297&lt;&gt;"",OR(LEFT(A297,1)=[1]Source!$A$12,LEFT(A297,2)=[1]Source!$A$13,LEFT(A297,2)=[1]Source!$A$14,LEFT(A297,2)=[1]Source!$A$15,LEFT(A297,2)=[1]Source!$A$16))</f>
        <v>1</v>
      </c>
      <c r="T297" s="39" t="b">
        <f>AND(A297&lt;&gt;"",OR(LEFT(A297,1)=[1]Source!$A$17,LEFT(A297,2)=[1]Source!$A$18,LEFT(A297,2)=[1]Source!$A$19,LEFT(A297,2)=[1]Source!$A$20,LEFT(A297,2)=[1]Source!$A$21))</f>
        <v>0</v>
      </c>
      <c r="U297" s="39" t="b">
        <f>AND(A297&lt;&gt;"",OR(LEFT(A297,2)=[1]Source!$A$22,LEFT(A297,3)=[1]Source!$A$23,LEFT(A297,3)=[1]Source!$A$24,LEFT(A297,3)=[1]Source!$A$25,LEFT(A297,3)=[1]Source!$A$26))</f>
        <v>0</v>
      </c>
      <c r="V297" s="39" t="b">
        <f>AND(A297&lt;&gt;"",OR(A297=[1]Source!$A$27,A297=[1]Source!$A$28,A297=[1]Source!$A$29,A297=[1]Source!$A$30,A297=[1]Source!$A$31,A297=[1]Source!$A$32,A297=[1]Source!$A$33,A297=[1]Source!$A$34,A297=[1]Source!$A$35,A297=[1]Source!$A$36,A297=[1]Source!$A$37,A297=[1]Source!$A$38,A297=[1]Source!$A$39,A297=[1]Source!$A$40,A297=[1]Source!$A$41,A297=[1]Source!$A$42,A297=[1]Source!$A$43,A297=[1]Source!$A$44,A297=[1]Source!$A$45,A297=[1]Source!$A$46,A297=[1]Source!$A$47,A297=[1]Source!$A$48))</f>
        <v>0</v>
      </c>
      <c r="W297" s="40">
        <f t="shared" si="11"/>
        <v>1</v>
      </c>
      <c r="X297" s="41" t="str">
        <f t="shared" si="12"/>
        <v>15:30</v>
      </c>
      <c r="Y297" s="41" t="str">
        <f t="shared" si="12"/>
        <v>00:03</v>
      </c>
      <c r="Z297" s="41"/>
      <c r="AA297" s="41"/>
      <c r="AB297" s="41"/>
      <c r="AC297" s="41"/>
      <c r="AD297" s="41"/>
      <c r="AE297" s="41"/>
      <c r="AF297" s="41"/>
      <c r="AG297" s="41"/>
      <c r="AH297" s="41"/>
      <c r="AI297" s="41"/>
      <c r="AJ297" s="41"/>
      <c r="AK297" s="41"/>
      <c r="AL297" s="41"/>
      <c r="AM297" s="41"/>
      <c r="AN297" s="41"/>
      <c r="AO297" s="41"/>
      <c r="AP297" s="41"/>
      <c r="AQ297" s="41"/>
      <c r="AR297" s="41"/>
    </row>
    <row r="298" spans="1:44" s="38" customFormat="1" x14ac:dyDescent="0.2">
      <c r="A298" s="35" t="s">
        <v>15</v>
      </c>
      <c r="B298" s="47" t="str">
        <f t="shared" si="24"/>
        <v>16:00 - 00:33</v>
      </c>
      <c r="C298" s="53">
        <v>0.66666666666666663</v>
      </c>
      <c r="D298" s="53">
        <v>2.2916666666666669E-2</v>
      </c>
      <c r="E298" s="49"/>
      <c r="F298" s="50">
        <f t="shared" si="19"/>
        <v>16</v>
      </c>
      <c r="G298" s="50">
        <f t="shared" si="18"/>
        <v>0.55000000000000004</v>
      </c>
      <c r="H298" s="50">
        <v>0.75</v>
      </c>
      <c r="I298" s="50">
        <f t="shared" si="10"/>
        <v>7.8000000000000007</v>
      </c>
      <c r="J298" s="52"/>
      <c r="K298" s="56"/>
      <c r="L298" s="56"/>
      <c r="M298" s="52"/>
      <c r="N298" s="54">
        <v>0.5</v>
      </c>
      <c r="O298" s="54">
        <v>7.3</v>
      </c>
      <c r="P298" s="38" t="str">
        <f t="shared" si="13"/>
        <v>OK</v>
      </c>
      <c r="Q298" s="39" t="b">
        <f>AND(A298&lt;&gt;"",OR(LEFT(A298,1)=[1]Source!$A$2,LEFT(A298,2)=[1]Source!$A$3,LEFT(A298,2)=[1]Source!$A$4,LEFT(A298,2)=[1]Source!$A$5,LEFT(A298,2)=[1]Source!$A$6))</f>
        <v>0</v>
      </c>
      <c r="R298" s="39" t="b">
        <f>AND(A298&lt;&gt;"",OR(LEFT(A298,2)=[1]Source!$A$7,LEFT(A298,3)=[1]Source!$A$8,LEFT(A298,3)=[1]Source!$A$9,LEFT(A298,3)=[1]Source!$A$10,LEFT(A298,3)=[1]Source!$A$11))</f>
        <v>0</v>
      </c>
      <c r="S298" s="39" t="b">
        <f>AND(A298&lt;&gt;"",OR(LEFT(A298,1)=[1]Source!$A$12,LEFT(A298,2)=[1]Source!$A$13,LEFT(A298,2)=[1]Source!$A$14,LEFT(A298,2)=[1]Source!$A$15,LEFT(A298,2)=[1]Source!$A$16))</f>
        <v>1</v>
      </c>
      <c r="T298" s="39" t="b">
        <f>AND(A298&lt;&gt;"",OR(LEFT(A298,1)=[1]Source!$A$17,LEFT(A298,2)=[1]Source!$A$18,LEFT(A298,2)=[1]Source!$A$19,LEFT(A298,2)=[1]Source!$A$20,LEFT(A298,2)=[1]Source!$A$21))</f>
        <v>0</v>
      </c>
      <c r="U298" s="39" t="b">
        <f>AND(A298&lt;&gt;"",OR(LEFT(A298,2)=[1]Source!$A$22,LEFT(A298,3)=[1]Source!$A$23,LEFT(A298,3)=[1]Source!$A$24,LEFT(A298,3)=[1]Source!$A$25,LEFT(A298,3)=[1]Source!$A$26))</f>
        <v>0</v>
      </c>
      <c r="V298" s="39" t="b">
        <f>AND(A298&lt;&gt;"",OR(A298=[1]Source!$A$27,A298=[1]Source!$A$28,A298=[1]Source!$A$29,A298=[1]Source!$A$30,A298=[1]Source!$A$31,A298=[1]Source!$A$32,A298=[1]Source!$A$33,A298=[1]Source!$A$34,A298=[1]Source!$A$35,A298=[1]Source!$A$36,A298=[1]Source!$A$37,A298=[1]Source!$A$38,A298=[1]Source!$A$39,A298=[1]Source!$A$40,A298=[1]Source!$A$41,A298=[1]Source!$A$42,A298=[1]Source!$A$43,A298=[1]Source!$A$44,A298=[1]Source!$A$45,A298=[1]Source!$A$46,A298=[1]Source!$A$47,A298=[1]Source!$A$48))</f>
        <v>0</v>
      </c>
      <c r="W298" s="40">
        <f t="shared" si="11"/>
        <v>1</v>
      </c>
      <c r="X298" s="41" t="str">
        <f t="shared" si="12"/>
        <v>16:00</v>
      </c>
      <c r="Y298" s="41" t="str">
        <f t="shared" si="12"/>
        <v>00:33</v>
      </c>
      <c r="Z298" s="41"/>
      <c r="AA298" s="41"/>
      <c r="AB298" s="41"/>
      <c r="AC298" s="41"/>
      <c r="AD298" s="41"/>
      <c r="AE298" s="41"/>
      <c r="AF298" s="41"/>
      <c r="AG298" s="41"/>
      <c r="AH298" s="41"/>
      <c r="AI298" s="41"/>
      <c r="AJ298" s="41"/>
      <c r="AK298" s="41"/>
      <c r="AL298" s="41"/>
      <c r="AM298" s="41"/>
      <c r="AN298" s="41"/>
      <c r="AO298" s="41"/>
      <c r="AP298" s="41"/>
      <c r="AQ298" s="41"/>
      <c r="AR298" s="41"/>
    </row>
    <row r="299" spans="1:44" s="38" customFormat="1" x14ac:dyDescent="0.2">
      <c r="A299" s="35" t="s">
        <v>49</v>
      </c>
      <c r="B299" s="47" t="str">
        <f t="shared" si="24"/>
        <v>16:30 - 01:03</v>
      </c>
      <c r="C299" s="53">
        <v>0.6875</v>
      </c>
      <c r="D299" s="53">
        <v>4.3750000000000004E-2</v>
      </c>
      <c r="E299" s="49"/>
      <c r="F299" s="50">
        <f t="shared" si="19"/>
        <v>16.5</v>
      </c>
      <c r="G299" s="50">
        <f t="shared" si="18"/>
        <v>1.05</v>
      </c>
      <c r="H299" s="50">
        <v>0.75</v>
      </c>
      <c r="I299" s="50">
        <f t="shared" si="10"/>
        <v>7.8000000000000007</v>
      </c>
      <c r="J299" s="52"/>
      <c r="K299" s="56"/>
      <c r="L299" s="56"/>
      <c r="M299" s="52"/>
      <c r="N299" s="52"/>
      <c r="O299" s="54">
        <v>7.8</v>
      </c>
      <c r="P299" s="38" t="str">
        <f t="shared" si="13"/>
        <v>OK</v>
      </c>
      <c r="Q299" s="39" t="b">
        <f>AND(A299&lt;&gt;"",OR(LEFT(A299,1)=[1]Source!$A$2,LEFT(A299,2)=[1]Source!$A$3,LEFT(A299,2)=[1]Source!$A$4,LEFT(A299,2)=[1]Source!$A$5,LEFT(A299,2)=[1]Source!$A$6))</f>
        <v>0</v>
      </c>
      <c r="R299" s="39" t="b">
        <f>AND(A299&lt;&gt;"",OR(LEFT(A299,2)=[1]Source!$A$7,LEFT(A299,3)=[1]Source!$A$8,LEFT(A299,3)=[1]Source!$A$9,LEFT(A299,3)=[1]Source!$A$10,LEFT(A299,3)=[1]Source!$A$11))</f>
        <v>0</v>
      </c>
      <c r="S299" s="39" t="b">
        <f>AND(A299&lt;&gt;"",OR(LEFT(A299,1)=[1]Source!$A$12,LEFT(A299,2)=[1]Source!$A$13,LEFT(A299,2)=[1]Source!$A$14,LEFT(A299,2)=[1]Source!$A$15,LEFT(A299,2)=[1]Source!$A$16))</f>
        <v>1</v>
      </c>
      <c r="T299" s="39" t="b">
        <f>AND(A299&lt;&gt;"",OR(LEFT(A299,1)=[1]Source!$A$17,LEFT(A299,2)=[1]Source!$A$18,LEFT(A299,2)=[1]Source!$A$19,LEFT(A299,2)=[1]Source!$A$20,LEFT(A299,2)=[1]Source!$A$21))</f>
        <v>0</v>
      </c>
      <c r="U299" s="39" t="b">
        <f>AND(A299&lt;&gt;"",OR(LEFT(A299,2)=[1]Source!$A$22,LEFT(A299,3)=[1]Source!$A$23,LEFT(A299,3)=[1]Source!$A$24,LEFT(A299,3)=[1]Source!$A$25,LEFT(A299,3)=[1]Source!$A$26))</f>
        <v>0</v>
      </c>
      <c r="V299" s="39" t="b">
        <f>AND(A299&lt;&gt;"",OR(A299=[1]Source!$A$27,A299=[1]Source!$A$28,A299=[1]Source!$A$29,A299=[1]Source!$A$30,A299=[1]Source!$A$31,A299=[1]Source!$A$32,A299=[1]Source!$A$33,A299=[1]Source!$A$34,A299=[1]Source!$A$35,A299=[1]Source!$A$36,A299=[1]Source!$A$37,A299=[1]Source!$A$38,A299=[1]Source!$A$39,A299=[1]Source!$A$40,A299=[1]Source!$A$41,A299=[1]Source!$A$42,A299=[1]Source!$A$43,A299=[1]Source!$A$44,A299=[1]Source!$A$45,A299=[1]Source!$A$46,A299=[1]Source!$A$47,A299=[1]Source!$A$48))</f>
        <v>0</v>
      </c>
      <c r="W299" s="40">
        <f t="shared" si="11"/>
        <v>1</v>
      </c>
      <c r="X299" s="41" t="str">
        <f t="shared" si="12"/>
        <v>16:30</v>
      </c>
      <c r="Y299" s="41" t="str">
        <f t="shared" si="12"/>
        <v>01:03</v>
      </c>
      <c r="Z299" s="41"/>
      <c r="AA299" s="41"/>
      <c r="AB299" s="41"/>
      <c r="AC299" s="41"/>
      <c r="AD299" s="41"/>
      <c r="AE299" s="41"/>
      <c r="AF299" s="41"/>
      <c r="AG299" s="41"/>
      <c r="AH299" s="41"/>
      <c r="AI299" s="41"/>
      <c r="AJ299" s="41"/>
      <c r="AK299" s="41"/>
      <c r="AL299" s="41"/>
      <c r="AM299" s="41"/>
      <c r="AN299" s="41"/>
      <c r="AO299" s="41"/>
      <c r="AP299" s="41"/>
      <c r="AQ299" s="41"/>
      <c r="AR299" s="41"/>
    </row>
    <row r="300" spans="1:44" s="38" customFormat="1" x14ac:dyDescent="0.2">
      <c r="A300" s="35" t="s">
        <v>64</v>
      </c>
      <c r="B300" s="47" t="str">
        <f t="shared" si="24"/>
        <v>17:00 - 01:33</v>
      </c>
      <c r="C300" s="53">
        <v>0.70833333333333337</v>
      </c>
      <c r="D300" s="53">
        <v>6.458333333333334E-2</v>
      </c>
      <c r="E300" s="49"/>
      <c r="F300" s="50">
        <f t="shared" si="19"/>
        <v>17</v>
      </c>
      <c r="G300" s="50">
        <f t="shared" si="18"/>
        <v>1.5500000000000003</v>
      </c>
      <c r="H300" s="50">
        <v>0.75</v>
      </c>
      <c r="I300" s="50">
        <f t="shared" si="10"/>
        <v>7.8000000000000007</v>
      </c>
      <c r="J300" s="52"/>
      <c r="K300" s="56"/>
      <c r="L300" s="56"/>
      <c r="M300" s="52"/>
      <c r="N300" s="52"/>
      <c r="O300" s="54">
        <v>7.8</v>
      </c>
      <c r="P300" s="38" t="str">
        <f t="shared" si="13"/>
        <v>OK</v>
      </c>
      <c r="Q300" s="39" t="b">
        <f>AND(A300&lt;&gt;"",OR(LEFT(A300,1)=[1]Source!$A$2,LEFT(A300,2)=[1]Source!$A$3,LEFT(A300,2)=[1]Source!$A$4,LEFT(A300,2)=[1]Source!$A$5,LEFT(A300,2)=[1]Source!$A$6))</f>
        <v>0</v>
      </c>
      <c r="R300" s="39" t="b">
        <f>AND(A300&lt;&gt;"",OR(LEFT(A300,2)=[1]Source!$A$7,LEFT(A300,3)=[1]Source!$A$8,LEFT(A300,3)=[1]Source!$A$9,LEFT(A300,3)=[1]Source!$A$10,LEFT(A300,3)=[1]Source!$A$11))</f>
        <v>0</v>
      </c>
      <c r="S300" s="39" t="b">
        <f>AND(A300&lt;&gt;"",OR(LEFT(A300,1)=[1]Source!$A$12,LEFT(A300,2)=[1]Source!$A$13,LEFT(A300,2)=[1]Source!$A$14,LEFT(A300,2)=[1]Source!$A$15,LEFT(A300,2)=[1]Source!$A$16))</f>
        <v>1</v>
      </c>
      <c r="T300" s="39" t="b">
        <f>AND(A300&lt;&gt;"",OR(LEFT(A300,1)=[1]Source!$A$17,LEFT(A300,2)=[1]Source!$A$18,LEFT(A300,2)=[1]Source!$A$19,LEFT(A300,2)=[1]Source!$A$20,LEFT(A300,2)=[1]Source!$A$21))</f>
        <v>0</v>
      </c>
      <c r="U300" s="39" t="b">
        <f>AND(A300&lt;&gt;"",OR(LEFT(A300,2)=[1]Source!$A$22,LEFT(A300,3)=[1]Source!$A$23,LEFT(A300,3)=[1]Source!$A$24,LEFT(A300,3)=[1]Source!$A$25,LEFT(A300,3)=[1]Source!$A$26))</f>
        <v>0</v>
      </c>
      <c r="V300" s="39" t="b">
        <f>AND(A300&lt;&gt;"",OR(A300=[1]Source!$A$27,A300=[1]Source!$A$28,A300=[1]Source!$A$29,A300=[1]Source!$A$30,A300=[1]Source!$A$31,A300=[1]Source!$A$32,A300=[1]Source!$A$33,A300=[1]Source!$A$34,A300=[1]Source!$A$35,A300=[1]Source!$A$36,A300=[1]Source!$A$37,A300=[1]Source!$A$38,A300=[1]Source!$A$39,A300=[1]Source!$A$40,A300=[1]Source!$A$41,A300=[1]Source!$A$42,A300=[1]Source!$A$43,A300=[1]Source!$A$44,A300=[1]Source!$A$45,A300=[1]Source!$A$46,A300=[1]Source!$A$47,A300=[1]Source!$A$48))</f>
        <v>0</v>
      </c>
      <c r="W300" s="40">
        <f t="shared" si="11"/>
        <v>1</v>
      </c>
      <c r="X300" s="41" t="str">
        <f t="shared" si="12"/>
        <v>17:00</v>
      </c>
      <c r="Y300" s="41" t="str">
        <f t="shared" si="12"/>
        <v>01:33</v>
      </c>
      <c r="Z300" s="41"/>
      <c r="AA300" s="41"/>
      <c r="AB300" s="41"/>
      <c r="AC300" s="41"/>
      <c r="AD300" s="41"/>
      <c r="AE300" s="41"/>
      <c r="AF300" s="41"/>
      <c r="AG300" s="41"/>
      <c r="AH300" s="41"/>
      <c r="AI300" s="41"/>
      <c r="AJ300" s="41"/>
      <c r="AK300" s="41"/>
      <c r="AL300" s="41"/>
      <c r="AM300" s="41"/>
      <c r="AN300" s="41"/>
      <c r="AO300" s="41"/>
      <c r="AP300" s="41"/>
      <c r="AQ300" s="41"/>
      <c r="AR300" s="41"/>
    </row>
    <row r="301" spans="1:44" s="38" customFormat="1" x14ac:dyDescent="0.2">
      <c r="A301" s="35" t="s">
        <v>60</v>
      </c>
      <c r="B301" s="47" t="str">
        <f t="shared" si="24"/>
        <v>17:30 - 02:03</v>
      </c>
      <c r="C301" s="53">
        <v>0.72916666666666663</v>
      </c>
      <c r="D301" s="53">
        <v>8.5416666666666655E-2</v>
      </c>
      <c r="E301" s="49"/>
      <c r="F301" s="50">
        <f t="shared" si="19"/>
        <v>17.5</v>
      </c>
      <c r="G301" s="50">
        <f t="shared" si="18"/>
        <v>2.0499999999999998</v>
      </c>
      <c r="H301" s="50">
        <v>0.75</v>
      </c>
      <c r="I301" s="50">
        <f t="shared" si="10"/>
        <v>7.8000000000000007</v>
      </c>
      <c r="J301" s="52"/>
      <c r="K301" s="56"/>
      <c r="L301" s="56"/>
      <c r="M301" s="52"/>
      <c r="N301" s="52"/>
      <c r="O301" s="54">
        <v>7.8</v>
      </c>
      <c r="P301" s="38" t="str">
        <f t="shared" si="13"/>
        <v>OK</v>
      </c>
      <c r="Q301" s="39" t="b">
        <f>AND(A301&lt;&gt;"",OR(LEFT(A301,1)=[1]Source!$A$2,LEFT(A301,2)=[1]Source!$A$3,LEFT(A301,2)=[1]Source!$A$4,LEFT(A301,2)=[1]Source!$A$5,LEFT(A301,2)=[1]Source!$A$6))</f>
        <v>0</v>
      </c>
      <c r="R301" s="39" t="b">
        <f>AND(A301&lt;&gt;"",OR(LEFT(A301,2)=[1]Source!$A$7,LEFT(A301,3)=[1]Source!$A$8,LEFT(A301,3)=[1]Source!$A$9,LEFT(A301,3)=[1]Source!$A$10,LEFT(A301,3)=[1]Source!$A$11))</f>
        <v>0</v>
      </c>
      <c r="S301" s="39" t="b">
        <f>AND(A301&lt;&gt;"",OR(LEFT(A301,1)=[1]Source!$A$12,LEFT(A301,2)=[1]Source!$A$13,LEFT(A301,2)=[1]Source!$A$14,LEFT(A301,2)=[1]Source!$A$15,LEFT(A301,2)=[1]Source!$A$16))</f>
        <v>1</v>
      </c>
      <c r="T301" s="39" t="b">
        <f>AND(A301&lt;&gt;"",OR(LEFT(A301,1)=[1]Source!$A$17,LEFT(A301,2)=[1]Source!$A$18,LEFT(A301,2)=[1]Source!$A$19,LEFT(A301,2)=[1]Source!$A$20,LEFT(A301,2)=[1]Source!$A$21))</f>
        <v>0</v>
      </c>
      <c r="U301" s="39" t="b">
        <f>AND(A301&lt;&gt;"",OR(LEFT(A301,2)=[1]Source!$A$22,LEFT(A301,3)=[1]Source!$A$23,LEFT(A301,3)=[1]Source!$A$24,LEFT(A301,3)=[1]Source!$A$25,LEFT(A301,3)=[1]Source!$A$26))</f>
        <v>0</v>
      </c>
      <c r="V301" s="39" t="b">
        <f>AND(A301&lt;&gt;"",OR(A301=[1]Source!$A$27,A301=[1]Source!$A$28,A301=[1]Source!$A$29,A301=[1]Source!$A$30,A301=[1]Source!$A$31,A301=[1]Source!$A$32,A301=[1]Source!$A$33,A301=[1]Source!$A$34,A301=[1]Source!$A$35,A301=[1]Source!$A$36,A301=[1]Source!$A$37,A301=[1]Source!$A$38,A301=[1]Source!$A$39,A301=[1]Source!$A$40,A301=[1]Source!$A$41,A301=[1]Source!$A$42,A301=[1]Source!$A$43,A301=[1]Source!$A$44,A301=[1]Source!$A$45,A301=[1]Source!$A$46,A301=[1]Source!$A$47,A301=[1]Source!$A$48))</f>
        <v>0</v>
      </c>
      <c r="W301" s="40">
        <f t="shared" si="11"/>
        <v>1</v>
      </c>
      <c r="X301" s="41" t="str">
        <f t="shared" si="12"/>
        <v>17:30</v>
      </c>
      <c r="Y301" s="41" t="str">
        <f t="shared" si="12"/>
        <v>02:03</v>
      </c>
      <c r="Z301" s="41"/>
      <c r="AA301" s="41"/>
      <c r="AB301" s="41"/>
      <c r="AC301" s="41"/>
      <c r="AD301" s="41"/>
      <c r="AE301" s="41"/>
      <c r="AF301" s="41"/>
      <c r="AG301" s="41"/>
      <c r="AH301" s="41"/>
      <c r="AI301" s="41"/>
      <c r="AJ301" s="41"/>
      <c r="AK301" s="41"/>
      <c r="AL301" s="41"/>
      <c r="AM301" s="41"/>
      <c r="AN301" s="41"/>
      <c r="AO301" s="41"/>
      <c r="AP301" s="41"/>
      <c r="AQ301" s="41"/>
      <c r="AR301" s="41"/>
    </row>
    <row r="302" spans="1:44" s="38" customFormat="1" x14ac:dyDescent="0.2">
      <c r="A302" s="35" t="s">
        <v>346</v>
      </c>
      <c r="B302" s="47" t="str">
        <f t="shared" si="24"/>
        <v>23:00 - 07:33</v>
      </c>
      <c r="C302" s="53">
        <v>0.95833333333333337</v>
      </c>
      <c r="D302" s="53">
        <v>0.31458333333333333</v>
      </c>
      <c r="E302" s="49"/>
      <c r="F302" s="50">
        <f t="shared" si="19"/>
        <v>23</v>
      </c>
      <c r="G302" s="50">
        <f t="shared" si="18"/>
        <v>7.55</v>
      </c>
      <c r="H302" s="50">
        <v>0.75</v>
      </c>
      <c r="I302" s="50">
        <f t="shared" si="10"/>
        <v>7.8000000000000007</v>
      </c>
      <c r="J302" s="52"/>
      <c r="K302" s="56"/>
      <c r="L302" s="56"/>
      <c r="M302" s="57">
        <v>5.8</v>
      </c>
      <c r="N302" s="52"/>
      <c r="O302" s="57">
        <v>2</v>
      </c>
      <c r="P302" s="38" t="str">
        <f t="shared" si="13"/>
        <v>OK</v>
      </c>
      <c r="Q302" s="39" t="b">
        <f>AND(A302&lt;&gt;"",OR(LEFT(A302,1)=[1]Source!$A$2,LEFT(A302,2)=[1]Source!$A$3,LEFT(A302,2)=[1]Source!$A$4,LEFT(A302,2)=[1]Source!$A$5,LEFT(A302,2)=[1]Source!$A$6))</f>
        <v>0</v>
      </c>
      <c r="R302" s="39" t="b">
        <f>AND(A302&lt;&gt;"",OR(LEFT(A302,2)=[1]Source!$A$7,LEFT(A302,3)=[1]Source!$A$8,LEFT(A302,3)=[1]Source!$A$9,LEFT(A302,3)=[1]Source!$A$10,LEFT(A302,3)=[1]Source!$A$11))</f>
        <v>0</v>
      </c>
      <c r="S302" s="39" t="b">
        <f>AND(A302&lt;&gt;"",OR(LEFT(A302,1)=[1]Source!$A$12,LEFT(A302,2)=[1]Source!$A$13,LEFT(A302,2)=[1]Source!$A$14,LEFT(A302,2)=[1]Source!$A$15,LEFT(A302,2)=[1]Source!$A$16))</f>
        <v>0</v>
      </c>
      <c r="T302" s="39" t="b">
        <f>AND(A302&lt;&gt;"",OR(LEFT(A302,1)=[1]Source!$A$17,LEFT(A302,2)=[1]Source!$A$18,LEFT(A302,2)=[1]Source!$A$19,LEFT(A302,2)=[1]Source!$A$20,LEFT(A302,2)=[1]Source!$A$21))</f>
        <v>1</v>
      </c>
      <c r="U302" s="39" t="b">
        <f>AND(A302&lt;&gt;"",OR(LEFT(A302,2)=[1]Source!$A$22,LEFT(A302,3)=[1]Source!$A$23,LEFT(A302,3)=[1]Source!$A$24,LEFT(A302,3)=[1]Source!$A$25,LEFT(A302,3)=[1]Source!$A$26))</f>
        <v>0</v>
      </c>
      <c r="V302" s="39" t="b">
        <f>AND(A302&lt;&gt;"",OR(A302=[1]Source!$A$27,A302=[1]Source!$A$28,A302=[1]Source!$A$29,A302=[1]Source!$A$30,A302=[1]Source!$A$31,A302=[1]Source!$A$32,A302=[1]Source!$A$33,A302=[1]Source!$A$34,A302=[1]Source!$A$35,A302=[1]Source!$A$36,A302=[1]Source!$A$37,A302=[1]Source!$A$38,A302=[1]Source!$A$39,A302=[1]Source!$A$40,A302=[1]Source!$A$41,A302=[1]Source!$A$42,A302=[1]Source!$A$43,A302=[1]Source!$A$44,A302=[1]Source!$A$45,A302=[1]Source!$A$46,A302=[1]Source!$A$47,A302=[1]Source!$A$48))</f>
        <v>0</v>
      </c>
      <c r="W302" s="40">
        <f t="shared" si="11"/>
        <v>1</v>
      </c>
      <c r="X302" s="41" t="str">
        <f t="shared" si="12"/>
        <v>23:00</v>
      </c>
      <c r="Y302" s="41" t="str">
        <f t="shared" si="12"/>
        <v>07:33</v>
      </c>
      <c r="Z302" s="41"/>
      <c r="AA302" s="41"/>
      <c r="AB302" s="41"/>
      <c r="AC302" s="41"/>
      <c r="AD302" s="41"/>
      <c r="AE302" s="41"/>
      <c r="AF302" s="41"/>
      <c r="AG302" s="41"/>
      <c r="AH302" s="41"/>
      <c r="AI302" s="41"/>
      <c r="AJ302" s="41"/>
      <c r="AK302" s="41"/>
      <c r="AL302" s="41"/>
      <c r="AM302" s="41"/>
      <c r="AN302" s="41"/>
      <c r="AO302" s="41"/>
      <c r="AP302" s="41"/>
      <c r="AQ302" s="41"/>
      <c r="AR302" s="41"/>
    </row>
    <row r="303" spans="1:44" s="38" customFormat="1" x14ac:dyDescent="0.2">
      <c r="A303" s="35" t="s">
        <v>347</v>
      </c>
      <c r="B303" s="47" t="str">
        <f t="shared" si="24"/>
        <v>20:00 - 07:03</v>
      </c>
      <c r="C303" s="53">
        <v>0.83333333333333337</v>
      </c>
      <c r="D303" s="53">
        <v>0.29375000000000001</v>
      </c>
      <c r="E303" s="49"/>
      <c r="F303" s="50">
        <f t="shared" si="19"/>
        <v>20</v>
      </c>
      <c r="G303" s="50">
        <f t="shared" si="18"/>
        <v>7.0500000000000007</v>
      </c>
      <c r="H303" s="50">
        <v>0.75</v>
      </c>
      <c r="I303" s="50">
        <f t="shared" si="10"/>
        <v>10.3</v>
      </c>
      <c r="J303" s="52"/>
      <c r="K303" s="56"/>
      <c r="L303" s="56"/>
      <c r="M303" s="57">
        <v>5.3</v>
      </c>
      <c r="N303" s="52"/>
      <c r="O303" s="57">
        <v>5</v>
      </c>
      <c r="P303" s="38" t="str">
        <f t="shared" si="13"/>
        <v>OK</v>
      </c>
      <c r="Q303" s="39" t="b">
        <f>AND(A303&lt;&gt;"",OR(LEFT(A303,1)=[1]Source!$A$2,LEFT(A303,2)=[1]Source!$A$3,LEFT(A303,2)=[1]Source!$A$4,LEFT(A303,2)=[1]Source!$A$5,LEFT(A303,2)=[1]Source!$A$6))</f>
        <v>0</v>
      </c>
      <c r="R303" s="39" t="b">
        <f>AND(A303&lt;&gt;"",OR(LEFT(A303,2)=[1]Source!$A$7,LEFT(A303,3)=[1]Source!$A$8,LEFT(A303,3)=[1]Source!$A$9,LEFT(A303,3)=[1]Source!$A$10,LEFT(A303,3)=[1]Source!$A$11))</f>
        <v>0</v>
      </c>
      <c r="S303" s="39" t="b">
        <f>AND(A303&lt;&gt;"",OR(LEFT(A303,1)=[1]Source!$A$12,LEFT(A303,2)=[1]Source!$A$13,LEFT(A303,2)=[1]Source!$A$14,LEFT(A303,2)=[1]Source!$A$15,LEFT(A303,2)=[1]Source!$A$16))</f>
        <v>0</v>
      </c>
      <c r="T303" s="39" t="b">
        <f>AND(A303&lt;&gt;"",OR(LEFT(A303,1)=[1]Source!$A$17,LEFT(A303,2)=[1]Source!$A$18,LEFT(A303,2)=[1]Source!$A$19,LEFT(A303,2)=[1]Source!$A$20,LEFT(A303,2)=[1]Source!$A$21))</f>
        <v>1</v>
      </c>
      <c r="U303" s="39" t="b">
        <f>AND(A303&lt;&gt;"",OR(LEFT(A303,2)=[1]Source!$A$22,LEFT(A303,3)=[1]Source!$A$23,LEFT(A303,3)=[1]Source!$A$24,LEFT(A303,3)=[1]Source!$A$25,LEFT(A303,3)=[1]Source!$A$26))</f>
        <v>0</v>
      </c>
      <c r="V303" s="39" t="b">
        <f>AND(A303&lt;&gt;"",OR(A303=[1]Source!$A$27,A303=[1]Source!$A$28,A303=[1]Source!$A$29,A303=[1]Source!$A$30,A303=[1]Source!$A$31,A303=[1]Source!$A$32,A303=[1]Source!$A$33,A303=[1]Source!$A$34,A303=[1]Source!$A$35,A303=[1]Source!$A$36,A303=[1]Source!$A$37,A303=[1]Source!$A$38,A303=[1]Source!$A$39,A303=[1]Source!$A$40,A303=[1]Source!$A$41,A303=[1]Source!$A$42,A303=[1]Source!$A$43,A303=[1]Source!$A$44,A303=[1]Source!$A$45,A303=[1]Source!$A$46,A303=[1]Source!$A$47,A303=[1]Source!$A$48))</f>
        <v>0</v>
      </c>
      <c r="W303" s="40">
        <f t="shared" si="11"/>
        <v>1</v>
      </c>
      <c r="X303" s="41" t="str">
        <f t="shared" si="12"/>
        <v>20:00</v>
      </c>
      <c r="Y303" s="41" t="str">
        <f t="shared" si="12"/>
        <v>07:03</v>
      </c>
      <c r="Z303" s="41"/>
      <c r="AA303" s="41"/>
      <c r="AB303" s="41"/>
      <c r="AC303" s="41"/>
      <c r="AD303" s="41"/>
      <c r="AE303" s="41"/>
      <c r="AF303" s="41"/>
      <c r="AG303" s="41"/>
      <c r="AH303" s="41"/>
      <c r="AI303" s="41"/>
      <c r="AJ303" s="41"/>
      <c r="AK303" s="41"/>
      <c r="AL303" s="41"/>
      <c r="AM303" s="41"/>
      <c r="AN303" s="41"/>
      <c r="AO303" s="41"/>
      <c r="AP303" s="41"/>
      <c r="AQ303" s="41"/>
      <c r="AR303" s="41"/>
    </row>
    <row r="304" spans="1:44" s="38" customFormat="1" x14ac:dyDescent="0.2">
      <c r="A304" s="35" t="s">
        <v>348</v>
      </c>
      <c r="B304" s="47" t="str">
        <f t="shared" si="24"/>
        <v>20:30 - 07:33</v>
      </c>
      <c r="C304" s="53">
        <v>0.85416666666666663</v>
      </c>
      <c r="D304" s="53">
        <v>0.31458333333333333</v>
      </c>
      <c r="E304" s="49"/>
      <c r="F304" s="50">
        <f t="shared" si="19"/>
        <v>20.5</v>
      </c>
      <c r="G304" s="50">
        <f t="shared" si="18"/>
        <v>7.55</v>
      </c>
      <c r="H304" s="50">
        <v>0.75</v>
      </c>
      <c r="I304" s="50">
        <f t="shared" si="10"/>
        <v>10.3</v>
      </c>
      <c r="J304" s="52"/>
      <c r="K304" s="56"/>
      <c r="L304" s="56"/>
      <c r="M304" s="57">
        <v>5.8</v>
      </c>
      <c r="N304" s="52"/>
      <c r="O304" s="57">
        <v>4.5</v>
      </c>
      <c r="P304" s="38" t="str">
        <f t="shared" si="13"/>
        <v>OK</v>
      </c>
      <c r="Q304" s="39" t="b">
        <f>AND(A304&lt;&gt;"",OR(LEFT(A304,1)=[1]Source!$A$2,LEFT(A304,2)=[1]Source!$A$3,LEFT(A304,2)=[1]Source!$A$4,LEFT(A304,2)=[1]Source!$A$5,LEFT(A304,2)=[1]Source!$A$6))</f>
        <v>0</v>
      </c>
      <c r="R304" s="39" t="b">
        <f>AND(A304&lt;&gt;"",OR(LEFT(A304,2)=[1]Source!$A$7,LEFT(A304,3)=[1]Source!$A$8,LEFT(A304,3)=[1]Source!$A$9,LEFT(A304,3)=[1]Source!$A$10,LEFT(A304,3)=[1]Source!$A$11))</f>
        <v>0</v>
      </c>
      <c r="S304" s="39" t="b">
        <f>AND(A304&lt;&gt;"",OR(LEFT(A304,1)=[1]Source!$A$12,LEFT(A304,2)=[1]Source!$A$13,LEFT(A304,2)=[1]Source!$A$14,LEFT(A304,2)=[1]Source!$A$15,LEFT(A304,2)=[1]Source!$A$16))</f>
        <v>0</v>
      </c>
      <c r="T304" s="39" t="b">
        <f>AND(A304&lt;&gt;"",OR(LEFT(A304,1)=[1]Source!$A$17,LEFT(A304,2)=[1]Source!$A$18,LEFT(A304,2)=[1]Source!$A$19,LEFT(A304,2)=[1]Source!$A$20,LEFT(A304,2)=[1]Source!$A$21))</f>
        <v>1</v>
      </c>
      <c r="U304" s="39" t="b">
        <f>AND(A304&lt;&gt;"",OR(LEFT(A304,2)=[1]Source!$A$22,LEFT(A304,3)=[1]Source!$A$23,LEFT(A304,3)=[1]Source!$A$24,LEFT(A304,3)=[1]Source!$A$25,LEFT(A304,3)=[1]Source!$A$26))</f>
        <v>0</v>
      </c>
      <c r="V304" s="39" t="b">
        <f>AND(A304&lt;&gt;"",OR(A304=[1]Source!$A$27,A304=[1]Source!$A$28,A304=[1]Source!$A$29,A304=[1]Source!$A$30,A304=[1]Source!$A$31,A304=[1]Source!$A$32,A304=[1]Source!$A$33,A304=[1]Source!$A$34,A304=[1]Source!$A$35,A304=[1]Source!$A$36,A304=[1]Source!$A$37,A304=[1]Source!$A$38,A304=[1]Source!$A$39,A304=[1]Source!$A$40,A304=[1]Source!$A$41,A304=[1]Source!$A$42,A304=[1]Source!$A$43,A304=[1]Source!$A$44,A304=[1]Source!$A$45,A304=[1]Source!$A$46,A304=[1]Source!$A$47,A304=[1]Source!$A$48))</f>
        <v>0</v>
      </c>
      <c r="W304" s="40">
        <f t="shared" si="11"/>
        <v>1</v>
      </c>
      <c r="X304" s="41" t="str">
        <f t="shared" si="12"/>
        <v>20:30</v>
      </c>
      <c r="Y304" s="41" t="str">
        <f t="shared" si="12"/>
        <v>07:33</v>
      </c>
      <c r="Z304" s="41"/>
      <c r="AA304" s="41"/>
      <c r="AB304" s="41"/>
      <c r="AC304" s="41"/>
      <c r="AD304" s="41"/>
      <c r="AE304" s="41"/>
      <c r="AF304" s="41"/>
      <c r="AG304" s="41"/>
      <c r="AH304" s="41"/>
      <c r="AI304" s="41"/>
      <c r="AJ304" s="41"/>
      <c r="AK304" s="41"/>
      <c r="AL304" s="41"/>
      <c r="AM304" s="41"/>
      <c r="AN304" s="41"/>
      <c r="AO304" s="41"/>
      <c r="AP304" s="41"/>
      <c r="AQ304" s="41"/>
      <c r="AR304" s="41"/>
    </row>
    <row r="305" spans="1:44" s="38" customFormat="1" x14ac:dyDescent="0.2">
      <c r="A305" s="35" t="s">
        <v>349</v>
      </c>
      <c r="B305" s="47" t="str">
        <f t="shared" si="24"/>
        <v>07:00 - 11:00</v>
      </c>
      <c r="C305" s="53">
        <v>0.29166666666666669</v>
      </c>
      <c r="D305" s="53">
        <v>0.45833333333333331</v>
      </c>
      <c r="E305" s="49"/>
      <c r="F305" s="50">
        <f t="shared" si="19"/>
        <v>7</v>
      </c>
      <c r="G305" s="50">
        <f t="shared" si="18"/>
        <v>11</v>
      </c>
      <c r="H305" s="59">
        <v>0</v>
      </c>
      <c r="I305" s="50">
        <f t="shared" si="10"/>
        <v>4</v>
      </c>
      <c r="J305" s="52"/>
      <c r="K305" s="56"/>
      <c r="L305" s="56"/>
      <c r="M305" s="57">
        <v>4</v>
      </c>
      <c r="N305" s="52"/>
      <c r="O305" s="52"/>
      <c r="P305" s="38" t="str">
        <f t="shared" si="13"/>
        <v>OK</v>
      </c>
      <c r="Q305" s="39" t="b">
        <f>AND(A305&lt;&gt;"",OR(LEFT(A305,1)=[1]Source!$A$2,LEFT(A305,2)=[1]Source!$A$3,LEFT(A305,2)=[1]Source!$A$4,LEFT(A305,2)=[1]Source!$A$5,LEFT(A305,2)=[1]Source!$A$6))</f>
        <v>0</v>
      </c>
      <c r="R305" s="39" t="b">
        <f>AND(A305&lt;&gt;"",OR(LEFT(A305,2)=[1]Source!$A$7,LEFT(A305,3)=[1]Source!$A$8,LEFT(A305,3)=[1]Source!$A$9,LEFT(A305,3)=[1]Source!$A$10,LEFT(A305,3)=[1]Source!$A$11))</f>
        <v>0</v>
      </c>
      <c r="S305" s="39" t="b">
        <f>AND(A305&lt;&gt;"",OR(LEFT(A305,1)=[1]Source!$A$12,LEFT(A305,2)=[1]Source!$A$13,LEFT(A305,2)=[1]Source!$A$14,LEFT(A305,2)=[1]Source!$A$15,LEFT(A305,2)=[1]Source!$A$16))</f>
        <v>0</v>
      </c>
      <c r="T305" s="39" t="b">
        <f>AND(A305&lt;&gt;"",OR(LEFT(A305,1)=[1]Source!$A$17,LEFT(A305,2)=[1]Source!$A$18,LEFT(A305,2)=[1]Source!$A$19,LEFT(A305,2)=[1]Source!$A$20,LEFT(A305,2)=[1]Source!$A$21))</f>
        <v>0</v>
      </c>
      <c r="U305" s="39" t="b">
        <f>AND(A305&lt;&gt;"",OR(LEFT(A305,2)=[1]Source!$A$22,LEFT(A305,3)=[1]Source!$A$23,LEFT(A305,3)=[1]Source!$A$24,LEFT(A305,3)=[1]Source!$A$25,LEFT(A305,3)=[1]Source!$A$26))</f>
        <v>1</v>
      </c>
      <c r="V305" s="39" t="b">
        <f>AND(A305&lt;&gt;"",OR(A305=[1]Source!$A$27,A305=[1]Source!$A$28,A305=[1]Source!$A$29,A305=[1]Source!$A$30,A305=[1]Source!$A$31,A305=[1]Source!$A$32,A305=[1]Source!$A$33,A305=[1]Source!$A$34,A305=[1]Source!$A$35,A305=[1]Source!$A$36,A305=[1]Source!$A$37,A305=[1]Source!$A$38,A305=[1]Source!$A$39,A305=[1]Source!$A$40,A305=[1]Source!$A$41,A305=[1]Source!$A$42,A305=[1]Source!$A$43,A305=[1]Source!$A$44,A305=[1]Source!$A$45,A305=[1]Source!$A$46,A305=[1]Source!$A$47,A305=[1]Source!$A$48))</f>
        <v>0</v>
      </c>
      <c r="W305" s="40">
        <f t="shared" si="11"/>
        <v>1</v>
      </c>
      <c r="X305" s="41" t="str">
        <f t="shared" si="12"/>
        <v>07:00</v>
      </c>
      <c r="Y305" s="41" t="str">
        <f t="shared" si="12"/>
        <v>11:00</v>
      </c>
      <c r="Z305" s="41"/>
      <c r="AA305" s="41"/>
      <c r="AB305" s="41"/>
      <c r="AC305" s="41"/>
      <c r="AD305" s="41"/>
      <c r="AE305" s="41"/>
      <c r="AF305" s="41"/>
      <c r="AG305" s="41"/>
      <c r="AH305" s="41"/>
      <c r="AI305" s="41"/>
      <c r="AJ305" s="41"/>
      <c r="AK305" s="41"/>
      <c r="AL305" s="41"/>
      <c r="AM305" s="41"/>
      <c r="AN305" s="41"/>
      <c r="AO305" s="41"/>
      <c r="AP305" s="41"/>
      <c r="AQ305" s="41"/>
      <c r="AR305" s="41"/>
    </row>
    <row r="306" spans="1:44" s="38" customFormat="1" x14ac:dyDescent="0.2">
      <c r="A306" s="35" t="s">
        <v>350</v>
      </c>
      <c r="B306" s="47" t="str">
        <f t="shared" si="24"/>
        <v>07:00 - 12:00</v>
      </c>
      <c r="C306" s="53">
        <v>0.29166666666666669</v>
      </c>
      <c r="D306" s="53">
        <v>0.5</v>
      </c>
      <c r="E306" s="49"/>
      <c r="F306" s="50">
        <f t="shared" si="19"/>
        <v>7</v>
      </c>
      <c r="G306" s="50">
        <f t="shared" si="18"/>
        <v>12</v>
      </c>
      <c r="H306" s="59">
        <v>0</v>
      </c>
      <c r="I306" s="50">
        <f t="shared" si="10"/>
        <v>5</v>
      </c>
      <c r="J306" s="52"/>
      <c r="K306" s="56"/>
      <c r="L306" s="56"/>
      <c r="M306" s="57">
        <v>5</v>
      </c>
      <c r="N306" s="52"/>
      <c r="O306" s="52"/>
      <c r="P306" s="38" t="str">
        <f t="shared" si="13"/>
        <v>OK</v>
      </c>
      <c r="Q306" s="39" t="b">
        <f>AND(A306&lt;&gt;"",OR(LEFT(A306,1)=[1]Source!$A$2,LEFT(A306,2)=[1]Source!$A$3,LEFT(A306,2)=[1]Source!$A$4,LEFT(A306,2)=[1]Source!$A$5,LEFT(A306,2)=[1]Source!$A$6))</f>
        <v>0</v>
      </c>
      <c r="R306" s="39" t="b">
        <f>AND(A306&lt;&gt;"",OR(LEFT(A306,2)=[1]Source!$A$7,LEFT(A306,3)=[1]Source!$A$8,LEFT(A306,3)=[1]Source!$A$9,LEFT(A306,3)=[1]Source!$A$10,LEFT(A306,3)=[1]Source!$A$11))</f>
        <v>0</v>
      </c>
      <c r="S306" s="39" t="b">
        <f>AND(A306&lt;&gt;"",OR(LEFT(A306,1)=[1]Source!$A$12,LEFT(A306,2)=[1]Source!$A$13,LEFT(A306,2)=[1]Source!$A$14,LEFT(A306,2)=[1]Source!$A$15,LEFT(A306,2)=[1]Source!$A$16))</f>
        <v>0</v>
      </c>
      <c r="T306" s="39" t="b">
        <f>AND(A306&lt;&gt;"",OR(LEFT(A306,1)=[1]Source!$A$17,LEFT(A306,2)=[1]Source!$A$18,LEFT(A306,2)=[1]Source!$A$19,LEFT(A306,2)=[1]Source!$A$20,LEFT(A306,2)=[1]Source!$A$21))</f>
        <v>0</v>
      </c>
      <c r="U306" s="39" t="b">
        <f>AND(A306&lt;&gt;"",OR(LEFT(A306,2)=[1]Source!$A$22,LEFT(A306,3)=[1]Source!$A$23,LEFT(A306,3)=[1]Source!$A$24,LEFT(A306,3)=[1]Source!$A$25,LEFT(A306,3)=[1]Source!$A$26))</f>
        <v>1</v>
      </c>
      <c r="V306" s="39" t="b">
        <f>AND(A306&lt;&gt;"",OR(A306=[1]Source!$A$27,A306=[1]Source!$A$28,A306=[1]Source!$A$29,A306=[1]Source!$A$30,A306=[1]Source!$A$31,A306=[1]Source!$A$32,A306=[1]Source!$A$33,A306=[1]Source!$A$34,A306=[1]Source!$A$35,A306=[1]Source!$A$36,A306=[1]Source!$A$37,A306=[1]Source!$A$38,A306=[1]Source!$A$39,A306=[1]Source!$A$40,A306=[1]Source!$A$41,A306=[1]Source!$A$42,A306=[1]Source!$A$43,A306=[1]Source!$A$44,A306=[1]Source!$A$45,A306=[1]Source!$A$46,A306=[1]Source!$A$47,A306=[1]Source!$A$48))</f>
        <v>0</v>
      </c>
      <c r="W306" s="40">
        <f t="shared" si="11"/>
        <v>1</v>
      </c>
      <c r="X306" s="41" t="str">
        <f t="shared" si="12"/>
        <v>07:00</v>
      </c>
      <c r="Y306" s="41" t="str">
        <f t="shared" si="12"/>
        <v>12:00</v>
      </c>
      <c r="Z306" s="41"/>
      <c r="AA306" s="41"/>
      <c r="AB306" s="41"/>
      <c r="AC306" s="41"/>
      <c r="AD306" s="41"/>
      <c r="AE306" s="41"/>
      <c r="AF306" s="41"/>
      <c r="AG306" s="41"/>
      <c r="AH306" s="41"/>
      <c r="AI306" s="41"/>
      <c r="AJ306" s="41"/>
      <c r="AK306" s="41"/>
      <c r="AL306" s="41"/>
      <c r="AM306" s="41"/>
      <c r="AN306" s="41"/>
      <c r="AO306" s="41"/>
      <c r="AP306" s="41"/>
      <c r="AQ306" s="41"/>
      <c r="AR306" s="41"/>
    </row>
    <row r="307" spans="1:44" s="38" customFormat="1" x14ac:dyDescent="0.2">
      <c r="A307" s="35" t="s">
        <v>351</v>
      </c>
      <c r="B307" s="47" t="str">
        <f t="shared" si="24"/>
        <v>07:30 - 11:30</v>
      </c>
      <c r="C307" s="53">
        <v>0.3125</v>
      </c>
      <c r="D307" s="53">
        <v>0.47916666666666669</v>
      </c>
      <c r="E307" s="49"/>
      <c r="F307" s="50">
        <f t="shared" si="19"/>
        <v>7.5</v>
      </c>
      <c r="G307" s="50">
        <f t="shared" si="18"/>
        <v>11.5</v>
      </c>
      <c r="H307" s="59">
        <v>0</v>
      </c>
      <c r="I307" s="50">
        <f t="shared" si="10"/>
        <v>4</v>
      </c>
      <c r="J307" s="52"/>
      <c r="K307" s="56"/>
      <c r="L307" s="56"/>
      <c r="M307" s="57">
        <v>4</v>
      </c>
      <c r="N307" s="52"/>
      <c r="O307" s="52"/>
      <c r="P307" s="38" t="str">
        <f t="shared" si="13"/>
        <v>OK</v>
      </c>
      <c r="Q307" s="39" t="b">
        <f>AND(A307&lt;&gt;"",OR(LEFT(A307,1)=[1]Source!$A$2,LEFT(A307,2)=[1]Source!$A$3,LEFT(A307,2)=[1]Source!$A$4,LEFT(A307,2)=[1]Source!$A$5,LEFT(A307,2)=[1]Source!$A$6))</f>
        <v>0</v>
      </c>
      <c r="R307" s="39" t="b">
        <f>AND(A307&lt;&gt;"",OR(LEFT(A307,2)=[1]Source!$A$7,LEFT(A307,3)=[1]Source!$A$8,LEFT(A307,3)=[1]Source!$A$9,LEFT(A307,3)=[1]Source!$A$10,LEFT(A307,3)=[1]Source!$A$11))</f>
        <v>0</v>
      </c>
      <c r="S307" s="39" t="b">
        <f>AND(A307&lt;&gt;"",OR(LEFT(A307,1)=[1]Source!$A$12,LEFT(A307,2)=[1]Source!$A$13,LEFT(A307,2)=[1]Source!$A$14,LEFT(A307,2)=[1]Source!$A$15,LEFT(A307,2)=[1]Source!$A$16))</f>
        <v>0</v>
      </c>
      <c r="T307" s="39" t="b">
        <f>AND(A307&lt;&gt;"",OR(LEFT(A307,1)=[1]Source!$A$17,LEFT(A307,2)=[1]Source!$A$18,LEFT(A307,2)=[1]Source!$A$19,LEFT(A307,2)=[1]Source!$A$20,LEFT(A307,2)=[1]Source!$A$21))</f>
        <v>0</v>
      </c>
      <c r="U307" s="39" t="b">
        <f>AND(A307&lt;&gt;"",OR(LEFT(A307,2)=[1]Source!$A$22,LEFT(A307,3)=[1]Source!$A$23,LEFT(A307,3)=[1]Source!$A$24,LEFT(A307,3)=[1]Source!$A$25,LEFT(A307,3)=[1]Source!$A$26))</f>
        <v>1</v>
      </c>
      <c r="V307" s="39" t="b">
        <f>AND(A307&lt;&gt;"",OR(A307=[1]Source!$A$27,A307=[1]Source!$A$28,A307=[1]Source!$A$29,A307=[1]Source!$A$30,A307=[1]Source!$A$31,A307=[1]Source!$A$32,A307=[1]Source!$A$33,A307=[1]Source!$A$34,A307=[1]Source!$A$35,A307=[1]Source!$A$36,A307=[1]Source!$A$37,A307=[1]Source!$A$38,A307=[1]Source!$A$39,A307=[1]Source!$A$40,A307=[1]Source!$A$41,A307=[1]Source!$A$42,A307=[1]Source!$A$43,A307=[1]Source!$A$44,A307=[1]Source!$A$45,A307=[1]Source!$A$46,A307=[1]Source!$A$47,A307=[1]Source!$A$48))</f>
        <v>0</v>
      </c>
      <c r="W307" s="40">
        <f t="shared" si="11"/>
        <v>1</v>
      </c>
      <c r="X307" s="41" t="str">
        <f t="shared" si="12"/>
        <v>07:30</v>
      </c>
      <c r="Y307" s="41" t="str">
        <f t="shared" si="12"/>
        <v>11:30</v>
      </c>
      <c r="Z307" s="41"/>
      <c r="AA307" s="41"/>
      <c r="AB307" s="41"/>
      <c r="AC307" s="41"/>
      <c r="AD307" s="41"/>
      <c r="AE307" s="41"/>
      <c r="AF307" s="41"/>
      <c r="AG307" s="41"/>
      <c r="AH307" s="41"/>
      <c r="AI307" s="41"/>
      <c r="AJ307" s="41"/>
      <c r="AK307" s="41"/>
      <c r="AL307" s="41"/>
      <c r="AM307" s="41"/>
      <c r="AN307" s="41"/>
      <c r="AO307" s="41"/>
      <c r="AP307" s="41"/>
      <c r="AQ307" s="41"/>
      <c r="AR307" s="41"/>
    </row>
    <row r="308" spans="1:44" s="38" customFormat="1" x14ac:dyDescent="0.2">
      <c r="A308" s="35" t="s">
        <v>352</v>
      </c>
      <c r="B308" s="47" t="str">
        <f t="shared" si="24"/>
        <v>07:30 - 12:30</v>
      </c>
      <c r="C308" s="53">
        <v>0.3125</v>
      </c>
      <c r="D308" s="53">
        <v>0.52083333333333337</v>
      </c>
      <c r="E308" s="49"/>
      <c r="F308" s="50">
        <f t="shared" si="19"/>
        <v>7.5</v>
      </c>
      <c r="G308" s="50">
        <f t="shared" si="18"/>
        <v>12.5</v>
      </c>
      <c r="H308" s="59">
        <v>0</v>
      </c>
      <c r="I308" s="50">
        <f t="shared" si="10"/>
        <v>5</v>
      </c>
      <c r="J308" s="52"/>
      <c r="K308" s="56"/>
      <c r="L308" s="56"/>
      <c r="M308" s="57">
        <v>5</v>
      </c>
      <c r="N308" s="52"/>
      <c r="O308" s="52"/>
      <c r="P308" s="38" t="str">
        <f t="shared" si="13"/>
        <v>OK</v>
      </c>
      <c r="Q308" s="39" t="b">
        <f>AND(A308&lt;&gt;"",OR(LEFT(A308,1)=[1]Source!$A$2,LEFT(A308,2)=[1]Source!$A$3,LEFT(A308,2)=[1]Source!$A$4,LEFT(A308,2)=[1]Source!$A$5,LEFT(A308,2)=[1]Source!$A$6))</f>
        <v>0</v>
      </c>
      <c r="R308" s="39" t="b">
        <f>AND(A308&lt;&gt;"",OR(LEFT(A308,2)=[1]Source!$A$7,LEFT(A308,3)=[1]Source!$A$8,LEFT(A308,3)=[1]Source!$A$9,LEFT(A308,3)=[1]Source!$A$10,LEFT(A308,3)=[1]Source!$A$11))</f>
        <v>0</v>
      </c>
      <c r="S308" s="39" t="b">
        <f>AND(A308&lt;&gt;"",OR(LEFT(A308,1)=[1]Source!$A$12,LEFT(A308,2)=[1]Source!$A$13,LEFT(A308,2)=[1]Source!$A$14,LEFT(A308,2)=[1]Source!$A$15,LEFT(A308,2)=[1]Source!$A$16))</f>
        <v>0</v>
      </c>
      <c r="T308" s="39" t="b">
        <f>AND(A308&lt;&gt;"",OR(LEFT(A308,1)=[1]Source!$A$17,LEFT(A308,2)=[1]Source!$A$18,LEFT(A308,2)=[1]Source!$A$19,LEFT(A308,2)=[1]Source!$A$20,LEFT(A308,2)=[1]Source!$A$21))</f>
        <v>0</v>
      </c>
      <c r="U308" s="39" t="b">
        <f>AND(A308&lt;&gt;"",OR(LEFT(A308,2)=[1]Source!$A$22,LEFT(A308,3)=[1]Source!$A$23,LEFT(A308,3)=[1]Source!$A$24,LEFT(A308,3)=[1]Source!$A$25,LEFT(A308,3)=[1]Source!$A$26))</f>
        <v>1</v>
      </c>
      <c r="V308" s="39" t="b">
        <f>AND(A308&lt;&gt;"",OR(A308=[1]Source!$A$27,A308=[1]Source!$A$28,A308=[1]Source!$A$29,A308=[1]Source!$A$30,A308=[1]Source!$A$31,A308=[1]Source!$A$32,A308=[1]Source!$A$33,A308=[1]Source!$A$34,A308=[1]Source!$A$35,A308=[1]Source!$A$36,A308=[1]Source!$A$37,A308=[1]Source!$A$38,A308=[1]Source!$A$39,A308=[1]Source!$A$40,A308=[1]Source!$A$41,A308=[1]Source!$A$42,A308=[1]Source!$A$43,A308=[1]Source!$A$44,A308=[1]Source!$A$45,A308=[1]Source!$A$46,A308=[1]Source!$A$47,A308=[1]Source!$A$48))</f>
        <v>0</v>
      </c>
      <c r="W308" s="40">
        <f t="shared" si="11"/>
        <v>1</v>
      </c>
      <c r="X308" s="41" t="str">
        <f t="shared" si="12"/>
        <v>07:30</v>
      </c>
      <c r="Y308" s="41" t="str">
        <f t="shared" si="12"/>
        <v>12:30</v>
      </c>
      <c r="Z308" s="41"/>
      <c r="AA308" s="41"/>
      <c r="AB308" s="41"/>
      <c r="AC308" s="41"/>
      <c r="AD308" s="41"/>
      <c r="AE308" s="41"/>
      <c r="AF308" s="41"/>
      <c r="AG308" s="41"/>
      <c r="AH308" s="41"/>
      <c r="AI308" s="41"/>
      <c r="AJ308" s="41"/>
      <c r="AK308" s="41"/>
      <c r="AL308" s="41"/>
      <c r="AM308" s="41"/>
      <c r="AN308" s="41"/>
      <c r="AO308" s="41"/>
      <c r="AP308" s="41"/>
      <c r="AQ308" s="41"/>
      <c r="AR308" s="41"/>
    </row>
    <row r="309" spans="1:44" s="38" customFormat="1" x14ac:dyDescent="0.2">
      <c r="A309" s="35" t="s">
        <v>353</v>
      </c>
      <c r="B309" s="47" t="str">
        <f t="shared" si="24"/>
        <v>08:00 - 12:00</v>
      </c>
      <c r="C309" s="53">
        <v>0.33333333333333331</v>
      </c>
      <c r="D309" s="53">
        <v>0.5</v>
      </c>
      <c r="E309" s="49"/>
      <c r="F309" s="50">
        <f t="shared" si="19"/>
        <v>8</v>
      </c>
      <c r="G309" s="50">
        <f t="shared" si="18"/>
        <v>12</v>
      </c>
      <c r="H309" s="59">
        <v>0</v>
      </c>
      <c r="I309" s="50">
        <f t="shared" si="10"/>
        <v>4</v>
      </c>
      <c r="J309" s="52"/>
      <c r="K309" s="56"/>
      <c r="L309" s="56"/>
      <c r="M309" s="57">
        <v>4</v>
      </c>
      <c r="N309" s="52"/>
      <c r="O309" s="52"/>
      <c r="P309" s="38" t="str">
        <f t="shared" si="13"/>
        <v>OK</v>
      </c>
      <c r="Q309" s="39" t="b">
        <f>AND(A309&lt;&gt;"",OR(LEFT(A309,1)=[1]Source!$A$2,LEFT(A309,2)=[1]Source!$A$3,LEFT(A309,2)=[1]Source!$A$4,LEFT(A309,2)=[1]Source!$A$5,LEFT(A309,2)=[1]Source!$A$6))</f>
        <v>0</v>
      </c>
      <c r="R309" s="39" t="b">
        <f>AND(A309&lt;&gt;"",OR(LEFT(A309,2)=[1]Source!$A$7,LEFT(A309,3)=[1]Source!$A$8,LEFT(A309,3)=[1]Source!$A$9,LEFT(A309,3)=[1]Source!$A$10,LEFT(A309,3)=[1]Source!$A$11))</f>
        <v>0</v>
      </c>
      <c r="S309" s="39" t="b">
        <f>AND(A309&lt;&gt;"",OR(LEFT(A309,1)=[1]Source!$A$12,LEFT(A309,2)=[1]Source!$A$13,LEFT(A309,2)=[1]Source!$A$14,LEFT(A309,2)=[1]Source!$A$15,LEFT(A309,2)=[1]Source!$A$16))</f>
        <v>0</v>
      </c>
      <c r="T309" s="39" t="b">
        <f>AND(A309&lt;&gt;"",OR(LEFT(A309,1)=[1]Source!$A$17,LEFT(A309,2)=[1]Source!$A$18,LEFT(A309,2)=[1]Source!$A$19,LEFT(A309,2)=[1]Source!$A$20,LEFT(A309,2)=[1]Source!$A$21))</f>
        <v>0</v>
      </c>
      <c r="U309" s="39" t="b">
        <f>AND(A309&lt;&gt;"",OR(LEFT(A309,2)=[1]Source!$A$22,LEFT(A309,3)=[1]Source!$A$23,LEFT(A309,3)=[1]Source!$A$24,LEFT(A309,3)=[1]Source!$A$25,LEFT(A309,3)=[1]Source!$A$26))</f>
        <v>1</v>
      </c>
      <c r="V309" s="39" t="b">
        <f>AND(A309&lt;&gt;"",OR(A309=[1]Source!$A$27,A309=[1]Source!$A$28,A309=[1]Source!$A$29,A309=[1]Source!$A$30,A309=[1]Source!$A$31,A309=[1]Source!$A$32,A309=[1]Source!$A$33,A309=[1]Source!$A$34,A309=[1]Source!$A$35,A309=[1]Source!$A$36,A309=[1]Source!$A$37,A309=[1]Source!$A$38,A309=[1]Source!$A$39,A309=[1]Source!$A$40,A309=[1]Source!$A$41,A309=[1]Source!$A$42,A309=[1]Source!$A$43,A309=[1]Source!$A$44,A309=[1]Source!$A$45,A309=[1]Source!$A$46,A309=[1]Source!$A$47,A309=[1]Source!$A$48))</f>
        <v>0</v>
      </c>
      <c r="W309" s="40">
        <f t="shared" si="11"/>
        <v>1</v>
      </c>
      <c r="X309" s="41" t="str">
        <f t="shared" si="12"/>
        <v>08:00</v>
      </c>
      <c r="Y309" s="41" t="str">
        <f t="shared" si="12"/>
        <v>12:00</v>
      </c>
      <c r="Z309" s="41"/>
      <c r="AA309" s="41"/>
      <c r="AB309" s="41"/>
      <c r="AC309" s="41"/>
      <c r="AD309" s="41"/>
      <c r="AE309" s="41"/>
      <c r="AF309" s="41"/>
      <c r="AG309" s="41"/>
      <c r="AH309" s="41"/>
      <c r="AI309" s="41"/>
      <c r="AJ309" s="41"/>
      <c r="AK309" s="41"/>
      <c r="AL309" s="41"/>
      <c r="AM309" s="41"/>
      <c r="AN309" s="41"/>
      <c r="AO309" s="41"/>
      <c r="AP309" s="41"/>
      <c r="AQ309" s="41"/>
      <c r="AR309" s="41"/>
    </row>
    <row r="310" spans="1:44" s="38" customFormat="1" x14ac:dyDescent="0.2">
      <c r="A310" s="35" t="s">
        <v>354</v>
      </c>
      <c r="B310" s="47" t="str">
        <f t="shared" si="24"/>
        <v>08:00 - 13:00</v>
      </c>
      <c r="C310" s="53">
        <v>0.33333333333333331</v>
      </c>
      <c r="D310" s="53">
        <v>0.54166666666666663</v>
      </c>
      <c r="E310" s="49"/>
      <c r="F310" s="50">
        <f t="shared" si="19"/>
        <v>8</v>
      </c>
      <c r="G310" s="50">
        <f t="shared" si="18"/>
        <v>13</v>
      </c>
      <c r="H310" s="59">
        <v>0</v>
      </c>
      <c r="I310" s="50">
        <f t="shared" si="10"/>
        <v>5</v>
      </c>
      <c r="J310" s="52"/>
      <c r="K310" s="56"/>
      <c r="L310" s="56"/>
      <c r="M310" s="57">
        <v>4</v>
      </c>
      <c r="N310" s="57">
        <v>1</v>
      </c>
      <c r="O310" s="52"/>
      <c r="P310" s="38" t="str">
        <f t="shared" si="13"/>
        <v>OK</v>
      </c>
      <c r="Q310" s="39" t="b">
        <f>AND(A310&lt;&gt;"",OR(LEFT(A310,1)=[1]Source!$A$2,LEFT(A310,2)=[1]Source!$A$3,LEFT(A310,2)=[1]Source!$A$4,LEFT(A310,2)=[1]Source!$A$5,LEFT(A310,2)=[1]Source!$A$6))</f>
        <v>0</v>
      </c>
      <c r="R310" s="39" t="b">
        <f>AND(A310&lt;&gt;"",OR(LEFT(A310,2)=[1]Source!$A$7,LEFT(A310,3)=[1]Source!$A$8,LEFT(A310,3)=[1]Source!$A$9,LEFT(A310,3)=[1]Source!$A$10,LEFT(A310,3)=[1]Source!$A$11))</f>
        <v>0</v>
      </c>
      <c r="S310" s="39" t="b">
        <f>AND(A310&lt;&gt;"",OR(LEFT(A310,1)=[1]Source!$A$12,LEFT(A310,2)=[1]Source!$A$13,LEFT(A310,2)=[1]Source!$A$14,LEFT(A310,2)=[1]Source!$A$15,LEFT(A310,2)=[1]Source!$A$16))</f>
        <v>0</v>
      </c>
      <c r="T310" s="39" t="b">
        <f>AND(A310&lt;&gt;"",OR(LEFT(A310,1)=[1]Source!$A$17,LEFT(A310,2)=[1]Source!$A$18,LEFT(A310,2)=[1]Source!$A$19,LEFT(A310,2)=[1]Source!$A$20,LEFT(A310,2)=[1]Source!$A$21))</f>
        <v>0</v>
      </c>
      <c r="U310" s="39" t="b">
        <f>AND(A310&lt;&gt;"",OR(LEFT(A310,2)=[1]Source!$A$22,LEFT(A310,3)=[1]Source!$A$23,LEFT(A310,3)=[1]Source!$A$24,LEFT(A310,3)=[1]Source!$A$25,LEFT(A310,3)=[1]Source!$A$26))</f>
        <v>1</v>
      </c>
      <c r="V310" s="39" t="b">
        <f>AND(A310&lt;&gt;"",OR(A310=[1]Source!$A$27,A310=[1]Source!$A$28,A310=[1]Source!$A$29,A310=[1]Source!$A$30,A310=[1]Source!$A$31,A310=[1]Source!$A$32,A310=[1]Source!$A$33,A310=[1]Source!$A$34,A310=[1]Source!$A$35,A310=[1]Source!$A$36,A310=[1]Source!$A$37,A310=[1]Source!$A$38,A310=[1]Source!$A$39,A310=[1]Source!$A$40,A310=[1]Source!$A$41,A310=[1]Source!$A$42,A310=[1]Source!$A$43,A310=[1]Source!$A$44,A310=[1]Source!$A$45,A310=[1]Source!$A$46,A310=[1]Source!$A$47,A310=[1]Source!$A$48))</f>
        <v>0</v>
      </c>
      <c r="W310" s="40">
        <f t="shared" si="11"/>
        <v>1</v>
      </c>
      <c r="X310" s="41" t="str">
        <f t="shared" si="12"/>
        <v>08:00</v>
      </c>
      <c r="Y310" s="41" t="str">
        <f t="shared" si="12"/>
        <v>13:00</v>
      </c>
      <c r="Z310" s="41"/>
      <c r="AA310" s="41"/>
      <c r="AB310" s="41"/>
      <c r="AC310" s="41"/>
      <c r="AD310" s="41"/>
      <c r="AE310" s="41"/>
      <c r="AF310" s="41"/>
      <c r="AG310" s="41"/>
      <c r="AH310" s="41"/>
      <c r="AI310" s="41"/>
      <c r="AJ310" s="41"/>
      <c r="AK310" s="41"/>
      <c r="AL310" s="41"/>
      <c r="AM310" s="41"/>
      <c r="AN310" s="41"/>
      <c r="AO310" s="41"/>
      <c r="AP310" s="41"/>
      <c r="AQ310" s="41"/>
      <c r="AR310" s="41"/>
    </row>
    <row r="311" spans="1:44" s="38" customFormat="1" x14ac:dyDescent="0.2">
      <c r="A311" s="35" t="s">
        <v>355</v>
      </c>
      <c r="B311" s="47" t="str">
        <f t="shared" si="24"/>
        <v>09:00 - 13:00</v>
      </c>
      <c r="C311" s="53">
        <v>0.375</v>
      </c>
      <c r="D311" s="53">
        <v>0.54166666666666663</v>
      </c>
      <c r="E311" s="49"/>
      <c r="F311" s="50">
        <f t="shared" si="19"/>
        <v>9</v>
      </c>
      <c r="G311" s="50">
        <f t="shared" si="18"/>
        <v>13</v>
      </c>
      <c r="H311" s="59">
        <v>0</v>
      </c>
      <c r="I311" s="50">
        <f t="shared" si="10"/>
        <v>4</v>
      </c>
      <c r="J311" s="52"/>
      <c r="K311" s="56"/>
      <c r="L311" s="56"/>
      <c r="M311" s="57">
        <v>3</v>
      </c>
      <c r="N311" s="57">
        <v>1</v>
      </c>
      <c r="O311" s="52"/>
      <c r="P311" s="38" t="str">
        <f t="shared" si="13"/>
        <v>OK</v>
      </c>
      <c r="Q311" s="39" t="b">
        <f>AND(A311&lt;&gt;"",OR(LEFT(A311,1)=[1]Source!$A$2,LEFT(A311,2)=[1]Source!$A$3,LEFT(A311,2)=[1]Source!$A$4,LEFT(A311,2)=[1]Source!$A$5,LEFT(A311,2)=[1]Source!$A$6))</f>
        <v>0</v>
      </c>
      <c r="R311" s="39" t="b">
        <f>AND(A311&lt;&gt;"",OR(LEFT(A311,2)=[1]Source!$A$7,LEFT(A311,3)=[1]Source!$A$8,LEFT(A311,3)=[1]Source!$A$9,LEFT(A311,3)=[1]Source!$A$10,LEFT(A311,3)=[1]Source!$A$11))</f>
        <v>0</v>
      </c>
      <c r="S311" s="39" t="b">
        <f>AND(A311&lt;&gt;"",OR(LEFT(A311,1)=[1]Source!$A$12,LEFT(A311,2)=[1]Source!$A$13,LEFT(A311,2)=[1]Source!$A$14,LEFT(A311,2)=[1]Source!$A$15,LEFT(A311,2)=[1]Source!$A$16))</f>
        <v>0</v>
      </c>
      <c r="T311" s="39" t="b">
        <f>AND(A311&lt;&gt;"",OR(LEFT(A311,1)=[1]Source!$A$17,LEFT(A311,2)=[1]Source!$A$18,LEFT(A311,2)=[1]Source!$A$19,LEFT(A311,2)=[1]Source!$A$20,LEFT(A311,2)=[1]Source!$A$21))</f>
        <v>0</v>
      </c>
      <c r="U311" s="39" t="b">
        <f>AND(A311&lt;&gt;"",OR(LEFT(A311,2)=[1]Source!$A$22,LEFT(A311,3)=[1]Source!$A$23,LEFT(A311,3)=[1]Source!$A$24,LEFT(A311,3)=[1]Source!$A$25,LEFT(A311,3)=[1]Source!$A$26))</f>
        <v>1</v>
      </c>
      <c r="V311" s="39" t="b">
        <f>AND(A311&lt;&gt;"",OR(A311=[1]Source!$A$27,A311=[1]Source!$A$28,A311=[1]Source!$A$29,A311=[1]Source!$A$30,A311=[1]Source!$A$31,A311=[1]Source!$A$32,A311=[1]Source!$A$33,A311=[1]Source!$A$34,A311=[1]Source!$A$35,A311=[1]Source!$A$36,A311=[1]Source!$A$37,A311=[1]Source!$A$38,A311=[1]Source!$A$39,A311=[1]Source!$A$40,A311=[1]Source!$A$41,A311=[1]Source!$A$42,A311=[1]Source!$A$43,A311=[1]Source!$A$44,A311=[1]Source!$A$45,A311=[1]Source!$A$46,A311=[1]Source!$A$47,A311=[1]Source!$A$48))</f>
        <v>0</v>
      </c>
      <c r="W311" s="40">
        <f t="shared" si="11"/>
        <v>1</v>
      </c>
      <c r="X311" s="41" t="str">
        <f t="shared" si="12"/>
        <v>09:00</v>
      </c>
      <c r="Y311" s="41" t="str">
        <f t="shared" si="12"/>
        <v>13:00</v>
      </c>
      <c r="Z311" s="41"/>
      <c r="AA311" s="41"/>
      <c r="AB311" s="41"/>
      <c r="AC311" s="41"/>
      <c r="AD311" s="41"/>
      <c r="AE311" s="41"/>
      <c r="AF311" s="41"/>
      <c r="AG311" s="41"/>
      <c r="AH311" s="41"/>
      <c r="AI311" s="41"/>
      <c r="AJ311" s="41"/>
      <c r="AK311" s="41"/>
      <c r="AL311" s="41"/>
      <c r="AM311" s="41"/>
      <c r="AN311" s="41"/>
      <c r="AO311" s="41"/>
      <c r="AP311" s="41"/>
      <c r="AQ311" s="41"/>
      <c r="AR311" s="41"/>
    </row>
    <row r="312" spans="1:44" s="38" customFormat="1" x14ac:dyDescent="0.2">
      <c r="A312" s="35" t="s">
        <v>356</v>
      </c>
      <c r="B312" s="47" t="str">
        <f t="shared" si="24"/>
        <v>09:00 - 14:00</v>
      </c>
      <c r="C312" s="53">
        <v>0.375</v>
      </c>
      <c r="D312" s="53">
        <v>0.58333333333333337</v>
      </c>
      <c r="E312" s="49"/>
      <c r="F312" s="50">
        <f t="shared" si="19"/>
        <v>9</v>
      </c>
      <c r="G312" s="50">
        <f t="shared" si="18"/>
        <v>14</v>
      </c>
      <c r="H312" s="59">
        <v>0</v>
      </c>
      <c r="I312" s="50">
        <f t="shared" si="10"/>
        <v>5</v>
      </c>
      <c r="J312" s="52"/>
      <c r="K312" s="56"/>
      <c r="L312" s="56"/>
      <c r="M312" s="57">
        <v>3</v>
      </c>
      <c r="N312" s="57">
        <v>2</v>
      </c>
      <c r="O312" s="52"/>
      <c r="P312" s="38" t="str">
        <f t="shared" si="13"/>
        <v>OK</v>
      </c>
      <c r="Q312" s="39" t="b">
        <f>AND(A312&lt;&gt;"",OR(LEFT(A312,1)=[1]Source!$A$2,LEFT(A312,2)=[1]Source!$A$3,LEFT(A312,2)=[1]Source!$A$4,LEFT(A312,2)=[1]Source!$A$5,LEFT(A312,2)=[1]Source!$A$6))</f>
        <v>0</v>
      </c>
      <c r="R312" s="39" t="b">
        <f>AND(A312&lt;&gt;"",OR(LEFT(A312,2)=[1]Source!$A$7,LEFT(A312,3)=[1]Source!$A$8,LEFT(A312,3)=[1]Source!$A$9,LEFT(A312,3)=[1]Source!$A$10,LEFT(A312,3)=[1]Source!$A$11))</f>
        <v>0</v>
      </c>
      <c r="S312" s="39" t="b">
        <f>AND(A312&lt;&gt;"",OR(LEFT(A312,1)=[1]Source!$A$12,LEFT(A312,2)=[1]Source!$A$13,LEFT(A312,2)=[1]Source!$A$14,LEFT(A312,2)=[1]Source!$A$15,LEFT(A312,2)=[1]Source!$A$16))</f>
        <v>0</v>
      </c>
      <c r="T312" s="39" t="b">
        <f>AND(A312&lt;&gt;"",OR(LEFT(A312,1)=[1]Source!$A$17,LEFT(A312,2)=[1]Source!$A$18,LEFT(A312,2)=[1]Source!$A$19,LEFT(A312,2)=[1]Source!$A$20,LEFT(A312,2)=[1]Source!$A$21))</f>
        <v>0</v>
      </c>
      <c r="U312" s="39" t="b">
        <f>AND(A312&lt;&gt;"",OR(LEFT(A312,2)=[1]Source!$A$22,LEFT(A312,3)=[1]Source!$A$23,LEFT(A312,3)=[1]Source!$A$24,LEFT(A312,3)=[1]Source!$A$25,LEFT(A312,3)=[1]Source!$A$26))</f>
        <v>1</v>
      </c>
      <c r="V312" s="39" t="b">
        <f>AND(A312&lt;&gt;"",OR(A312=[1]Source!$A$27,A312=[1]Source!$A$28,A312=[1]Source!$A$29,A312=[1]Source!$A$30,A312=[1]Source!$A$31,A312=[1]Source!$A$32,A312=[1]Source!$A$33,A312=[1]Source!$A$34,A312=[1]Source!$A$35,A312=[1]Source!$A$36,A312=[1]Source!$A$37,A312=[1]Source!$A$38,A312=[1]Source!$A$39,A312=[1]Source!$A$40,A312=[1]Source!$A$41,A312=[1]Source!$A$42,A312=[1]Source!$A$43,A312=[1]Source!$A$44,A312=[1]Source!$A$45,A312=[1]Source!$A$46,A312=[1]Source!$A$47,A312=[1]Source!$A$48))</f>
        <v>0</v>
      </c>
      <c r="W312" s="40">
        <f t="shared" si="11"/>
        <v>1</v>
      </c>
      <c r="X312" s="41" t="str">
        <f t="shared" si="12"/>
        <v>09:00</v>
      </c>
      <c r="Y312" s="41" t="str">
        <f t="shared" si="12"/>
        <v>14:00</v>
      </c>
      <c r="Z312" s="41"/>
      <c r="AA312" s="41"/>
      <c r="AB312" s="41"/>
      <c r="AC312" s="41"/>
      <c r="AD312" s="41"/>
      <c r="AE312" s="41"/>
      <c r="AF312" s="41"/>
      <c r="AG312" s="41"/>
      <c r="AH312" s="41"/>
      <c r="AI312" s="41"/>
      <c r="AJ312" s="41"/>
      <c r="AK312" s="41"/>
      <c r="AL312" s="41"/>
      <c r="AM312" s="41"/>
      <c r="AN312" s="41"/>
      <c r="AO312" s="41"/>
      <c r="AP312" s="41"/>
      <c r="AQ312" s="41"/>
      <c r="AR312" s="41"/>
    </row>
    <row r="313" spans="1:44" s="38" customFormat="1" x14ac:dyDescent="0.2">
      <c r="A313" s="35" t="s">
        <v>357</v>
      </c>
      <c r="B313" s="47" t="str">
        <f t="shared" si="24"/>
        <v>08:30 - 13:30</v>
      </c>
      <c r="C313" s="53">
        <v>0.35416666666666669</v>
      </c>
      <c r="D313" s="53">
        <v>0.5625</v>
      </c>
      <c r="E313" s="49"/>
      <c r="F313" s="50">
        <f t="shared" si="19"/>
        <v>8.5</v>
      </c>
      <c r="G313" s="50">
        <f t="shared" si="18"/>
        <v>13.5</v>
      </c>
      <c r="H313" s="59">
        <v>0</v>
      </c>
      <c r="I313" s="50">
        <f t="shared" si="10"/>
        <v>5</v>
      </c>
      <c r="J313" s="52"/>
      <c r="K313" s="56"/>
      <c r="L313" s="56"/>
      <c r="M313" s="57">
        <v>2</v>
      </c>
      <c r="N313" s="57">
        <v>3</v>
      </c>
      <c r="O313" s="52"/>
      <c r="P313" s="38" t="str">
        <f t="shared" si="13"/>
        <v>OK</v>
      </c>
      <c r="Q313" s="39" t="b">
        <f>AND(A313&lt;&gt;"",OR(LEFT(A313,1)=[1]Source!$A$2,LEFT(A313,2)=[1]Source!$A$3,LEFT(A313,2)=[1]Source!$A$4,LEFT(A313,2)=[1]Source!$A$5,LEFT(A313,2)=[1]Source!$A$6))</f>
        <v>0</v>
      </c>
      <c r="R313" s="39" t="b">
        <f>AND(A313&lt;&gt;"",OR(LEFT(A313,2)=[1]Source!$A$7,LEFT(A313,3)=[1]Source!$A$8,LEFT(A313,3)=[1]Source!$A$9,LEFT(A313,3)=[1]Source!$A$10,LEFT(A313,3)=[1]Source!$A$11))</f>
        <v>0</v>
      </c>
      <c r="S313" s="39" t="b">
        <f>AND(A313&lt;&gt;"",OR(LEFT(A313,1)=[1]Source!$A$12,LEFT(A313,2)=[1]Source!$A$13,LEFT(A313,2)=[1]Source!$A$14,LEFT(A313,2)=[1]Source!$A$15,LEFT(A313,2)=[1]Source!$A$16))</f>
        <v>0</v>
      </c>
      <c r="T313" s="39" t="b">
        <f>AND(A313&lt;&gt;"",OR(LEFT(A313,1)=[1]Source!$A$17,LEFT(A313,2)=[1]Source!$A$18,LEFT(A313,2)=[1]Source!$A$19,LEFT(A313,2)=[1]Source!$A$20,LEFT(A313,2)=[1]Source!$A$21))</f>
        <v>0</v>
      </c>
      <c r="U313" s="39" t="b">
        <f>AND(A313&lt;&gt;"",OR(LEFT(A313,2)=[1]Source!$A$22,LEFT(A313,3)=[1]Source!$A$23,LEFT(A313,3)=[1]Source!$A$24,LEFT(A313,3)=[1]Source!$A$25,LEFT(A313,3)=[1]Source!$A$26))</f>
        <v>1</v>
      </c>
      <c r="V313" s="39" t="b">
        <f>AND(A313&lt;&gt;"",OR(A313=[1]Source!$A$27,A313=[1]Source!$A$28,A313=[1]Source!$A$29,A313=[1]Source!$A$30,A313=[1]Source!$A$31,A313=[1]Source!$A$32,A313=[1]Source!$A$33,A313=[1]Source!$A$34,A313=[1]Source!$A$35,A313=[1]Source!$A$36,A313=[1]Source!$A$37,A313=[1]Source!$A$38,A313=[1]Source!$A$39,A313=[1]Source!$A$40,A313=[1]Source!$A$41,A313=[1]Source!$A$42,A313=[1]Source!$A$43,A313=[1]Source!$A$44,A313=[1]Source!$A$45,A313=[1]Source!$A$46,A313=[1]Source!$A$47,A313=[1]Source!$A$48))</f>
        <v>0</v>
      </c>
      <c r="W313" s="40">
        <f t="shared" ref="W313:W343" si="26">+COUNTIF(Q313:V313,"VRAI")</f>
        <v>1</v>
      </c>
      <c r="X313" s="41" t="str">
        <f t="shared" si="12"/>
        <v>08:30</v>
      </c>
      <c r="Y313" s="41" t="str">
        <f t="shared" si="12"/>
        <v>13:30</v>
      </c>
      <c r="Z313" s="41"/>
      <c r="AA313" s="41"/>
      <c r="AB313" s="41"/>
      <c r="AC313" s="41"/>
      <c r="AD313" s="41"/>
      <c r="AE313" s="41"/>
      <c r="AF313" s="41"/>
      <c r="AG313" s="41"/>
      <c r="AH313" s="41"/>
      <c r="AI313" s="41"/>
      <c r="AJ313" s="41"/>
      <c r="AK313" s="41"/>
      <c r="AL313" s="41"/>
      <c r="AM313" s="41"/>
      <c r="AN313" s="41"/>
      <c r="AO313" s="41"/>
      <c r="AP313" s="41"/>
      <c r="AQ313" s="41"/>
      <c r="AR313" s="41"/>
    </row>
    <row r="314" spans="1:44" s="38" customFormat="1" x14ac:dyDescent="0.2">
      <c r="A314" s="35" t="s">
        <v>358</v>
      </c>
      <c r="B314" s="47" t="str">
        <f t="shared" si="24"/>
        <v>18:00 - 23:00</v>
      </c>
      <c r="C314" s="53">
        <v>0.75</v>
      </c>
      <c r="D314" s="53">
        <v>0.95833333333333337</v>
      </c>
      <c r="E314" s="49"/>
      <c r="F314" s="50">
        <f t="shared" si="19"/>
        <v>18</v>
      </c>
      <c r="G314" s="50">
        <f t="shared" si="18"/>
        <v>23</v>
      </c>
      <c r="H314" s="59">
        <v>0</v>
      </c>
      <c r="I314" s="50">
        <f t="shared" si="10"/>
        <v>5</v>
      </c>
      <c r="J314" s="52"/>
      <c r="K314" s="56"/>
      <c r="L314" s="56"/>
      <c r="M314" s="52"/>
      <c r="N314" s="52"/>
      <c r="O314" s="57">
        <v>5</v>
      </c>
      <c r="P314" s="38" t="str">
        <f t="shared" si="13"/>
        <v>OK</v>
      </c>
      <c r="Q314" s="39" t="b">
        <f>AND(A314&lt;&gt;"",OR(LEFT(A314,1)=[1]Source!$A$2,LEFT(A314,2)=[1]Source!$A$3,LEFT(A314,2)=[1]Source!$A$4,LEFT(A314,2)=[1]Source!$A$5,LEFT(A314,2)=[1]Source!$A$6))</f>
        <v>0</v>
      </c>
      <c r="R314" s="39" t="b">
        <f>AND(A314&lt;&gt;"",OR(LEFT(A314,2)=[1]Source!$A$7,LEFT(A314,3)=[1]Source!$A$8,LEFT(A314,3)=[1]Source!$A$9,LEFT(A314,3)=[1]Source!$A$10,LEFT(A314,3)=[1]Source!$A$11))</f>
        <v>0</v>
      </c>
      <c r="S314" s="39" t="b">
        <f>AND(A314&lt;&gt;"",OR(LEFT(A314,1)=[1]Source!$A$12,LEFT(A314,2)=[1]Source!$A$13,LEFT(A314,2)=[1]Source!$A$14,LEFT(A314,2)=[1]Source!$A$15,LEFT(A314,2)=[1]Source!$A$16))</f>
        <v>0</v>
      </c>
      <c r="T314" s="39" t="b">
        <f>AND(A314&lt;&gt;"",OR(LEFT(A314,1)=[1]Source!$A$17,LEFT(A314,2)=[1]Source!$A$18,LEFT(A314,2)=[1]Source!$A$19,LEFT(A314,2)=[1]Source!$A$20,LEFT(A314,2)=[1]Source!$A$21))</f>
        <v>0</v>
      </c>
      <c r="U314" s="39" t="b">
        <f>AND(A314&lt;&gt;"",OR(LEFT(A314,2)=[1]Source!$A$22,LEFT(A314,3)=[1]Source!$A$23,LEFT(A314,3)=[1]Source!$A$24,LEFT(A314,3)=[1]Source!$A$25,LEFT(A314,3)=[1]Source!$A$26))</f>
        <v>1</v>
      </c>
      <c r="V314" s="39" t="b">
        <f>AND(A314&lt;&gt;"",OR(A314=[1]Source!$A$27,A314=[1]Source!$A$28,A314=[1]Source!$A$29,A314=[1]Source!$A$30,A314=[1]Source!$A$31,A314=[1]Source!$A$32,A314=[1]Source!$A$33,A314=[1]Source!$A$34,A314=[1]Source!$A$35,A314=[1]Source!$A$36,A314=[1]Source!$A$37,A314=[1]Source!$A$38,A314=[1]Source!$A$39,A314=[1]Source!$A$40,A314=[1]Source!$A$41,A314=[1]Source!$A$42,A314=[1]Source!$A$43,A314=[1]Source!$A$44,A314=[1]Source!$A$45,A314=[1]Source!$A$46,A314=[1]Source!$A$47,A314=[1]Source!$A$48))</f>
        <v>0</v>
      </c>
      <c r="W314" s="40">
        <f t="shared" si="26"/>
        <v>1</v>
      </c>
      <c r="X314" s="41" t="str">
        <f t="shared" ref="X314:Y342" si="27">+TEXT(C314,"hh:mm")</f>
        <v>18:00</v>
      </c>
      <c r="Y314" s="41" t="str">
        <f t="shared" si="27"/>
        <v>23:00</v>
      </c>
      <c r="Z314" s="41"/>
      <c r="AA314" s="41"/>
      <c r="AB314" s="41"/>
      <c r="AC314" s="41"/>
      <c r="AD314" s="41"/>
      <c r="AE314" s="41"/>
      <c r="AF314" s="41"/>
      <c r="AG314" s="41"/>
      <c r="AH314" s="41"/>
      <c r="AI314" s="41"/>
      <c r="AJ314" s="41"/>
      <c r="AK314" s="41"/>
      <c r="AL314" s="41"/>
      <c r="AM314" s="41"/>
      <c r="AN314" s="41"/>
      <c r="AO314" s="41"/>
      <c r="AP314" s="41"/>
      <c r="AQ314" s="41"/>
      <c r="AR314" s="41"/>
    </row>
    <row r="315" spans="1:44" s="38" customFormat="1" x14ac:dyDescent="0.2">
      <c r="A315" s="35" t="s">
        <v>359</v>
      </c>
      <c r="B315" s="47" t="str">
        <f t="shared" si="24"/>
        <v>18:30 - 23:30</v>
      </c>
      <c r="C315" s="53">
        <v>0.77083333333333337</v>
      </c>
      <c r="D315" s="53">
        <v>0.97916666666666663</v>
      </c>
      <c r="E315" s="49"/>
      <c r="F315" s="50">
        <f t="shared" si="19"/>
        <v>18.5</v>
      </c>
      <c r="G315" s="50">
        <f t="shared" si="18"/>
        <v>23.5</v>
      </c>
      <c r="H315" s="59">
        <v>0</v>
      </c>
      <c r="I315" s="50">
        <f t="shared" si="10"/>
        <v>5</v>
      </c>
      <c r="J315" s="52"/>
      <c r="K315" s="56"/>
      <c r="L315" s="56"/>
      <c r="M315" s="52"/>
      <c r="N315" s="52"/>
      <c r="O315" s="57">
        <v>5</v>
      </c>
      <c r="P315" s="38" t="str">
        <f t="shared" si="13"/>
        <v>OK</v>
      </c>
      <c r="Q315" s="39" t="b">
        <f>AND(A315&lt;&gt;"",OR(LEFT(A315,1)=[1]Source!$A$2,LEFT(A315,2)=[1]Source!$A$3,LEFT(A315,2)=[1]Source!$A$4,LEFT(A315,2)=[1]Source!$A$5,LEFT(A315,2)=[1]Source!$A$6))</f>
        <v>0</v>
      </c>
      <c r="R315" s="39" t="b">
        <f>AND(A315&lt;&gt;"",OR(LEFT(A315,2)=[1]Source!$A$7,LEFT(A315,3)=[1]Source!$A$8,LEFT(A315,3)=[1]Source!$A$9,LEFT(A315,3)=[1]Source!$A$10,LEFT(A315,3)=[1]Source!$A$11))</f>
        <v>0</v>
      </c>
      <c r="S315" s="39" t="b">
        <f>AND(A315&lt;&gt;"",OR(LEFT(A315,1)=[1]Source!$A$12,LEFT(A315,2)=[1]Source!$A$13,LEFT(A315,2)=[1]Source!$A$14,LEFT(A315,2)=[1]Source!$A$15,LEFT(A315,2)=[1]Source!$A$16))</f>
        <v>0</v>
      </c>
      <c r="T315" s="39" t="b">
        <f>AND(A315&lt;&gt;"",OR(LEFT(A315,1)=[1]Source!$A$17,LEFT(A315,2)=[1]Source!$A$18,LEFT(A315,2)=[1]Source!$A$19,LEFT(A315,2)=[1]Source!$A$20,LEFT(A315,2)=[1]Source!$A$21))</f>
        <v>0</v>
      </c>
      <c r="U315" s="39" t="b">
        <f>AND(A315&lt;&gt;"",OR(LEFT(A315,2)=[1]Source!$A$22,LEFT(A315,3)=[1]Source!$A$23,LEFT(A315,3)=[1]Source!$A$24,LEFT(A315,3)=[1]Source!$A$25,LEFT(A315,3)=[1]Source!$A$26))</f>
        <v>1</v>
      </c>
      <c r="V315" s="39" t="b">
        <f>AND(A315&lt;&gt;"",OR(A315=[1]Source!$A$27,A315=[1]Source!$A$28,A315=[1]Source!$A$29,A315=[1]Source!$A$30,A315=[1]Source!$A$31,A315=[1]Source!$A$32,A315=[1]Source!$A$33,A315=[1]Source!$A$34,A315=[1]Source!$A$35,A315=[1]Source!$A$36,A315=[1]Source!$A$37,A315=[1]Source!$A$38,A315=[1]Source!$A$39,A315=[1]Source!$A$40,A315=[1]Source!$A$41,A315=[1]Source!$A$42,A315=[1]Source!$A$43,A315=[1]Source!$A$44,A315=[1]Source!$A$45,A315=[1]Source!$A$46,A315=[1]Source!$A$47,A315=[1]Source!$A$48))</f>
        <v>0</v>
      </c>
      <c r="W315" s="40">
        <f t="shared" si="26"/>
        <v>1</v>
      </c>
      <c r="X315" s="41" t="str">
        <f t="shared" si="27"/>
        <v>18:30</v>
      </c>
      <c r="Y315" s="41" t="str">
        <f t="shared" si="27"/>
        <v>23:30</v>
      </c>
      <c r="Z315" s="41"/>
      <c r="AA315" s="41"/>
      <c r="AB315" s="41"/>
      <c r="AC315" s="41"/>
      <c r="AD315" s="41"/>
      <c r="AE315" s="41"/>
      <c r="AF315" s="41"/>
      <c r="AG315" s="41"/>
      <c r="AH315" s="41"/>
      <c r="AI315" s="41"/>
      <c r="AJ315" s="41"/>
      <c r="AK315" s="41"/>
      <c r="AL315" s="41"/>
      <c r="AM315" s="41"/>
      <c r="AN315" s="41"/>
      <c r="AO315" s="41"/>
      <c r="AP315" s="41"/>
      <c r="AQ315" s="41"/>
      <c r="AR315" s="41"/>
    </row>
    <row r="316" spans="1:44" s="38" customFormat="1" x14ac:dyDescent="0.2">
      <c r="A316" s="35" t="s">
        <v>360</v>
      </c>
      <c r="B316" s="47" t="str">
        <f t="shared" si="24"/>
        <v>19:00 - 00:00</v>
      </c>
      <c r="C316" s="53">
        <v>0.79166666666666663</v>
      </c>
      <c r="D316" s="53">
        <v>0</v>
      </c>
      <c r="E316" s="49"/>
      <c r="F316" s="50">
        <f t="shared" si="19"/>
        <v>19</v>
      </c>
      <c r="G316" s="50">
        <f t="shared" si="18"/>
        <v>0</v>
      </c>
      <c r="H316" s="59">
        <v>0</v>
      </c>
      <c r="I316" s="50">
        <f t="shared" ref="I316:I320" si="28">IF(F316&lt;=G316,G316-F316-H316,(G316+24)-F316-H316)</f>
        <v>5</v>
      </c>
      <c r="J316" s="52"/>
      <c r="K316" s="56"/>
      <c r="L316" s="56"/>
      <c r="M316" s="52"/>
      <c r="N316" s="52"/>
      <c r="O316" s="57">
        <v>5</v>
      </c>
      <c r="P316" s="38" t="str">
        <f t="shared" si="13"/>
        <v>OK</v>
      </c>
      <c r="Q316" s="39" t="b">
        <f>AND(A316&lt;&gt;"",OR(LEFT(A316,1)=[1]Source!$A$2,LEFT(A316,2)=[1]Source!$A$3,LEFT(A316,2)=[1]Source!$A$4,LEFT(A316,2)=[1]Source!$A$5,LEFT(A316,2)=[1]Source!$A$6))</f>
        <v>0</v>
      </c>
      <c r="R316" s="39" t="b">
        <f>AND(A316&lt;&gt;"",OR(LEFT(A316,2)=[1]Source!$A$7,LEFT(A316,3)=[1]Source!$A$8,LEFT(A316,3)=[1]Source!$A$9,LEFT(A316,3)=[1]Source!$A$10,LEFT(A316,3)=[1]Source!$A$11))</f>
        <v>0</v>
      </c>
      <c r="S316" s="39" t="b">
        <f>AND(A316&lt;&gt;"",OR(LEFT(A316,1)=[1]Source!$A$12,LEFT(A316,2)=[1]Source!$A$13,LEFT(A316,2)=[1]Source!$A$14,LEFT(A316,2)=[1]Source!$A$15,LEFT(A316,2)=[1]Source!$A$16))</f>
        <v>0</v>
      </c>
      <c r="T316" s="39" t="b">
        <f>AND(A316&lt;&gt;"",OR(LEFT(A316,1)=[1]Source!$A$17,LEFT(A316,2)=[1]Source!$A$18,LEFT(A316,2)=[1]Source!$A$19,LEFT(A316,2)=[1]Source!$A$20,LEFT(A316,2)=[1]Source!$A$21))</f>
        <v>0</v>
      </c>
      <c r="U316" s="39" t="b">
        <f>AND(A316&lt;&gt;"",OR(LEFT(A316,2)=[1]Source!$A$22,LEFT(A316,3)=[1]Source!$A$23,LEFT(A316,3)=[1]Source!$A$24,LEFT(A316,3)=[1]Source!$A$25,LEFT(A316,3)=[1]Source!$A$26))</f>
        <v>1</v>
      </c>
      <c r="V316" s="39" t="b">
        <f>AND(A316&lt;&gt;"",OR(A316=[1]Source!$A$27,A316=[1]Source!$A$28,A316=[1]Source!$A$29,A316=[1]Source!$A$30,A316=[1]Source!$A$31,A316=[1]Source!$A$32,A316=[1]Source!$A$33,A316=[1]Source!$A$34,A316=[1]Source!$A$35,A316=[1]Source!$A$36,A316=[1]Source!$A$37,A316=[1]Source!$A$38,A316=[1]Source!$A$39,A316=[1]Source!$A$40,A316=[1]Source!$A$41,A316=[1]Source!$A$42,A316=[1]Source!$A$43,A316=[1]Source!$A$44,A316=[1]Source!$A$45,A316=[1]Source!$A$46,A316=[1]Source!$A$47,A316=[1]Source!$A$48))</f>
        <v>0</v>
      </c>
      <c r="W316" s="40">
        <f t="shared" si="26"/>
        <v>1</v>
      </c>
      <c r="X316" s="41" t="str">
        <f t="shared" si="27"/>
        <v>19:00</v>
      </c>
      <c r="Y316" s="41" t="str">
        <f t="shared" si="27"/>
        <v>00:00</v>
      </c>
      <c r="Z316" s="41"/>
      <c r="AA316" s="41"/>
      <c r="AB316" s="41"/>
      <c r="AC316" s="41"/>
      <c r="AD316" s="41"/>
      <c r="AE316" s="41"/>
      <c r="AF316" s="41"/>
      <c r="AG316" s="41"/>
      <c r="AH316" s="41"/>
      <c r="AI316" s="41"/>
      <c r="AJ316" s="41"/>
      <c r="AK316" s="41"/>
      <c r="AL316" s="41"/>
      <c r="AM316" s="41"/>
      <c r="AN316" s="41"/>
      <c r="AO316" s="41"/>
      <c r="AP316" s="41"/>
      <c r="AQ316" s="41"/>
      <c r="AR316" s="41"/>
    </row>
    <row r="317" spans="1:44" s="38" customFormat="1" x14ac:dyDescent="0.2">
      <c r="A317" s="35" t="s">
        <v>361</v>
      </c>
      <c r="B317" s="47" t="str">
        <f t="shared" si="24"/>
        <v>19:30 - 00:30</v>
      </c>
      <c r="C317" s="53">
        <v>0.8125</v>
      </c>
      <c r="D317" s="53">
        <v>2.0833333333333332E-2</v>
      </c>
      <c r="E317" s="49"/>
      <c r="F317" s="50">
        <f t="shared" si="19"/>
        <v>19.5</v>
      </c>
      <c r="G317" s="50">
        <f t="shared" si="18"/>
        <v>0.5</v>
      </c>
      <c r="H317" s="59">
        <v>0</v>
      </c>
      <c r="I317" s="50">
        <f t="shared" si="28"/>
        <v>5</v>
      </c>
      <c r="J317" s="52"/>
      <c r="K317" s="56"/>
      <c r="L317" s="56"/>
      <c r="M317" s="52"/>
      <c r="N317" s="52"/>
      <c r="O317" s="57">
        <v>5</v>
      </c>
      <c r="P317" s="38" t="str">
        <f t="shared" si="13"/>
        <v>OK</v>
      </c>
      <c r="Q317" s="39" t="b">
        <f>AND(A317&lt;&gt;"",OR(LEFT(A317,1)=[1]Source!$A$2,LEFT(A317,2)=[1]Source!$A$3,LEFT(A317,2)=[1]Source!$A$4,LEFT(A317,2)=[1]Source!$A$5,LEFT(A317,2)=[1]Source!$A$6))</f>
        <v>0</v>
      </c>
      <c r="R317" s="39" t="b">
        <f>AND(A317&lt;&gt;"",OR(LEFT(A317,2)=[1]Source!$A$7,LEFT(A317,3)=[1]Source!$A$8,LEFT(A317,3)=[1]Source!$A$9,LEFT(A317,3)=[1]Source!$A$10,LEFT(A317,3)=[1]Source!$A$11))</f>
        <v>0</v>
      </c>
      <c r="S317" s="39" t="b">
        <f>AND(A317&lt;&gt;"",OR(LEFT(A317,1)=[1]Source!$A$12,LEFT(A317,2)=[1]Source!$A$13,LEFT(A317,2)=[1]Source!$A$14,LEFT(A317,2)=[1]Source!$A$15,LEFT(A317,2)=[1]Source!$A$16))</f>
        <v>0</v>
      </c>
      <c r="T317" s="39" t="b">
        <f>AND(A317&lt;&gt;"",OR(LEFT(A317,1)=[1]Source!$A$17,LEFT(A317,2)=[1]Source!$A$18,LEFT(A317,2)=[1]Source!$A$19,LEFT(A317,2)=[1]Source!$A$20,LEFT(A317,2)=[1]Source!$A$21))</f>
        <v>0</v>
      </c>
      <c r="U317" s="39" t="b">
        <f>AND(A317&lt;&gt;"",OR(LEFT(A317,2)=[1]Source!$A$22,LEFT(A317,3)=[1]Source!$A$23,LEFT(A317,3)=[1]Source!$A$24,LEFT(A317,3)=[1]Source!$A$25,LEFT(A317,3)=[1]Source!$A$26))</f>
        <v>1</v>
      </c>
      <c r="V317" s="39" t="b">
        <f>AND(A317&lt;&gt;"",OR(A317=[1]Source!$A$27,A317=[1]Source!$A$28,A317=[1]Source!$A$29,A317=[1]Source!$A$30,A317=[1]Source!$A$31,A317=[1]Source!$A$32,A317=[1]Source!$A$33,A317=[1]Source!$A$34,A317=[1]Source!$A$35,A317=[1]Source!$A$36,A317=[1]Source!$A$37,A317=[1]Source!$A$38,A317=[1]Source!$A$39,A317=[1]Source!$A$40,A317=[1]Source!$A$41,A317=[1]Source!$A$42,A317=[1]Source!$A$43,A317=[1]Source!$A$44,A317=[1]Source!$A$45,A317=[1]Source!$A$46,A317=[1]Source!$A$47,A317=[1]Source!$A$48))</f>
        <v>0</v>
      </c>
      <c r="W317" s="40">
        <f t="shared" si="26"/>
        <v>1</v>
      </c>
      <c r="X317" s="41" t="str">
        <f t="shared" si="27"/>
        <v>19:30</v>
      </c>
      <c r="Y317" s="41" t="str">
        <f t="shared" si="27"/>
        <v>00:30</v>
      </c>
      <c r="Z317" s="41"/>
      <c r="AA317" s="41"/>
      <c r="AB317" s="41"/>
      <c r="AC317" s="41"/>
      <c r="AD317" s="41"/>
      <c r="AE317" s="41"/>
      <c r="AF317" s="41"/>
      <c r="AG317" s="41"/>
      <c r="AH317" s="41"/>
      <c r="AI317" s="41"/>
      <c r="AJ317" s="41"/>
      <c r="AK317" s="41"/>
      <c r="AL317" s="41"/>
      <c r="AM317" s="41"/>
      <c r="AN317" s="41"/>
      <c r="AO317" s="41"/>
      <c r="AP317" s="41"/>
      <c r="AQ317" s="41"/>
      <c r="AR317" s="41"/>
    </row>
    <row r="318" spans="1:44" s="38" customFormat="1" x14ac:dyDescent="0.2">
      <c r="A318" s="35" t="s">
        <v>362</v>
      </c>
      <c r="B318" s="47" t="str">
        <f t="shared" si="24"/>
        <v>20:00 - 01:00</v>
      </c>
      <c r="C318" s="53">
        <v>0.83333333333333337</v>
      </c>
      <c r="D318" s="53">
        <v>4.1666666666666664E-2</v>
      </c>
      <c r="E318" s="49"/>
      <c r="F318" s="50">
        <f t="shared" si="19"/>
        <v>20</v>
      </c>
      <c r="G318" s="50">
        <f t="shared" si="18"/>
        <v>1</v>
      </c>
      <c r="H318" s="59">
        <v>0</v>
      </c>
      <c r="I318" s="50">
        <f t="shared" si="28"/>
        <v>5</v>
      </c>
      <c r="J318" s="52"/>
      <c r="K318" s="56"/>
      <c r="L318" s="56"/>
      <c r="M318" s="52"/>
      <c r="N318" s="52"/>
      <c r="O318" s="57">
        <v>5</v>
      </c>
      <c r="P318" s="38" t="str">
        <f t="shared" si="13"/>
        <v>OK</v>
      </c>
      <c r="Q318" s="39" t="b">
        <f>AND(A318&lt;&gt;"",OR(LEFT(A318,1)=[1]Source!$A$2,LEFT(A318,2)=[1]Source!$A$3,LEFT(A318,2)=[1]Source!$A$4,LEFT(A318,2)=[1]Source!$A$5,LEFT(A318,2)=[1]Source!$A$6))</f>
        <v>0</v>
      </c>
      <c r="R318" s="39" t="b">
        <f>AND(A318&lt;&gt;"",OR(LEFT(A318,2)=[1]Source!$A$7,LEFT(A318,3)=[1]Source!$A$8,LEFT(A318,3)=[1]Source!$A$9,LEFT(A318,3)=[1]Source!$A$10,LEFT(A318,3)=[1]Source!$A$11))</f>
        <v>0</v>
      </c>
      <c r="S318" s="39" t="b">
        <f>AND(A318&lt;&gt;"",OR(LEFT(A318,1)=[1]Source!$A$12,LEFT(A318,2)=[1]Source!$A$13,LEFT(A318,2)=[1]Source!$A$14,LEFT(A318,2)=[1]Source!$A$15,LEFT(A318,2)=[1]Source!$A$16))</f>
        <v>0</v>
      </c>
      <c r="T318" s="39" t="b">
        <f>AND(A318&lt;&gt;"",OR(LEFT(A318,1)=[1]Source!$A$17,LEFT(A318,2)=[1]Source!$A$18,LEFT(A318,2)=[1]Source!$A$19,LEFT(A318,2)=[1]Source!$A$20,LEFT(A318,2)=[1]Source!$A$21))</f>
        <v>0</v>
      </c>
      <c r="U318" s="39" t="b">
        <f>AND(A318&lt;&gt;"",OR(LEFT(A318,2)=[1]Source!$A$22,LEFT(A318,3)=[1]Source!$A$23,LEFT(A318,3)=[1]Source!$A$24,LEFT(A318,3)=[1]Source!$A$25,LEFT(A318,3)=[1]Source!$A$26))</f>
        <v>1</v>
      </c>
      <c r="V318" s="39" t="b">
        <f>AND(A318&lt;&gt;"",OR(A318=[1]Source!$A$27,A318=[1]Source!$A$28,A318=[1]Source!$A$29,A318=[1]Source!$A$30,A318=[1]Source!$A$31,A318=[1]Source!$A$32,A318=[1]Source!$A$33,A318=[1]Source!$A$34,A318=[1]Source!$A$35,A318=[1]Source!$A$36,A318=[1]Source!$A$37,A318=[1]Source!$A$38,A318=[1]Source!$A$39,A318=[1]Source!$A$40,A318=[1]Source!$A$41,A318=[1]Source!$A$42,A318=[1]Source!$A$43,A318=[1]Source!$A$44,A318=[1]Source!$A$45,A318=[1]Source!$A$46,A318=[1]Source!$A$47,A318=[1]Source!$A$48))</f>
        <v>0</v>
      </c>
      <c r="W318" s="40">
        <f t="shared" si="26"/>
        <v>1</v>
      </c>
      <c r="X318" s="41" t="str">
        <f t="shared" si="27"/>
        <v>20:00</v>
      </c>
      <c r="Y318" s="41" t="str">
        <f t="shared" si="27"/>
        <v>01:00</v>
      </c>
      <c r="Z318" s="41"/>
      <c r="AA318" s="41"/>
      <c r="AB318" s="41"/>
      <c r="AC318" s="41"/>
      <c r="AD318" s="41"/>
      <c r="AE318" s="41"/>
      <c r="AF318" s="41"/>
      <c r="AG318" s="41"/>
      <c r="AH318" s="41"/>
      <c r="AI318" s="41"/>
      <c r="AJ318" s="41"/>
      <c r="AK318" s="41"/>
      <c r="AL318" s="41"/>
      <c r="AM318" s="41"/>
      <c r="AN318" s="41"/>
      <c r="AO318" s="41"/>
      <c r="AP318" s="41"/>
      <c r="AQ318" s="41"/>
      <c r="AR318" s="41"/>
    </row>
    <row r="319" spans="1:44" s="38" customFormat="1" x14ac:dyDescent="0.2">
      <c r="A319" s="35" t="s">
        <v>363</v>
      </c>
      <c r="B319" s="47" t="str">
        <f t="shared" si="24"/>
        <v>20:30 - 01:30</v>
      </c>
      <c r="C319" s="53">
        <v>0.85416666666666663</v>
      </c>
      <c r="D319" s="53">
        <v>6.25E-2</v>
      </c>
      <c r="E319" s="49"/>
      <c r="F319" s="50">
        <f t="shared" si="19"/>
        <v>20.5</v>
      </c>
      <c r="G319" s="50">
        <f t="shared" si="18"/>
        <v>1.5</v>
      </c>
      <c r="H319" s="59">
        <v>0</v>
      </c>
      <c r="I319" s="50">
        <f t="shared" si="28"/>
        <v>5</v>
      </c>
      <c r="J319" s="52"/>
      <c r="K319" s="56"/>
      <c r="L319" s="56"/>
      <c r="M319" s="52"/>
      <c r="N319" s="52"/>
      <c r="O319" s="57">
        <v>5</v>
      </c>
      <c r="P319" s="38" t="str">
        <f>+IF(ABS(SUM(J319:O319)-I319)&lt;0.01,"OK","Erreur")</f>
        <v>OK</v>
      </c>
      <c r="Q319" s="39" t="b">
        <f>AND(A319&lt;&gt;"",OR(LEFT(A319,1)=[1]Source!$A$2,LEFT(A319,2)=[1]Source!$A$3,LEFT(A319,2)=[1]Source!$A$4,LEFT(A319,2)=[1]Source!$A$5,LEFT(A319,2)=[1]Source!$A$6))</f>
        <v>0</v>
      </c>
      <c r="R319" s="39" t="b">
        <f>AND(A319&lt;&gt;"",OR(LEFT(A319,2)=[1]Source!$A$7,LEFT(A319,3)=[1]Source!$A$8,LEFT(A319,3)=[1]Source!$A$9,LEFT(A319,3)=[1]Source!$A$10,LEFT(A319,3)=[1]Source!$A$11))</f>
        <v>0</v>
      </c>
      <c r="S319" s="39" t="b">
        <f>AND(A319&lt;&gt;"",OR(LEFT(A319,1)=[1]Source!$A$12,LEFT(A319,2)=[1]Source!$A$13,LEFT(A319,2)=[1]Source!$A$14,LEFT(A319,2)=[1]Source!$A$15,LEFT(A319,2)=[1]Source!$A$16))</f>
        <v>0</v>
      </c>
      <c r="T319" s="39" t="b">
        <f>AND(A319&lt;&gt;"",OR(LEFT(A319,1)=[1]Source!$A$17,LEFT(A319,2)=[1]Source!$A$18,LEFT(A319,2)=[1]Source!$A$19,LEFT(A319,2)=[1]Source!$A$20,LEFT(A319,2)=[1]Source!$A$21))</f>
        <v>0</v>
      </c>
      <c r="U319" s="39" t="b">
        <f>AND(A319&lt;&gt;"",OR(LEFT(A319,2)=[1]Source!$A$22,LEFT(A319,3)=[1]Source!$A$23,LEFT(A319,3)=[1]Source!$A$24,LEFT(A319,3)=[1]Source!$A$25,LEFT(A319,3)=[1]Source!$A$26))</f>
        <v>1</v>
      </c>
      <c r="V319" s="39" t="b">
        <f>AND(A319&lt;&gt;"",OR(A319=[1]Source!$A$27,A319=[1]Source!$A$28,A319=[1]Source!$A$29,A319=[1]Source!$A$30,A319=[1]Source!$A$31,A319=[1]Source!$A$32,A319=[1]Source!$A$33,A319=[1]Source!$A$34,A319=[1]Source!$A$35,A319=[1]Source!$A$36,A319=[1]Source!$A$37,A319=[1]Source!$A$38,A319=[1]Source!$A$39,A319=[1]Source!$A$40,A319=[1]Source!$A$41,A319=[1]Source!$A$42,A319=[1]Source!$A$43,A319=[1]Source!$A$44,A319=[1]Source!$A$45,A319=[1]Source!$A$46,A319=[1]Source!$A$47,A319=[1]Source!$A$48))</f>
        <v>0</v>
      </c>
      <c r="W319" s="40">
        <f t="shared" si="26"/>
        <v>1</v>
      </c>
      <c r="X319" s="41" t="str">
        <f t="shared" si="27"/>
        <v>20:30</v>
      </c>
      <c r="Y319" s="41" t="str">
        <f t="shared" si="27"/>
        <v>01:30</v>
      </c>
      <c r="Z319" s="41"/>
      <c r="AA319" s="41"/>
      <c r="AB319" s="41"/>
      <c r="AC319" s="41"/>
      <c r="AD319" s="41"/>
      <c r="AE319" s="41"/>
      <c r="AF319" s="41"/>
      <c r="AG319" s="41"/>
      <c r="AH319" s="41"/>
      <c r="AI319" s="41"/>
      <c r="AJ319" s="41"/>
      <c r="AK319" s="41"/>
      <c r="AL319" s="41"/>
      <c r="AM319" s="41"/>
      <c r="AN319" s="41"/>
      <c r="AO319" s="41"/>
      <c r="AP319" s="41"/>
      <c r="AQ319" s="41"/>
      <c r="AR319" s="41"/>
    </row>
    <row r="320" spans="1:44" s="38" customFormat="1" x14ac:dyDescent="0.2">
      <c r="A320" s="35" t="s">
        <v>364</v>
      </c>
      <c r="B320" s="47" t="str">
        <f t="shared" si="24"/>
        <v>21:00 - 02:00</v>
      </c>
      <c r="C320" s="53">
        <v>0.875</v>
      </c>
      <c r="D320" s="53">
        <v>8.3333333333333329E-2</v>
      </c>
      <c r="E320" s="49"/>
      <c r="F320" s="50">
        <f t="shared" si="19"/>
        <v>21</v>
      </c>
      <c r="G320" s="50">
        <f t="shared" si="18"/>
        <v>2</v>
      </c>
      <c r="H320" s="59">
        <v>0</v>
      </c>
      <c r="I320" s="50">
        <f t="shared" si="28"/>
        <v>5</v>
      </c>
      <c r="J320" s="52"/>
      <c r="K320" s="56"/>
      <c r="L320" s="56"/>
      <c r="M320" s="52"/>
      <c r="N320" s="52"/>
      <c r="O320" s="57">
        <v>5</v>
      </c>
      <c r="P320" s="38" t="str">
        <f>+IF(ABS(SUM(J320:O320)-I320)&lt;0.01,"OK","Erreur")</f>
        <v>OK</v>
      </c>
      <c r="Q320" s="39" t="b">
        <f>AND(A320&lt;&gt;"",OR(LEFT(A320,1)=[1]Source!$A$2,LEFT(A320,2)=[1]Source!$A$3,LEFT(A320,2)=[1]Source!$A$4,LEFT(A320,2)=[1]Source!$A$5,LEFT(A320,2)=[1]Source!$A$6))</f>
        <v>0</v>
      </c>
      <c r="R320" s="39" t="b">
        <f>AND(A320&lt;&gt;"",OR(LEFT(A320,2)=[1]Source!$A$7,LEFT(A320,3)=[1]Source!$A$8,LEFT(A320,3)=[1]Source!$A$9,LEFT(A320,3)=[1]Source!$A$10,LEFT(A320,3)=[1]Source!$A$11))</f>
        <v>0</v>
      </c>
      <c r="S320" s="39" t="b">
        <f>AND(A320&lt;&gt;"",OR(LEFT(A320,1)=[1]Source!$A$12,LEFT(A320,2)=[1]Source!$A$13,LEFT(A320,2)=[1]Source!$A$14,LEFT(A320,2)=[1]Source!$A$15,LEFT(A320,2)=[1]Source!$A$16))</f>
        <v>0</v>
      </c>
      <c r="T320" s="39" t="b">
        <f>AND(A320&lt;&gt;"",OR(LEFT(A320,1)=[1]Source!$A$17,LEFT(A320,2)=[1]Source!$A$18,LEFT(A320,2)=[1]Source!$A$19,LEFT(A320,2)=[1]Source!$A$20,LEFT(A320,2)=[1]Source!$A$21))</f>
        <v>0</v>
      </c>
      <c r="U320" s="39" t="b">
        <f>AND(A320&lt;&gt;"",OR(LEFT(A320,2)=[1]Source!$A$22,LEFT(A320,3)=[1]Source!$A$23,LEFT(A320,3)=[1]Source!$A$24,LEFT(A320,3)=[1]Source!$A$25,LEFT(A320,3)=[1]Source!$A$26))</f>
        <v>1</v>
      </c>
      <c r="V320" s="39" t="b">
        <f>AND(A320&lt;&gt;"",OR(A320=[1]Source!$A$27,A320=[1]Source!$A$28,A320=[1]Source!$A$29,A320=[1]Source!$A$30,A320=[1]Source!$A$31,A320=[1]Source!$A$32,A320=[1]Source!$A$33,A320=[1]Source!$A$34,A320=[1]Source!$A$35,A320=[1]Source!$A$36,A320=[1]Source!$A$37,A320=[1]Source!$A$38,A320=[1]Source!$A$39,A320=[1]Source!$A$40,A320=[1]Source!$A$41,A320=[1]Source!$A$42,A320=[1]Source!$A$43,A320=[1]Source!$A$44,A320=[1]Source!$A$45,A320=[1]Source!$A$46,A320=[1]Source!$A$47,A320=[1]Source!$A$48))</f>
        <v>0</v>
      </c>
      <c r="W320" s="40">
        <f t="shared" si="26"/>
        <v>1</v>
      </c>
      <c r="X320" s="41" t="str">
        <f t="shared" si="27"/>
        <v>21:00</v>
      </c>
      <c r="Y320" s="41" t="str">
        <f t="shared" si="27"/>
        <v>02:00</v>
      </c>
      <c r="Z320" s="41"/>
      <c r="AA320" s="41"/>
      <c r="AB320" s="41"/>
      <c r="AC320" s="41"/>
      <c r="AD320" s="41"/>
      <c r="AE320" s="41"/>
      <c r="AF320" s="41"/>
      <c r="AG320" s="41"/>
      <c r="AH320" s="41"/>
      <c r="AI320" s="41"/>
      <c r="AJ320" s="41"/>
      <c r="AK320" s="41"/>
      <c r="AL320" s="41"/>
      <c r="AM320" s="41"/>
      <c r="AN320" s="41"/>
      <c r="AO320" s="41"/>
      <c r="AP320" s="41"/>
      <c r="AQ320" s="41"/>
      <c r="AR320" s="41"/>
    </row>
    <row r="321" spans="1:44" s="60" customFormat="1" x14ac:dyDescent="0.2">
      <c r="A321" s="35" t="s">
        <v>7</v>
      </c>
      <c r="B321" s="47" t="str">
        <f t="shared" si="24"/>
        <v>Repos Hebdo</v>
      </c>
      <c r="C321" s="53"/>
      <c r="D321" s="53"/>
      <c r="E321" s="49" t="s">
        <v>365</v>
      </c>
      <c r="J321" s="57"/>
      <c r="K321" s="57"/>
      <c r="L321" s="57"/>
      <c r="M321" s="57"/>
      <c r="N321" s="61"/>
      <c r="O321" s="61"/>
      <c r="P321" s="60" t="s">
        <v>366</v>
      </c>
      <c r="Q321" s="39" t="b">
        <f>AND(A321&lt;&gt;"",OR(LEFT(A321,1)=[1]Source!$A$2,LEFT(A321,2)=[1]Source!$A$3,LEFT(A321,2)=[1]Source!$A$4,LEFT(A321,2)=[1]Source!$A$5,LEFT(A321,2)=[1]Source!$A$6))</f>
        <v>0</v>
      </c>
      <c r="R321" s="39" t="b">
        <f>AND(A321&lt;&gt;"",OR(LEFT(A321,2)=[1]Source!$A$7,LEFT(A321,3)=[1]Source!$A$8,LEFT(A321,3)=[1]Source!$A$9,LEFT(A321,3)=[1]Source!$A$10,LEFT(A321,3)=[1]Source!$A$11))</f>
        <v>0</v>
      </c>
      <c r="S321" s="39" t="b">
        <f>AND(A321&lt;&gt;"",OR(LEFT(A321,1)=[1]Source!$A$12,LEFT(A321,2)=[1]Source!$A$13,LEFT(A321,2)=[1]Source!$A$14,LEFT(A321,2)=[1]Source!$A$15,LEFT(A321,2)=[1]Source!$A$16))</f>
        <v>0</v>
      </c>
      <c r="T321" s="39" t="b">
        <f>AND(A321&lt;&gt;"",OR(LEFT(A321,1)=[1]Source!$A$17,LEFT(A321,2)=[1]Source!$A$18,LEFT(A321,2)=[1]Source!$A$19,LEFT(A321,2)=[1]Source!$A$20,LEFT(A321,2)=[1]Source!$A$21))</f>
        <v>0</v>
      </c>
      <c r="U321" s="39" t="b">
        <f>AND(A321&lt;&gt;"",OR(LEFT(A321,2)=[1]Source!$A$22,LEFT(A321,3)=[1]Source!$A$23,LEFT(A321,3)=[1]Source!$A$24,LEFT(A321,3)=[1]Source!$A$25,LEFT(A321,3)=[1]Source!$A$26))</f>
        <v>0</v>
      </c>
      <c r="V321" s="39" t="b">
        <f>AND(A321&lt;&gt;"",OR(A321=[1]Source!$A$27,A321=[1]Source!$A$28,A321=[1]Source!$A$29,A321=[1]Source!$A$30,A321=[1]Source!$A$31,A321=[1]Source!$A$32,A321=[1]Source!$A$33,A321=[1]Source!$A$34,A321=[1]Source!$A$35,A321=[1]Source!$A$36,A321=[1]Source!$A$37,A321=[1]Source!$A$38,A321=[1]Source!$A$39,A321=[1]Source!$A$40,A321=[1]Source!$A$41,A321=[1]Source!$A$42,A321=[1]Source!$A$43,A321=[1]Source!$A$44,A321=[1]Source!$A$45,A321=[1]Source!$A$46,A321=[1]Source!$A$47,A321=[1]Source!$A$48))</f>
        <v>1</v>
      </c>
      <c r="W321" s="40">
        <f t="shared" si="26"/>
        <v>1</v>
      </c>
      <c r="X321" s="41" t="str">
        <f t="shared" si="27"/>
        <v>00:00</v>
      </c>
      <c r="Y321" s="41" t="str">
        <f t="shared" si="27"/>
        <v>00:00</v>
      </c>
      <c r="Z321" s="41"/>
      <c r="AA321" s="41"/>
      <c r="AB321" s="41"/>
      <c r="AC321" s="41"/>
      <c r="AD321" s="41"/>
      <c r="AE321" s="41"/>
      <c r="AF321" s="41"/>
      <c r="AG321" s="41"/>
      <c r="AH321" s="41"/>
      <c r="AI321" s="41"/>
      <c r="AJ321" s="41"/>
      <c r="AK321" s="41"/>
      <c r="AL321" s="41"/>
      <c r="AM321" s="41"/>
      <c r="AN321" s="41"/>
      <c r="AO321" s="41"/>
      <c r="AP321" s="41"/>
      <c r="AQ321" s="41"/>
      <c r="AR321" s="41"/>
    </row>
    <row r="322" spans="1:44" s="38" customFormat="1" x14ac:dyDescent="0.2">
      <c r="A322" s="35" t="s">
        <v>9</v>
      </c>
      <c r="B322" s="47" t="str">
        <f t="shared" si="24"/>
        <v>Formation</v>
      </c>
      <c r="C322" s="53"/>
      <c r="D322" s="53"/>
      <c r="E322" s="49" t="s">
        <v>367</v>
      </c>
      <c r="F322" s="41"/>
      <c r="J322" s="54"/>
      <c r="K322" s="54"/>
      <c r="L322" s="54"/>
      <c r="M322" s="54"/>
      <c r="N322" s="58"/>
      <c r="O322" s="58"/>
      <c r="Q322" s="39" t="b">
        <f>AND(A322&lt;&gt;"",OR(LEFT(A322,1)=[1]Source!$A$2,LEFT(A322,2)=[1]Source!$A$3,LEFT(A322,2)=[1]Source!$A$4,LEFT(A322,2)=[1]Source!$A$5,LEFT(A322,2)=[1]Source!$A$6))</f>
        <v>0</v>
      </c>
      <c r="R322" s="39" t="b">
        <f>AND(A322&lt;&gt;"",OR(LEFT(A322,2)=[1]Source!$A$7,LEFT(A322,3)=[1]Source!$A$8,LEFT(A322,3)=[1]Source!$A$9,LEFT(A322,3)=[1]Source!$A$10,LEFT(A322,3)=[1]Source!$A$11))</f>
        <v>0</v>
      </c>
      <c r="S322" s="39" t="b">
        <f>AND(A322&lt;&gt;"",OR(LEFT(A322,1)=[1]Source!$A$12,LEFT(A322,2)=[1]Source!$A$13,LEFT(A322,2)=[1]Source!$A$14,LEFT(A322,2)=[1]Source!$A$15,LEFT(A322,2)=[1]Source!$A$16))</f>
        <v>0</v>
      </c>
      <c r="T322" s="39" t="b">
        <f>AND(A322&lt;&gt;"",OR(LEFT(A322,1)=[1]Source!$A$17,LEFT(A322,2)=[1]Source!$A$18,LEFT(A322,2)=[1]Source!$A$19,LEFT(A322,2)=[1]Source!$A$20,LEFT(A322,2)=[1]Source!$A$21))</f>
        <v>0</v>
      </c>
      <c r="U322" s="39" t="b">
        <f>AND(A322&lt;&gt;"",OR(LEFT(A322,2)=[1]Source!$A$22,LEFT(A322,3)=[1]Source!$A$23,LEFT(A322,3)=[1]Source!$A$24,LEFT(A322,3)=[1]Source!$A$25,LEFT(A322,3)=[1]Source!$A$26))</f>
        <v>0</v>
      </c>
      <c r="V322" s="39" t="b">
        <f>AND(A322&lt;&gt;"",OR(A322=[1]Source!$A$27,A322=[1]Source!$A$28,A322=[1]Source!$A$29,A322=[1]Source!$A$30,A322=[1]Source!$A$31,A322=[1]Source!$A$32,A322=[1]Source!$A$33,A322=[1]Source!$A$34,A322=[1]Source!$A$35,A322=[1]Source!$A$36,A322=[1]Source!$A$37,A322=[1]Source!$A$38,A322=[1]Source!$A$39,A322=[1]Source!$A$40,A322=[1]Source!$A$41,A322=[1]Source!$A$42,A322=[1]Source!$A$43,A322=[1]Source!$A$44,A322=[1]Source!$A$45,A322=[1]Source!$A$46,A322=[1]Source!$A$47,A322=[1]Source!$A$48))</f>
        <v>1</v>
      </c>
      <c r="W322" s="40">
        <f t="shared" si="26"/>
        <v>1</v>
      </c>
      <c r="X322" s="41" t="str">
        <f t="shared" si="27"/>
        <v>00:00</v>
      </c>
      <c r="Y322" s="41" t="str">
        <f t="shared" si="27"/>
        <v>00:00</v>
      </c>
      <c r="Z322" s="41"/>
      <c r="AA322" s="41"/>
      <c r="AB322" s="41"/>
      <c r="AC322" s="41"/>
      <c r="AD322" s="41"/>
      <c r="AE322" s="41"/>
      <c r="AF322" s="41"/>
      <c r="AG322" s="41"/>
      <c r="AH322" s="41"/>
      <c r="AI322" s="41"/>
      <c r="AJ322" s="41"/>
      <c r="AK322" s="41"/>
      <c r="AL322" s="41"/>
      <c r="AM322" s="41"/>
      <c r="AN322" s="41"/>
      <c r="AO322" s="41"/>
      <c r="AP322" s="41"/>
      <c r="AQ322" s="41"/>
      <c r="AR322" s="41"/>
    </row>
    <row r="323" spans="1:44" s="38" customFormat="1" x14ac:dyDescent="0.2">
      <c r="A323" s="35" t="s">
        <v>33</v>
      </c>
      <c r="B323" s="47" t="str">
        <f t="shared" si="24"/>
        <v>Ecole</v>
      </c>
      <c r="C323" s="53"/>
      <c r="D323" s="53"/>
      <c r="E323" s="49" t="s">
        <v>368</v>
      </c>
      <c r="F323" s="41"/>
      <c r="J323" s="54"/>
      <c r="K323" s="54"/>
      <c r="L323" s="54"/>
      <c r="M323" s="54"/>
      <c r="N323" s="58"/>
      <c r="O323" s="58"/>
      <c r="Q323" s="39" t="b">
        <f>AND(A323&lt;&gt;"",OR(LEFT(A323,1)=[1]Source!$A$2,LEFT(A323,2)=[1]Source!$A$3,LEFT(A323,2)=[1]Source!$A$4,LEFT(A323,2)=[1]Source!$A$5,LEFT(A323,2)=[1]Source!$A$6))</f>
        <v>0</v>
      </c>
      <c r="R323" s="39" t="b">
        <f>AND(A323&lt;&gt;"",OR(LEFT(A323,2)=[1]Source!$A$7,LEFT(A323,3)=[1]Source!$A$8,LEFT(A323,3)=[1]Source!$A$9,LEFT(A323,3)=[1]Source!$A$10,LEFT(A323,3)=[1]Source!$A$11))</f>
        <v>0</v>
      </c>
      <c r="S323" s="39" t="b">
        <f>AND(A323&lt;&gt;"",OR(LEFT(A323,1)=[1]Source!$A$12,LEFT(A323,2)=[1]Source!$A$13,LEFT(A323,2)=[1]Source!$A$14,LEFT(A323,2)=[1]Source!$A$15,LEFT(A323,2)=[1]Source!$A$16))</f>
        <v>0</v>
      </c>
      <c r="T323" s="39" t="b">
        <f>AND(A323&lt;&gt;"",OR(LEFT(A323,1)=[1]Source!$A$17,LEFT(A323,2)=[1]Source!$A$18,LEFT(A323,2)=[1]Source!$A$19,LEFT(A323,2)=[1]Source!$A$20,LEFT(A323,2)=[1]Source!$A$21))</f>
        <v>0</v>
      </c>
      <c r="U323" s="39" t="b">
        <f>AND(A323&lt;&gt;"",OR(LEFT(A323,2)=[1]Source!$A$22,LEFT(A323,3)=[1]Source!$A$23,LEFT(A323,3)=[1]Source!$A$24,LEFT(A323,3)=[1]Source!$A$25,LEFT(A323,3)=[1]Source!$A$26))</f>
        <v>0</v>
      </c>
      <c r="V323" s="39" t="b">
        <f>AND(A323&lt;&gt;"",OR(A323=[1]Source!$A$27,A323=[1]Source!$A$28,A323=[1]Source!$A$29,A323=[1]Source!$A$30,A323=[1]Source!$A$31,A323=[1]Source!$A$32,A323=[1]Source!$A$33,A323=[1]Source!$A$34,A323=[1]Source!$A$35,A323=[1]Source!$A$36,A323=[1]Source!$A$37,A323=[1]Source!$A$38,A323=[1]Source!$A$39,A323=[1]Source!$A$40,A323=[1]Source!$A$41,A323=[1]Source!$A$42,A323=[1]Source!$A$43,A323=[1]Source!$A$44,A323=[1]Source!$A$45,A323=[1]Source!$A$46,A323=[1]Source!$A$47,A323=[1]Source!$A$48))</f>
        <v>1</v>
      </c>
      <c r="W323" s="40">
        <f t="shared" si="26"/>
        <v>1</v>
      </c>
      <c r="X323" s="41" t="str">
        <f t="shared" si="27"/>
        <v>00:00</v>
      </c>
      <c r="Y323" s="41" t="str">
        <f t="shared" si="27"/>
        <v>00:00</v>
      </c>
      <c r="Z323" s="41"/>
      <c r="AA323" s="41"/>
      <c r="AB323" s="41"/>
      <c r="AC323" s="41"/>
      <c r="AD323" s="41"/>
      <c r="AE323" s="41"/>
      <c r="AF323" s="41"/>
      <c r="AG323" s="41"/>
      <c r="AH323" s="41"/>
      <c r="AI323" s="41"/>
      <c r="AJ323" s="41"/>
      <c r="AK323" s="41"/>
      <c r="AL323" s="41"/>
      <c r="AM323" s="41"/>
      <c r="AN323" s="41"/>
      <c r="AO323" s="41"/>
      <c r="AP323" s="41"/>
      <c r="AQ323" s="41"/>
      <c r="AR323" s="41"/>
    </row>
    <row r="324" spans="1:44" s="38" customFormat="1" x14ac:dyDescent="0.2">
      <c r="A324" s="35" t="s">
        <v>30</v>
      </c>
      <c r="B324" s="47" t="str">
        <f t="shared" si="24"/>
        <v>Recuperation</v>
      </c>
      <c r="C324" s="53"/>
      <c r="D324" s="53"/>
      <c r="E324" s="49" t="s">
        <v>369</v>
      </c>
      <c r="F324" s="41"/>
      <c r="J324" s="54"/>
      <c r="K324" s="54"/>
      <c r="L324" s="54"/>
      <c r="M324" s="54"/>
      <c r="N324" s="58"/>
      <c r="O324" s="58"/>
      <c r="Q324" s="39" t="b">
        <f>AND(A324&lt;&gt;"",OR(LEFT(A324,1)=[1]Source!$A$2,LEFT(A324,2)=[1]Source!$A$3,LEFT(A324,2)=[1]Source!$A$4,LEFT(A324,2)=[1]Source!$A$5,LEFT(A324,2)=[1]Source!$A$6))</f>
        <v>0</v>
      </c>
      <c r="R324" s="39" t="b">
        <f>AND(A324&lt;&gt;"",OR(LEFT(A324,2)=[1]Source!$A$7,LEFT(A324,3)=[1]Source!$A$8,LEFT(A324,3)=[1]Source!$A$9,LEFT(A324,3)=[1]Source!$A$10,LEFT(A324,3)=[1]Source!$A$11))</f>
        <v>0</v>
      </c>
      <c r="S324" s="39" t="b">
        <f>AND(A324&lt;&gt;"",OR(LEFT(A324,1)=[1]Source!$A$12,LEFT(A324,2)=[1]Source!$A$13,LEFT(A324,2)=[1]Source!$A$14,LEFT(A324,2)=[1]Source!$A$15,LEFT(A324,2)=[1]Source!$A$16))</f>
        <v>0</v>
      </c>
      <c r="T324" s="39" t="b">
        <f>AND(A324&lt;&gt;"",OR(LEFT(A324,1)=[1]Source!$A$17,LEFT(A324,2)=[1]Source!$A$18,LEFT(A324,2)=[1]Source!$A$19,LEFT(A324,2)=[1]Source!$A$20,LEFT(A324,2)=[1]Source!$A$21))</f>
        <v>0</v>
      </c>
      <c r="U324" s="39" t="b">
        <f>AND(A324&lt;&gt;"",OR(LEFT(A324,2)=[1]Source!$A$22,LEFT(A324,3)=[1]Source!$A$23,LEFT(A324,3)=[1]Source!$A$24,LEFT(A324,3)=[1]Source!$A$25,LEFT(A324,3)=[1]Source!$A$26))</f>
        <v>0</v>
      </c>
      <c r="V324" s="39" t="b">
        <f>AND(A324&lt;&gt;"",OR(A324=[1]Source!$A$27,A324=[1]Source!$A$28,A324=[1]Source!$A$29,A324=[1]Source!$A$30,A324=[1]Source!$A$31,A324=[1]Source!$A$32,A324=[1]Source!$A$33,A324=[1]Source!$A$34,A324=[1]Source!$A$35,A324=[1]Source!$A$36,A324=[1]Source!$A$37,A324=[1]Source!$A$38,A324=[1]Source!$A$39,A324=[1]Source!$A$40,A324=[1]Source!$A$41,A324=[1]Source!$A$42,A324=[1]Source!$A$43,A324=[1]Source!$A$44,A324=[1]Source!$A$45,A324=[1]Source!$A$46,A324=[1]Source!$A$47,A324=[1]Source!$A$48))</f>
        <v>1</v>
      </c>
      <c r="W324" s="40">
        <f t="shared" si="26"/>
        <v>1</v>
      </c>
      <c r="X324" s="41" t="str">
        <f t="shared" si="27"/>
        <v>00:00</v>
      </c>
      <c r="Y324" s="41" t="str">
        <f t="shared" si="27"/>
        <v>00:00</v>
      </c>
      <c r="Z324" s="41"/>
      <c r="AA324" s="41"/>
      <c r="AB324" s="41"/>
      <c r="AC324" s="41"/>
      <c r="AD324" s="41"/>
      <c r="AE324" s="41"/>
      <c r="AF324" s="41"/>
      <c r="AG324" s="41"/>
      <c r="AH324" s="41"/>
      <c r="AI324" s="41"/>
      <c r="AJ324" s="41"/>
      <c r="AK324" s="41"/>
      <c r="AL324" s="41"/>
      <c r="AM324" s="41"/>
      <c r="AN324" s="41"/>
      <c r="AO324" s="41"/>
      <c r="AP324" s="41"/>
      <c r="AQ324" s="41"/>
      <c r="AR324" s="41"/>
    </row>
    <row r="325" spans="1:44" s="38" customFormat="1" x14ac:dyDescent="0.2">
      <c r="A325" s="35" t="s">
        <v>11</v>
      </c>
      <c r="B325" s="47" t="str">
        <f t="shared" si="24"/>
        <v>Congé payés</v>
      </c>
      <c r="C325" s="53"/>
      <c r="D325" s="53"/>
      <c r="E325" s="49" t="s">
        <v>370</v>
      </c>
      <c r="F325" s="41"/>
      <c r="J325" s="54"/>
      <c r="K325" s="54"/>
      <c r="L325" s="54"/>
      <c r="M325" s="54"/>
      <c r="N325" s="58"/>
      <c r="O325" s="58"/>
      <c r="Q325" s="39" t="b">
        <f>AND(A325&lt;&gt;"",OR(LEFT(A325,1)=[1]Source!$A$2,LEFT(A325,2)=[1]Source!$A$3,LEFT(A325,2)=[1]Source!$A$4,LEFT(A325,2)=[1]Source!$A$5,LEFT(A325,2)=[1]Source!$A$6))</f>
        <v>0</v>
      </c>
      <c r="R325" s="39" t="b">
        <f>AND(A325&lt;&gt;"",OR(LEFT(A325,2)=[1]Source!$A$7,LEFT(A325,3)=[1]Source!$A$8,LEFT(A325,3)=[1]Source!$A$9,LEFT(A325,3)=[1]Source!$A$10,LEFT(A325,3)=[1]Source!$A$11))</f>
        <v>0</v>
      </c>
      <c r="S325" s="39" t="b">
        <f>AND(A325&lt;&gt;"",OR(LEFT(A325,1)=[1]Source!$A$12,LEFT(A325,2)=[1]Source!$A$13,LEFT(A325,2)=[1]Source!$A$14,LEFT(A325,2)=[1]Source!$A$15,LEFT(A325,2)=[1]Source!$A$16))</f>
        <v>0</v>
      </c>
      <c r="T325" s="39" t="b">
        <f>AND(A325&lt;&gt;"",OR(LEFT(A325,1)=[1]Source!$A$17,LEFT(A325,2)=[1]Source!$A$18,LEFT(A325,2)=[1]Source!$A$19,LEFT(A325,2)=[1]Source!$A$20,LEFT(A325,2)=[1]Source!$A$21))</f>
        <v>0</v>
      </c>
      <c r="U325" s="39" t="b">
        <f>AND(A325&lt;&gt;"",OR(LEFT(A325,2)=[1]Source!$A$22,LEFT(A325,3)=[1]Source!$A$23,LEFT(A325,3)=[1]Source!$A$24,LEFT(A325,3)=[1]Source!$A$25,LEFT(A325,3)=[1]Source!$A$26))</f>
        <v>0</v>
      </c>
      <c r="V325" s="39" t="b">
        <f>AND(A325&lt;&gt;"",OR(A325=[1]Source!$A$27,A325=[1]Source!$A$28,A325=[1]Source!$A$29,A325=[1]Source!$A$30,A325=[1]Source!$A$31,A325=[1]Source!$A$32,A325=[1]Source!$A$33,A325=[1]Source!$A$34,A325=[1]Source!$A$35,A325=[1]Source!$A$36,A325=[1]Source!$A$37,A325=[1]Source!$A$38,A325=[1]Source!$A$39,A325=[1]Source!$A$40,A325=[1]Source!$A$41,A325=[1]Source!$A$42,A325=[1]Source!$A$43,A325=[1]Source!$A$44,A325=[1]Source!$A$45,A325=[1]Source!$A$46,A325=[1]Source!$A$47,A325=[1]Source!$A$48))</f>
        <v>1</v>
      </c>
      <c r="W325" s="40">
        <f t="shared" si="26"/>
        <v>1</v>
      </c>
      <c r="X325" s="41" t="str">
        <f t="shared" si="27"/>
        <v>00:00</v>
      </c>
      <c r="Y325" s="41" t="str">
        <f t="shared" si="27"/>
        <v>00:00</v>
      </c>
      <c r="Z325" s="41"/>
      <c r="AA325" s="41"/>
      <c r="AB325" s="41"/>
      <c r="AC325" s="41"/>
      <c r="AD325" s="41"/>
      <c r="AE325" s="41"/>
      <c r="AF325" s="41"/>
      <c r="AG325" s="41"/>
      <c r="AH325" s="41"/>
      <c r="AI325" s="41"/>
      <c r="AJ325" s="41"/>
      <c r="AK325" s="41"/>
      <c r="AL325" s="41"/>
      <c r="AM325" s="41"/>
      <c r="AN325" s="41"/>
      <c r="AO325" s="41"/>
      <c r="AP325" s="41"/>
      <c r="AQ325" s="41"/>
      <c r="AR325" s="41"/>
    </row>
    <row r="326" spans="1:44" s="38" customFormat="1" x14ac:dyDescent="0.2">
      <c r="A326" s="35" t="s">
        <v>58</v>
      </c>
      <c r="B326" s="47" t="str">
        <f t="shared" si="24"/>
        <v>Congé sans solde</v>
      </c>
      <c r="C326" s="53"/>
      <c r="D326" s="53"/>
      <c r="E326" s="49" t="s">
        <v>371</v>
      </c>
      <c r="F326" s="41"/>
      <c r="J326" s="54"/>
      <c r="K326" s="54"/>
      <c r="L326" s="54"/>
      <c r="M326" s="54"/>
      <c r="N326" s="58"/>
      <c r="O326" s="58"/>
      <c r="Q326" s="39" t="b">
        <f>AND(A326&lt;&gt;"",OR(LEFT(A326,1)=[1]Source!$A$2,LEFT(A326,2)=[1]Source!$A$3,LEFT(A326,2)=[1]Source!$A$4,LEFT(A326,2)=[1]Source!$A$5,LEFT(A326,2)=[1]Source!$A$6))</f>
        <v>0</v>
      </c>
      <c r="R326" s="39" t="b">
        <f>AND(A326&lt;&gt;"",OR(LEFT(A326,2)=[1]Source!$A$7,LEFT(A326,3)=[1]Source!$A$8,LEFT(A326,3)=[1]Source!$A$9,LEFT(A326,3)=[1]Source!$A$10,LEFT(A326,3)=[1]Source!$A$11))</f>
        <v>0</v>
      </c>
      <c r="S326" s="39" t="b">
        <f>AND(A326&lt;&gt;"",OR(LEFT(A326,1)=[1]Source!$A$12,LEFT(A326,2)=[1]Source!$A$13,LEFT(A326,2)=[1]Source!$A$14,LEFT(A326,2)=[1]Source!$A$15,LEFT(A326,2)=[1]Source!$A$16))</f>
        <v>0</v>
      </c>
      <c r="T326" s="39" t="b">
        <f>AND(A326&lt;&gt;"",OR(LEFT(A326,1)=[1]Source!$A$17,LEFT(A326,2)=[1]Source!$A$18,LEFT(A326,2)=[1]Source!$A$19,LEFT(A326,2)=[1]Source!$A$20,LEFT(A326,2)=[1]Source!$A$21))</f>
        <v>0</v>
      </c>
      <c r="U326" s="39" t="b">
        <f>AND(A326&lt;&gt;"",OR(LEFT(A326,2)=[1]Source!$A$22,LEFT(A326,3)=[1]Source!$A$23,LEFT(A326,3)=[1]Source!$A$24,LEFT(A326,3)=[1]Source!$A$25,LEFT(A326,3)=[1]Source!$A$26))</f>
        <v>0</v>
      </c>
      <c r="V326" s="39" t="b">
        <f>AND(A326&lt;&gt;"",OR(A326=[1]Source!$A$27,A326=[1]Source!$A$28,A326=[1]Source!$A$29,A326=[1]Source!$A$30,A326=[1]Source!$A$31,A326=[1]Source!$A$32,A326=[1]Source!$A$33,A326=[1]Source!$A$34,A326=[1]Source!$A$35,A326=[1]Source!$A$36,A326=[1]Source!$A$37,A326=[1]Source!$A$38,A326=[1]Source!$A$39,A326=[1]Source!$A$40,A326=[1]Source!$A$41,A326=[1]Source!$A$42,A326=[1]Source!$A$43,A326=[1]Source!$A$44,A326=[1]Source!$A$45,A326=[1]Source!$A$46,A326=[1]Source!$A$47,A326=[1]Source!$A$48))</f>
        <v>1</v>
      </c>
      <c r="W326" s="40">
        <f t="shared" si="26"/>
        <v>1</v>
      </c>
      <c r="X326" s="41" t="str">
        <f t="shared" si="27"/>
        <v>00:00</v>
      </c>
      <c r="Y326" s="41" t="str">
        <f t="shared" si="27"/>
        <v>00:00</v>
      </c>
      <c r="Z326" s="41"/>
      <c r="AA326" s="41"/>
      <c r="AB326" s="41"/>
      <c r="AC326" s="41"/>
      <c r="AD326" s="41"/>
      <c r="AE326" s="41"/>
      <c r="AF326" s="41"/>
      <c r="AG326" s="41"/>
      <c r="AH326" s="41"/>
      <c r="AI326" s="41"/>
      <c r="AJ326" s="41"/>
      <c r="AK326" s="41"/>
      <c r="AL326" s="41"/>
      <c r="AM326" s="41"/>
      <c r="AN326" s="41"/>
      <c r="AO326" s="41"/>
      <c r="AP326" s="41"/>
      <c r="AQ326" s="41"/>
      <c r="AR326" s="41"/>
    </row>
    <row r="327" spans="1:44" s="38" customFormat="1" x14ac:dyDescent="0.2">
      <c r="A327" s="35" t="s">
        <v>372</v>
      </c>
      <c r="B327" s="47" t="str">
        <f t="shared" si="24"/>
        <v>Jour Cadre</v>
      </c>
      <c r="C327" s="53"/>
      <c r="D327" s="53"/>
      <c r="E327" s="49" t="s">
        <v>373</v>
      </c>
      <c r="F327" s="41"/>
      <c r="J327" s="54"/>
      <c r="K327" s="54"/>
      <c r="L327" s="54"/>
      <c r="M327" s="54"/>
      <c r="N327" s="58"/>
      <c r="O327" s="58"/>
      <c r="Q327" s="39" t="b">
        <f>AND(A327&lt;&gt;"",OR(LEFT(A327,1)=[1]Source!$A$2,LEFT(A327,2)=[1]Source!$A$3,LEFT(A327,2)=[1]Source!$A$4,LEFT(A327,2)=[1]Source!$A$5,LEFT(A327,2)=[1]Source!$A$6))</f>
        <v>0</v>
      </c>
      <c r="R327" s="39" t="b">
        <f>AND(A327&lt;&gt;"",OR(LEFT(A327,2)=[1]Source!$A$7,LEFT(A327,3)=[1]Source!$A$8,LEFT(A327,3)=[1]Source!$A$9,LEFT(A327,3)=[1]Source!$A$10,LEFT(A327,3)=[1]Source!$A$11))</f>
        <v>0</v>
      </c>
      <c r="S327" s="39" t="b">
        <f>AND(A327&lt;&gt;"",OR(LEFT(A327,1)=[1]Source!$A$12,LEFT(A327,2)=[1]Source!$A$13,LEFT(A327,2)=[1]Source!$A$14,LEFT(A327,2)=[1]Source!$A$15,LEFT(A327,2)=[1]Source!$A$16))</f>
        <v>0</v>
      </c>
      <c r="T327" s="39" t="b">
        <f>AND(A327&lt;&gt;"",OR(LEFT(A327,1)=[1]Source!$A$17,LEFT(A327,2)=[1]Source!$A$18,LEFT(A327,2)=[1]Source!$A$19,LEFT(A327,2)=[1]Source!$A$20,LEFT(A327,2)=[1]Source!$A$21))</f>
        <v>0</v>
      </c>
      <c r="U327" s="39" t="b">
        <f>AND(A327&lt;&gt;"",OR(LEFT(A327,2)=[1]Source!$A$22,LEFT(A327,3)=[1]Source!$A$23,LEFT(A327,3)=[1]Source!$A$24,LEFT(A327,3)=[1]Source!$A$25,LEFT(A327,3)=[1]Source!$A$26))</f>
        <v>0</v>
      </c>
      <c r="V327" s="39" t="b">
        <f>AND(A327&lt;&gt;"",OR(A327=[1]Source!$A$27,A327=[1]Source!$A$28,A327=[1]Source!$A$29,A327=[1]Source!$A$30,A327=[1]Source!$A$31,A327=[1]Source!$A$32,A327=[1]Source!$A$33,A327=[1]Source!$A$34,A327=[1]Source!$A$35,A327=[1]Source!$A$36,A327=[1]Source!$A$37,A327=[1]Source!$A$38,A327=[1]Source!$A$39,A327=[1]Source!$A$40,A327=[1]Source!$A$41,A327=[1]Source!$A$42,A327=[1]Source!$A$43,A327=[1]Source!$A$44,A327=[1]Source!$A$45,A327=[1]Source!$A$46,A327=[1]Source!$A$47,A327=[1]Source!$A$48))</f>
        <v>1</v>
      </c>
      <c r="W327" s="40">
        <f t="shared" si="26"/>
        <v>1</v>
      </c>
      <c r="X327" s="41" t="str">
        <f t="shared" si="27"/>
        <v>00:00</v>
      </c>
      <c r="Y327" s="41" t="str">
        <f t="shared" si="27"/>
        <v>00:00</v>
      </c>
      <c r="Z327" s="41"/>
      <c r="AA327" s="41"/>
      <c r="AB327" s="41"/>
      <c r="AC327" s="41"/>
      <c r="AD327" s="41"/>
      <c r="AE327" s="41"/>
      <c r="AF327" s="41"/>
      <c r="AG327" s="41"/>
      <c r="AH327" s="41"/>
      <c r="AI327" s="41"/>
      <c r="AJ327" s="41"/>
      <c r="AK327" s="41"/>
      <c r="AL327" s="41"/>
      <c r="AM327" s="41"/>
      <c r="AN327" s="41"/>
      <c r="AO327" s="41"/>
      <c r="AP327" s="41"/>
      <c r="AQ327" s="41"/>
      <c r="AR327" s="41"/>
    </row>
    <row r="328" spans="1:44" s="38" customFormat="1" x14ac:dyDescent="0.2">
      <c r="A328" s="35" t="s">
        <v>12</v>
      </c>
      <c r="B328" s="47" t="str">
        <f t="shared" si="24"/>
        <v>Jour Férié</v>
      </c>
      <c r="C328" s="53"/>
      <c r="D328" s="53"/>
      <c r="E328" s="49" t="s">
        <v>374</v>
      </c>
      <c r="F328" s="41"/>
      <c r="J328" s="54"/>
      <c r="K328" s="54"/>
      <c r="L328" s="54"/>
      <c r="M328" s="54"/>
      <c r="N328" s="58"/>
      <c r="O328" s="58"/>
      <c r="Q328" s="39" t="b">
        <f>AND(A328&lt;&gt;"",OR(LEFT(A328,1)=[1]Source!$A$2,LEFT(A328,2)=[1]Source!$A$3,LEFT(A328,2)=[1]Source!$A$4,LEFT(A328,2)=[1]Source!$A$5,LEFT(A328,2)=[1]Source!$A$6))</f>
        <v>0</v>
      </c>
      <c r="R328" s="39" t="b">
        <f>AND(A328&lt;&gt;"",OR(LEFT(A328,2)=[1]Source!$A$7,LEFT(A328,3)=[1]Source!$A$8,LEFT(A328,3)=[1]Source!$A$9,LEFT(A328,3)=[1]Source!$A$10,LEFT(A328,3)=[1]Source!$A$11))</f>
        <v>0</v>
      </c>
      <c r="S328" s="39" t="b">
        <f>AND(A328&lt;&gt;"",OR(LEFT(A328,1)=[1]Source!$A$12,LEFT(A328,2)=[1]Source!$A$13,LEFT(A328,2)=[1]Source!$A$14,LEFT(A328,2)=[1]Source!$A$15,LEFT(A328,2)=[1]Source!$A$16))</f>
        <v>0</v>
      </c>
      <c r="T328" s="39" t="b">
        <f>AND(A328&lt;&gt;"",OR(LEFT(A328,1)=[1]Source!$A$17,LEFT(A328,2)=[1]Source!$A$18,LEFT(A328,2)=[1]Source!$A$19,LEFT(A328,2)=[1]Source!$A$20,LEFT(A328,2)=[1]Source!$A$21))</f>
        <v>0</v>
      </c>
      <c r="U328" s="39" t="b">
        <f>AND(A328&lt;&gt;"",OR(LEFT(A328,2)=[1]Source!$A$22,LEFT(A328,3)=[1]Source!$A$23,LEFT(A328,3)=[1]Source!$A$24,LEFT(A328,3)=[1]Source!$A$25,LEFT(A328,3)=[1]Source!$A$26))</f>
        <v>0</v>
      </c>
      <c r="V328" s="39" t="b">
        <f>AND(A328&lt;&gt;"",OR(A328=[1]Source!$A$27,A328=[1]Source!$A$28,A328=[1]Source!$A$29,A328=[1]Source!$A$30,A328=[1]Source!$A$31,A328=[1]Source!$A$32,A328=[1]Source!$A$33,A328=[1]Source!$A$34,A328=[1]Source!$A$35,A328=[1]Source!$A$36,A328=[1]Source!$A$37,A328=[1]Source!$A$38,A328=[1]Source!$A$39,A328=[1]Source!$A$40,A328=[1]Source!$A$41,A328=[1]Source!$A$42,A328=[1]Source!$A$43,A328=[1]Source!$A$44,A328=[1]Source!$A$45,A328=[1]Source!$A$46,A328=[1]Source!$A$47,A328=[1]Source!$A$48))</f>
        <v>1</v>
      </c>
      <c r="W328" s="40">
        <f t="shared" si="26"/>
        <v>1</v>
      </c>
      <c r="X328" s="41" t="str">
        <f t="shared" si="27"/>
        <v>00:00</v>
      </c>
      <c r="Y328" s="41" t="str">
        <f t="shared" si="27"/>
        <v>00:00</v>
      </c>
      <c r="Z328" s="41"/>
      <c r="AA328" s="41"/>
      <c r="AB328" s="41"/>
      <c r="AC328" s="41"/>
      <c r="AD328" s="41"/>
      <c r="AE328" s="41"/>
      <c r="AF328" s="41"/>
      <c r="AG328" s="41"/>
      <c r="AH328" s="41"/>
      <c r="AI328" s="41"/>
      <c r="AJ328" s="41"/>
      <c r="AK328" s="41"/>
      <c r="AL328" s="41"/>
      <c r="AM328" s="41"/>
      <c r="AN328" s="41"/>
      <c r="AO328" s="41"/>
      <c r="AP328" s="41"/>
      <c r="AQ328" s="41"/>
      <c r="AR328" s="41"/>
    </row>
    <row r="329" spans="1:44" s="38" customFormat="1" x14ac:dyDescent="0.2">
      <c r="A329" s="35" t="s">
        <v>10</v>
      </c>
      <c r="B329" s="47" t="str">
        <f t="shared" si="24"/>
        <v>Abs. Aut. Payée</v>
      </c>
      <c r="C329" s="53"/>
      <c r="D329" s="53"/>
      <c r="E329" s="49" t="s">
        <v>375</v>
      </c>
      <c r="F329" s="41"/>
      <c r="J329" s="54"/>
      <c r="K329" s="54"/>
      <c r="L329" s="54"/>
      <c r="M329" s="54"/>
      <c r="N329" s="58"/>
      <c r="O329" s="58"/>
      <c r="Q329" s="39" t="b">
        <f>AND(A329&lt;&gt;"",OR(LEFT(A329,1)=[1]Source!$A$2,LEFT(A329,2)=[1]Source!$A$3,LEFT(A329,2)=[1]Source!$A$4,LEFT(A329,2)=[1]Source!$A$5,LEFT(A329,2)=[1]Source!$A$6))</f>
        <v>0</v>
      </c>
      <c r="R329" s="39" t="b">
        <f>AND(A329&lt;&gt;"",OR(LEFT(A329,2)=[1]Source!$A$7,LEFT(A329,3)=[1]Source!$A$8,LEFT(A329,3)=[1]Source!$A$9,LEFT(A329,3)=[1]Source!$A$10,LEFT(A329,3)=[1]Source!$A$11))</f>
        <v>0</v>
      </c>
      <c r="S329" s="39" t="b">
        <f>AND(A329&lt;&gt;"",OR(LEFT(A329,1)=[1]Source!$A$12,LEFT(A329,2)=[1]Source!$A$13,LEFT(A329,2)=[1]Source!$A$14,LEFT(A329,2)=[1]Source!$A$15,LEFT(A329,2)=[1]Source!$A$16))</f>
        <v>0</v>
      </c>
      <c r="T329" s="39" t="b">
        <f>AND(A329&lt;&gt;"",OR(LEFT(A329,1)=[1]Source!$A$17,LEFT(A329,2)=[1]Source!$A$18,LEFT(A329,2)=[1]Source!$A$19,LEFT(A329,2)=[1]Source!$A$20,LEFT(A329,2)=[1]Source!$A$21))</f>
        <v>0</v>
      </c>
      <c r="U329" s="39" t="b">
        <f>AND(A329&lt;&gt;"",OR(LEFT(A329,2)=[1]Source!$A$22,LEFT(A329,3)=[1]Source!$A$23,LEFT(A329,3)=[1]Source!$A$24,LEFT(A329,3)=[1]Source!$A$25,LEFT(A329,3)=[1]Source!$A$26))</f>
        <v>0</v>
      </c>
      <c r="V329" s="39" t="b">
        <f>AND(A329&lt;&gt;"",OR(A329=[1]Source!$A$27,A329=[1]Source!$A$28,A329=[1]Source!$A$29,A329=[1]Source!$A$30,A329=[1]Source!$A$31,A329=[1]Source!$A$32,A329=[1]Source!$A$33,A329=[1]Source!$A$34,A329=[1]Source!$A$35,A329=[1]Source!$A$36,A329=[1]Source!$A$37,A329=[1]Source!$A$38,A329=[1]Source!$A$39,A329=[1]Source!$A$40,A329=[1]Source!$A$41,A329=[1]Source!$A$42,A329=[1]Source!$A$43,A329=[1]Source!$A$44,A329=[1]Source!$A$45,A329=[1]Source!$A$46,A329=[1]Source!$A$47,A329=[1]Source!$A$48))</f>
        <v>1</v>
      </c>
      <c r="W329" s="40">
        <f t="shared" si="26"/>
        <v>1</v>
      </c>
      <c r="X329" s="41" t="str">
        <f t="shared" si="27"/>
        <v>00:00</v>
      </c>
      <c r="Y329" s="41" t="str">
        <f t="shared" si="27"/>
        <v>00:00</v>
      </c>
      <c r="Z329" s="41"/>
      <c r="AA329" s="41"/>
      <c r="AB329" s="41"/>
      <c r="AC329" s="41"/>
      <c r="AD329" s="41"/>
      <c r="AE329" s="41"/>
      <c r="AF329" s="41"/>
      <c r="AG329" s="41"/>
      <c r="AH329" s="41"/>
      <c r="AI329" s="41"/>
      <c r="AJ329" s="41"/>
      <c r="AK329" s="41"/>
      <c r="AL329" s="41"/>
      <c r="AM329" s="41"/>
      <c r="AN329" s="41"/>
      <c r="AO329" s="41"/>
      <c r="AP329" s="41"/>
      <c r="AQ329" s="41"/>
      <c r="AR329" s="41"/>
    </row>
    <row r="330" spans="1:44" s="38" customFormat="1" x14ac:dyDescent="0.2">
      <c r="A330" s="35" t="s">
        <v>47</v>
      </c>
      <c r="B330" s="47" t="str">
        <f t="shared" si="24"/>
        <v>Absence</v>
      </c>
      <c r="C330" s="53"/>
      <c r="D330" s="53"/>
      <c r="E330" s="49" t="s">
        <v>376</v>
      </c>
      <c r="F330" s="41"/>
      <c r="J330" s="54"/>
      <c r="K330" s="54"/>
      <c r="L330" s="54"/>
      <c r="M330" s="54"/>
      <c r="N330" s="58"/>
      <c r="O330" s="58"/>
      <c r="Q330" s="39" t="b">
        <f>AND(A330&lt;&gt;"",OR(LEFT(A330,1)=[1]Source!$A$2,LEFT(A330,2)=[1]Source!$A$3,LEFT(A330,2)=[1]Source!$A$4,LEFT(A330,2)=[1]Source!$A$5,LEFT(A330,2)=[1]Source!$A$6))</f>
        <v>0</v>
      </c>
      <c r="R330" s="39" t="b">
        <f>AND(A330&lt;&gt;"",OR(LEFT(A330,2)=[1]Source!$A$7,LEFT(A330,3)=[1]Source!$A$8,LEFT(A330,3)=[1]Source!$A$9,LEFT(A330,3)=[1]Source!$A$10,LEFT(A330,3)=[1]Source!$A$11))</f>
        <v>0</v>
      </c>
      <c r="S330" s="39" t="b">
        <f>AND(A330&lt;&gt;"",OR(LEFT(A330,1)=[1]Source!$A$12,LEFT(A330,2)=[1]Source!$A$13,LEFT(A330,2)=[1]Source!$A$14,LEFT(A330,2)=[1]Source!$A$15,LEFT(A330,2)=[1]Source!$A$16))</f>
        <v>0</v>
      </c>
      <c r="T330" s="39" t="b">
        <f>AND(A330&lt;&gt;"",OR(LEFT(A330,1)=[1]Source!$A$17,LEFT(A330,2)=[1]Source!$A$18,LEFT(A330,2)=[1]Source!$A$19,LEFT(A330,2)=[1]Source!$A$20,LEFT(A330,2)=[1]Source!$A$21))</f>
        <v>0</v>
      </c>
      <c r="U330" s="39" t="b">
        <f>AND(A330&lt;&gt;"",OR(LEFT(A330,2)=[1]Source!$A$22,LEFT(A330,3)=[1]Source!$A$23,LEFT(A330,3)=[1]Source!$A$24,LEFT(A330,3)=[1]Source!$A$25,LEFT(A330,3)=[1]Source!$A$26))</f>
        <v>0</v>
      </c>
      <c r="V330" s="39" t="b">
        <f>AND(A330&lt;&gt;"",OR(A330=[1]Source!$A$27,A330=[1]Source!$A$28,A330=[1]Source!$A$29,A330=[1]Source!$A$30,A330=[1]Source!$A$31,A330=[1]Source!$A$32,A330=[1]Source!$A$33,A330=[1]Source!$A$34,A330=[1]Source!$A$35,A330=[1]Source!$A$36,A330=[1]Source!$A$37,A330=[1]Source!$A$38,A330=[1]Source!$A$39,A330=[1]Source!$A$40,A330=[1]Source!$A$41,A330=[1]Source!$A$42,A330=[1]Source!$A$43,A330=[1]Source!$A$44,A330=[1]Source!$A$45,A330=[1]Source!$A$46,A330=[1]Source!$A$47,A330=[1]Source!$A$48))</f>
        <v>1</v>
      </c>
      <c r="W330" s="40">
        <f t="shared" si="26"/>
        <v>1</v>
      </c>
      <c r="X330" s="41" t="str">
        <f t="shared" si="27"/>
        <v>00:00</v>
      </c>
      <c r="Y330" s="41" t="str">
        <f t="shared" si="27"/>
        <v>00:00</v>
      </c>
      <c r="Z330" s="41"/>
      <c r="AA330" s="41"/>
      <c r="AB330" s="41"/>
      <c r="AC330" s="41"/>
      <c r="AD330" s="41"/>
      <c r="AE330" s="41"/>
      <c r="AF330" s="41"/>
      <c r="AG330" s="41"/>
      <c r="AH330" s="41"/>
      <c r="AI330" s="41"/>
      <c r="AJ330" s="41"/>
      <c r="AK330" s="41"/>
      <c r="AL330" s="41"/>
      <c r="AM330" s="41"/>
      <c r="AN330" s="41"/>
      <c r="AO330" s="41"/>
      <c r="AP330" s="41"/>
      <c r="AQ330" s="41"/>
      <c r="AR330" s="41"/>
    </row>
    <row r="331" spans="1:44" s="38" customFormat="1" x14ac:dyDescent="0.2">
      <c r="A331" s="35" t="s">
        <v>377</v>
      </c>
      <c r="B331" s="47" t="str">
        <f t="shared" si="24"/>
        <v>Absence injustifiée</v>
      </c>
      <c r="C331" s="53"/>
      <c r="D331" s="53"/>
      <c r="E331" s="49" t="s">
        <v>378</v>
      </c>
      <c r="F331" s="41"/>
      <c r="J331" s="54"/>
      <c r="K331" s="54"/>
      <c r="L331" s="54"/>
      <c r="M331" s="54"/>
      <c r="N331" s="58"/>
      <c r="O331" s="58"/>
      <c r="Q331" s="39" t="b">
        <f>AND(A331&lt;&gt;"",OR(LEFT(A331,1)=[1]Source!$A$2,LEFT(A331,2)=[1]Source!$A$3,LEFT(A331,2)=[1]Source!$A$4,LEFT(A331,2)=[1]Source!$A$5,LEFT(A331,2)=[1]Source!$A$6))</f>
        <v>0</v>
      </c>
      <c r="R331" s="39" t="b">
        <f>AND(A331&lt;&gt;"",OR(LEFT(A331,2)=[1]Source!$A$7,LEFT(A331,3)=[1]Source!$A$8,LEFT(A331,3)=[1]Source!$A$9,LEFT(A331,3)=[1]Source!$A$10,LEFT(A331,3)=[1]Source!$A$11))</f>
        <v>1</v>
      </c>
      <c r="S331" s="39" t="b">
        <f>AND(A331&lt;&gt;"",OR(LEFT(A331,1)=[1]Source!$A$12,LEFT(A331,2)=[1]Source!$A$13,LEFT(A331,2)=[1]Source!$A$14,LEFT(A331,2)=[1]Source!$A$15,LEFT(A331,2)=[1]Source!$A$16))</f>
        <v>0</v>
      </c>
      <c r="T331" s="39" t="b">
        <f>AND(A331&lt;&gt;"",OR(LEFT(A331,1)=[1]Source!$A$17,LEFT(A331,2)=[1]Source!$A$18,LEFT(A331,2)=[1]Source!$A$19,LEFT(A331,2)=[1]Source!$A$20,LEFT(A331,2)=[1]Source!$A$21))</f>
        <v>0</v>
      </c>
      <c r="U331" s="39" t="b">
        <f>AND(A331&lt;&gt;"",OR(LEFT(A331,2)=[1]Source!$A$22,LEFT(A331,3)=[1]Source!$A$23,LEFT(A331,3)=[1]Source!$A$24,LEFT(A331,3)=[1]Source!$A$25,LEFT(A331,3)=[1]Source!$A$26))</f>
        <v>0</v>
      </c>
      <c r="V331" s="39" t="b">
        <f>AND(A331&lt;&gt;"",OR(A331=[1]Source!$A$27,A331=[1]Source!$A$28,A331=[1]Source!$A$29,A331=[1]Source!$A$30,A331=[1]Source!$A$31,A331=[1]Source!$A$32,A331=[1]Source!$A$33,A331=[1]Source!$A$34,A331=[1]Source!$A$35,A331=[1]Source!$A$36,A331=[1]Source!$A$37,A331=[1]Source!$A$38,A331=[1]Source!$A$39,A331=[1]Source!$A$40,A331=[1]Source!$A$41,A331=[1]Source!$A$42,A331=[1]Source!$A$43,A331=[1]Source!$A$44,A331=[1]Source!$A$45,A331=[1]Source!$A$46,A331=[1]Source!$A$47,A331=[1]Source!$A$48))</f>
        <v>1</v>
      </c>
      <c r="W331" s="40">
        <f t="shared" si="26"/>
        <v>2</v>
      </c>
      <c r="X331" s="41" t="str">
        <f t="shared" si="27"/>
        <v>00:00</v>
      </c>
      <c r="Y331" s="41" t="str">
        <f t="shared" si="27"/>
        <v>00:00</v>
      </c>
      <c r="Z331" s="41"/>
      <c r="AA331" s="41"/>
      <c r="AB331" s="41"/>
      <c r="AC331" s="41"/>
      <c r="AD331" s="41"/>
      <c r="AE331" s="41"/>
      <c r="AF331" s="41"/>
      <c r="AG331" s="41"/>
      <c r="AH331" s="41"/>
      <c r="AI331" s="41"/>
      <c r="AJ331" s="41"/>
      <c r="AK331" s="41"/>
      <c r="AL331" s="41"/>
      <c r="AM331" s="41"/>
      <c r="AN331" s="41"/>
      <c r="AO331" s="41"/>
      <c r="AP331" s="41"/>
      <c r="AQ331" s="41"/>
      <c r="AR331" s="41"/>
    </row>
    <row r="332" spans="1:44" s="38" customFormat="1" x14ac:dyDescent="0.2">
      <c r="A332" s="35" t="s">
        <v>48</v>
      </c>
      <c r="B332" s="47" t="str">
        <f t="shared" si="24"/>
        <v>Maladie</v>
      </c>
      <c r="C332" s="53"/>
      <c r="D332" s="53"/>
      <c r="E332" s="49" t="s">
        <v>379</v>
      </c>
      <c r="F332" s="41"/>
      <c r="J332" s="54"/>
      <c r="K332" s="54"/>
      <c r="L332" s="54"/>
      <c r="M332" s="54"/>
      <c r="N332" s="58"/>
      <c r="O332" s="58"/>
      <c r="Q332" s="39" t="b">
        <f>AND(A332&lt;&gt;"",OR(LEFT(A332,1)=[1]Source!$A$2,LEFT(A332,2)=[1]Source!$A$3,LEFT(A332,2)=[1]Source!$A$4,LEFT(A332,2)=[1]Source!$A$5,LEFT(A332,2)=[1]Source!$A$6))</f>
        <v>1</v>
      </c>
      <c r="R332" s="39" t="b">
        <f>AND(A332&lt;&gt;"",OR(LEFT(A332,2)=[1]Source!$A$7,LEFT(A332,3)=[1]Source!$A$8,LEFT(A332,3)=[1]Source!$A$9,LEFT(A332,3)=[1]Source!$A$10,LEFT(A332,3)=[1]Source!$A$11))</f>
        <v>0</v>
      </c>
      <c r="S332" s="39" t="b">
        <f>AND(A332&lt;&gt;"",OR(LEFT(A332,1)=[1]Source!$A$12,LEFT(A332,2)=[1]Source!$A$13,LEFT(A332,2)=[1]Source!$A$14,LEFT(A332,2)=[1]Source!$A$15,LEFT(A332,2)=[1]Source!$A$16))</f>
        <v>0</v>
      </c>
      <c r="T332" s="39" t="b">
        <f>AND(A332&lt;&gt;"",OR(LEFT(A332,1)=[1]Source!$A$17,LEFT(A332,2)=[1]Source!$A$18,LEFT(A332,2)=[1]Source!$A$19,LEFT(A332,2)=[1]Source!$A$20,LEFT(A332,2)=[1]Source!$A$21))</f>
        <v>0</v>
      </c>
      <c r="U332" s="39" t="b">
        <f>AND(A332&lt;&gt;"",OR(LEFT(A332,2)=[1]Source!$A$22,LEFT(A332,3)=[1]Source!$A$23,LEFT(A332,3)=[1]Source!$A$24,LEFT(A332,3)=[1]Source!$A$25,LEFT(A332,3)=[1]Source!$A$26))</f>
        <v>0</v>
      </c>
      <c r="V332" s="39" t="b">
        <f>AND(A332&lt;&gt;"",OR(A332=[1]Source!$A$27,A332=[1]Source!$A$28,A332=[1]Source!$A$29,A332=[1]Source!$A$30,A332=[1]Source!$A$31,A332=[1]Source!$A$32,A332=[1]Source!$A$33,A332=[1]Source!$A$34,A332=[1]Source!$A$35,A332=[1]Source!$A$36,A332=[1]Source!$A$37,A332=[1]Source!$A$38,A332=[1]Source!$A$39,A332=[1]Source!$A$40,A332=[1]Source!$A$41,A332=[1]Source!$A$42,A332=[1]Source!$A$43,A332=[1]Source!$A$44,A332=[1]Source!$A$45,A332=[1]Source!$A$46,A332=[1]Source!$A$47,A332=[1]Source!$A$48))</f>
        <v>1</v>
      </c>
      <c r="W332" s="40">
        <f t="shared" si="26"/>
        <v>2</v>
      </c>
      <c r="X332" s="41" t="str">
        <f t="shared" si="27"/>
        <v>00:00</v>
      </c>
      <c r="Y332" s="41" t="str">
        <f t="shared" si="27"/>
        <v>00:00</v>
      </c>
      <c r="Z332" s="41"/>
      <c r="AA332" s="41"/>
      <c r="AB332" s="41"/>
      <c r="AC332" s="41"/>
      <c r="AD332" s="41"/>
      <c r="AE332" s="41"/>
      <c r="AF332" s="41"/>
      <c r="AG332" s="41"/>
      <c r="AH332" s="41"/>
      <c r="AI332" s="41"/>
      <c r="AJ332" s="41"/>
      <c r="AK332" s="41"/>
      <c r="AL332" s="41"/>
      <c r="AM332" s="41"/>
      <c r="AN332" s="41"/>
      <c r="AO332" s="41"/>
      <c r="AP332" s="41"/>
      <c r="AQ332" s="41"/>
      <c r="AR332" s="41"/>
    </row>
    <row r="333" spans="1:44" s="38" customFormat="1" x14ac:dyDescent="0.2">
      <c r="A333" s="35" t="s">
        <v>380</v>
      </c>
      <c r="B333" s="47" t="str">
        <f t="shared" si="24"/>
        <v>Accident Travail</v>
      </c>
      <c r="C333" s="53"/>
      <c r="D333" s="53"/>
      <c r="E333" s="49" t="s">
        <v>381</v>
      </c>
      <c r="F333" s="41"/>
      <c r="J333" s="54"/>
      <c r="K333" s="54"/>
      <c r="L333" s="54"/>
      <c r="M333" s="54"/>
      <c r="N333" s="58"/>
      <c r="O333" s="58"/>
      <c r="Q333" s="39" t="b">
        <f>AND(A333&lt;&gt;"",OR(LEFT(A333,1)=[1]Source!$A$2,LEFT(A333,2)=[1]Source!$A$3,LEFT(A333,2)=[1]Source!$A$4,LEFT(A333,2)=[1]Source!$A$5,LEFT(A333,2)=[1]Source!$A$6))</f>
        <v>0</v>
      </c>
      <c r="R333" s="39" t="b">
        <f>AND(A333&lt;&gt;"",OR(LEFT(A333,2)=[1]Source!$A$7,LEFT(A333,3)=[1]Source!$A$8,LEFT(A333,3)=[1]Source!$A$9,LEFT(A333,3)=[1]Source!$A$10,LEFT(A333,3)=[1]Source!$A$11))</f>
        <v>0</v>
      </c>
      <c r="S333" s="39" t="b">
        <f>AND(A333&lt;&gt;"",OR(LEFT(A333,1)=[1]Source!$A$12,LEFT(A333,2)=[1]Source!$A$13,LEFT(A333,2)=[1]Source!$A$14,LEFT(A333,2)=[1]Source!$A$15,LEFT(A333,2)=[1]Source!$A$16))</f>
        <v>0</v>
      </c>
      <c r="T333" s="39" t="b">
        <f>AND(A333&lt;&gt;"",OR(LEFT(A333,1)=[1]Source!$A$17,LEFT(A333,2)=[1]Source!$A$18,LEFT(A333,2)=[1]Source!$A$19,LEFT(A333,2)=[1]Source!$A$20,LEFT(A333,2)=[1]Source!$A$21))</f>
        <v>0</v>
      </c>
      <c r="U333" s="39" t="b">
        <f>AND(A333&lt;&gt;"",OR(LEFT(A333,2)=[1]Source!$A$22,LEFT(A333,3)=[1]Source!$A$23,LEFT(A333,3)=[1]Source!$A$24,LEFT(A333,3)=[1]Source!$A$25,LEFT(A333,3)=[1]Source!$A$26))</f>
        <v>0</v>
      </c>
      <c r="V333" s="39" t="b">
        <f>AND(A333&lt;&gt;"",OR(A333=[1]Source!$A$27,A333=[1]Source!$A$28,A333=[1]Source!$A$29,A333=[1]Source!$A$30,A333=[1]Source!$A$31,A333=[1]Source!$A$32,A333=[1]Source!$A$33,A333=[1]Source!$A$34,A333=[1]Source!$A$35,A333=[1]Source!$A$36,A333=[1]Source!$A$37,A333=[1]Source!$A$38,A333=[1]Source!$A$39,A333=[1]Source!$A$40,A333=[1]Source!$A$41,A333=[1]Source!$A$42,A333=[1]Source!$A$43,A333=[1]Source!$A$44,A333=[1]Source!$A$45,A333=[1]Source!$A$46,A333=[1]Source!$A$47,A333=[1]Source!$A$48))</f>
        <v>1</v>
      </c>
      <c r="W333" s="40">
        <f t="shared" si="26"/>
        <v>1</v>
      </c>
      <c r="X333" s="41" t="str">
        <f t="shared" si="27"/>
        <v>00:00</v>
      </c>
      <c r="Y333" s="41" t="str">
        <f t="shared" si="27"/>
        <v>00:00</v>
      </c>
      <c r="Z333" s="41"/>
      <c r="AA333" s="41"/>
      <c r="AB333" s="41"/>
      <c r="AC333" s="41"/>
      <c r="AD333" s="41"/>
      <c r="AE333" s="41"/>
      <c r="AF333" s="41"/>
      <c r="AG333" s="41"/>
      <c r="AH333" s="41"/>
      <c r="AI333" s="41"/>
      <c r="AJ333" s="41"/>
      <c r="AK333" s="41"/>
      <c r="AL333" s="41"/>
      <c r="AM333" s="41"/>
      <c r="AN333" s="41"/>
      <c r="AO333" s="41"/>
      <c r="AP333" s="41"/>
      <c r="AQ333" s="41"/>
      <c r="AR333" s="41"/>
    </row>
    <row r="334" spans="1:44" s="38" customFormat="1" x14ac:dyDescent="0.2">
      <c r="A334" s="35" t="s">
        <v>382</v>
      </c>
      <c r="B334" s="47" t="str">
        <f t="shared" si="24"/>
        <v>Mariage</v>
      </c>
      <c r="C334" s="53"/>
      <c r="D334" s="53"/>
      <c r="E334" s="49" t="s">
        <v>383</v>
      </c>
      <c r="J334" s="62"/>
      <c r="K334" s="62"/>
      <c r="L334" s="62"/>
      <c r="M334" s="62"/>
      <c r="Q334" s="39" t="b">
        <f>AND(A334&lt;&gt;"",OR(LEFT(A334,1)=[1]Source!$A$2,LEFT(A334,2)=[1]Source!$A$3,LEFT(A334,2)=[1]Source!$A$4,LEFT(A334,2)=[1]Source!$A$5,LEFT(A334,2)=[1]Source!$A$6))</f>
        <v>1</v>
      </c>
      <c r="R334" s="39" t="b">
        <f>AND(A334&lt;&gt;"",OR(LEFT(A334,2)=[1]Source!$A$7,LEFT(A334,3)=[1]Source!$A$8,LEFT(A334,3)=[1]Source!$A$9,LEFT(A334,3)=[1]Source!$A$10,LEFT(A334,3)=[1]Source!$A$11))</f>
        <v>0</v>
      </c>
      <c r="S334" s="39" t="b">
        <f>AND(A334&lt;&gt;"",OR(LEFT(A334,1)=[1]Source!$A$12,LEFT(A334,2)=[1]Source!$A$13,LEFT(A334,2)=[1]Source!$A$14,LEFT(A334,2)=[1]Source!$A$15,LEFT(A334,2)=[1]Source!$A$16))</f>
        <v>0</v>
      </c>
      <c r="T334" s="39" t="b">
        <f>AND(A334&lt;&gt;"",OR(LEFT(A334,1)=[1]Source!$A$17,LEFT(A334,2)=[1]Source!$A$18,LEFT(A334,2)=[1]Source!$A$19,LEFT(A334,2)=[1]Source!$A$20,LEFT(A334,2)=[1]Source!$A$21))</f>
        <v>0</v>
      </c>
      <c r="U334" s="39" t="b">
        <f>AND(A334&lt;&gt;"",OR(LEFT(A334,2)=[1]Source!$A$22,LEFT(A334,3)=[1]Source!$A$23,LEFT(A334,3)=[1]Source!$A$24,LEFT(A334,3)=[1]Source!$A$25,LEFT(A334,3)=[1]Source!$A$26))</f>
        <v>0</v>
      </c>
      <c r="V334" s="39" t="b">
        <f>AND(A334&lt;&gt;"",OR(A334=[1]Source!$A$27,A334=[1]Source!$A$28,A334=[1]Source!$A$29,A334=[1]Source!$A$30,A334=[1]Source!$A$31,A334=[1]Source!$A$32,A334=[1]Source!$A$33,A334=[1]Source!$A$34,A334=[1]Source!$A$35,A334=[1]Source!$A$36,A334=[1]Source!$A$37,A334=[1]Source!$A$38,A334=[1]Source!$A$39,A334=[1]Source!$A$40,A334=[1]Source!$A$41,A334=[1]Source!$A$42,A334=[1]Source!$A$43,A334=[1]Source!$A$44,A334=[1]Source!$A$45,A334=[1]Source!$A$46,A334=[1]Source!$A$47,A334=[1]Source!$A$48))</f>
        <v>1</v>
      </c>
      <c r="W334" s="40">
        <f t="shared" si="26"/>
        <v>2</v>
      </c>
      <c r="X334" s="41" t="str">
        <f t="shared" si="27"/>
        <v>00:00</v>
      </c>
      <c r="Y334" s="41" t="str">
        <f t="shared" si="27"/>
        <v>00:00</v>
      </c>
      <c r="Z334" s="41"/>
      <c r="AA334" s="41"/>
      <c r="AB334" s="41"/>
      <c r="AC334" s="41"/>
      <c r="AD334" s="41"/>
      <c r="AE334" s="41"/>
      <c r="AF334" s="41"/>
      <c r="AG334" s="41"/>
      <c r="AH334" s="41"/>
      <c r="AI334" s="41"/>
      <c r="AJ334" s="41"/>
      <c r="AK334" s="41"/>
      <c r="AL334" s="41"/>
      <c r="AM334" s="41"/>
      <c r="AN334" s="41"/>
      <c r="AO334" s="41"/>
      <c r="AP334" s="41"/>
      <c r="AQ334" s="41"/>
      <c r="AR334" s="41"/>
    </row>
    <row r="335" spans="1:44" s="38" customFormat="1" x14ac:dyDescent="0.2">
      <c r="A335" s="35" t="s">
        <v>384</v>
      </c>
      <c r="B335" s="47" t="str">
        <f t="shared" si="24"/>
        <v>Naissance</v>
      </c>
      <c r="C335" s="53"/>
      <c r="D335" s="53"/>
      <c r="E335" s="49" t="s">
        <v>385</v>
      </c>
      <c r="J335" s="62"/>
      <c r="K335" s="62"/>
      <c r="L335" s="62"/>
      <c r="M335" s="62"/>
      <c r="Q335" s="39" t="b">
        <f>AND(A335&lt;&gt;"",OR(LEFT(A335,1)=[1]Source!$A$2,LEFT(A335,2)=[1]Source!$A$3,LEFT(A335,2)=[1]Source!$A$4,LEFT(A335,2)=[1]Source!$A$5,LEFT(A335,2)=[1]Source!$A$6))</f>
        <v>0</v>
      </c>
      <c r="R335" s="39" t="b">
        <f>AND(A335&lt;&gt;"",OR(LEFT(A335,2)=[1]Source!$A$7,LEFT(A335,3)=[1]Source!$A$8,LEFT(A335,3)=[1]Source!$A$9,LEFT(A335,3)=[1]Source!$A$10,LEFT(A335,3)=[1]Source!$A$11))</f>
        <v>0</v>
      </c>
      <c r="S335" s="39" t="b">
        <f>AND(A335&lt;&gt;"",OR(LEFT(A335,1)=[1]Source!$A$12,LEFT(A335,2)=[1]Source!$A$13,LEFT(A335,2)=[1]Source!$A$14,LEFT(A335,2)=[1]Source!$A$15,LEFT(A335,2)=[1]Source!$A$16))</f>
        <v>0</v>
      </c>
      <c r="T335" s="39" t="b">
        <f>AND(A335&lt;&gt;"",OR(LEFT(A335,1)=[1]Source!$A$17,LEFT(A335,2)=[1]Source!$A$18,LEFT(A335,2)=[1]Source!$A$19,LEFT(A335,2)=[1]Source!$A$20,LEFT(A335,2)=[1]Source!$A$21))</f>
        <v>1</v>
      </c>
      <c r="U335" s="39" t="b">
        <f>AND(A335&lt;&gt;"",OR(LEFT(A335,2)=[1]Source!$A$22,LEFT(A335,3)=[1]Source!$A$23,LEFT(A335,3)=[1]Source!$A$24,LEFT(A335,3)=[1]Source!$A$25,LEFT(A335,3)=[1]Source!$A$26))</f>
        <v>0</v>
      </c>
      <c r="V335" s="39" t="b">
        <f>AND(A335&lt;&gt;"",OR(A335=[1]Source!$A$27,A335=[1]Source!$A$28,A335=[1]Source!$A$29,A335=[1]Source!$A$30,A335=[1]Source!$A$31,A335=[1]Source!$A$32,A335=[1]Source!$A$33,A335=[1]Source!$A$34,A335=[1]Source!$A$35,A335=[1]Source!$A$36,A335=[1]Source!$A$37,A335=[1]Source!$A$38,A335=[1]Source!$A$39,A335=[1]Source!$A$40,A335=[1]Source!$A$41,A335=[1]Source!$A$42,A335=[1]Source!$A$43,A335=[1]Source!$A$44,A335=[1]Source!$A$45,A335=[1]Source!$A$46,A335=[1]Source!$A$47,A335=[1]Source!$A$48))</f>
        <v>1</v>
      </c>
      <c r="W335" s="40">
        <f t="shared" si="26"/>
        <v>2</v>
      </c>
      <c r="X335" s="41" t="str">
        <f t="shared" si="27"/>
        <v>00:00</v>
      </c>
      <c r="Y335" s="41" t="str">
        <f t="shared" si="27"/>
        <v>00:00</v>
      </c>
      <c r="Z335" s="41"/>
      <c r="AA335" s="41"/>
      <c r="AB335" s="41"/>
      <c r="AC335" s="41"/>
      <c r="AD335" s="41"/>
      <c r="AE335" s="41"/>
      <c r="AF335" s="41"/>
      <c r="AG335" s="41"/>
      <c r="AH335" s="41"/>
      <c r="AI335" s="41"/>
      <c r="AJ335" s="41"/>
      <c r="AK335" s="41"/>
      <c r="AL335" s="41"/>
      <c r="AM335" s="41"/>
      <c r="AN335" s="41"/>
      <c r="AO335" s="41"/>
      <c r="AP335" s="41"/>
      <c r="AQ335" s="41"/>
      <c r="AR335" s="41"/>
    </row>
    <row r="336" spans="1:44" s="38" customFormat="1" x14ac:dyDescent="0.2">
      <c r="A336" s="35" t="s">
        <v>386</v>
      </c>
      <c r="B336" s="47" t="str">
        <f t="shared" si="24"/>
        <v>Maternité</v>
      </c>
      <c r="C336" s="53"/>
      <c r="D336" s="53"/>
      <c r="E336" s="49" t="s">
        <v>387</v>
      </c>
      <c r="J336" s="62"/>
      <c r="K336" s="62"/>
      <c r="L336" s="62"/>
      <c r="M336" s="62"/>
      <c r="Q336" s="39" t="b">
        <f>AND(A336&lt;&gt;"",OR(LEFT(A336,1)=[1]Source!$A$2,LEFT(A336,2)=[1]Source!$A$3,LEFT(A336,2)=[1]Source!$A$4,LEFT(A336,2)=[1]Source!$A$5,LEFT(A336,2)=[1]Source!$A$6))</f>
        <v>1</v>
      </c>
      <c r="R336" s="39" t="b">
        <f>AND(A336&lt;&gt;"",OR(LEFT(A336,2)=[1]Source!$A$7,LEFT(A336,3)=[1]Source!$A$8,LEFT(A336,3)=[1]Source!$A$9,LEFT(A336,3)=[1]Source!$A$10,LEFT(A336,3)=[1]Source!$A$11))</f>
        <v>0</v>
      </c>
      <c r="S336" s="39" t="b">
        <f>AND(A336&lt;&gt;"",OR(LEFT(A336,1)=[1]Source!$A$12,LEFT(A336,2)=[1]Source!$A$13,LEFT(A336,2)=[1]Source!$A$14,LEFT(A336,2)=[1]Source!$A$15,LEFT(A336,2)=[1]Source!$A$16))</f>
        <v>0</v>
      </c>
      <c r="T336" s="39" t="b">
        <f>AND(A336&lt;&gt;"",OR(LEFT(A336,1)=[1]Source!$A$17,LEFT(A336,2)=[1]Source!$A$18,LEFT(A336,2)=[1]Source!$A$19,LEFT(A336,2)=[1]Source!$A$20,LEFT(A336,2)=[1]Source!$A$21))</f>
        <v>0</v>
      </c>
      <c r="U336" s="39" t="b">
        <f>AND(A336&lt;&gt;"",OR(LEFT(A336,2)=[1]Source!$A$22,LEFT(A336,3)=[1]Source!$A$23,LEFT(A336,3)=[1]Source!$A$24,LEFT(A336,3)=[1]Source!$A$25,LEFT(A336,3)=[1]Source!$A$26))</f>
        <v>0</v>
      </c>
      <c r="V336" s="39" t="b">
        <f>AND(A336&lt;&gt;"",OR(A336=[1]Source!$A$27,A336=[1]Source!$A$28,A336=[1]Source!$A$29,A336=[1]Source!$A$30,A336=[1]Source!$A$31,A336=[1]Source!$A$32,A336=[1]Source!$A$33,A336=[1]Source!$A$34,A336=[1]Source!$A$35,A336=[1]Source!$A$36,A336=[1]Source!$A$37,A336=[1]Source!$A$38,A336=[1]Source!$A$39,A336=[1]Source!$A$40,A336=[1]Source!$A$41,A336=[1]Source!$A$42,A336=[1]Source!$A$43,A336=[1]Source!$A$44,A336=[1]Source!$A$45,A336=[1]Source!$A$46,A336=[1]Source!$A$47,A336=[1]Source!$A$48))</f>
        <v>1</v>
      </c>
      <c r="W336" s="40">
        <f t="shared" si="26"/>
        <v>2</v>
      </c>
      <c r="X336" s="41" t="str">
        <f t="shared" si="27"/>
        <v>00:00</v>
      </c>
      <c r="Y336" s="41" t="str">
        <f t="shared" si="27"/>
        <v>00:00</v>
      </c>
      <c r="Z336" s="41"/>
      <c r="AA336" s="41"/>
      <c r="AB336" s="41"/>
      <c r="AC336" s="41"/>
      <c r="AD336" s="41"/>
      <c r="AE336" s="41"/>
      <c r="AF336" s="41"/>
      <c r="AG336" s="41"/>
      <c r="AH336" s="41"/>
      <c r="AI336" s="41"/>
      <c r="AJ336" s="41"/>
      <c r="AK336" s="41"/>
      <c r="AL336" s="41"/>
      <c r="AM336" s="41"/>
      <c r="AN336" s="41"/>
      <c r="AO336" s="41"/>
      <c r="AP336" s="41"/>
      <c r="AQ336" s="41"/>
      <c r="AR336" s="41"/>
    </row>
    <row r="337" spans="1:44" s="38" customFormat="1" x14ac:dyDescent="0.2">
      <c r="A337" s="35" t="s">
        <v>388</v>
      </c>
      <c r="B337" s="47" t="str">
        <f t="shared" si="24"/>
        <v>Paternité</v>
      </c>
      <c r="C337" s="53"/>
      <c r="D337" s="53"/>
      <c r="E337" s="49" t="s">
        <v>389</v>
      </c>
      <c r="J337" s="62"/>
      <c r="K337" s="62"/>
      <c r="L337" s="62"/>
      <c r="M337" s="62"/>
      <c r="Q337" s="39" t="b">
        <f>AND(A337&lt;&gt;"",OR(LEFT(A337,1)=[1]Source!$A$2,LEFT(A337,2)=[1]Source!$A$3,LEFT(A337,2)=[1]Source!$A$4,LEFT(A337,2)=[1]Source!$A$5,LEFT(A337,2)=[1]Source!$A$6))</f>
        <v>0</v>
      </c>
      <c r="R337" s="39" t="b">
        <f>AND(A337&lt;&gt;"",OR(LEFT(A337,2)=[1]Source!$A$7,LEFT(A337,3)=[1]Source!$A$8,LEFT(A337,3)=[1]Source!$A$9,LEFT(A337,3)=[1]Source!$A$10,LEFT(A337,3)=[1]Source!$A$11))</f>
        <v>0</v>
      </c>
      <c r="S337" s="39" t="b">
        <f>AND(A337&lt;&gt;"",OR(LEFT(A337,1)=[1]Source!$A$12,LEFT(A337,2)=[1]Source!$A$13,LEFT(A337,2)=[1]Source!$A$14,LEFT(A337,2)=[1]Source!$A$15,LEFT(A337,2)=[1]Source!$A$16))</f>
        <v>0</v>
      </c>
      <c r="T337" s="39" t="b">
        <f>AND(A337&lt;&gt;"",OR(LEFT(A337,1)=[1]Source!$A$17,LEFT(A337,2)=[1]Source!$A$18,LEFT(A337,2)=[1]Source!$A$19,LEFT(A337,2)=[1]Source!$A$20,LEFT(A337,2)=[1]Source!$A$21))</f>
        <v>0</v>
      </c>
      <c r="U337" s="39" t="b">
        <f>AND(A337&lt;&gt;"",OR(LEFT(A337,2)=[1]Source!$A$22,LEFT(A337,3)=[1]Source!$A$23,LEFT(A337,3)=[1]Source!$A$24,LEFT(A337,3)=[1]Source!$A$25,LEFT(A337,3)=[1]Source!$A$26))</f>
        <v>0</v>
      </c>
      <c r="V337" s="39" t="b">
        <f>AND(A337&lt;&gt;"",OR(A337=[1]Source!$A$27,A337=[1]Source!$A$28,A337=[1]Source!$A$29,A337=[1]Source!$A$30,A337=[1]Source!$A$31,A337=[1]Source!$A$32,A337=[1]Source!$A$33,A337=[1]Source!$A$34,A337=[1]Source!$A$35,A337=[1]Source!$A$36,A337=[1]Source!$A$37,A337=[1]Source!$A$38,A337=[1]Source!$A$39,A337=[1]Source!$A$40,A337=[1]Source!$A$41,A337=[1]Source!$A$42,A337=[1]Source!$A$43,A337=[1]Source!$A$44,A337=[1]Source!$A$45,A337=[1]Source!$A$46,A337=[1]Source!$A$47,A337=[1]Source!$A$48))</f>
        <v>1</v>
      </c>
      <c r="W337" s="40">
        <f t="shared" si="26"/>
        <v>1</v>
      </c>
      <c r="X337" s="41" t="str">
        <f t="shared" si="27"/>
        <v>00:00</v>
      </c>
      <c r="Y337" s="41" t="str">
        <f t="shared" si="27"/>
        <v>00:00</v>
      </c>
      <c r="Z337" s="41"/>
      <c r="AA337" s="41"/>
      <c r="AB337" s="41"/>
      <c r="AC337" s="41"/>
      <c r="AD337" s="41"/>
      <c r="AE337" s="41"/>
      <c r="AF337" s="41"/>
      <c r="AG337" s="41"/>
      <c r="AH337" s="41"/>
      <c r="AI337" s="41"/>
      <c r="AJ337" s="41"/>
      <c r="AK337" s="41"/>
      <c r="AL337" s="41"/>
      <c r="AM337" s="41"/>
      <c r="AN337" s="41"/>
      <c r="AO337" s="41"/>
      <c r="AP337" s="41"/>
      <c r="AQ337" s="41"/>
      <c r="AR337" s="41"/>
    </row>
    <row r="338" spans="1:44" s="38" customFormat="1" x14ac:dyDescent="0.2">
      <c r="A338" s="35" t="s">
        <v>390</v>
      </c>
      <c r="B338" s="47" t="str">
        <f t="shared" si="24"/>
        <v>Forfait Cadre</v>
      </c>
      <c r="C338" s="53"/>
      <c r="D338" s="53"/>
      <c r="E338" s="49" t="s">
        <v>391</v>
      </c>
      <c r="J338" s="62"/>
      <c r="K338" s="62"/>
      <c r="L338" s="62"/>
      <c r="M338" s="62"/>
      <c r="Q338" s="39" t="b">
        <f>AND(A338&lt;&gt;"",OR(LEFT(A338,1)=[1]Source!$A$2,LEFT(A338,2)=[1]Source!$A$3,LEFT(A338,2)=[1]Source!$A$4,LEFT(A338,2)=[1]Source!$A$5,LEFT(A338,2)=[1]Source!$A$6))</f>
        <v>0</v>
      </c>
      <c r="R338" s="39" t="b">
        <f>AND(A338&lt;&gt;"",OR(LEFT(A338,2)=[1]Source!$A$7,LEFT(A338,3)=[1]Source!$A$8,LEFT(A338,3)=[1]Source!$A$9,LEFT(A338,3)=[1]Source!$A$10,LEFT(A338,3)=[1]Source!$A$11))</f>
        <v>0</v>
      </c>
      <c r="S338" s="39" t="b">
        <f>AND(A338&lt;&gt;"",OR(LEFT(A338,1)=[1]Source!$A$12,LEFT(A338,2)=[1]Source!$A$13,LEFT(A338,2)=[1]Source!$A$14,LEFT(A338,2)=[1]Source!$A$15,LEFT(A338,2)=[1]Source!$A$16))</f>
        <v>0</v>
      </c>
      <c r="T338" s="39" t="b">
        <f>AND(A338&lt;&gt;"",OR(LEFT(A338,1)=[1]Source!$A$17,LEFT(A338,2)=[1]Source!$A$18,LEFT(A338,2)=[1]Source!$A$19,LEFT(A338,2)=[1]Source!$A$20,LEFT(A338,2)=[1]Source!$A$21))</f>
        <v>0</v>
      </c>
      <c r="U338" s="39" t="b">
        <f>AND(A338&lt;&gt;"",OR(LEFT(A338,2)=[1]Source!$A$22,LEFT(A338,3)=[1]Source!$A$23,LEFT(A338,3)=[1]Source!$A$24,LEFT(A338,3)=[1]Source!$A$25,LEFT(A338,3)=[1]Source!$A$26))</f>
        <v>0</v>
      </c>
      <c r="V338" s="39" t="b">
        <f>AND(A338&lt;&gt;"",OR(A338=[1]Source!$A$27,A338=[1]Source!$A$28,A338=[1]Source!$A$29,A338=[1]Source!$A$30,A338=[1]Source!$A$31,A338=[1]Source!$A$32,A338=[1]Source!$A$33,A338=[1]Source!$A$34,A338=[1]Source!$A$35,A338=[1]Source!$A$36,A338=[1]Source!$A$37,A338=[1]Source!$A$38,A338=[1]Source!$A$39,A338=[1]Source!$A$40,A338=[1]Source!$A$41,A338=[1]Source!$A$42,A338=[1]Source!$A$43,A338=[1]Source!$A$44,A338=[1]Source!$A$45,A338=[1]Source!$A$46,A338=[1]Source!$A$47,A338=[1]Source!$A$48))</f>
        <v>1</v>
      </c>
      <c r="W338" s="40">
        <f t="shared" si="26"/>
        <v>1</v>
      </c>
      <c r="X338" s="41" t="str">
        <f t="shared" si="27"/>
        <v>00:00</v>
      </c>
      <c r="Y338" s="41" t="str">
        <f t="shared" si="27"/>
        <v>00:00</v>
      </c>
      <c r="Z338" s="41"/>
      <c r="AA338" s="41"/>
      <c r="AB338" s="41"/>
      <c r="AC338" s="41"/>
      <c r="AD338" s="41"/>
      <c r="AE338" s="41"/>
      <c r="AF338" s="41"/>
      <c r="AG338" s="41"/>
      <c r="AH338" s="41"/>
      <c r="AI338" s="41"/>
      <c r="AJ338" s="41"/>
      <c r="AK338" s="41"/>
      <c r="AL338" s="41"/>
      <c r="AM338" s="41"/>
      <c r="AN338" s="41"/>
      <c r="AO338" s="41"/>
      <c r="AP338" s="41"/>
      <c r="AQ338" s="41"/>
      <c r="AR338" s="41"/>
    </row>
    <row r="339" spans="1:44" s="38" customFormat="1" x14ac:dyDescent="0.2">
      <c r="A339" s="35" t="s">
        <v>40</v>
      </c>
      <c r="B339" s="47" t="str">
        <f t="shared" si="24"/>
        <v>Récup Repos Hebdo</v>
      </c>
      <c r="C339" s="53"/>
      <c r="D339" s="53"/>
      <c r="E339" s="49" t="s">
        <v>392</v>
      </c>
      <c r="J339" s="62"/>
      <c r="K339" s="62"/>
      <c r="L339" s="62"/>
      <c r="M339" s="62"/>
      <c r="Q339" s="39" t="b">
        <f>AND(A339&lt;&gt;"",OR(LEFT(A339,1)=[1]Source!$A$2,LEFT(A339,2)=[1]Source!$A$3,LEFT(A339,2)=[1]Source!$A$4,LEFT(A339,2)=[1]Source!$A$5,LEFT(A339,2)=[1]Source!$A$6))</f>
        <v>0</v>
      </c>
      <c r="R339" s="39" t="b">
        <f>AND(A339&lt;&gt;"",OR(LEFT(A339,2)=[1]Source!$A$7,LEFT(A339,3)=[1]Source!$A$8,LEFT(A339,3)=[1]Source!$A$9,LEFT(A339,3)=[1]Source!$A$10,LEFT(A339,3)=[1]Source!$A$11))</f>
        <v>0</v>
      </c>
      <c r="S339" s="39" t="b">
        <f>AND(A339&lt;&gt;"",OR(LEFT(A339,1)=[1]Source!$A$12,LEFT(A339,2)=[1]Source!$A$13,LEFT(A339,2)=[1]Source!$A$14,LEFT(A339,2)=[1]Source!$A$15,LEFT(A339,2)=[1]Source!$A$16))</f>
        <v>0</v>
      </c>
      <c r="T339" s="39" t="b">
        <f>AND(A339&lt;&gt;"",OR(LEFT(A339,1)=[1]Source!$A$17,LEFT(A339,2)=[1]Source!$A$18,LEFT(A339,2)=[1]Source!$A$19,LEFT(A339,2)=[1]Source!$A$20,LEFT(A339,2)=[1]Source!$A$21))</f>
        <v>0</v>
      </c>
      <c r="U339" s="39" t="b">
        <f>AND(A339&lt;&gt;"",OR(LEFT(A339,2)=[1]Source!$A$22,LEFT(A339,3)=[1]Source!$A$23,LEFT(A339,3)=[1]Source!$A$24,LEFT(A339,3)=[1]Source!$A$25,LEFT(A339,3)=[1]Source!$A$26))</f>
        <v>0</v>
      </c>
      <c r="V339" s="39" t="b">
        <f>AND(A339&lt;&gt;"",OR(A339=[1]Source!$A$27,A339=[1]Source!$A$28,A339=[1]Source!$A$29,A339=[1]Source!$A$30,A339=[1]Source!$A$31,A339=[1]Source!$A$32,A339=[1]Source!$A$33,A339=[1]Source!$A$34,A339=[1]Source!$A$35,A339=[1]Source!$A$36,A339=[1]Source!$A$37,A339=[1]Source!$A$38,A339=[1]Source!$A$39,A339=[1]Source!$A$40,A339=[1]Source!$A$41,A339=[1]Source!$A$42,A339=[1]Source!$A$43,A339=[1]Source!$A$44,A339=[1]Source!$A$45,A339=[1]Source!$A$46,A339=[1]Source!$A$47,A339=[1]Source!$A$48))</f>
        <v>1</v>
      </c>
      <c r="W339" s="40">
        <f t="shared" si="26"/>
        <v>1</v>
      </c>
      <c r="X339" s="41" t="str">
        <f t="shared" si="27"/>
        <v>00:00</v>
      </c>
      <c r="Y339" s="41" t="str">
        <f t="shared" si="27"/>
        <v>00:00</v>
      </c>
      <c r="Z339" s="41"/>
      <c r="AA339" s="41"/>
      <c r="AB339" s="41"/>
      <c r="AC339" s="41"/>
      <c r="AD339" s="41"/>
      <c r="AE339" s="41"/>
      <c r="AF339" s="41"/>
      <c r="AG339" s="41"/>
      <c r="AH339" s="41"/>
      <c r="AI339" s="41"/>
      <c r="AJ339" s="41"/>
      <c r="AK339" s="41"/>
      <c r="AL339" s="41"/>
      <c r="AM339" s="41"/>
      <c r="AN339" s="41"/>
      <c r="AO339" s="41"/>
      <c r="AP339" s="41"/>
      <c r="AQ339" s="41"/>
      <c r="AR339" s="41"/>
    </row>
    <row r="340" spans="1:44" s="38" customFormat="1" x14ac:dyDescent="0.2">
      <c r="A340" s="35" t="s">
        <v>31</v>
      </c>
      <c r="B340" s="47" t="str">
        <f t="shared" si="24"/>
        <v>Récup Jour Férié</v>
      </c>
      <c r="C340" s="53"/>
      <c r="D340" s="53"/>
      <c r="E340" s="49" t="s">
        <v>393</v>
      </c>
      <c r="J340" s="62"/>
      <c r="K340" s="62"/>
      <c r="L340" s="62"/>
      <c r="M340" s="62"/>
      <c r="Q340" s="39" t="b">
        <f>AND(A340&lt;&gt;"",OR(LEFT(A340,1)=[1]Source!$A$2,LEFT(A340,2)=[1]Source!$A$3,LEFT(A340,2)=[1]Source!$A$4,LEFT(A340,2)=[1]Source!$A$5,LEFT(A340,2)=[1]Source!$A$6))</f>
        <v>0</v>
      </c>
      <c r="R340" s="39" t="b">
        <f>AND(A340&lt;&gt;"",OR(LEFT(A340,2)=[1]Source!$A$7,LEFT(A340,3)=[1]Source!$A$8,LEFT(A340,3)=[1]Source!$A$9,LEFT(A340,3)=[1]Source!$A$10,LEFT(A340,3)=[1]Source!$A$11))</f>
        <v>0</v>
      </c>
      <c r="S340" s="39" t="b">
        <f>AND(A340&lt;&gt;"",OR(LEFT(A340,1)=[1]Source!$A$12,LEFT(A340,2)=[1]Source!$A$13,LEFT(A340,2)=[1]Source!$A$14,LEFT(A340,2)=[1]Source!$A$15,LEFT(A340,2)=[1]Source!$A$16))</f>
        <v>0</v>
      </c>
      <c r="T340" s="39" t="b">
        <f>AND(A340&lt;&gt;"",OR(LEFT(A340,1)=[1]Source!$A$17,LEFT(A340,2)=[1]Source!$A$18,LEFT(A340,2)=[1]Source!$A$19,LEFT(A340,2)=[1]Source!$A$20,LEFT(A340,2)=[1]Source!$A$21))</f>
        <v>0</v>
      </c>
      <c r="U340" s="39" t="b">
        <f>AND(A340&lt;&gt;"",OR(LEFT(A340,2)=[1]Source!$A$22,LEFT(A340,3)=[1]Source!$A$23,LEFT(A340,3)=[1]Source!$A$24,LEFT(A340,3)=[1]Source!$A$25,LEFT(A340,3)=[1]Source!$A$26))</f>
        <v>0</v>
      </c>
      <c r="V340" s="39" t="b">
        <f>AND(A340&lt;&gt;"",OR(A340=[1]Source!$A$27,A340=[1]Source!$A$28,A340=[1]Source!$A$29,A340=[1]Source!$A$30,A340=[1]Source!$A$31,A340=[1]Source!$A$32,A340=[1]Source!$A$33,A340=[1]Source!$A$34,A340=[1]Source!$A$35,A340=[1]Source!$A$36,A340=[1]Source!$A$37,A340=[1]Source!$A$38,A340=[1]Source!$A$39,A340=[1]Source!$A$40,A340=[1]Source!$A$41,A340=[1]Source!$A$42,A340=[1]Source!$A$43,A340=[1]Source!$A$44,A340=[1]Source!$A$45,A340=[1]Source!$A$46,A340=[1]Source!$A$47,A340=[1]Source!$A$48))</f>
        <v>1</v>
      </c>
      <c r="W340" s="40">
        <f t="shared" si="26"/>
        <v>1</v>
      </c>
      <c r="X340" s="41" t="str">
        <f t="shared" si="27"/>
        <v>00:00</v>
      </c>
      <c r="Y340" s="41" t="str">
        <f t="shared" si="27"/>
        <v>00:00</v>
      </c>
      <c r="Z340" s="41"/>
      <c r="AA340" s="41"/>
      <c r="AB340" s="41"/>
      <c r="AC340" s="41"/>
      <c r="AD340" s="41"/>
      <c r="AE340" s="41"/>
      <c r="AF340" s="41"/>
      <c r="AG340" s="41"/>
      <c r="AH340" s="41"/>
      <c r="AI340" s="41"/>
      <c r="AJ340" s="41"/>
      <c r="AK340" s="41"/>
      <c r="AL340" s="41"/>
      <c r="AM340" s="41"/>
      <c r="AN340" s="41"/>
      <c r="AO340" s="41"/>
      <c r="AP340" s="41"/>
      <c r="AQ340" s="41"/>
      <c r="AR340" s="41"/>
    </row>
    <row r="341" spans="1:44" s="38" customFormat="1" x14ac:dyDescent="0.2">
      <c r="A341" s="35" t="s">
        <v>394</v>
      </c>
      <c r="B341" s="47" t="str">
        <f t="shared" si="24"/>
        <v>Abs. Aut. Non Payée</v>
      </c>
      <c r="C341" s="53"/>
      <c r="D341" s="53"/>
      <c r="E341" s="49" t="s">
        <v>395</v>
      </c>
      <c r="J341" s="62"/>
      <c r="K341" s="62"/>
      <c r="L341" s="62"/>
      <c r="M341" s="62"/>
      <c r="Q341" s="39" t="b">
        <f>AND(A341&lt;&gt;"",OR(LEFT(A341,1)=[1]Source!$A$2,LEFT(A341,2)=[1]Source!$A$3,LEFT(A341,2)=[1]Source!$A$4,LEFT(A341,2)=[1]Source!$A$5,LEFT(A341,2)=[1]Source!$A$6))</f>
        <v>0</v>
      </c>
      <c r="R341" s="39" t="b">
        <f>AND(A341&lt;&gt;"",OR(LEFT(A341,2)=[1]Source!$A$7,LEFT(A341,3)=[1]Source!$A$8,LEFT(A341,3)=[1]Source!$A$9,LEFT(A341,3)=[1]Source!$A$10,LEFT(A341,3)=[1]Source!$A$11))</f>
        <v>0</v>
      </c>
      <c r="S341" s="39" t="b">
        <f>AND(A341&lt;&gt;"",OR(LEFT(A341,1)=[1]Source!$A$12,LEFT(A341,2)=[1]Source!$A$13,LEFT(A341,2)=[1]Source!$A$14,LEFT(A341,2)=[1]Source!$A$15,LEFT(A341,2)=[1]Source!$A$16))</f>
        <v>0</v>
      </c>
      <c r="T341" s="39" t="b">
        <f>AND(A341&lt;&gt;"",OR(LEFT(A341,1)=[1]Source!$A$17,LEFT(A341,2)=[1]Source!$A$18,LEFT(A341,2)=[1]Source!$A$19,LEFT(A341,2)=[1]Source!$A$20,LEFT(A341,2)=[1]Source!$A$21))</f>
        <v>0</v>
      </c>
      <c r="U341" s="39" t="b">
        <f>AND(A341&lt;&gt;"",OR(LEFT(A341,2)=[1]Source!$A$22,LEFT(A341,3)=[1]Source!$A$23,LEFT(A341,3)=[1]Source!$A$24,LEFT(A341,3)=[1]Source!$A$25,LEFT(A341,3)=[1]Source!$A$26))</f>
        <v>0</v>
      </c>
      <c r="V341" s="39" t="b">
        <f>AND(A341&lt;&gt;"",OR(A341=[1]Source!$A$27,A341=[1]Source!$A$28,A341=[1]Source!$A$29,A341=[1]Source!$A$30,A341=[1]Source!$A$31,A341=[1]Source!$A$32,A341=[1]Source!$A$33,A341=[1]Source!$A$34,A341=[1]Source!$A$35,A341=[1]Source!$A$36,A341=[1]Source!$A$37,A341=[1]Source!$A$38,A341=[1]Source!$A$39,A341=[1]Source!$A$40,A341=[1]Source!$A$41,A341=[1]Source!$A$42,A341=[1]Source!$A$43,A341=[1]Source!$A$44,A341=[1]Source!$A$45,A341=[1]Source!$A$46,A341=[1]Source!$A$47,A341=[1]Source!$A$48))</f>
        <v>1</v>
      </c>
      <c r="W341" s="40">
        <f t="shared" si="26"/>
        <v>1</v>
      </c>
      <c r="X341" s="41" t="str">
        <f t="shared" si="27"/>
        <v>00:00</v>
      </c>
      <c r="Y341" s="41" t="str">
        <f t="shared" si="27"/>
        <v>00:00</v>
      </c>
      <c r="Z341" s="41"/>
      <c r="AA341" s="41"/>
      <c r="AB341" s="41"/>
      <c r="AC341" s="41"/>
      <c r="AD341" s="41"/>
      <c r="AE341" s="41"/>
      <c r="AF341" s="41"/>
      <c r="AG341" s="41"/>
      <c r="AH341" s="41"/>
      <c r="AI341" s="41"/>
      <c r="AJ341" s="41"/>
      <c r="AK341" s="41"/>
      <c r="AL341" s="41"/>
      <c r="AM341" s="41"/>
      <c r="AN341" s="41"/>
      <c r="AO341" s="41"/>
      <c r="AP341" s="41"/>
      <c r="AQ341" s="41"/>
      <c r="AR341" s="41"/>
    </row>
    <row r="342" spans="1:44" s="38" customFormat="1" x14ac:dyDescent="0.2">
      <c r="A342" s="35" t="s">
        <v>396</v>
      </c>
      <c r="B342" s="47" t="str">
        <f t="shared" si="24"/>
        <v>Evènement familial</v>
      </c>
      <c r="C342" s="53"/>
      <c r="D342" s="53"/>
      <c r="E342" s="49" t="s">
        <v>397</v>
      </c>
      <c r="J342" s="62"/>
      <c r="K342" s="62"/>
      <c r="L342" s="62"/>
      <c r="M342" s="62"/>
      <c r="Q342" s="39" t="b">
        <f>AND(A342&lt;&gt;"",OR(LEFT(A342,1)=[1]Source!$A$2,LEFT(A342,2)=[1]Source!$A$3,LEFT(A342,2)=[1]Source!$A$4,LEFT(A342,2)=[1]Source!$A$5,LEFT(A342,2)=[1]Source!$A$6))</f>
        <v>0</v>
      </c>
      <c r="R342" s="39" t="b">
        <f>AND(A342&lt;&gt;"",OR(LEFT(A342,2)=[1]Source!$A$7,LEFT(A342,3)=[1]Source!$A$8,LEFT(A342,3)=[1]Source!$A$9,LEFT(A342,3)=[1]Source!$A$10,LEFT(A342,3)=[1]Source!$A$11))</f>
        <v>0</v>
      </c>
      <c r="S342" s="39" t="b">
        <f>AND(A342&lt;&gt;"",OR(LEFT(A342,1)=[1]Source!$A$12,LEFT(A342,2)=[1]Source!$A$13,LEFT(A342,2)=[1]Source!$A$14,LEFT(A342,2)=[1]Source!$A$15,LEFT(A342,2)=[1]Source!$A$16))</f>
        <v>0</v>
      </c>
      <c r="T342" s="39" t="b">
        <f>AND(A342&lt;&gt;"",OR(LEFT(A342,1)=[1]Source!$A$17,LEFT(A342,2)=[1]Source!$A$18,LEFT(A342,2)=[1]Source!$A$19,LEFT(A342,2)=[1]Source!$A$20,LEFT(A342,2)=[1]Source!$A$21))</f>
        <v>0</v>
      </c>
      <c r="U342" s="39" t="b">
        <f>AND(A342&lt;&gt;"",OR(LEFT(A342,2)=[1]Source!$A$22,LEFT(A342,3)=[1]Source!$A$23,LEFT(A342,3)=[1]Source!$A$24,LEFT(A342,3)=[1]Source!$A$25,LEFT(A342,3)=[1]Source!$A$26))</f>
        <v>0</v>
      </c>
      <c r="V342" s="39" t="b">
        <f>AND(A342&lt;&gt;"",OR(A342=[1]Source!$A$27,A342=[1]Source!$A$28,A342=[1]Source!$A$29,A342=[1]Source!$A$30,A342=[1]Source!$A$31,A342=[1]Source!$A$32,A342=[1]Source!$A$33,A342=[1]Source!$A$34,A342=[1]Source!$A$35,A342=[1]Source!$A$36,A342=[1]Source!$A$37,A342=[1]Source!$A$38,A342=[1]Source!$A$39,A342=[1]Source!$A$40,A342=[1]Source!$A$41,A342=[1]Source!$A$42,A342=[1]Source!$A$43,A342=[1]Source!$A$44,A342=[1]Source!$A$45,A342=[1]Source!$A$46,A342=[1]Source!$A$47,A342=[1]Source!$A$48))</f>
        <v>1</v>
      </c>
      <c r="W342" s="40">
        <f t="shared" si="26"/>
        <v>1</v>
      </c>
      <c r="X342" s="41" t="str">
        <f t="shared" si="27"/>
        <v>00:00</v>
      </c>
      <c r="Y342" s="41" t="str">
        <f t="shared" si="27"/>
        <v>00:00</v>
      </c>
      <c r="Z342" s="41"/>
      <c r="AA342" s="41"/>
      <c r="AB342" s="41"/>
      <c r="AC342" s="41"/>
      <c r="AD342" s="41"/>
      <c r="AE342" s="41"/>
      <c r="AF342" s="41"/>
      <c r="AG342" s="41"/>
      <c r="AH342" s="41"/>
      <c r="AI342" s="41"/>
      <c r="AJ342" s="41"/>
      <c r="AK342" s="41"/>
      <c r="AL342" s="41"/>
      <c r="AM342" s="41"/>
      <c r="AN342" s="41"/>
      <c r="AO342" s="41"/>
      <c r="AP342" s="41"/>
      <c r="AQ342" s="41"/>
      <c r="AR342" s="41"/>
    </row>
    <row r="343" spans="1:44" s="38" customFormat="1" x14ac:dyDescent="0.2">
      <c r="A343" s="35" t="s">
        <v>50</v>
      </c>
      <c r="B343" s="47" t="str">
        <f t="shared" si="24"/>
        <v>Récup Nuit</v>
      </c>
      <c r="C343" s="53"/>
      <c r="D343" s="53"/>
      <c r="E343" s="49" t="s">
        <v>398</v>
      </c>
      <c r="J343" s="62"/>
      <c r="K343" s="62"/>
      <c r="L343" s="62"/>
      <c r="M343" s="62"/>
      <c r="Q343" s="39" t="b">
        <f>AND(A343&lt;&gt;"",OR(LEFT(A343,1)=[1]Source!$A$2,LEFT(A343,2)=[1]Source!$A$3,LEFT(A343,2)=[1]Source!$A$4,LEFT(A343,2)=[1]Source!$A$5,LEFT(A343,2)=[1]Source!$A$6))</f>
        <v>0</v>
      </c>
      <c r="R343" s="39" t="b">
        <f>AND(A343&lt;&gt;"",OR(LEFT(A343,2)=[1]Source!$A$7,LEFT(A343,3)=[1]Source!$A$8,LEFT(A343,3)=[1]Source!$A$9,LEFT(A343,3)=[1]Source!$A$10,LEFT(A343,3)=[1]Source!$A$11))</f>
        <v>0</v>
      </c>
      <c r="S343" s="39" t="b">
        <f>AND(A343&lt;&gt;"",OR(LEFT(A343,1)=[1]Source!$A$12,LEFT(A343,2)=[1]Source!$A$13,LEFT(A343,2)=[1]Source!$A$14,LEFT(A343,2)=[1]Source!$A$15,LEFT(A343,2)=[1]Source!$A$16))</f>
        <v>0</v>
      </c>
      <c r="T343" s="39" t="b">
        <f>AND(A343&lt;&gt;"",OR(LEFT(A343,1)=[1]Source!$A$17,LEFT(A343,2)=[1]Source!$A$18,LEFT(A343,2)=[1]Source!$A$19,LEFT(A343,2)=[1]Source!$A$20,LEFT(A343,2)=[1]Source!$A$21))</f>
        <v>0</v>
      </c>
      <c r="U343" s="39" t="b">
        <f>AND(A343&lt;&gt;"",OR(LEFT(A343,2)=[1]Source!$A$22,LEFT(A343,3)=[1]Source!$A$23,LEFT(A343,3)=[1]Source!$A$24,LEFT(A343,3)=[1]Source!$A$25,LEFT(A343,3)=[1]Source!$A$26))</f>
        <v>0</v>
      </c>
      <c r="V343" s="39" t="b">
        <f>AND(A343&lt;&gt;"",OR(A343=[1]Source!$A$27,A343=[1]Source!$A$28,A343=[1]Source!$A$29,A343=[1]Source!$A$30,A343=[1]Source!$A$31,A343=[1]Source!$A$32,A343=[1]Source!$A$33,A343=[1]Source!$A$34,A343=[1]Source!$A$35,A343=[1]Source!$A$36,A343=[1]Source!$A$37,A343=[1]Source!$A$38,A343=[1]Source!$A$39,A343=[1]Source!$A$40,A343=[1]Source!$A$41,A343=[1]Source!$A$42,A343=[1]Source!$A$43,A343=[1]Source!$A$44,A343=[1]Source!$A$45,A343=[1]Source!$A$46,A343=[1]Source!$A$47,A343=[1]Source!$A$48,A343=[1]Source!$A$49))</f>
        <v>1</v>
      </c>
      <c r="W343" s="40">
        <f t="shared" si="26"/>
        <v>1</v>
      </c>
      <c r="X343" s="41" t="str">
        <f t="shared" ref="X343:Y343" si="29">+TEXT(C343,"hh:mm")</f>
        <v>00:00</v>
      </c>
      <c r="Y343" s="41" t="str">
        <f t="shared" si="29"/>
        <v>00:00</v>
      </c>
      <c r="Z343" s="41"/>
      <c r="AA343" s="41"/>
      <c r="AB343" s="41"/>
      <c r="AC343" s="41"/>
      <c r="AD343" s="41"/>
      <c r="AE343" s="41"/>
      <c r="AF343" s="41"/>
      <c r="AG343" s="41"/>
      <c r="AH343" s="41"/>
      <c r="AI343" s="41"/>
      <c r="AJ343" s="41"/>
      <c r="AK343" s="41"/>
      <c r="AL343" s="41"/>
      <c r="AM343" s="41"/>
      <c r="AN343" s="41"/>
      <c r="AO343" s="41"/>
      <c r="AP343" s="41"/>
      <c r="AQ343" s="41"/>
      <c r="AR343" s="41"/>
    </row>
    <row r="344" spans="1:44" s="38" customFormat="1" x14ac:dyDescent="0.2">
      <c r="A344" s="45" t="s">
        <v>399</v>
      </c>
      <c r="B344" s="63"/>
      <c r="C344" s="53"/>
      <c r="D344" s="53"/>
      <c r="E344" s="49"/>
      <c r="J344" s="62"/>
      <c r="K344" s="62"/>
      <c r="L344" s="62"/>
      <c r="M344" s="62"/>
      <c r="Q344" s="41"/>
      <c r="R344" s="41"/>
      <c r="S344" s="41"/>
      <c r="T344" s="41"/>
      <c r="U344" s="41"/>
      <c r="V344" s="41"/>
      <c r="W344" s="40"/>
      <c r="X344" s="41"/>
      <c r="Y344" s="41"/>
      <c r="Z344" s="41"/>
      <c r="AA344" s="41"/>
      <c r="AB344" s="41"/>
      <c r="AC344" s="41"/>
      <c r="AD344" s="41"/>
      <c r="AE344" s="41"/>
      <c r="AF344" s="41"/>
      <c r="AG344" s="41"/>
      <c r="AH344" s="41"/>
      <c r="AI344" s="41"/>
      <c r="AJ344" s="41"/>
      <c r="AK344" s="41"/>
      <c r="AL344" s="41"/>
      <c r="AM344" s="41"/>
      <c r="AN344" s="41"/>
      <c r="AO344" s="41"/>
      <c r="AP344" s="41"/>
      <c r="AQ344" s="41"/>
      <c r="AR344" s="41"/>
    </row>
    <row r="345" spans="1:44" s="38" customFormat="1" x14ac:dyDescent="0.2">
      <c r="A345" s="45" t="s">
        <v>399</v>
      </c>
      <c r="B345" s="63"/>
      <c r="C345" s="53"/>
      <c r="D345" s="53"/>
      <c r="E345" s="49"/>
      <c r="J345" s="62"/>
      <c r="K345" s="62"/>
      <c r="L345" s="62"/>
      <c r="M345" s="62"/>
      <c r="Q345" s="41"/>
      <c r="R345" s="41"/>
      <c r="S345" s="41"/>
      <c r="T345" s="41"/>
      <c r="U345" s="41"/>
      <c r="V345" s="41"/>
      <c r="W345" s="40"/>
      <c r="X345" s="41"/>
      <c r="Y345" s="41"/>
      <c r="Z345" s="41"/>
      <c r="AA345" s="41"/>
      <c r="AB345" s="41"/>
      <c r="AC345" s="41"/>
      <c r="AD345" s="41"/>
      <c r="AE345" s="41"/>
      <c r="AF345" s="41"/>
      <c r="AG345" s="41"/>
      <c r="AH345" s="41"/>
      <c r="AI345" s="41"/>
      <c r="AJ345" s="41"/>
      <c r="AK345" s="41"/>
      <c r="AL345" s="41"/>
      <c r="AM345" s="41"/>
      <c r="AN345" s="41"/>
      <c r="AO345" s="41"/>
      <c r="AP345" s="41"/>
      <c r="AQ345" s="41"/>
      <c r="AR345" s="41"/>
    </row>
    <row r="346" spans="1:44" s="38" customFormat="1" x14ac:dyDescent="0.2">
      <c r="A346" s="45" t="s">
        <v>399</v>
      </c>
      <c r="B346" s="63"/>
      <c r="C346" s="53"/>
      <c r="D346" s="53"/>
      <c r="E346" s="49"/>
      <c r="J346" s="62"/>
      <c r="K346" s="62"/>
      <c r="L346" s="62"/>
      <c r="M346" s="62"/>
      <c r="Q346" s="41"/>
      <c r="R346" s="41"/>
      <c r="S346" s="41"/>
      <c r="T346" s="41"/>
      <c r="U346" s="41"/>
      <c r="V346" s="41"/>
      <c r="W346" s="40"/>
      <c r="X346" s="41"/>
      <c r="Y346" s="41"/>
      <c r="Z346" s="41"/>
      <c r="AA346" s="41"/>
      <c r="AB346" s="41"/>
      <c r="AC346" s="41"/>
      <c r="AD346" s="41"/>
      <c r="AE346" s="41"/>
      <c r="AF346" s="41"/>
      <c r="AG346" s="41"/>
      <c r="AH346" s="41"/>
      <c r="AI346" s="41"/>
      <c r="AJ346" s="41"/>
      <c r="AK346" s="41"/>
      <c r="AL346" s="41"/>
      <c r="AM346" s="41"/>
      <c r="AN346" s="41"/>
      <c r="AO346" s="41"/>
      <c r="AP346" s="41"/>
      <c r="AQ346" s="41"/>
      <c r="AR346" s="41"/>
    </row>
    <row r="347" spans="1:44" s="38" customFormat="1" x14ac:dyDescent="0.2">
      <c r="A347" s="45" t="s">
        <v>399</v>
      </c>
      <c r="B347" s="63"/>
      <c r="C347" s="53"/>
      <c r="D347" s="53"/>
      <c r="E347" s="49"/>
      <c r="J347" s="62"/>
      <c r="K347" s="62"/>
      <c r="L347" s="62"/>
      <c r="M347" s="62"/>
      <c r="Q347" s="41"/>
      <c r="R347" s="41"/>
      <c r="S347" s="41"/>
      <c r="T347" s="41"/>
      <c r="U347" s="41"/>
      <c r="V347" s="41"/>
      <c r="W347" s="40"/>
      <c r="X347" s="41"/>
      <c r="Y347" s="41"/>
      <c r="Z347" s="41"/>
      <c r="AA347" s="41"/>
      <c r="AB347" s="41"/>
      <c r="AC347" s="41"/>
      <c r="AD347" s="41"/>
      <c r="AE347" s="41"/>
      <c r="AF347" s="41"/>
      <c r="AG347" s="41"/>
      <c r="AH347" s="41"/>
      <c r="AI347" s="41"/>
      <c r="AJ347" s="41"/>
      <c r="AK347" s="41"/>
      <c r="AL347" s="41"/>
      <c r="AM347" s="41"/>
      <c r="AN347" s="41"/>
      <c r="AO347" s="41"/>
      <c r="AP347" s="41"/>
      <c r="AQ347" s="41"/>
      <c r="AR347" s="41"/>
    </row>
    <row r="348" spans="1:44" s="38" customFormat="1" x14ac:dyDescent="0.2">
      <c r="A348" s="45" t="s">
        <v>399</v>
      </c>
      <c r="B348" s="63"/>
      <c r="C348" s="53"/>
      <c r="D348" s="53"/>
      <c r="E348" s="49"/>
      <c r="J348" s="62"/>
      <c r="K348" s="62"/>
      <c r="L348" s="62"/>
      <c r="M348" s="62"/>
      <c r="Q348" s="41"/>
      <c r="R348" s="41"/>
      <c r="S348" s="41"/>
      <c r="T348" s="41"/>
      <c r="U348" s="41"/>
      <c r="V348" s="41"/>
      <c r="W348" s="40"/>
      <c r="X348" s="41"/>
      <c r="Y348" s="41"/>
      <c r="Z348" s="41"/>
      <c r="AA348" s="41"/>
      <c r="AB348" s="41"/>
      <c r="AC348" s="41"/>
      <c r="AD348" s="41"/>
      <c r="AE348" s="41"/>
      <c r="AF348" s="41"/>
      <c r="AG348" s="41"/>
      <c r="AH348" s="41"/>
      <c r="AI348" s="41"/>
      <c r="AJ348" s="41"/>
      <c r="AK348" s="41"/>
      <c r="AL348" s="41"/>
      <c r="AM348" s="41"/>
      <c r="AN348" s="41"/>
      <c r="AO348" s="41"/>
      <c r="AP348" s="41"/>
      <c r="AQ348" s="41"/>
      <c r="AR348" s="41"/>
    </row>
    <row r="349" spans="1:44" s="38" customFormat="1" x14ac:dyDescent="0.2">
      <c r="A349" s="45" t="s">
        <v>399</v>
      </c>
      <c r="B349" s="63"/>
      <c r="C349" s="53"/>
      <c r="D349" s="53"/>
      <c r="E349" s="49"/>
      <c r="J349" s="62"/>
      <c r="K349" s="62"/>
      <c r="L349" s="62"/>
      <c r="M349" s="62"/>
      <c r="Q349" s="41"/>
      <c r="R349" s="41"/>
      <c r="S349" s="41"/>
      <c r="T349" s="41"/>
      <c r="U349" s="41"/>
      <c r="V349" s="41"/>
      <c r="W349" s="40"/>
      <c r="X349" s="41"/>
      <c r="Y349" s="41"/>
      <c r="Z349" s="41"/>
      <c r="AA349" s="41"/>
      <c r="AB349" s="41"/>
      <c r="AC349" s="41"/>
      <c r="AD349" s="41"/>
      <c r="AE349" s="41"/>
      <c r="AF349" s="41"/>
      <c r="AG349" s="41"/>
      <c r="AH349" s="41"/>
      <c r="AI349" s="41"/>
      <c r="AJ349" s="41"/>
      <c r="AK349" s="41"/>
      <c r="AL349" s="41"/>
      <c r="AM349" s="41"/>
      <c r="AN349" s="41"/>
      <c r="AO349" s="41"/>
      <c r="AP349" s="41"/>
      <c r="AQ349" s="41"/>
      <c r="AR349" s="41"/>
    </row>
    <row r="350" spans="1:44" s="38" customFormat="1" x14ac:dyDescent="0.2">
      <c r="A350" s="45" t="s">
        <v>399</v>
      </c>
      <c r="B350" s="63"/>
      <c r="C350" s="53"/>
      <c r="D350" s="53"/>
      <c r="E350" s="49"/>
      <c r="J350" s="62"/>
      <c r="K350" s="62"/>
      <c r="L350" s="62"/>
      <c r="M350" s="62"/>
      <c r="Q350" s="41"/>
      <c r="R350" s="41"/>
      <c r="S350" s="41"/>
      <c r="T350" s="41"/>
      <c r="U350" s="41"/>
      <c r="V350" s="41"/>
      <c r="W350" s="40"/>
      <c r="X350" s="41"/>
      <c r="Y350" s="41"/>
      <c r="Z350" s="41"/>
      <c r="AA350" s="41"/>
      <c r="AB350" s="41"/>
      <c r="AC350" s="41"/>
      <c r="AD350" s="41"/>
      <c r="AE350" s="41"/>
      <c r="AF350" s="41"/>
      <c r="AG350" s="41"/>
      <c r="AH350" s="41"/>
      <c r="AI350" s="41"/>
      <c r="AJ350" s="41"/>
      <c r="AK350" s="41"/>
      <c r="AL350" s="41"/>
      <c r="AM350" s="41"/>
      <c r="AN350" s="41"/>
      <c r="AO350" s="41"/>
      <c r="AP350" s="41"/>
      <c r="AQ350" s="41"/>
      <c r="AR350" s="41"/>
    </row>
    <row r="351" spans="1:44" s="38" customFormat="1" x14ac:dyDescent="0.2">
      <c r="A351" s="45" t="s">
        <v>399</v>
      </c>
      <c r="B351" s="63"/>
      <c r="C351" s="53"/>
      <c r="D351" s="53"/>
      <c r="E351" s="49"/>
      <c r="J351" s="62"/>
      <c r="K351" s="62"/>
      <c r="L351" s="62"/>
      <c r="M351" s="62"/>
      <c r="Q351" s="41"/>
      <c r="R351" s="41"/>
      <c r="S351" s="41"/>
      <c r="T351" s="41"/>
      <c r="U351" s="41"/>
      <c r="V351" s="41"/>
      <c r="W351" s="40"/>
      <c r="X351" s="41"/>
      <c r="Y351" s="41"/>
      <c r="Z351" s="41"/>
      <c r="AA351" s="41"/>
      <c r="AB351" s="41"/>
      <c r="AC351" s="41"/>
      <c r="AD351" s="41"/>
      <c r="AE351" s="41"/>
      <c r="AF351" s="41"/>
      <c r="AG351" s="41"/>
      <c r="AH351" s="41"/>
      <c r="AI351" s="41"/>
      <c r="AJ351" s="41"/>
      <c r="AK351" s="41"/>
      <c r="AL351" s="41"/>
      <c r="AM351" s="41"/>
      <c r="AN351" s="41"/>
      <c r="AO351" s="41"/>
      <c r="AP351" s="41"/>
      <c r="AQ351" s="41"/>
      <c r="AR351" s="41"/>
    </row>
    <row r="352" spans="1:44" s="38" customFormat="1" x14ac:dyDescent="0.2">
      <c r="A352" s="45" t="s">
        <v>399</v>
      </c>
      <c r="B352" s="63"/>
      <c r="C352" s="53"/>
      <c r="D352" s="53"/>
      <c r="E352" s="49"/>
      <c r="J352" s="62"/>
      <c r="K352" s="62"/>
      <c r="L352" s="62"/>
      <c r="M352" s="62"/>
      <c r="Q352" s="41"/>
      <c r="R352" s="41"/>
      <c r="S352" s="41"/>
      <c r="T352" s="41"/>
      <c r="U352" s="41"/>
      <c r="V352" s="41"/>
      <c r="W352" s="40"/>
      <c r="X352" s="41"/>
      <c r="Y352" s="41"/>
      <c r="Z352" s="41"/>
      <c r="AA352" s="41"/>
      <c r="AB352" s="41"/>
      <c r="AC352" s="41"/>
      <c r="AD352" s="41"/>
      <c r="AE352" s="41"/>
      <c r="AF352" s="41"/>
      <c r="AG352" s="41"/>
      <c r="AH352" s="41"/>
      <c r="AI352" s="41"/>
      <c r="AJ352" s="41"/>
      <c r="AK352" s="41"/>
      <c r="AL352" s="41"/>
      <c r="AM352" s="41"/>
      <c r="AN352" s="41"/>
      <c r="AO352" s="41"/>
      <c r="AP352" s="41"/>
      <c r="AQ352" s="41"/>
      <c r="AR352" s="41"/>
    </row>
    <row r="353" spans="1:44" s="38" customFormat="1" x14ac:dyDescent="0.2">
      <c r="A353" s="45" t="s">
        <v>399</v>
      </c>
      <c r="B353" s="63"/>
      <c r="C353" s="53"/>
      <c r="D353" s="53"/>
      <c r="E353" s="49"/>
      <c r="J353" s="62"/>
      <c r="K353" s="62"/>
      <c r="L353" s="62"/>
      <c r="M353" s="62"/>
      <c r="Q353" s="41"/>
      <c r="R353" s="41"/>
      <c r="S353" s="41"/>
      <c r="T353" s="41"/>
      <c r="U353" s="41"/>
      <c r="V353" s="41"/>
      <c r="W353" s="40"/>
      <c r="X353" s="41"/>
      <c r="Y353" s="41"/>
      <c r="Z353" s="41"/>
      <c r="AA353" s="41"/>
      <c r="AB353" s="41"/>
      <c r="AC353" s="41"/>
      <c r="AD353" s="41"/>
      <c r="AE353" s="41"/>
      <c r="AF353" s="41"/>
      <c r="AG353" s="41"/>
      <c r="AH353" s="41"/>
      <c r="AI353" s="41"/>
      <c r="AJ353" s="41"/>
      <c r="AK353" s="41"/>
      <c r="AL353" s="41"/>
      <c r="AM353" s="41"/>
      <c r="AN353" s="41"/>
      <c r="AO353" s="41"/>
      <c r="AP353" s="41"/>
      <c r="AQ353" s="41"/>
      <c r="AR353" s="41"/>
    </row>
    <row r="354" spans="1:44" s="38" customFormat="1" x14ac:dyDescent="0.2">
      <c r="A354" s="45" t="s">
        <v>399</v>
      </c>
      <c r="B354" s="63"/>
      <c r="C354" s="53"/>
      <c r="D354" s="53"/>
      <c r="E354" s="49"/>
      <c r="J354" s="62"/>
      <c r="K354" s="62"/>
      <c r="L354" s="62"/>
      <c r="M354" s="62"/>
      <c r="Q354" s="41"/>
      <c r="R354" s="41"/>
      <c r="S354" s="41"/>
      <c r="T354" s="41"/>
      <c r="U354" s="41"/>
      <c r="V354" s="41"/>
      <c r="W354" s="40"/>
      <c r="X354" s="41"/>
      <c r="Y354" s="41"/>
      <c r="Z354" s="41"/>
      <c r="AA354" s="41"/>
      <c r="AB354" s="41"/>
      <c r="AC354" s="41"/>
      <c r="AD354" s="41"/>
      <c r="AE354" s="41"/>
      <c r="AF354" s="41"/>
      <c r="AG354" s="41"/>
      <c r="AH354" s="41"/>
      <c r="AI354" s="41"/>
      <c r="AJ354" s="41"/>
      <c r="AK354" s="41"/>
      <c r="AL354" s="41"/>
      <c r="AM354" s="41"/>
      <c r="AN354" s="41"/>
      <c r="AO354" s="41"/>
      <c r="AP354" s="41"/>
      <c r="AQ354" s="41"/>
      <c r="AR354" s="41"/>
    </row>
    <row r="355" spans="1:44" s="38" customFormat="1" x14ac:dyDescent="0.2">
      <c r="A355" s="45" t="s">
        <v>399</v>
      </c>
      <c r="B355" s="63"/>
      <c r="C355" s="53"/>
      <c r="D355" s="53"/>
      <c r="E355" s="49"/>
      <c r="J355" s="62"/>
      <c r="K355" s="62"/>
      <c r="L355" s="62"/>
      <c r="M355" s="62"/>
      <c r="Q355" s="41"/>
      <c r="R355" s="41"/>
      <c r="S355" s="41"/>
      <c r="T355" s="41"/>
      <c r="U355" s="41"/>
      <c r="V355" s="41"/>
      <c r="W355" s="40"/>
      <c r="X355" s="41"/>
      <c r="Y355" s="41"/>
      <c r="Z355" s="41"/>
      <c r="AA355" s="41"/>
      <c r="AB355" s="41"/>
      <c r="AC355" s="41"/>
      <c r="AD355" s="41"/>
      <c r="AE355" s="41"/>
      <c r="AF355" s="41"/>
      <c r="AG355" s="41"/>
      <c r="AH355" s="41"/>
      <c r="AI355" s="41"/>
      <c r="AJ355" s="41"/>
      <c r="AK355" s="41"/>
      <c r="AL355" s="41"/>
      <c r="AM355" s="41"/>
      <c r="AN355" s="41"/>
      <c r="AO355" s="41"/>
      <c r="AP355" s="41"/>
      <c r="AQ355" s="41"/>
      <c r="AR355" s="41"/>
    </row>
    <row r="356" spans="1:44" s="38" customFormat="1" x14ac:dyDescent="0.2">
      <c r="A356" s="45" t="s">
        <v>399</v>
      </c>
      <c r="B356" s="63"/>
      <c r="C356" s="53"/>
      <c r="D356" s="53"/>
      <c r="E356" s="49"/>
      <c r="J356" s="62"/>
      <c r="K356" s="62"/>
      <c r="L356" s="62"/>
      <c r="M356" s="62"/>
      <c r="Q356" s="41"/>
      <c r="R356" s="41"/>
      <c r="S356" s="41"/>
      <c r="T356" s="41"/>
      <c r="U356" s="41"/>
      <c r="V356" s="41"/>
      <c r="W356" s="40"/>
      <c r="X356" s="41"/>
      <c r="Y356" s="41"/>
      <c r="Z356" s="41"/>
      <c r="AA356" s="41"/>
      <c r="AB356" s="41"/>
      <c r="AC356" s="41"/>
      <c r="AD356" s="41"/>
      <c r="AE356" s="41"/>
      <c r="AF356" s="41"/>
      <c r="AG356" s="41"/>
      <c r="AH356" s="41"/>
      <c r="AI356" s="41"/>
      <c r="AJ356" s="41"/>
      <c r="AK356" s="41"/>
      <c r="AL356" s="41"/>
      <c r="AM356" s="41"/>
      <c r="AN356" s="41"/>
      <c r="AO356" s="41"/>
      <c r="AP356" s="41"/>
      <c r="AQ356" s="41"/>
      <c r="AR356" s="41"/>
    </row>
    <row r="357" spans="1:44" s="38" customFormat="1" x14ac:dyDescent="0.2">
      <c r="A357" s="45" t="s">
        <v>399</v>
      </c>
      <c r="B357" s="63"/>
      <c r="C357" s="53"/>
      <c r="D357" s="53"/>
      <c r="E357" s="49"/>
      <c r="J357" s="62"/>
      <c r="K357" s="62"/>
      <c r="L357" s="62"/>
      <c r="M357" s="62"/>
      <c r="Q357" s="41"/>
      <c r="R357" s="41"/>
      <c r="S357" s="41"/>
      <c r="T357" s="41"/>
      <c r="U357" s="41"/>
      <c r="V357" s="41"/>
      <c r="W357" s="40"/>
      <c r="X357" s="41"/>
      <c r="Y357" s="41"/>
      <c r="Z357" s="41"/>
      <c r="AA357" s="41"/>
      <c r="AB357" s="41"/>
      <c r="AC357" s="41"/>
      <c r="AD357" s="41"/>
      <c r="AE357" s="41"/>
      <c r="AF357" s="41"/>
      <c r="AG357" s="41"/>
      <c r="AH357" s="41"/>
      <c r="AI357" s="41"/>
      <c r="AJ357" s="41"/>
      <c r="AK357" s="41"/>
      <c r="AL357" s="41"/>
      <c r="AM357" s="41"/>
      <c r="AN357" s="41"/>
      <c r="AO357" s="41"/>
      <c r="AP357" s="41"/>
      <c r="AQ357" s="41"/>
      <c r="AR357" s="41"/>
    </row>
    <row r="358" spans="1:44" s="38" customFormat="1" x14ac:dyDescent="0.2">
      <c r="A358" s="45" t="s">
        <v>399</v>
      </c>
      <c r="B358" s="63"/>
      <c r="C358" s="53"/>
      <c r="D358" s="53"/>
      <c r="E358" s="49"/>
      <c r="J358" s="62"/>
      <c r="K358" s="62"/>
      <c r="L358" s="62"/>
      <c r="M358" s="62"/>
      <c r="Q358" s="41"/>
      <c r="R358" s="41"/>
      <c r="S358" s="41"/>
      <c r="T358" s="41"/>
      <c r="U358" s="41"/>
      <c r="V358" s="41"/>
      <c r="W358" s="40"/>
      <c r="X358" s="41"/>
      <c r="Y358" s="41"/>
      <c r="Z358" s="41"/>
      <c r="AA358" s="41"/>
      <c r="AB358" s="41"/>
      <c r="AC358" s="41"/>
      <c r="AD358" s="41"/>
      <c r="AE358" s="41"/>
      <c r="AF358" s="41"/>
      <c r="AG358" s="41"/>
      <c r="AH358" s="41"/>
      <c r="AI358" s="41"/>
      <c r="AJ358" s="41"/>
      <c r="AK358" s="41"/>
      <c r="AL358" s="41"/>
      <c r="AM358" s="41"/>
      <c r="AN358" s="41"/>
      <c r="AO358" s="41"/>
      <c r="AP358" s="41"/>
      <c r="AQ358" s="41"/>
      <c r="AR358" s="41"/>
    </row>
    <row r="359" spans="1:44" s="38" customFormat="1" x14ac:dyDescent="0.2">
      <c r="A359" s="45" t="s">
        <v>399</v>
      </c>
      <c r="B359" s="63"/>
      <c r="C359" s="53"/>
      <c r="D359" s="53"/>
      <c r="E359" s="49"/>
      <c r="J359" s="62"/>
      <c r="K359" s="62"/>
      <c r="L359" s="62"/>
      <c r="M359" s="62"/>
      <c r="Q359" s="41"/>
      <c r="R359" s="41"/>
      <c r="S359" s="41"/>
      <c r="T359" s="41"/>
      <c r="U359" s="41"/>
      <c r="V359" s="41"/>
      <c r="W359" s="40"/>
      <c r="X359" s="41"/>
      <c r="Y359" s="41"/>
      <c r="Z359" s="41"/>
      <c r="AA359" s="41"/>
      <c r="AB359" s="41"/>
      <c r="AC359" s="41"/>
      <c r="AD359" s="41"/>
      <c r="AE359" s="41"/>
      <c r="AF359" s="41"/>
      <c r="AG359" s="41"/>
      <c r="AH359" s="41"/>
      <c r="AI359" s="41"/>
      <c r="AJ359" s="41"/>
      <c r="AK359" s="41"/>
      <c r="AL359" s="41"/>
      <c r="AM359" s="41"/>
      <c r="AN359" s="41"/>
      <c r="AO359" s="41"/>
      <c r="AP359" s="41"/>
      <c r="AQ359" s="41"/>
      <c r="AR359" s="41"/>
    </row>
    <row r="360" spans="1:44" s="38" customFormat="1" x14ac:dyDescent="0.2">
      <c r="A360" s="44" t="s">
        <v>399</v>
      </c>
      <c r="B360" s="64"/>
      <c r="C360" s="53"/>
      <c r="D360" s="53"/>
      <c r="E360" s="49"/>
      <c r="J360" s="62"/>
      <c r="K360" s="62"/>
      <c r="L360" s="62"/>
      <c r="M360" s="62"/>
      <c r="Q360" s="41"/>
      <c r="R360" s="41"/>
      <c r="S360" s="41"/>
      <c r="T360" s="41"/>
      <c r="U360" s="41"/>
      <c r="V360" s="41"/>
      <c r="W360" s="40"/>
      <c r="X360" s="41"/>
      <c r="Y360" s="41"/>
      <c r="Z360" s="41"/>
      <c r="AA360" s="41"/>
      <c r="AB360" s="41"/>
      <c r="AC360" s="41"/>
      <c r="AD360" s="41"/>
      <c r="AE360" s="41"/>
      <c r="AF360" s="41"/>
      <c r="AG360" s="41"/>
      <c r="AH360" s="41"/>
      <c r="AI360" s="41"/>
      <c r="AJ360" s="41"/>
      <c r="AK360" s="41"/>
      <c r="AL360" s="41"/>
      <c r="AM360" s="41"/>
      <c r="AN360" s="41"/>
      <c r="AO360" s="41"/>
      <c r="AP360" s="41"/>
      <c r="AQ360" s="41"/>
      <c r="AR360" s="41"/>
    </row>
  </sheetData>
  <autoFilter ref="A2:W342"/>
  <mergeCells count="1">
    <mergeCell ref="J1:O1"/>
  </mergeCells>
  <conditionalFormatting sqref="P321:P360 P1:P120">
    <cfRule type="cellIs" dxfId="19" priority="13" operator="equal">
      <formula>"Erreur"</formula>
    </cfRule>
    <cfRule type="cellIs" dxfId="18" priority="14" operator="equal">
      <formula>"OK"</formula>
    </cfRule>
  </conditionalFormatting>
  <conditionalFormatting sqref="P255:P320">
    <cfRule type="cellIs" dxfId="17" priority="11" operator="equal">
      <formula>"Erreur"</formula>
    </cfRule>
    <cfRule type="cellIs" dxfId="16" priority="12" operator="equal">
      <formula>"OK"</formula>
    </cfRule>
  </conditionalFormatting>
  <conditionalFormatting sqref="P188:P254">
    <cfRule type="cellIs" dxfId="15" priority="9" operator="equal">
      <formula>"Erreur"</formula>
    </cfRule>
    <cfRule type="cellIs" dxfId="14" priority="10" operator="equal">
      <formula>"OK"</formula>
    </cfRule>
  </conditionalFormatting>
  <conditionalFormatting sqref="P121:P187">
    <cfRule type="cellIs" dxfId="13" priority="7" operator="equal">
      <formula>"Erreur"</formula>
    </cfRule>
    <cfRule type="cellIs" dxfId="12" priority="8" operator="equal">
      <formula>"OK"</formula>
    </cfRule>
  </conditionalFormatting>
  <pageMargins left="0.7" right="0.7" top="0.75" bottom="0.75" header="0.3" footer="0.3"/>
  <pageSetup paperSize="9" orientation="portrait" horizontalDpi="4294967292" verticalDpi="4294967292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5" id="{47B6FC2F-ACC1-477B-BEF9-F5AFE0559F72}">
            <xm:f>AND(A1&lt;&gt;"",OR(A1='U:\Forum\PLANNINGS\Restauration\[PLANNING F&amp;B 2017.xlsm]Source'!#REF!,A1='U:\Forum\PLANNINGS\Restauration\[PLANNING F&amp;B 2017.xlsm]Source'!#REF!,A1='U:\Forum\PLANNINGS\Restauration\[PLANNING F&amp;B 2017.xlsm]Source'!#REF!,A1='U:\Forum\PLANNINGS\Restauration\[PLANNING F&amp;B 2017.xlsm]Source'!#REF!,A1='U:\Forum\PLANNINGS\Restauration\[PLANNING F&amp;B 2017.xlsm]Source'!#REF!,A1='U:\Forum\PLANNINGS\Restauration\[PLANNING F&amp;B 2017.xlsm]Source'!#REF!,A1='U:\Forum\PLANNINGS\Restauration\[PLANNING F&amp;B 2017.xlsm]Source'!#REF!,A1='U:\Forum\PLANNINGS\Restauration\[PLANNING F&amp;B 2017.xlsm]Source'!#REF!,A1='U:\Forum\PLANNINGS\Restauration\[PLANNING F&amp;B 2017.xlsm]Source'!#REF!,A1='U:\Forum\PLANNINGS\Restauration\[PLANNING F&amp;B 2017.xlsm]Source'!#REF!,A1='U:\Forum\PLANNINGS\Restauration\[PLANNING F&amp;B 2017.xlsm]Source'!#REF!,A1='U:\Forum\PLANNINGS\Restauration\[PLANNING F&amp;B 2017.xlsm]Source'!#REF!,A1='U:\Forum\PLANNINGS\Restauration\[PLANNING F&amp;B 2017.xlsm]Source'!#REF!,A1='U:\Forum\PLANNINGS\Restauration\[PLANNING F&amp;B 2017.xlsm]Source'!#REF!,A1='U:\Forum\PLANNINGS\Restauration\[PLANNING F&amp;B 2017.xlsm]Source'!#REF!,A1='U:\Forum\PLANNINGS\Restauration\[PLANNING F&amp;B 2017.xlsm]Source'!#REF!,A1='U:\Forum\PLANNINGS\Restauration\[PLANNING F&amp;B 2017.xlsm]Source'!#REF!,A1='U:\Forum\PLANNINGS\Restauration\[PLANNING F&amp;B 2017.xlsm]Source'!#REF!,A1='U:\Forum\PLANNINGS\Restauration\[PLANNING F&amp;B 2017.xlsm]Source'!#REF!,A1='U:\Forum\PLANNINGS\Restauration\[PLANNING F&amp;B 2017.xlsm]Source'!#REF!,A1='U:\Forum\PLANNINGS\Restauration\[PLANNING F&amp;B 2017.xlsm]Source'!#REF!,A1='U:\Forum\PLANNINGS\Restauration\[PLANNING F&amp;B 2017.xlsm]Source'!#REF!,A1='U:\Forum\PLANNINGS\Restauration\[PLANNING F&amp;B 2017.xlsm]Source'!#REF!))</xm:f>
            <x14:dxf>
              <fill>
                <patternFill>
                  <bgColor rgb="FFFFCCFF"/>
                </patternFill>
              </fill>
            </x14:dxf>
          </x14:cfRule>
          <x14:cfRule type="expression" priority="16" id="{21458235-4C42-4021-BECB-A63D3FAC8EB6}">
            <xm:f>AND(A1&lt;&gt;"",OR(LEFT(A1,1)='U:\Forum\PLANNINGS\Restauration\[PLANNING F&amp;B 2017.xlsm]Source'!#REF!,LEFT(A1,2)='U:\Forum\PLANNINGS\Restauration\[PLANNING F&amp;B 2017.xlsm]Source'!#REF!,LEFT(A1,2)='U:\Forum\PLANNINGS\Restauration\[PLANNING F&amp;B 2017.xlsm]Source'!#REF!,LEFT(A1,2)='U:\Forum\PLANNINGS\Restauration\[PLANNING F&amp;B 2017.xlsm]Source'!#REF!,LEFT(A1,2)='U:\Forum\PLANNINGS\Restauration\[PLANNING F&amp;B 2017.xlsm]Source'!#REF!))</xm:f>
            <x14:dxf>
              <fill>
                <patternFill>
                  <bgColor rgb="FF92CDDC"/>
                </patternFill>
              </fill>
            </x14:dxf>
          </x14:cfRule>
          <x14:cfRule type="expression" priority="17" id="{E163AD9F-02EF-4E18-89C3-74C94E251126}">
            <xm:f>AND(A1&lt;&gt;"",OR(LEFT(A1,2)='U:\Forum\PLANNINGS\Restauration\[PLANNING F&amp;B 2017.xlsm]Source'!#REF!,LEFT(A1,3)='U:\Forum\PLANNINGS\Restauration\[PLANNING F&amp;B 2017.xlsm]Source'!#REF!,LEFT(A1,3)='U:\Forum\PLANNINGS\Restauration\[PLANNING F&amp;B 2017.xlsm]Source'!#REF!,LEFT(A1,3)='U:\Forum\PLANNINGS\Restauration\[PLANNING F&amp;B 2017.xlsm]Source'!#REF!,LEFT(A1,3)='U:\Forum\PLANNINGS\Restauration\[PLANNING F&amp;B 2017.xlsm]Source'!#REF!))</xm:f>
            <x14:dxf>
              <fill>
                <patternFill>
                  <bgColor rgb="FFFCD5B4"/>
                </patternFill>
              </fill>
            </x14:dxf>
          </x14:cfRule>
          <x14:cfRule type="expression" priority="18" id="{EE2438E2-E3B1-47DF-931A-6B0B29879B07}">
            <xm:f>AND(A1&lt;&gt;"",OR(LEFT(A1,1)='U:\Forum\PLANNINGS\Restauration\[PLANNING F&amp;B 2017.xlsm]Source'!#REF!,LEFT(A1,2)='U:\Forum\PLANNINGS\Restauration\[PLANNING F&amp;B 2017.xlsm]Source'!#REF!,LEFT(A1,2)='U:\Forum\PLANNINGS\Restauration\[PLANNING F&amp;B 2017.xlsm]Source'!#REF!,LEFT(A1,2)='U:\Forum\PLANNINGS\Restauration\[PLANNING F&amp;B 2017.xlsm]Source'!#REF!,LEFT(A1,2)='U:\Forum\PLANNINGS\Restauration\[PLANNING F&amp;B 2017.xlsm]Source'!#REF!))</xm:f>
            <x14:dxf>
              <fill>
                <patternFill>
                  <bgColor rgb="FFC4D79B"/>
                </patternFill>
              </fill>
            </x14:dxf>
          </x14:cfRule>
          <x14:cfRule type="expression" priority="19" id="{64BFD16D-10DB-4DED-AFCC-BB244FBB1840}">
            <xm:f>AND(A1&lt;&gt;"",OR(LEFT(A1,1)='U:\Forum\PLANNINGS\Restauration\[PLANNING F&amp;B 2017.xlsm]Source'!#REF!,LEFT(A1,2)='U:\Forum\PLANNINGS\Restauration\[PLANNING F&amp;B 2017.xlsm]Source'!#REF!,LEFT(A1,2)='U:\Forum\PLANNINGS\Restauration\[PLANNING F&amp;B 2017.xlsm]Source'!#REF!,LEFT(A1,2)='U:\Forum\PLANNINGS\Restauration\[PLANNING F&amp;B 2017.xlsm]Source'!#REF!,LEFT(A1,2)='U:\Forum\PLANNINGS\Restauration\[PLANNING F&amp;B 2017.xlsm]Source'!#REF!))</xm:f>
            <x14:dxf>
              <fill>
                <patternFill>
                  <bgColor rgb="FF9BBB59"/>
                </patternFill>
              </fill>
            </x14:dxf>
          </x14:cfRule>
          <x14:cfRule type="expression" priority="20" id="{F68B5DAA-3908-401D-A374-D68A6B33BF7C}">
            <xm:f>AND(A1&lt;&gt;"",OR(LEFT(A1,2)='U:\Forum\PLANNINGS\Restauration\[PLANNING F&amp;B 2017.xlsm]Source'!#REF!,LEFT(A1,3)='U:\Forum\PLANNINGS\Restauration\[PLANNING F&amp;B 2017.xlsm]Source'!#REF!,LEFT(A1,3)='U:\Forum\PLANNINGS\Restauration\[PLANNING F&amp;B 2017.xlsm]Source'!#REF!,LEFT(A1,3)='U:\Forum\PLANNINGS\Restauration\[PLANNING F&amp;B 2017.xlsm]Source'!#REF!,LEFT(A1,3)='U:\Forum\PLANNINGS\Restauration\[PLANNING F&amp;B 2017.xlsm]Source'!#REF!))</xm:f>
            <x14:dxf>
              <fill>
                <patternFill>
                  <bgColor rgb="FFCCC0DA"/>
                </patternFill>
              </fill>
            </x14:dxf>
          </x14:cfRule>
          <xm:sqref>A1:B2</xm:sqref>
        </x14:conditionalFormatting>
        <x14:conditionalFormatting xmlns:xm="http://schemas.microsoft.com/office/excel/2006/main">
          <x14:cfRule type="expression" priority="1" id="{BE281DA5-A487-4BF7-A0B1-C6E5240701FC}">
            <xm:f>AND(A3&lt;&gt;"",OR(A3='U:\Forum\PLANNINGS\Restauration\[PLANNING F&amp;B 2017.xlsm]Source'!#REF!,A3='U:\Forum\PLANNINGS\Restauration\[PLANNING F&amp;B 2017.xlsm]Source'!#REF!,A3='U:\Forum\PLANNINGS\Restauration\[PLANNING F&amp;B 2017.xlsm]Source'!#REF!,A3='U:\Forum\PLANNINGS\Restauration\[PLANNING F&amp;B 2017.xlsm]Source'!#REF!,A3='U:\Forum\PLANNINGS\Restauration\[PLANNING F&amp;B 2017.xlsm]Source'!#REF!,A3='U:\Forum\PLANNINGS\Restauration\[PLANNING F&amp;B 2017.xlsm]Source'!#REF!,A3='U:\Forum\PLANNINGS\Restauration\[PLANNING F&amp;B 2017.xlsm]Source'!#REF!,A3='U:\Forum\PLANNINGS\Restauration\[PLANNING F&amp;B 2017.xlsm]Source'!#REF!,A3='U:\Forum\PLANNINGS\Restauration\[PLANNING F&amp;B 2017.xlsm]Source'!#REF!,A3='U:\Forum\PLANNINGS\Restauration\[PLANNING F&amp;B 2017.xlsm]Source'!#REF!,A3='U:\Forum\PLANNINGS\Restauration\[PLANNING F&amp;B 2017.xlsm]Source'!#REF!,A3='U:\Forum\PLANNINGS\Restauration\[PLANNING F&amp;B 2017.xlsm]Source'!#REF!,A3='U:\Forum\PLANNINGS\Restauration\[PLANNING F&amp;B 2017.xlsm]Source'!#REF!,A3='U:\Forum\PLANNINGS\Restauration\[PLANNING F&amp;B 2017.xlsm]Source'!#REF!,A3='U:\Forum\PLANNINGS\Restauration\[PLANNING F&amp;B 2017.xlsm]Source'!#REF!,A3='U:\Forum\PLANNINGS\Restauration\[PLANNING F&amp;B 2017.xlsm]Source'!#REF!,A3='U:\Forum\PLANNINGS\Restauration\[PLANNING F&amp;B 2017.xlsm]Source'!#REF!,A3='U:\Forum\PLANNINGS\Restauration\[PLANNING F&amp;B 2017.xlsm]Source'!#REF!,A3='U:\Forum\PLANNINGS\Restauration\[PLANNING F&amp;B 2017.xlsm]Source'!#REF!,A3='U:\Forum\PLANNINGS\Restauration\[PLANNING F&amp;B 2017.xlsm]Source'!#REF!,A3='U:\Forum\PLANNINGS\Restauration\[PLANNING F&amp;B 2017.xlsm]Source'!#REF!,A3='U:\Forum\PLANNINGS\Restauration\[PLANNING F&amp;B 2017.xlsm]Source'!#REF!,A3='U:\Forum\PLANNINGS\Restauration\[PLANNING F&amp;B 2017.xlsm]Source'!#REF!))</xm:f>
            <x14:dxf>
              <fill>
                <patternFill>
                  <bgColor rgb="FFFFCCFF"/>
                </patternFill>
              </fill>
            </x14:dxf>
          </x14:cfRule>
          <x14:cfRule type="expression" priority="2" id="{24AA1AB2-F562-4553-8099-392586798424}">
            <xm:f>AND(A3&lt;&gt;"",OR(LEFT(A3,1)='U:\Forum\PLANNINGS\Restauration\[PLANNING F&amp;B 2017.xlsm]Source'!#REF!,LEFT(A3,2)='U:\Forum\PLANNINGS\Restauration\[PLANNING F&amp;B 2017.xlsm]Source'!#REF!,LEFT(A3,2)='U:\Forum\PLANNINGS\Restauration\[PLANNING F&amp;B 2017.xlsm]Source'!#REF!,LEFT(A3,2)='U:\Forum\PLANNINGS\Restauration\[PLANNING F&amp;B 2017.xlsm]Source'!#REF!,LEFT(A3,2)='U:\Forum\PLANNINGS\Restauration\[PLANNING F&amp;B 2017.xlsm]Source'!#REF!))</xm:f>
            <x14:dxf>
              <fill>
                <patternFill>
                  <bgColor rgb="FF92CDDC"/>
                </patternFill>
              </fill>
            </x14:dxf>
          </x14:cfRule>
          <x14:cfRule type="expression" priority="3" id="{96D88F11-910D-4040-A9DE-928373F2631C}">
            <xm:f>AND(A3&lt;&gt;"",OR(LEFT(A3,2)='U:\Forum\PLANNINGS\Restauration\[PLANNING F&amp;B 2017.xlsm]Source'!#REF!,LEFT(A3,3)='U:\Forum\PLANNINGS\Restauration\[PLANNING F&amp;B 2017.xlsm]Source'!#REF!,LEFT(A3,3)='U:\Forum\PLANNINGS\Restauration\[PLANNING F&amp;B 2017.xlsm]Source'!#REF!,LEFT(A3,3)='U:\Forum\PLANNINGS\Restauration\[PLANNING F&amp;B 2017.xlsm]Source'!#REF!,LEFT(A3,3)='U:\Forum\PLANNINGS\Restauration\[PLANNING F&amp;B 2017.xlsm]Source'!#REF!))</xm:f>
            <x14:dxf>
              <fill>
                <patternFill>
                  <bgColor rgb="FFFCD5B4"/>
                </patternFill>
              </fill>
            </x14:dxf>
          </x14:cfRule>
          <x14:cfRule type="expression" priority="4" id="{E0A69AE9-8A89-4560-8DD2-3EB2E661510C}">
            <xm:f>AND(A3&lt;&gt;"",OR(LEFT(A3,1)='U:\Forum\PLANNINGS\Restauration\[PLANNING F&amp;B 2017.xlsm]Source'!#REF!,LEFT(A3,2)='U:\Forum\PLANNINGS\Restauration\[PLANNING F&amp;B 2017.xlsm]Source'!#REF!,LEFT(A3,2)='U:\Forum\PLANNINGS\Restauration\[PLANNING F&amp;B 2017.xlsm]Source'!#REF!,LEFT(A3,2)='U:\Forum\PLANNINGS\Restauration\[PLANNING F&amp;B 2017.xlsm]Source'!#REF!,LEFT(A3,2)='U:\Forum\PLANNINGS\Restauration\[PLANNING F&amp;B 2017.xlsm]Source'!#REF!))</xm:f>
            <x14:dxf>
              <fill>
                <patternFill>
                  <bgColor rgb="FFC4D79B"/>
                </patternFill>
              </fill>
            </x14:dxf>
          </x14:cfRule>
          <x14:cfRule type="expression" priority="5" id="{FAA73928-3883-4536-BD45-937BD838FB9E}">
            <xm:f>AND(A3&lt;&gt;"",OR(LEFT(A3,1)='U:\Forum\PLANNINGS\Restauration\[PLANNING F&amp;B 2017.xlsm]Source'!#REF!,LEFT(A3,2)='U:\Forum\PLANNINGS\Restauration\[PLANNING F&amp;B 2017.xlsm]Source'!#REF!,LEFT(A3,2)='U:\Forum\PLANNINGS\Restauration\[PLANNING F&amp;B 2017.xlsm]Source'!#REF!,LEFT(A3,2)='U:\Forum\PLANNINGS\Restauration\[PLANNING F&amp;B 2017.xlsm]Source'!#REF!,LEFT(A3,2)='U:\Forum\PLANNINGS\Restauration\[PLANNING F&amp;B 2017.xlsm]Source'!#REF!))</xm:f>
            <x14:dxf>
              <fill>
                <patternFill>
                  <bgColor rgb="FF9BBB59"/>
                </patternFill>
              </fill>
            </x14:dxf>
          </x14:cfRule>
          <x14:cfRule type="expression" priority="6" id="{9586D91D-28D7-459C-BCFE-E333DA0E1C26}">
            <xm:f>AND(A3&lt;&gt;"",OR(LEFT(A3,2)='U:\Forum\PLANNINGS\Restauration\[PLANNING F&amp;B 2017.xlsm]Source'!#REF!,LEFT(A3,3)='U:\Forum\PLANNINGS\Restauration\[PLANNING F&amp;B 2017.xlsm]Source'!#REF!,LEFT(A3,3)='U:\Forum\PLANNINGS\Restauration\[PLANNING F&amp;B 2017.xlsm]Source'!#REF!,LEFT(A3,3)='U:\Forum\PLANNINGS\Restauration\[PLANNING F&amp;B 2017.xlsm]Source'!#REF!,LEFT(A3,3)='U:\Forum\PLANNINGS\Restauration\[PLANNING F&amp;B 2017.xlsm]Source'!#REF!))</xm:f>
            <x14:dxf>
              <fill>
                <patternFill>
                  <bgColor rgb="FFCCC0DA"/>
                </patternFill>
              </fill>
            </x14:dxf>
          </x14:cfRule>
          <xm:sqref>A3:A343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21</vt:i4>
      </vt:variant>
    </vt:vector>
  </HeadingPairs>
  <TitlesOfParts>
    <vt:vector size="24" baseType="lpstr">
      <vt:lpstr>FNB</vt:lpstr>
      <vt:lpstr>Planning Affiche</vt:lpstr>
      <vt:lpstr>HORAIRE FNB</vt:lpstr>
      <vt:lpstr>BANQUET</vt:lpstr>
      <vt:lpstr>BAR</vt:lpstr>
      <vt:lpstr>BARMAN</vt:lpstr>
      <vt:lpstr>BQT</vt:lpstr>
      <vt:lpstr>CODE_HORAIRE</vt:lpstr>
      <vt:lpstr>COMPLET</vt:lpstr>
      <vt:lpstr>EQUIP</vt:lpstr>
      <vt:lpstr>EQUIPE</vt:lpstr>
      <vt:lpstr>FB</vt:lpstr>
      <vt:lpstr>FNB</vt:lpstr>
      <vt:lpstr>HOTE</vt:lpstr>
      <vt:lpstr>HOTESSE</vt:lpstr>
      <vt:lpstr>FNB!Impression_des_titres</vt:lpstr>
      <vt:lpstr>'Planning Affiche'!Impression_des_titres</vt:lpstr>
      <vt:lpstr>MEF</vt:lpstr>
      <vt:lpstr>PLANNING</vt:lpstr>
      <vt:lpstr>PLANNINGAFFICHE</vt:lpstr>
      <vt:lpstr>REPOS</vt:lpstr>
      <vt:lpstr>STAFFFNB</vt:lpstr>
      <vt:lpstr>SUP</vt:lpstr>
      <vt:lpstr>SUPERVISION</vt:lpstr>
    </vt:vector>
  </TitlesOfParts>
  <Company>ACCOR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Thortveit PULLMAN Paris Roissy CDG Airport CC</dc:creator>
  <cp:lastModifiedBy>Yann Thortveit PULLMAN Paris Roissy CDG Airport CC</cp:lastModifiedBy>
  <cp:lastPrinted>2017-04-27T17:23:03Z</cp:lastPrinted>
  <dcterms:created xsi:type="dcterms:W3CDTF">2017-04-27T17:16:24Z</dcterms:created>
  <dcterms:modified xsi:type="dcterms:W3CDTF">2017-04-27T17:31:58Z</dcterms:modified>
</cp:coreProperties>
</file>